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19200" windowHeight="7965" activeTab="2"/>
  </bookViews>
  <sheets>
    <sheet name="Planning avec dates" sheetId="1" r:id="rId1"/>
    <sheet name="Temps moyens" sheetId="5" r:id="rId2"/>
    <sheet name="Task_Table1" sheetId="7" r:id="rId3"/>
  </sheets>
  <externalReferences>
    <externalReference r:id="rId4"/>
  </externalReferences>
  <definedNames>
    <definedName name="_xlnm._FilterDatabase" localSheetId="0" hidden="1">'Planning avec dates'!$A$4:$FW$201</definedName>
    <definedName name="_xlnm._FilterDatabase" localSheetId="2" hidden="1">Task_Table1!$A$1:$Y$1500</definedName>
    <definedName name="Task_Table1">Task_Table1!$B$1:$Y$1</definedName>
  </definedNames>
  <calcPr calcId="145621"/>
</workbook>
</file>

<file path=xl/calcChain.xml><?xml version="1.0" encoding="utf-8"?>
<calcChain xmlns="http://schemas.openxmlformats.org/spreadsheetml/2006/main">
  <c r="C183" i="7" l="1"/>
  <c r="C182" i="7"/>
  <c r="C179" i="7"/>
  <c r="C177" i="7"/>
  <c r="C174" i="7"/>
  <c r="C173" i="7"/>
  <c r="C172" i="7"/>
  <c r="C171" i="7"/>
  <c r="C170" i="7"/>
  <c r="C169" i="7"/>
  <c r="C166" i="7"/>
  <c r="C165" i="7"/>
  <c r="C164" i="7"/>
  <c r="C163" i="7"/>
  <c r="C162" i="7"/>
  <c r="C160" i="7"/>
  <c r="C159" i="7"/>
  <c r="C158" i="7"/>
  <c r="C157" i="7"/>
  <c r="C156" i="7"/>
  <c r="C155" i="7"/>
  <c r="C154" i="7"/>
  <c r="C153" i="7"/>
  <c r="C147" i="7"/>
  <c r="C146" i="7"/>
  <c r="C141" i="7"/>
  <c r="C139" i="7"/>
  <c r="C137" i="7"/>
  <c r="C136" i="7"/>
  <c r="C133" i="7"/>
  <c r="C126" i="7"/>
  <c r="C125" i="7"/>
  <c r="C124" i="7"/>
  <c r="C123" i="7"/>
  <c r="C122" i="7"/>
  <c r="C121" i="7"/>
  <c r="C120" i="7"/>
  <c r="C119" i="7"/>
  <c r="C118" i="7"/>
  <c r="C116" i="7"/>
  <c r="C114" i="7"/>
  <c r="C113" i="7"/>
  <c r="C112" i="7"/>
  <c r="C111" i="7"/>
  <c r="C110" i="7"/>
  <c r="C109" i="7"/>
  <c r="C107" i="7"/>
  <c r="C103" i="7"/>
  <c r="C102" i="7"/>
  <c r="C101" i="7"/>
  <c r="C100" i="7"/>
  <c r="C99" i="7"/>
  <c r="C98" i="7"/>
  <c r="C97" i="7"/>
  <c r="C96" i="7"/>
  <c r="C95" i="7"/>
  <c r="C94" i="7"/>
  <c r="C93" i="7"/>
  <c r="C78" i="7"/>
  <c r="C77" i="7"/>
  <c r="C76" i="7"/>
  <c r="C75" i="7"/>
  <c r="C74" i="7"/>
  <c r="C73" i="7"/>
  <c r="C71" i="7"/>
  <c r="C70" i="7"/>
  <c r="C69" i="7"/>
  <c r="C68" i="7"/>
  <c r="C67" i="7"/>
  <c r="C66" i="7"/>
  <c r="C65" i="7"/>
  <c r="C64" i="7"/>
  <c r="C62" i="7"/>
  <c r="C61" i="7"/>
  <c r="C60" i="7"/>
  <c r="C59" i="7"/>
  <c r="C58" i="7"/>
  <c r="C57" i="7"/>
  <c r="C56" i="7"/>
  <c r="C55" i="7"/>
  <c r="C50" i="7"/>
  <c r="C49" i="7"/>
  <c r="C48" i="7"/>
  <c r="C47" i="7"/>
  <c r="C46" i="7"/>
  <c r="C45" i="7"/>
  <c r="C40" i="7"/>
  <c r="C39" i="7"/>
  <c r="C38" i="7"/>
  <c r="C37" i="7"/>
  <c r="C35" i="7"/>
  <c r="C34" i="7"/>
  <c r="C32" i="7"/>
  <c r="C25" i="7"/>
  <c r="C24" i="7"/>
  <c r="C20" i="7"/>
  <c r="C19" i="7"/>
  <c r="C18" i="7"/>
  <c r="C17" i="7"/>
  <c r="C15" i="7"/>
  <c r="C14" i="7"/>
  <c r="C13" i="7"/>
  <c r="C12" i="7"/>
  <c r="C11" i="7"/>
  <c r="F1077" i="7" l="1"/>
  <c r="C161" i="7"/>
  <c r="H161" i="7"/>
  <c r="Y161" i="7"/>
  <c r="C167" i="7"/>
  <c r="H167" i="7"/>
  <c r="Y167" i="7"/>
  <c r="C168" i="7"/>
  <c r="H168" i="7"/>
  <c r="Y168" i="7"/>
  <c r="C175" i="7"/>
  <c r="H175" i="7"/>
  <c r="Y175" i="7"/>
  <c r="C176" i="7"/>
  <c r="H176" i="7"/>
  <c r="Y176" i="7"/>
  <c r="C178" i="7"/>
  <c r="H178" i="7"/>
  <c r="Y178" i="7"/>
  <c r="C180" i="7"/>
  <c r="H180" i="7"/>
  <c r="Y180" i="7"/>
  <c r="C181" i="7"/>
  <c r="H181" i="7"/>
  <c r="Y181" i="7"/>
  <c r="C184" i="7"/>
  <c r="H184" i="7"/>
  <c r="Y184" i="7"/>
  <c r="C185" i="7"/>
  <c r="H185" i="7"/>
  <c r="Y185" i="7"/>
  <c r="C186" i="7"/>
  <c r="H186" i="7"/>
  <c r="Y186" i="7"/>
  <c r="C187" i="7"/>
  <c r="H187" i="7"/>
  <c r="Y187" i="7"/>
  <c r="C188" i="7"/>
  <c r="H188" i="7"/>
  <c r="Y188" i="7"/>
  <c r="C189" i="7"/>
  <c r="H189" i="7"/>
  <c r="Y189" i="7"/>
  <c r="C190" i="7"/>
  <c r="H190" i="7"/>
  <c r="Y190" i="7"/>
  <c r="C191" i="7"/>
  <c r="H191" i="7"/>
  <c r="Y191" i="7"/>
  <c r="C192" i="7"/>
  <c r="H192" i="7"/>
  <c r="Y192" i="7"/>
  <c r="C193" i="7"/>
  <c r="H193" i="7"/>
  <c r="Y193" i="7"/>
  <c r="C194" i="7"/>
  <c r="H194" i="7"/>
  <c r="Y194" i="7"/>
  <c r="C195" i="7"/>
  <c r="H195" i="7"/>
  <c r="Y195" i="7"/>
  <c r="C196" i="7"/>
  <c r="H196" i="7"/>
  <c r="Y196" i="7"/>
  <c r="C197" i="7"/>
  <c r="H197" i="7"/>
  <c r="Y197" i="7"/>
  <c r="C198" i="7"/>
  <c r="H198" i="7"/>
  <c r="Y198" i="7"/>
  <c r="C199" i="7"/>
  <c r="H199" i="7"/>
  <c r="Y199" i="7"/>
  <c r="C200" i="7"/>
  <c r="H200" i="7"/>
  <c r="Y200" i="7"/>
  <c r="C201" i="7"/>
  <c r="H201" i="7"/>
  <c r="Y201" i="7"/>
  <c r="C202" i="7"/>
  <c r="H202" i="7"/>
  <c r="Y202" i="7"/>
  <c r="C203" i="7"/>
  <c r="H203" i="7"/>
  <c r="Y203" i="7"/>
  <c r="C204" i="7"/>
  <c r="H204" i="7"/>
  <c r="Y204" i="7"/>
  <c r="C205" i="7"/>
  <c r="H205" i="7"/>
  <c r="Y205" i="7"/>
  <c r="C206" i="7"/>
  <c r="H206" i="7"/>
  <c r="Y206" i="7"/>
  <c r="C207" i="7"/>
  <c r="H207" i="7"/>
  <c r="Y207" i="7"/>
  <c r="C208" i="7"/>
  <c r="H208" i="7"/>
  <c r="Y208" i="7"/>
  <c r="C209" i="7"/>
  <c r="H209" i="7"/>
  <c r="Y209" i="7"/>
  <c r="C210" i="7"/>
  <c r="H210" i="7"/>
  <c r="Y210" i="7"/>
  <c r="C211" i="7"/>
  <c r="H211" i="7"/>
  <c r="Y211" i="7"/>
  <c r="C212" i="7"/>
  <c r="H212" i="7"/>
  <c r="Y212" i="7"/>
  <c r="C213" i="7"/>
  <c r="H213" i="7"/>
  <c r="Y213" i="7"/>
  <c r="C214" i="7"/>
  <c r="H214" i="7"/>
  <c r="Y214" i="7"/>
  <c r="C215" i="7"/>
  <c r="H215" i="7"/>
  <c r="Y215" i="7"/>
  <c r="C216" i="7"/>
  <c r="H216" i="7"/>
  <c r="Y216" i="7"/>
  <c r="C217" i="7"/>
  <c r="H217" i="7"/>
  <c r="Y217" i="7"/>
  <c r="C218" i="7"/>
  <c r="H218" i="7"/>
  <c r="Y218" i="7"/>
  <c r="C219" i="7"/>
  <c r="H219" i="7"/>
  <c r="Y219" i="7"/>
  <c r="C220" i="7"/>
  <c r="H220" i="7"/>
  <c r="Y220" i="7"/>
  <c r="C221" i="7"/>
  <c r="H221" i="7"/>
  <c r="Y221" i="7"/>
  <c r="C222" i="7"/>
  <c r="H222" i="7"/>
  <c r="Y222" i="7"/>
  <c r="C223" i="7"/>
  <c r="H223" i="7"/>
  <c r="Y223" i="7"/>
  <c r="C224" i="7"/>
  <c r="H224" i="7"/>
  <c r="Y224" i="7"/>
  <c r="C225" i="7"/>
  <c r="H225" i="7"/>
  <c r="Y225" i="7"/>
  <c r="C226" i="7"/>
  <c r="H226" i="7"/>
  <c r="Y226" i="7"/>
  <c r="C227" i="7"/>
  <c r="H227" i="7"/>
  <c r="Y227" i="7"/>
  <c r="C228" i="7"/>
  <c r="H228" i="7"/>
  <c r="Y228" i="7"/>
  <c r="C229" i="7"/>
  <c r="H229" i="7"/>
  <c r="Y229" i="7"/>
  <c r="C230" i="7"/>
  <c r="H230" i="7"/>
  <c r="Y230" i="7"/>
  <c r="C231" i="7"/>
  <c r="H231" i="7"/>
  <c r="Y231" i="7"/>
  <c r="C232" i="7"/>
  <c r="H232" i="7"/>
  <c r="Y232" i="7"/>
  <c r="C233" i="7"/>
  <c r="H233" i="7"/>
  <c r="Y233" i="7"/>
  <c r="C234" i="7"/>
  <c r="H234" i="7"/>
  <c r="Y234" i="7"/>
  <c r="C235" i="7"/>
  <c r="H235" i="7"/>
  <c r="Y235" i="7"/>
  <c r="C236" i="7"/>
  <c r="H236" i="7"/>
  <c r="Y236" i="7"/>
  <c r="C237" i="7"/>
  <c r="H237" i="7"/>
  <c r="Y237" i="7"/>
  <c r="C238" i="7"/>
  <c r="H238" i="7"/>
  <c r="Y238" i="7"/>
  <c r="C239" i="7"/>
  <c r="F239" i="7" s="1"/>
  <c r="H239" i="7"/>
  <c r="Y239" i="7"/>
  <c r="C240" i="7"/>
  <c r="H240" i="7"/>
  <c r="Y240" i="7"/>
  <c r="C241" i="7"/>
  <c r="H241" i="7"/>
  <c r="Y241" i="7"/>
  <c r="C242" i="7"/>
  <c r="H242" i="7"/>
  <c r="Y242" i="7"/>
  <c r="C243" i="7"/>
  <c r="F243" i="7" s="1"/>
  <c r="H243" i="7"/>
  <c r="Y243" i="7"/>
  <c r="C244" i="7"/>
  <c r="H244" i="7"/>
  <c r="Y244" i="7"/>
  <c r="C245" i="7"/>
  <c r="H245" i="7"/>
  <c r="Y245" i="7"/>
  <c r="C246" i="7"/>
  <c r="H246" i="7"/>
  <c r="Y246" i="7"/>
  <c r="C247" i="7"/>
  <c r="H247" i="7"/>
  <c r="Y247" i="7"/>
  <c r="C248" i="7"/>
  <c r="H248" i="7"/>
  <c r="Y248" i="7"/>
  <c r="C249" i="7"/>
  <c r="H249" i="7"/>
  <c r="Y249" i="7"/>
  <c r="C250" i="7"/>
  <c r="H250" i="7"/>
  <c r="Y250" i="7"/>
  <c r="C251" i="7"/>
  <c r="F251" i="7" s="1"/>
  <c r="H251" i="7"/>
  <c r="Y251" i="7"/>
  <c r="C252" i="7"/>
  <c r="H252" i="7"/>
  <c r="Y252" i="7"/>
  <c r="C253" i="7"/>
  <c r="H253" i="7"/>
  <c r="Y253" i="7"/>
  <c r="C254" i="7"/>
  <c r="H254" i="7"/>
  <c r="Y254" i="7"/>
  <c r="C255" i="7"/>
  <c r="H255" i="7"/>
  <c r="Y255" i="7"/>
  <c r="C256" i="7"/>
  <c r="H256" i="7"/>
  <c r="Y256" i="7"/>
  <c r="C257" i="7"/>
  <c r="H257" i="7"/>
  <c r="Y257" i="7"/>
  <c r="C258" i="7"/>
  <c r="H258" i="7"/>
  <c r="Y258" i="7"/>
  <c r="C259" i="7"/>
  <c r="H259" i="7"/>
  <c r="Y259" i="7"/>
  <c r="C260" i="7"/>
  <c r="H260" i="7"/>
  <c r="Y260" i="7"/>
  <c r="C261" i="7"/>
  <c r="H261" i="7"/>
  <c r="Y261" i="7"/>
  <c r="C262" i="7"/>
  <c r="H262" i="7"/>
  <c r="Y262" i="7"/>
  <c r="C263" i="7"/>
  <c r="H263" i="7"/>
  <c r="Y263" i="7"/>
  <c r="C264" i="7"/>
  <c r="H264" i="7"/>
  <c r="Y264" i="7"/>
  <c r="C265" i="7"/>
  <c r="H265" i="7"/>
  <c r="Y265" i="7"/>
  <c r="C266" i="7"/>
  <c r="H266" i="7"/>
  <c r="Y266" i="7"/>
  <c r="C267" i="7"/>
  <c r="H267" i="7"/>
  <c r="Y267" i="7"/>
  <c r="C268" i="7"/>
  <c r="H268" i="7"/>
  <c r="Y268" i="7"/>
  <c r="C269" i="7"/>
  <c r="H269" i="7"/>
  <c r="Y269" i="7"/>
  <c r="C270" i="7"/>
  <c r="H270" i="7"/>
  <c r="Y270" i="7"/>
  <c r="C271" i="7"/>
  <c r="H271" i="7"/>
  <c r="Y271" i="7"/>
  <c r="C272" i="7"/>
  <c r="H272" i="7"/>
  <c r="Y272" i="7"/>
  <c r="C273" i="7"/>
  <c r="H273" i="7"/>
  <c r="Y273" i="7"/>
  <c r="C274" i="7"/>
  <c r="H274" i="7"/>
  <c r="Y274" i="7"/>
  <c r="C275" i="7"/>
  <c r="H275" i="7"/>
  <c r="Y275" i="7"/>
  <c r="C276" i="7"/>
  <c r="H276" i="7"/>
  <c r="Y276" i="7"/>
  <c r="C277" i="7"/>
  <c r="H277" i="7"/>
  <c r="Y277" i="7"/>
  <c r="C278" i="7"/>
  <c r="H278" i="7"/>
  <c r="Y278" i="7"/>
  <c r="C279" i="7"/>
  <c r="H279" i="7"/>
  <c r="Y279" i="7"/>
  <c r="C280" i="7"/>
  <c r="H280" i="7"/>
  <c r="Y280" i="7"/>
  <c r="C281" i="7"/>
  <c r="H281" i="7"/>
  <c r="Y281" i="7"/>
  <c r="C282" i="7"/>
  <c r="H282" i="7"/>
  <c r="Y282" i="7"/>
  <c r="C283" i="7"/>
  <c r="H283" i="7"/>
  <c r="Y283" i="7"/>
  <c r="C284" i="7"/>
  <c r="H284" i="7"/>
  <c r="Y284" i="7"/>
  <c r="C285" i="7"/>
  <c r="H285" i="7"/>
  <c r="Y285" i="7"/>
  <c r="C286" i="7"/>
  <c r="H286" i="7"/>
  <c r="Y286" i="7"/>
  <c r="C287" i="7"/>
  <c r="H287" i="7"/>
  <c r="Y287" i="7"/>
  <c r="C288" i="7"/>
  <c r="H288" i="7"/>
  <c r="Y288" i="7"/>
  <c r="C289" i="7"/>
  <c r="H289" i="7"/>
  <c r="Y289" i="7"/>
  <c r="C290" i="7"/>
  <c r="H290" i="7"/>
  <c r="Y290" i="7"/>
  <c r="C291" i="7"/>
  <c r="H291" i="7"/>
  <c r="Y291" i="7"/>
  <c r="C292" i="7"/>
  <c r="H292" i="7"/>
  <c r="Y292" i="7"/>
  <c r="C293" i="7"/>
  <c r="H293" i="7"/>
  <c r="Y293" i="7"/>
  <c r="C294" i="7"/>
  <c r="H294" i="7"/>
  <c r="Y294" i="7"/>
  <c r="C295" i="7"/>
  <c r="H295" i="7"/>
  <c r="Y295" i="7"/>
  <c r="C296" i="7"/>
  <c r="H296" i="7"/>
  <c r="Y296" i="7"/>
  <c r="C297" i="7"/>
  <c r="H297" i="7"/>
  <c r="Y297" i="7"/>
  <c r="C298" i="7"/>
  <c r="H298" i="7"/>
  <c r="Y298" i="7"/>
  <c r="C299" i="7"/>
  <c r="H299" i="7"/>
  <c r="Y299" i="7"/>
  <c r="C300" i="7"/>
  <c r="H300" i="7"/>
  <c r="Y300" i="7"/>
  <c r="C301" i="7"/>
  <c r="H301" i="7"/>
  <c r="Y301" i="7"/>
  <c r="C302" i="7"/>
  <c r="H302" i="7"/>
  <c r="Y302" i="7"/>
  <c r="C303" i="7"/>
  <c r="H303" i="7"/>
  <c r="Y303" i="7"/>
  <c r="C304" i="7"/>
  <c r="H304" i="7"/>
  <c r="Y304" i="7"/>
  <c r="C305" i="7"/>
  <c r="H305" i="7"/>
  <c r="Y305" i="7"/>
  <c r="C306" i="7"/>
  <c r="H306" i="7"/>
  <c r="Y306" i="7"/>
  <c r="C307" i="7"/>
  <c r="H307" i="7"/>
  <c r="Y307" i="7"/>
  <c r="C308" i="7"/>
  <c r="H308" i="7"/>
  <c r="Y308" i="7"/>
  <c r="C309" i="7"/>
  <c r="H309" i="7"/>
  <c r="Y309" i="7"/>
  <c r="C310" i="7"/>
  <c r="H310" i="7"/>
  <c r="Y310" i="7"/>
  <c r="C311" i="7"/>
  <c r="H311" i="7"/>
  <c r="Y311" i="7"/>
  <c r="C312" i="7"/>
  <c r="H312" i="7"/>
  <c r="Y312" i="7"/>
  <c r="C313" i="7"/>
  <c r="H313" i="7"/>
  <c r="Y313" i="7"/>
  <c r="C314" i="7"/>
  <c r="H314" i="7"/>
  <c r="Y314" i="7"/>
  <c r="C315" i="7"/>
  <c r="H315" i="7"/>
  <c r="Y315" i="7"/>
  <c r="C316" i="7"/>
  <c r="H316" i="7"/>
  <c r="Y316" i="7"/>
  <c r="C317" i="7"/>
  <c r="H317" i="7"/>
  <c r="Y317" i="7"/>
  <c r="C318" i="7"/>
  <c r="H318" i="7"/>
  <c r="Y318" i="7"/>
  <c r="C319" i="7"/>
  <c r="H319" i="7"/>
  <c r="Y319" i="7"/>
  <c r="C320" i="7"/>
  <c r="H320" i="7"/>
  <c r="Y320" i="7"/>
  <c r="C321" i="7"/>
  <c r="H321" i="7"/>
  <c r="Y321" i="7"/>
  <c r="C322" i="7"/>
  <c r="H322" i="7"/>
  <c r="Y322" i="7"/>
  <c r="C323" i="7"/>
  <c r="H323" i="7"/>
  <c r="Y323" i="7"/>
  <c r="C324" i="7"/>
  <c r="H324" i="7"/>
  <c r="Y324" i="7"/>
  <c r="C325" i="7"/>
  <c r="H325" i="7"/>
  <c r="Y325" i="7"/>
  <c r="C326" i="7"/>
  <c r="H326" i="7"/>
  <c r="Y326" i="7"/>
  <c r="C327" i="7"/>
  <c r="H327" i="7"/>
  <c r="Y327" i="7"/>
  <c r="C328" i="7"/>
  <c r="H328" i="7"/>
  <c r="Y328" i="7"/>
  <c r="C329" i="7"/>
  <c r="H329" i="7"/>
  <c r="Y329" i="7"/>
  <c r="C330" i="7"/>
  <c r="H330" i="7"/>
  <c r="Y330" i="7"/>
  <c r="C331" i="7"/>
  <c r="H331" i="7"/>
  <c r="Y331" i="7"/>
  <c r="C332" i="7"/>
  <c r="H332" i="7"/>
  <c r="Y332" i="7"/>
  <c r="C333" i="7"/>
  <c r="H333" i="7"/>
  <c r="Y333" i="7"/>
  <c r="C334" i="7"/>
  <c r="H334" i="7"/>
  <c r="Y334" i="7"/>
  <c r="C335" i="7"/>
  <c r="H335" i="7"/>
  <c r="Y335" i="7"/>
  <c r="C336" i="7"/>
  <c r="H336" i="7"/>
  <c r="Y336" i="7"/>
  <c r="C337" i="7"/>
  <c r="H337" i="7"/>
  <c r="Y337" i="7"/>
  <c r="C338" i="7"/>
  <c r="H338" i="7"/>
  <c r="Y338" i="7"/>
  <c r="C339" i="7"/>
  <c r="H339" i="7"/>
  <c r="Y339" i="7"/>
  <c r="C340" i="7"/>
  <c r="H340" i="7"/>
  <c r="Y340" i="7"/>
  <c r="C341" i="7"/>
  <c r="H341" i="7"/>
  <c r="Y341" i="7"/>
  <c r="C342" i="7"/>
  <c r="H342" i="7"/>
  <c r="Y342" i="7"/>
  <c r="C343" i="7"/>
  <c r="H343" i="7"/>
  <c r="Y343" i="7"/>
  <c r="C344" i="7"/>
  <c r="H344" i="7"/>
  <c r="Y344" i="7"/>
  <c r="C345" i="7"/>
  <c r="H345" i="7"/>
  <c r="Y345" i="7"/>
  <c r="C346" i="7"/>
  <c r="H346" i="7"/>
  <c r="Y346" i="7"/>
  <c r="C347" i="7"/>
  <c r="H347" i="7"/>
  <c r="Y347" i="7"/>
  <c r="C348" i="7"/>
  <c r="H348" i="7"/>
  <c r="Y348" i="7"/>
  <c r="C349" i="7"/>
  <c r="H349" i="7"/>
  <c r="Y349" i="7"/>
  <c r="C350" i="7"/>
  <c r="H350" i="7"/>
  <c r="Y350" i="7"/>
  <c r="C351" i="7"/>
  <c r="H351" i="7"/>
  <c r="Y351" i="7"/>
  <c r="C352" i="7"/>
  <c r="H352" i="7"/>
  <c r="Y352" i="7"/>
  <c r="C353" i="7"/>
  <c r="H353" i="7"/>
  <c r="Y353" i="7"/>
  <c r="C354" i="7"/>
  <c r="H354" i="7"/>
  <c r="Y354" i="7"/>
  <c r="C355" i="7"/>
  <c r="H355" i="7"/>
  <c r="Y355" i="7"/>
  <c r="C356" i="7"/>
  <c r="H356" i="7"/>
  <c r="Y356" i="7"/>
  <c r="C357" i="7"/>
  <c r="H357" i="7"/>
  <c r="Y357" i="7"/>
  <c r="C358" i="7"/>
  <c r="H358" i="7"/>
  <c r="Y358" i="7"/>
  <c r="C359" i="7"/>
  <c r="H359" i="7"/>
  <c r="Y359" i="7"/>
  <c r="C360" i="7"/>
  <c r="H360" i="7"/>
  <c r="Y360" i="7"/>
  <c r="C361" i="7"/>
  <c r="H361" i="7"/>
  <c r="Y361" i="7"/>
  <c r="C362" i="7"/>
  <c r="H362" i="7"/>
  <c r="Y362" i="7"/>
  <c r="C363" i="7"/>
  <c r="H363" i="7"/>
  <c r="Y363" i="7"/>
  <c r="C364" i="7"/>
  <c r="H364" i="7"/>
  <c r="Y364" i="7"/>
  <c r="C365" i="7"/>
  <c r="H365" i="7"/>
  <c r="Y365" i="7"/>
  <c r="C366" i="7"/>
  <c r="H366" i="7"/>
  <c r="Y366" i="7"/>
  <c r="C367" i="7"/>
  <c r="H367" i="7"/>
  <c r="Y367" i="7"/>
  <c r="C368" i="7"/>
  <c r="H368" i="7"/>
  <c r="Y368" i="7"/>
  <c r="C369" i="7"/>
  <c r="H369" i="7"/>
  <c r="Y369" i="7"/>
  <c r="C370" i="7"/>
  <c r="H370" i="7"/>
  <c r="Y370" i="7"/>
  <c r="C371" i="7"/>
  <c r="H371" i="7"/>
  <c r="Y371" i="7"/>
  <c r="C372" i="7"/>
  <c r="H372" i="7"/>
  <c r="Y372" i="7"/>
  <c r="C373" i="7"/>
  <c r="H373" i="7"/>
  <c r="Y373" i="7"/>
  <c r="C374" i="7"/>
  <c r="H374" i="7"/>
  <c r="Y374" i="7"/>
  <c r="C375" i="7"/>
  <c r="H375" i="7"/>
  <c r="Y375" i="7"/>
  <c r="C376" i="7"/>
  <c r="H376" i="7"/>
  <c r="Y376" i="7"/>
  <c r="C377" i="7"/>
  <c r="H377" i="7"/>
  <c r="Y377" i="7"/>
  <c r="C378" i="7"/>
  <c r="H378" i="7"/>
  <c r="Y378" i="7"/>
  <c r="C379" i="7"/>
  <c r="H379" i="7"/>
  <c r="Y379" i="7"/>
  <c r="C380" i="7"/>
  <c r="H380" i="7"/>
  <c r="Y380" i="7"/>
  <c r="C381" i="7"/>
  <c r="H381" i="7"/>
  <c r="Y381" i="7"/>
  <c r="C382" i="7"/>
  <c r="H382" i="7"/>
  <c r="Y382" i="7"/>
  <c r="C383" i="7"/>
  <c r="H383" i="7"/>
  <c r="Y383" i="7"/>
  <c r="C384" i="7"/>
  <c r="H384" i="7"/>
  <c r="Y384" i="7"/>
  <c r="C385" i="7"/>
  <c r="H385" i="7"/>
  <c r="Y385" i="7"/>
  <c r="C386" i="7"/>
  <c r="H386" i="7"/>
  <c r="Y386" i="7"/>
  <c r="C387" i="7"/>
  <c r="H387" i="7"/>
  <c r="Y387" i="7"/>
  <c r="C388" i="7"/>
  <c r="H388" i="7"/>
  <c r="Y388" i="7"/>
  <c r="C389" i="7"/>
  <c r="H389" i="7"/>
  <c r="Y389" i="7"/>
  <c r="C390" i="7"/>
  <c r="H390" i="7"/>
  <c r="Y390" i="7"/>
  <c r="C391" i="7"/>
  <c r="H391" i="7"/>
  <c r="Y391" i="7"/>
  <c r="C392" i="7"/>
  <c r="H392" i="7"/>
  <c r="Y392" i="7"/>
  <c r="C393" i="7"/>
  <c r="H393" i="7"/>
  <c r="Y393" i="7"/>
  <c r="C394" i="7"/>
  <c r="H394" i="7"/>
  <c r="Y394" i="7"/>
  <c r="C395" i="7"/>
  <c r="H395" i="7"/>
  <c r="Y395" i="7"/>
  <c r="C396" i="7"/>
  <c r="H396" i="7"/>
  <c r="Y396" i="7"/>
  <c r="C397" i="7"/>
  <c r="H397" i="7"/>
  <c r="Y397" i="7"/>
  <c r="C398" i="7"/>
  <c r="H398" i="7"/>
  <c r="Y398" i="7"/>
  <c r="C399" i="7"/>
  <c r="H399" i="7"/>
  <c r="Y399" i="7"/>
  <c r="C400" i="7"/>
  <c r="H400" i="7"/>
  <c r="Y400" i="7"/>
  <c r="C401" i="7"/>
  <c r="H401" i="7"/>
  <c r="Y401" i="7"/>
  <c r="C402" i="7"/>
  <c r="H402" i="7"/>
  <c r="Y402" i="7"/>
  <c r="C403" i="7"/>
  <c r="H403" i="7"/>
  <c r="Y403" i="7"/>
  <c r="C404" i="7"/>
  <c r="H404" i="7"/>
  <c r="Y404" i="7"/>
  <c r="C405" i="7"/>
  <c r="H405" i="7"/>
  <c r="Y405" i="7"/>
  <c r="C406" i="7"/>
  <c r="H406" i="7"/>
  <c r="Y406" i="7"/>
  <c r="C407" i="7"/>
  <c r="H407" i="7"/>
  <c r="Y407" i="7"/>
  <c r="C408" i="7"/>
  <c r="H408" i="7"/>
  <c r="Y408" i="7"/>
  <c r="C409" i="7"/>
  <c r="H409" i="7"/>
  <c r="Y409" i="7"/>
  <c r="C410" i="7"/>
  <c r="H410" i="7"/>
  <c r="Y410" i="7"/>
  <c r="C411" i="7"/>
  <c r="H411" i="7"/>
  <c r="Y411" i="7"/>
  <c r="C412" i="7"/>
  <c r="H412" i="7"/>
  <c r="Y412" i="7"/>
  <c r="C413" i="7"/>
  <c r="H413" i="7"/>
  <c r="Y413" i="7"/>
  <c r="C414" i="7"/>
  <c r="H414" i="7"/>
  <c r="Y414" i="7"/>
  <c r="C415" i="7"/>
  <c r="H415" i="7"/>
  <c r="Y415" i="7"/>
  <c r="C416" i="7"/>
  <c r="H416" i="7"/>
  <c r="Y416" i="7"/>
  <c r="C417" i="7"/>
  <c r="H417" i="7"/>
  <c r="Y417" i="7"/>
  <c r="C418" i="7"/>
  <c r="H418" i="7"/>
  <c r="Y418" i="7"/>
  <c r="C419" i="7"/>
  <c r="H419" i="7"/>
  <c r="Y419" i="7"/>
  <c r="C420" i="7"/>
  <c r="H420" i="7"/>
  <c r="Y420" i="7"/>
  <c r="C421" i="7"/>
  <c r="H421" i="7"/>
  <c r="Y421" i="7"/>
  <c r="C422" i="7"/>
  <c r="H422" i="7"/>
  <c r="Y422" i="7"/>
  <c r="C423" i="7"/>
  <c r="H423" i="7"/>
  <c r="Y423" i="7"/>
  <c r="C424" i="7"/>
  <c r="H424" i="7"/>
  <c r="Y424" i="7"/>
  <c r="C425" i="7"/>
  <c r="H425" i="7"/>
  <c r="Y425" i="7"/>
  <c r="C426" i="7"/>
  <c r="H426" i="7"/>
  <c r="Y426" i="7"/>
  <c r="C427" i="7"/>
  <c r="H427" i="7"/>
  <c r="Y427" i="7"/>
  <c r="C428" i="7"/>
  <c r="F428" i="7"/>
  <c r="H428" i="7"/>
  <c r="Y428" i="7"/>
  <c r="C429" i="7"/>
  <c r="H429" i="7"/>
  <c r="Y429" i="7"/>
  <c r="C430" i="7"/>
  <c r="H430" i="7"/>
  <c r="Y430" i="7"/>
  <c r="C431" i="7"/>
  <c r="H431" i="7"/>
  <c r="Y431" i="7"/>
  <c r="C432" i="7"/>
  <c r="F432" i="7" s="1"/>
  <c r="H432" i="7"/>
  <c r="Y432" i="7"/>
  <c r="C433" i="7"/>
  <c r="H433" i="7"/>
  <c r="Y433" i="7"/>
  <c r="C434" i="7"/>
  <c r="H434" i="7"/>
  <c r="Y434" i="7"/>
  <c r="C435" i="7"/>
  <c r="H435" i="7"/>
  <c r="Y435" i="7"/>
  <c r="C436" i="7"/>
  <c r="H436" i="7"/>
  <c r="Y436" i="7"/>
  <c r="C437" i="7"/>
  <c r="H437" i="7"/>
  <c r="Y437" i="7"/>
  <c r="C438" i="7"/>
  <c r="H438" i="7"/>
  <c r="Y438" i="7"/>
  <c r="C439" i="7"/>
  <c r="H439" i="7"/>
  <c r="Y439" i="7"/>
  <c r="C440" i="7"/>
  <c r="F440" i="7" s="1"/>
  <c r="H440" i="7"/>
  <c r="Y440" i="7"/>
  <c r="C441" i="7"/>
  <c r="H441" i="7"/>
  <c r="Y441" i="7"/>
  <c r="C442" i="7"/>
  <c r="H442" i="7"/>
  <c r="Y442" i="7"/>
  <c r="C443" i="7"/>
  <c r="H443" i="7"/>
  <c r="Y443" i="7"/>
  <c r="C444" i="7"/>
  <c r="H444" i="7"/>
  <c r="Y444" i="7"/>
  <c r="C445" i="7"/>
  <c r="H445" i="7"/>
  <c r="Y445" i="7"/>
  <c r="C446" i="7"/>
  <c r="H446" i="7"/>
  <c r="Y446" i="7"/>
  <c r="C447" i="7"/>
  <c r="H447" i="7"/>
  <c r="Y447" i="7"/>
  <c r="C448" i="7"/>
  <c r="H448" i="7"/>
  <c r="Y448" i="7"/>
  <c r="C449" i="7"/>
  <c r="H449" i="7"/>
  <c r="Y449" i="7"/>
  <c r="C450" i="7"/>
  <c r="H450" i="7"/>
  <c r="Y450" i="7"/>
  <c r="C451" i="7"/>
  <c r="H451" i="7"/>
  <c r="Y451" i="7"/>
  <c r="C452" i="7"/>
  <c r="H452" i="7"/>
  <c r="Y452" i="7"/>
  <c r="C453" i="7"/>
  <c r="H453" i="7"/>
  <c r="Y453" i="7"/>
  <c r="C454" i="7"/>
  <c r="H454" i="7"/>
  <c r="Y454" i="7"/>
  <c r="C455" i="7"/>
  <c r="H455" i="7"/>
  <c r="Y455" i="7"/>
  <c r="C456" i="7"/>
  <c r="H456" i="7"/>
  <c r="Y456" i="7"/>
  <c r="C457" i="7"/>
  <c r="H457" i="7"/>
  <c r="Y457" i="7"/>
  <c r="C458" i="7"/>
  <c r="H458" i="7"/>
  <c r="Y458" i="7"/>
  <c r="C459" i="7"/>
  <c r="H459" i="7"/>
  <c r="Y459" i="7"/>
  <c r="C460" i="7"/>
  <c r="H460" i="7"/>
  <c r="Y460" i="7"/>
  <c r="C461" i="7"/>
  <c r="H461" i="7"/>
  <c r="Y461" i="7"/>
  <c r="C462" i="7"/>
  <c r="H462" i="7"/>
  <c r="Y462" i="7"/>
  <c r="C463" i="7"/>
  <c r="H463" i="7"/>
  <c r="Y463" i="7"/>
  <c r="C464" i="7"/>
  <c r="H464" i="7"/>
  <c r="Y464" i="7"/>
  <c r="C465" i="7"/>
  <c r="H465" i="7"/>
  <c r="Y465" i="7"/>
  <c r="C466" i="7"/>
  <c r="H466" i="7"/>
  <c r="Y466" i="7"/>
  <c r="C467" i="7"/>
  <c r="H467" i="7"/>
  <c r="Y467" i="7"/>
  <c r="C468" i="7"/>
  <c r="H468" i="7"/>
  <c r="Y468" i="7"/>
  <c r="C469" i="7"/>
  <c r="H469" i="7"/>
  <c r="Y469" i="7"/>
  <c r="C470" i="7"/>
  <c r="H470" i="7"/>
  <c r="Y470" i="7"/>
  <c r="C471" i="7"/>
  <c r="H471" i="7"/>
  <c r="Y471" i="7"/>
  <c r="C472" i="7"/>
  <c r="H472" i="7"/>
  <c r="Y472" i="7"/>
  <c r="C473" i="7"/>
  <c r="H473" i="7"/>
  <c r="Y473" i="7"/>
  <c r="C474" i="7"/>
  <c r="H474" i="7"/>
  <c r="Y474" i="7"/>
  <c r="C475" i="7"/>
  <c r="H475" i="7"/>
  <c r="Y475" i="7"/>
  <c r="C476" i="7"/>
  <c r="H476" i="7"/>
  <c r="Y476" i="7"/>
  <c r="C477" i="7"/>
  <c r="H477" i="7"/>
  <c r="Y477" i="7"/>
  <c r="C478" i="7"/>
  <c r="H478" i="7"/>
  <c r="Y478" i="7"/>
  <c r="C479" i="7"/>
  <c r="H479" i="7"/>
  <c r="Y479" i="7"/>
  <c r="C480" i="7"/>
  <c r="H480" i="7"/>
  <c r="Y480" i="7"/>
  <c r="C481" i="7"/>
  <c r="H481" i="7"/>
  <c r="Y481" i="7"/>
  <c r="C482" i="7"/>
  <c r="H482" i="7"/>
  <c r="Y482" i="7"/>
  <c r="C483" i="7"/>
  <c r="H483" i="7"/>
  <c r="Y483" i="7"/>
  <c r="C484" i="7"/>
  <c r="F484" i="7" s="1"/>
  <c r="H484" i="7"/>
  <c r="Y484" i="7"/>
  <c r="C485" i="7"/>
  <c r="F485" i="7"/>
  <c r="H485" i="7"/>
  <c r="Y485" i="7"/>
  <c r="C486" i="7"/>
  <c r="H486" i="7"/>
  <c r="Y486" i="7"/>
  <c r="C487" i="7"/>
  <c r="H487" i="7"/>
  <c r="Y487" i="7"/>
  <c r="C488" i="7"/>
  <c r="H488" i="7"/>
  <c r="Y488" i="7"/>
  <c r="C489" i="7"/>
  <c r="F489" i="7" s="1"/>
  <c r="H489" i="7"/>
  <c r="Y489" i="7"/>
  <c r="C490" i="7"/>
  <c r="H490" i="7"/>
  <c r="Y490" i="7"/>
  <c r="C491" i="7"/>
  <c r="H491" i="7"/>
  <c r="Y491" i="7"/>
  <c r="C492" i="7"/>
  <c r="H492" i="7"/>
  <c r="Y492" i="7"/>
  <c r="C493" i="7"/>
  <c r="F493" i="7" s="1"/>
  <c r="H493" i="7"/>
  <c r="Y493" i="7"/>
  <c r="C494" i="7"/>
  <c r="H494" i="7"/>
  <c r="Y494" i="7"/>
  <c r="C495" i="7"/>
  <c r="H495" i="7"/>
  <c r="Y495" i="7"/>
  <c r="C496" i="7"/>
  <c r="H496" i="7"/>
  <c r="Y496" i="7"/>
  <c r="C497" i="7"/>
  <c r="H497" i="7"/>
  <c r="Y497" i="7"/>
  <c r="C498" i="7"/>
  <c r="H498" i="7"/>
  <c r="Y498" i="7"/>
  <c r="C499" i="7"/>
  <c r="H499" i="7"/>
  <c r="Y499" i="7"/>
  <c r="C500" i="7"/>
  <c r="H500" i="7"/>
  <c r="Y500" i="7"/>
  <c r="C501" i="7"/>
  <c r="H501" i="7"/>
  <c r="Y501" i="7"/>
  <c r="C502" i="7"/>
  <c r="H502" i="7"/>
  <c r="Y502" i="7"/>
  <c r="C503" i="7"/>
  <c r="H503" i="7"/>
  <c r="Y503" i="7"/>
  <c r="C504" i="7"/>
  <c r="H504" i="7"/>
  <c r="Y504" i="7"/>
  <c r="C505" i="7"/>
  <c r="H505" i="7"/>
  <c r="Y505" i="7"/>
  <c r="C506" i="7"/>
  <c r="H506" i="7"/>
  <c r="Y506" i="7"/>
  <c r="C507" i="7"/>
  <c r="H507" i="7"/>
  <c r="Y507" i="7"/>
  <c r="C508" i="7"/>
  <c r="H508" i="7"/>
  <c r="Y508" i="7"/>
  <c r="C509" i="7"/>
  <c r="H509" i="7"/>
  <c r="Y509" i="7"/>
  <c r="C510" i="7"/>
  <c r="H510" i="7"/>
  <c r="Y510" i="7"/>
  <c r="C511" i="7"/>
  <c r="H511" i="7"/>
  <c r="Y511" i="7"/>
  <c r="C512" i="7"/>
  <c r="H512" i="7"/>
  <c r="Y512" i="7"/>
  <c r="C513" i="7"/>
  <c r="H513" i="7"/>
  <c r="Y513" i="7"/>
  <c r="C514" i="7"/>
  <c r="H514" i="7"/>
  <c r="Y514" i="7"/>
  <c r="C515" i="7"/>
  <c r="H515" i="7"/>
  <c r="Y515" i="7"/>
  <c r="C516" i="7"/>
  <c r="H516" i="7"/>
  <c r="Y516" i="7"/>
  <c r="C517" i="7"/>
  <c r="H517" i="7"/>
  <c r="Y517" i="7"/>
  <c r="C518" i="7"/>
  <c r="H518" i="7"/>
  <c r="Y518" i="7"/>
  <c r="C519" i="7"/>
  <c r="H519" i="7"/>
  <c r="Y519" i="7"/>
  <c r="C520" i="7"/>
  <c r="H520" i="7"/>
  <c r="Y520" i="7"/>
  <c r="C521" i="7"/>
  <c r="H521" i="7"/>
  <c r="Y521" i="7"/>
  <c r="C522" i="7"/>
  <c r="H522" i="7"/>
  <c r="Y522" i="7"/>
  <c r="C523" i="7"/>
  <c r="H523" i="7"/>
  <c r="Y523" i="7"/>
  <c r="C524" i="7"/>
  <c r="H524" i="7"/>
  <c r="Y524" i="7"/>
  <c r="C525" i="7"/>
  <c r="H525" i="7"/>
  <c r="Y525" i="7"/>
  <c r="C526" i="7"/>
  <c r="H526" i="7"/>
  <c r="Y526" i="7"/>
  <c r="C527" i="7"/>
  <c r="H527" i="7"/>
  <c r="Y527" i="7"/>
  <c r="C528" i="7"/>
  <c r="H528" i="7"/>
  <c r="Y528" i="7"/>
  <c r="C529" i="7"/>
  <c r="H529" i="7"/>
  <c r="Y529" i="7"/>
  <c r="C530" i="7"/>
  <c r="H530" i="7"/>
  <c r="Y530" i="7"/>
  <c r="C531" i="7"/>
  <c r="H531" i="7"/>
  <c r="Y531" i="7"/>
  <c r="C532" i="7"/>
  <c r="H532" i="7"/>
  <c r="Y532" i="7"/>
  <c r="C533" i="7"/>
  <c r="H533" i="7"/>
  <c r="Y533" i="7"/>
  <c r="C534" i="7"/>
  <c r="H534" i="7"/>
  <c r="Y534" i="7"/>
  <c r="C535" i="7"/>
  <c r="H535" i="7"/>
  <c r="Y535" i="7"/>
  <c r="C536" i="7"/>
  <c r="H536" i="7"/>
  <c r="Y536" i="7"/>
  <c r="C537" i="7"/>
  <c r="H537" i="7"/>
  <c r="Y537" i="7"/>
  <c r="C538" i="7"/>
  <c r="H538" i="7"/>
  <c r="Y538" i="7"/>
  <c r="C539" i="7"/>
  <c r="H539" i="7"/>
  <c r="Y539" i="7"/>
  <c r="C540" i="7"/>
  <c r="H540" i="7"/>
  <c r="Y540" i="7"/>
  <c r="C541" i="7"/>
  <c r="H541" i="7"/>
  <c r="Y541" i="7"/>
  <c r="C542" i="7"/>
  <c r="H542" i="7"/>
  <c r="Y542" i="7"/>
  <c r="C543" i="7"/>
  <c r="H543" i="7"/>
  <c r="Y543" i="7"/>
  <c r="C544" i="7"/>
  <c r="H544" i="7"/>
  <c r="Y544" i="7"/>
  <c r="C545" i="7"/>
  <c r="H545" i="7"/>
  <c r="Y545" i="7"/>
  <c r="C546" i="7"/>
  <c r="H546" i="7"/>
  <c r="Y546" i="7"/>
  <c r="C547" i="7"/>
  <c r="H547" i="7"/>
  <c r="Y547" i="7"/>
  <c r="C548" i="7"/>
  <c r="H548" i="7"/>
  <c r="Y548" i="7"/>
  <c r="C549" i="7"/>
  <c r="H549" i="7"/>
  <c r="Y549" i="7"/>
  <c r="C550" i="7"/>
  <c r="H550" i="7"/>
  <c r="Y550" i="7"/>
  <c r="C551" i="7"/>
  <c r="H551" i="7"/>
  <c r="Y551" i="7"/>
  <c r="C552" i="7"/>
  <c r="H552" i="7"/>
  <c r="Y552" i="7"/>
  <c r="C553" i="7"/>
  <c r="H553" i="7"/>
  <c r="Y553" i="7"/>
  <c r="C554" i="7"/>
  <c r="H554" i="7"/>
  <c r="Y554" i="7"/>
  <c r="C555" i="7"/>
  <c r="H555" i="7"/>
  <c r="Y555" i="7"/>
  <c r="C556" i="7"/>
  <c r="H556" i="7"/>
  <c r="Y556" i="7"/>
  <c r="C557" i="7"/>
  <c r="H557" i="7"/>
  <c r="Y557" i="7"/>
  <c r="C558" i="7"/>
  <c r="H558" i="7"/>
  <c r="Y558" i="7"/>
  <c r="C559" i="7"/>
  <c r="H559" i="7"/>
  <c r="Y559" i="7"/>
  <c r="C560" i="7"/>
  <c r="H560" i="7"/>
  <c r="Y560" i="7"/>
  <c r="C561" i="7"/>
  <c r="H561" i="7"/>
  <c r="Y561" i="7"/>
  <c r="C562" i="7"/>
  <c r="H562" i="7"/>
  <c r="Y562" i="7"/>
  <c r="C563" i="7"/>
  <c r="H563" i="7"/>
  <c r="Y563" i="7"/>
  <c r="C564" i="7"/>
  <c r="H564" i="7"/>
  <c r="Y564" i="7"/>
  <c r="C565" i="7"/>
  <c r="H565" i="7"/>
  <c r="Y565" i="7"/>
  <c r="C566" i="7"/>
  <c r="H566" i="7"/>
  <c r="Y566" i="7"/>
  <c r="C567" i="7"/>
  <c r="H567" i="7"/>
  <c r="Y567" i="7"/>
  <c r="C568" i="7"/>
  <c r="H568" i="7"/>
  <c r="Y568" i="7"/>
  <c r="C569" i="7"/>
  <c r="H569" i="7"/>
  <c r="Y569" i="7"/>
  <c r="C570" i="7"/>
  <c r="H570" i="7"/>
  <c r="Y570" i="7"/>
  <c r="C571" i="7"/>
  <c r="H571" i="7"/>
  <c r="Y571" i="7"/>
  <c r="C572" i="7"/>
  <c r="H572" i="7"/>
  <c r="Y572" i="7"/>
  <c r="C573" i="7"/>
  <c r="H573" i="7"/>
  <c r="Y573" i="7"/>
  <c r="C574" i="7"/>
  <c r="H574" i="7"/>
  <c r="Y574" i="7"/>
  <c r="C575" i="7"/>
  <c r="H575" i="7"/>
  <c r="Y575" i="7"/>
  <c r="C576" i="7"/>
  <c r="H576" i="7"/>
  <c r="Y576" i="7"/>
  <c r="C577" i="7"/>
  <c r="H577" i="7"/>
  <c r="Y577" i="7"/>
  <c r="C578" i="7"/>
  <c r="H578" i="7"/>
  <c r="Y578" i="7"/>
  <c r="C579" i="7"/>
  <c r="H579" i="7"/>
  <c r="Y579" i="7"/>
  <c r="C580" i="7"/>
  <c r="H580" i="7"/>
  <c r="Y580" i="7"/>
  <c r="C581" i="7"/>
  <c r="H581" i="7"/>
  <c r="Y581" i="7"/>
  <c r="C582" i="7"/>
  <c r="H582" i="7"/>
  <c r="Y582" i="7"/>
  <c r="C583" i="7"/>
  <c r="H583" i="7"/>
  <c r="Y583" i="7"/>
  <c r="C584" i="7"/>
  <c r="H584" i="7"/>
  <c r="Y584" i="7"/>
  <c r="C585" i="7"/>
  <c r="H585" i="7"/>
  <c r="Y585" i="7"/>
  <c r="C586" i="7"/>
  <c r="H586" i="7"/>
  <c r="Y586" i="7"/>
  <c r="C587" i="7"/>
  <c r="H587" i="7"/>
  <c r="Y587" i="7"/>
  <c r="C588" i="7"/>
  <c r="H588" i="7"/>
  <c r="Y588" i="7"/>
  <c r="C589" i="7"/>
  <c r="H589" i="7"/>
  <c r="Y589" i="7"/>
  <c r="C590" i="7"/>
  <c r="H590" i="7"/>
  <c r="Y590" i="7"/>
  <c r="C591" i="7"/>
  <c r="H591" i="7"/>
  <c r="Y591" i="7"/>
  <c r="C592" i="7"/>
  <c r="H592" i="7"/>
  <c r="Y592" i="7"/>
  <c r="C593" i="7"/>
  <c r="H593" i="7"/>
  <c r="Y593" i="7"/>
  <c r="C594" i="7"/>
  <c r="H594" i="7"/>
  <c r="Y594" i="7"/>
  <c r="C595" i="7"/>
  <c r="H595" i="7"/>
  <c r="Y595" i="7"/>
  <c r="C596" i="7"/>
  <c r="H596" i="7"/>
  <c r="Y596" i="7"/>
  <c r="C597" i="7"/>
  <c r="H597" i="7"/>
  <c r="Y597" i="7"/>
  <c r="C598" i="7"/>
  <c r="H598" i="7"/>
  <c r="Y598" i="7"/>
  <c r="C599" i="7"/>
  <c r="H599" i="7"/>
  <c r="Y599" i="7"/>
  <c r="C600" i="7"/>
  <c r="H600" i="7"/>
  <c r="Y600" i="7"/>
  <c r="C601" i="7"/>
  <c r="H601" i="7"/>
  <c r="Y601" i="7"/>
  <c r="C602" i="7"/>
  <c r="H602" i="7"/>
  <c r="Y602" i="7"/>
  <c r="C603" i="7"/>
  <c r="H603" i="7"/>
  <c r="Y603" i="7"/>
  <c r="C604" i="7"/>
  <c r="H604" i="7"/>
  <c r="Y604" i="7"/>
  <c r="C605" i="7"/>
  <c r="H605" i="7"/>
  <c r="Y605" i="7"/>
  <c r="C606" i="7"/>
  <c r="H606" i="7"/>
  <c r="Y606" i="7"/>
  <c r="C607" i="7"/>
  <c r="H607" i="7"/>
  <c r="Y607" i="7"/>
  <c r="C608" i="7"/>
  <c r="H608" i="7"/>
  <c r="Y608" i="7"/>
  <c r="C609" i="7"/>
  <c r="H609" i="7"/>
  <c r="Y609" i="7"/>
  <c r="C610" i="7"/>
  <c r="H610" i="7"/>
  <c r="Y610" i="7"/>
  <c r="C611" i="7"/>
  <c r="H611" i="7"/>
  <c r="Y611" i="7"/>
  <c r="C612" i="7"/>
  <c r="H612" i="7"/>
  <c r="Y612" i="7"/>
  <c r="C613" i="7"/>
  <c r="H613" i="7"/>
  <c r="Y613" i="7"/>
  <c r="C614" i="7"/>
  <c r="H614" i="7"/>
  <c r="Y614" i="7"/>
  <c r="C615" i="7"/>
  <c r="H615" i="7"/>
  <c r="Y615" i="7"/>
  <c r="C616" i="7"/>
  <c r="H616" i="7"/>
  <c r="Y616" i="7"/>
  <c r="C617" i="7"/>
  <c r="H617" i="7"/>
  <c r="Y617" i="7"/>
  <c r="C618" i="7"/>
  <c r="H618" i="7"/>
  <c r="Y618" i="7"/>
  <c r="C619" i="7"/>
  <c r="H619" i="7"/>
  <c r="Y619" i="7"/>
  <c r="C620" i="7"/>
  <c r="H620" i="7"/>
  <c r="Y620" i="7"/>
  <c r="C621" i="7"/>
  <c r="H621" i="7"/>
  <c r="Y621" i="7"/>
  <c r="C622" i="7"/>
  <c r="H622" i="7"/>
  <c r="Y622" i="7"/>
  <c r="C623" i="7"/>
  <c r="H623" i="7"/>
  <c r="Y623" i="7"/>
  <c r="C624" i="7"/>
  <c r="H624" i="7"/>
  <c r="Y624" i="7"/>
  <c r="C625" i="7"/>
  <c r="H625" i="7"/>
  <c r="Y625" i="7"/>
  <c r="C626" i="7"/>
  <c r="H626" i="7"/>
  <c r="Y626" i="7"/>
  <c r="C627" i="7"/>
  <c r="H627" i="7"/>
  <c r="Y627" i="7"/>
  <c r="C628" i="7"/>
  <c r="H628" i="7"/>
  <c r="Y628" i="7"/>
  <c r="C629" i="7"/>
  <c r="H629" i="7"/>
  <c r="Y629" i="7"/>
  <c r="C630" i="7"/>
  <c r="H630" i="7"/>
  <c r="Y630" i="7"/>
  <c r="C631" i="7"/>
  <c r="H631" i="7"/>
  <c r="Y631" i="7"/>
  <c r="C632" i="7"/>
  <c r="H632" i="7"/>
  <c r="Y632" i="7"/>
  <c r="C633" i="7"/>
  <c r="H633" i="7"/>
  <c r="Y633" i="7"/>
  <c r="C634" i="7"/>
  <c r="H634" i="7"/>
  <c r="Y634" i="7"/>
  <c r="C635" i="7"/>
  <c r="H635" i="7"/>
  <c r="Y635" i="7"/>
  <c r="C636" i="7"/>
  <c r="H636" i="7"/>
  <c r="Y636" i="7"/>
  <c r="C637" i="7"/>
  <c r="H637" i="7"/>
  <c r="Y637" i="7"/>
  <c r="C638" i="7"/>
  <c r="H638" i="7"/>
  <c r="Y638" i="7"/>
  <c r="C639" i="7"/>
  <c r="H639" i="7"/>
  <c r="Y639" i="7"/>
  <c r="C640" i="7"/>
  <c r="H640" i="7"/>
  <c r="Y640" i="7"/>
  <c r="C641" i="7"/>
  <c r="H641" i="7"/>
  <c r="Y641" i="7"/>
  <c r="C642" i="7"/>
  <c r="H642" i="7"/>
  <c r="Y642" i="7"/>
  <c r="C643" i="7"/>
  <c r="H643" i="7"/>
  <c r="Y643" i="7"/>
  <c r="C644" i="7"/>
  <c r="H644" i="7"/>
  <c r="Y644" i="7"/>
  <c r="C645" i="7"/>
  <c r="H645" i="7"/>
  <c r="Y645" i="7"/>
  <c r="C646" i="7"/>
  <c r="H646" i="7"/>
  <c r="Y646" i="7"/>
  <c r="C647" i="7"/>
  <c r="H647" i="7"/>
  <c r="Y647" i="7"/>
  <c r="C648" i="7"/>
  <c r="H648" i="7"/>
  <c r="Y648" i="7"/>
  <c r="C649" i="7"/>
  <c r="H649" i="7"/>
  <c r="Y649" i="7"/>
  <c r="C650" i="7"/>
  <c r="H650" i="7"/>
  <c r="Y650" i="7"/>
  <c r="C651" i="7"/>
  <c r="H651" i="7"/>
  <c r="Y651" i="7"/>
  <c r="C652" i="7"/>
  <c r="H652" i="7"/>
  <c r="Y652" i="7"/>
  <c r="C653" i="7"/>
  <c r="H653" i="7"/>
  <c r="Y653" i="7"/>
  <c r="C654" i="7"/>
  <c r="H654" i="7"/>
  <c r="Y654" i="7"/>
  <c r="C655" i="7"/>
  <c r="H655" i="7"/>
  <c r="Y655" i="7"/>
  <c r="C656" i="7"/>
  <c r="H656" i="7"/>
  <c r="Y656" i="7"/>
  <c r="C657" i="7"/>
  <c r="H657" i="7"/>
  <c r="Y657" i="7"/>
  <c r="C658" i="7"/>
  <c r="H658" i="7"/>
  <c r="Y658" i="7"/>
  <c r="C659" i="7"/>
  <c r="H659" i="7"/>
  <c r="Y659" i="7"/>
  <c r="C660" i="7"/>
  <c r="H660" i="7"/>
  <c r="Y660" i="7"/>
  <c r="C661" i="7"/>
  <c r="H661" i="7"/>
  <c r="Y661" i="7"/>
  <c r="C662" i="7"/>
  <c r="H662" i="7"/>
  <c r="Y662" i="7"/>
  <c r="C663" i="7"/>
  <c r="H663" i="7"/>
  <c r="Y663" i="7"/>
  <c r="C664" i="7"/>
  <c r="H664" i="7"/>
  <c r="Y664" i="7"/>
  <c r="C665" i="7"/>
  <c r="H665" i="7"/>
  <c r="Y665" i="7"/>
  <c r="C666" i="7"/>
  <c r="H666" i="7"/>
  <c r="Y666" i="7"/>
  <c r="C667" i="7"/>
  <c r="H667" i="7"/>
  <c r="Y667" i="7"/>
  <c r="C668" i="7"/>
  <c r="H668" i="7"/>
  <c r="Y668" i="7"/>
  <c r="C669" i="7"/>
  <c r="H669" i="7"/>
  <c r="Y669" i="7"/>
  <c r="C670" i="7"/>
  <c r="H670" i="7"/>
  <c r="Y670" i="7"/>
  <c r="C671" i="7"/>
  <c r="H671" i="7"/>
  <c r="Y671" i="7"/>
  <c r="C672" i="7"/>
  <c r="H672" i="7"/>
  <c r="Y672" i="7"/>
  <c r="C673" i="7"/>
  <c r="H673" i="7"/>
  <c r="Y673" i="7"/>
  <c r="C674" i="7"/>
  <c r="H674" i="7"/>
  <c r="Y674" i="7"/>
  <c r="C675" i="7"/>
  <c r="H675" i="7"/>
  <c r="Y675" i="7"/>
  <c r="C676" i="7"/>
  <c r="H676" i="7"/>
  <c r="Y676" i="7"/>
  <c r="C677" i="7"/>
  <c r="H677" i="7"/>
  <c r="Y677" i="7"/>
  <c r="C678" i="7"/>
  <c r="H678" i="7"/>
  <c r="Y678" i="7"/>
  <c r="C679" i="7"/>
  <c r="H679" i="7"/>
  <c r="Y679" i="7"/>
  <c r="C680" i="7"/>
  <c r="H680" i="7"/>
  <c r="Y680" i="7"/>
  <c r="C681" i="7"/>
  <c r="H681" i="7"/>
  <c r="Y681" i="7"/>
  <c r="C682" i="7"/>
  <c r="H682" i="7"/>
  <c r="Y682" i="7"/>
  <c r="C683" i="7"/>
  <c r="H683" i="7"/>
  <c r="Y683" i="7"/>
  <c r="C684" i="7"/>
  <c r="H684" i="7"/>
  <c r="Y684" i="7"/>
  <c r="C685" i="7"/>
  <c r="H685" i="7"/>
  <c r="Y685" i="7"/>
  <c r="C686" i="7"/>
  <c r="H686" i="7"/>
  <c r="Y686" i="7"/>
  <c r="C687" i="7"/>
  <c r="H687" i="7"/>
  <c r="Y687" i="7"/>
  <c r="C688" i="7"/>
  <c r="H688" i="7"/>
  <c r="Y688" i="7"/>
  <c r="C689" i="7"/>
  <c r="H689" i="7"/>
  <c r="Y689" i="7"/>
  <c r="C690" i="7"/>
  <c r="H690" i="7"/>
  <c r="Y690" i="7"/>
  <c r="C691" i="7"/>
  <c r="H691" i="7"/>
  <c r="Y691" i="7"/>
  <c r="C692" i="7"/>
  <c r="H692" i="7"/>
  <c r="Y692" i="7"/>
  <c r="C693" i="7"/>
  <c r="H693" i="7"/>
  <c r="Y693" i="7"/>
  <c r="C694" i="7"/>
  <c r="H694" i="7"/>
  <c r="Y694" i="7"/>
  <c r="C695" i="7"/>
  <c r="H695" i="7"/>
  <c r="Y695" i="7"/>
  <c r="C696" i="7"/>
  <c r="H696" i="7"/>
  <c r="Y696" i="7"/>
  <c r="C697" i="7"/>
  <c r="H697" i="7"/>
  <c r="Y697" i="7"/>
  <c r="C698" i="7"/>
  <c r="H698" i="7"/>
  <c r="Y698" i="7"/>
  <c r="C699" i="7"/>
  <c r="H699" i="7"/>
  <c r="Y699" i="7"/>
  <c r="C700" i="7"/>
  <c r="H700" i="7"/>
  <c r="Y700" i="7"/>
  <c r="C701" i="7"/>
  <c r="H701" i="7"/>
  <c r="Y701" i="7"/>
  <c r="C702" i="7"/>
  <c r="H702" i="7"/>
  <c r="Y702" i="7"/>
  <c r="C703" i="7"/>
  <c r="H703" i="7"/>
  <c r="Y703" i="7"/>
  <c r="C704" i="7"/>
  <c r="H704" i="7"/>
  <c r="Y704" i="7"/>
  <c r="C705" i="7"/>
  <c r="H705" i="7"/>
  <c r="Y705" i="7"/>
  <c r="C706" i="7"/>
  <c r="H706" i="7"/>
  <c r="Y706" i="7"/>
  <c r="C707" i="7"/>
  <c r="H707" i="7"/>
  <c r="Y707" i="7"/>
  <c r="C708" i="7"/>
  <c r="H708" i="7"/>
  <c r="Y708" i="7"/>
  <c r="C709" i="7"/>
  <c r="H709" i="7"/>
  <c r="Y709" i="7"/>
  <c r="C710" i="7"/>
  <c r="H710" i="7"/>
  <c r="Y710" i="7"/>
  <c r="C711" i="7"/>
  <c r="H711" i="7"/>
  <c r="Y711" i="7"/>
  <c r="C712" i="7"/>
  <c r="H712" i="7"/>
  <c r="Y712" i="7"/>
  <c r="C713" i="7"/>
  <c r="H713" i="7"/>
  <c r="Y713" i="7"/>
  <c r="C714" i="7"/>
  <c r="H714" i="7"/>
  <c r="Y714" i="7"/>
  <c r="C715" i="7"/>
  <c r="H715" i="7"/>
  <c r="Y715" i="7"/>
  <c r="C716" i="7"/>
  <c r="H716" i="7"/>
  <c r="Y716" i="7"/>
  <c r="C717" i="7"/>
  <c r="H717" i="7"/>
  <c r="Y717" i="7"/>
  <c r="C718" i="7"/>
  <c r="H718" i="7"/>
  <c r="Y718" i="7"/>
  <c r="C719" i="7"/>
  <c r="H719" i="7"/>
  <c r="Y719" i="7"/>
  <c r="C720" i="7"/>
  <c r="H720" i="7"/>
  <c r="Y720" i="7"/>
  <c r="C721" i="7"/>
  <c r="H721" i="7"/>
  <c r="Y721" i="7"/>
  <c r="C722" i="7"/>
  <c r="H722" i="7"/>
  <c r="Y722" i="7"/>
  <c r="C723" i="7"/>
  <c r="H723" i="7"/>
  <c r="Y723" i="7"/>
  <c r="C724" i="7"/>
  <c r="H724" i="7"/>
  <c r="Y724" i="7"/>
  <c r="C725" i="7"/>
  <c r="H725" i="7"/>
  <c r="Y725" i="7"/>
  <c r="C726" i="7"/>
  <c r="H726" i="7"/>
  <c r="Y726" i="7"/>
  <c r="C727" i="7"/>
  <c r="H727" i="7"/>
  <c r="Y727" i="7"/>
  <c r="C728" i="7"/>
  <c r="H728" i="7"/>
  <c r="Y728" i="7"/>
  <c r="C729" i="7"/>
  <c r="H729" i="7"/>
  <c r="Y729" i="7"/>
  <c r="C730" i="7"/>
  <c r="H730" i="7"/>
  <c r="Y730" i="7"/>
  <c r="C731" i="7"/>
  <c r="H731" i="7"/>
  <c r="Y731" i="7"/>
  <c r="C732" i="7"/>
  <c r="H732" i="7"/>
  <c r="Y732" i="7"/>
  <c r="C733" i="7"/>
  <c r="H733" i="7"/>
  <c r="Y733" i="7"/>
  <c r="C734" i="7"/>
  <c r="H734" i="7"/>
  <c r="Y734" i="7"/>
  <c r="C735" i="7"/>
  <c r="H735" i="7"/>
  <c r="Y735" i="7"/>
  <c r="C736" i="7"/>
  <c r="H736" i="7"/>
  <c r="Y736" i="7"/>
  <c r="C737" i="7"/>
  <c r="H737" i="7"/>
  <c r="Y737" i="7"/>
  <c r="C738" i="7"/>
  <c r="H738" i="7"/>
  <c r="Y738" i="7"/>
  <c r="C739" i="7"/>
  <c r="H739" i="7"/>
  <c r="Y739" i="7"/>
  <c r="C740" i="7"/>
  <c r="H740" i="7"/>
  <c r="Y740" i="7"/>
  <c r="C741" i="7"/>
  <c r="H741" i="7"/>
  <c r="Y741" i="7"/>
  <c r="C742" i="7"/>
  <c r="H742" i="7"/>
  <c r="Y742" i="7"/>
  <c r="C743" i="7"/>
  <c r="H743" i="7"/>
  <c r="Y743" i="7"/>
  <c r="C744" i="7"/>
  <c r="H744" i="7"/>
  <c r="Y744" i="7"/>
  <c r="C745" i="7"/>
  <c r="H745" i="7"/>
  <c r="Y745" i="7"/>
  <c r="C746" i="7"/>
  <c r="H746" i="7"/>
  <c r="Y746" i="7"/>
  <c r="C747" i="7"/>
  <c r="H747" i="7"/>
  <c r="Y747" i="7"/>
  <c r="C748" i="7"/>
  <c r="H748" i="7"/>
  <c r="Y748" i="7"/>
  <c r="C749" i="7"/>
  <c r="H749" i="7"/>
  <c r="Y749" i="7"/>
  <c r="C750" i="7"/>
  <c r="H750" i="7"/>
  <c r="Y750" i="7"/>
  <c r="C751" i="7"/>
  <c r="H751" i="7"/>
  <c r="Y751" i="7"/>
  <c r="C752" i="7"/>
  <c r="H752" i="7"/>
  <c r="Y752" i="7"/>
  <c r="C753" i="7"/>
  <c r="H753" i="7"/>
  <c r="Y753" i="7"/>
  <c r="C754" i="7"/>
  <c r="H754" i="7"/>
  <c r="Y754" i="7"/>
  <c r="C755" i="7"/>
  <c r="H755" i="7"/>
  <c r="Y755" i="7"/>
  <c r="C756" i="7"/>
  <c r="H756" i="7"/>
  <c r="Y756" i="7"/>
  <c r="C757" i="7"/>
  <c r="H757" i="7"/>
  <c r="Y757" i="7"/>
  <c r="C758" i="7"/>
  <c r="H758" i="7"/>
  <c r="Y758" i="7"/>
  <c r="C759" i="7"/>
  <c r="H759" i="7"/>
  <c r="Y759" i="7"/>
  <c r="C760" i="7"/>
  <c r="H760" i="7"/>
  <c r="Y760" i="7"/>
  <c r="C761" i="7"/>
  <c r="H761" i="7"/>
  <c r="Y761" i="7"/>
  <c r="C762" i="7"/>
  <c r="H762" i="7"/>
  <c r="Y762" i="7"/>
  <c r="C763" i="7"/>
  <c r="H763" i="7"/>
  <c r="Y763" i="7"/>
  <c r="C764" i="7"/>
  <c r="H764" i="7"/>
  <c r="Y764" i="7"/>
  <c r="C765" i="7"/>
  <c r="H765" i="7"/>
  <c r="Y765" i="7"/>
  <c r="C766" i="7"/>
  <c r="H766" i="7"/>
  <c r="Y766" i="7"/>
  <c r="C767" i="7"/>
  <c r="H767" i="7"/>
  <c r="Y767" i="7"/>
  <c r="C768" i="7"/>
  <c r="H768" i="7"/>
  <c r="Y768" i="7"/>
  <c r="C769" i="7"/>
  <c r="H769" i="7"/>
  <c r="Y769" i="7"/>
  <c r="C770" i="7"/>
  <c r="H770" i="7"/>
  <c r="Y770" i="7"/>
  <c r="C771" i="7"/>
  <c r="H771" i="7"/>
  <c r="Y771" i="7"/>
  <c r="C772" i="7"/>
  <c r="H772" i="7"/>
  <c r="Y772" i="7"/>
  <c r="C773" i="7"/>
  <c r="H773" i="7"/>
  <c r="Y773" i="7"/>
  <c r="C774" i="7"/>
  <c r="H774" i="7"/>
  <c r="Y774" i="7"/>
  <c r="C775" i="7"/>
  <c r="H775" i="7"/>
  <c r="Y775" i="7"/>
  <c r="C776" i="7"/>
  <c r="H776" i="7"/>
  <c r="Y776" i="7"/>
  <c r="C777" i="7"/>
  <c r="H777" i="7"/>
  <c r="Y777" i="7"/>
  <c r="C778" i="7"/>
  <c r="H778" i="7"/>
  <c r="Y778" i="7"/>
  <c r="C779" i="7"/>
  <c r="H779" i="7"/>
  <c r="Y779" i="7"/>
  <c r="C780" i="7"/>
  <c r="H780" i="7"/>
  <c r="Y780" i="7"/>
  <c r="C781" i="7"/>
  <c r="H781" i="7"/>
  <c r="Y781" i="7"/>
  <c r="C782" i="7"/>
  <c r="H782" i="7"/>
  <c r="Y782" i="7"/>
  <c r="C783" i="7"/>
  <c r="H783" i="7"/>
  <c r="Y783" i="7"/>
  <c r="C784" i="7"/>
  <c r="H784" i="7"/>
  <c r="Y784" i="7"/>
  <c r="C785" i="7"/>
  <c r="H785" i="7"/>
  <c r="Y785" i="7"/>
  <c r="C786" i="7"/>
  <c r="H786" i="7"/>
  <c r="Y786" i="7"/>
  <c r="C787" i="7"/>
  <c r="H787" i="7"/>
  <c r="Y787" i="7"/>
  <c r="C788" i="7"/>
  <c r="H788" i="7"/>
  <c r="Y788" i="7"/>
  <c r="C789" i="7"/>
  <c r="H789" i="7"/>
  <c r="Y789" i="7"/>
  <c r="C790" i="7"/>
  <c r="H790" i="7"/>
  <c r="Y790" i="7"/>
  <c r="C791" i="7"/>
  <c r="H791" i="7"/>
  <c r="Y791" i="7"/>
  <c r="C792" i="7"/>
  <c r="H792" i="7"/>
  <c r="Y792" i="7"/>
  <c r="C793" i="7"/>
  <c r="H793" i="7"/>
  <c r="Y793" i="7"/>
  <c r="C794" i="7"/>
  <c r="H794" i="7"/>
  <c r="Y794" i="7"/>
  <c r="C795" i="7"/>
  <c r="H795" i="7"/>
  <c r="Y795" i="7"/>
  <c r="C796" i="7"/>
  <c r="H796" i="7"/>
  <c r="Y796" i="7"/>
  <c r="C797" i="7"/>
  <c r="H797" i="7"/>
  <c r="Y797" i="7"/>
  <c r="C798" i="7"/>
  <c r="H798" i="7"/>
  <c r="Y798" i="7"/>
  <c r="C799" i="7"/>
  <c r="H799" i="7"/>
  <c r="Y799" i="7"/>
  <c r="C800" i="7"/>
  <c r="H800" i="7"/>
  <c r="Y800" i="7"/>
  <c r="C801" i="7"/>
  <c r="H801" i="7"/>
  <c r="Y801" i="7"/>
  <c r="C802" i="7"/>
  <c r="H802" i="7"/>
  <c r="Y802" i="7"/>
  <c r="C803" i="7"/>
  <c r="H803" i="7"/>
  <c r="Y803" i="7"/>
  <c r="C804" i="7"/>
  <c r="H804" i="7"/>
  <c r="Y804" i="7"/>
  <c r="C805" i="7"/>
  <c r="H805" i="7"/>
  <c r="Y805" i="7"/>
  <c r="C806" i="7"/>
  <c r="H806" i="7"/>
  <c r="Y806" i="7"/>
  <c r="C807" i="7"/>
  <c r="H807" i="7"/>
  <c r="Y807" i="7"/>
  <c r="C808" i="7"/>
  <c r="H808" i="7"/>
  <c r="Y808" i="7"/>
  <c r="C809" i="7"/>
  <c r="H809" i="7"/>
  <c r="Y809" i="7"/>
  <c r="C810" i="7"/>
  <c r="H810" i="7"/>
  <c r="Y810" i="7"/>
  <c r="C811" i="7"/>
  <c r="H811" i="7"/>
  <c r="Y811" i="7"/>
  <c r="C812" i="7"/>
  <c r="H812" i="7"/>
  <c r="Y812" i="7"/>
  <c r="C813" i="7"/>
  <c r="H813" i="7"/>
  <c r="Y813" i="7"/>
  <c r="C814" i="7"/>
  <c r="H814" i="7"/>
  <c r="Y814" i="7"/>
  <c r="C815" i="7"/>
  <c r="H815" i="7"/>
  <c r="Y815" i="7"/>
  <c r="C816" i="7"/>
  <c r="H816" i="7"/>
  <c r="Y816" i="7"/>
  <c r="C817" i="7"/>
  <c r="H817" i="7"/>
  <c r="Y817" i="7"/>
  <c r="C818" i="7"/>
  <c r="H818" i="7"/>
  <c r="Y818" i="7"/>
  <c r="C819" i="7"/>
  <c r="H819" i="7"/>
  <c r="Y819" i="7"/>
  <c r="C820" i="7"/>
  <c r="H820" i="7"/>
  <c r="Y820" i="7"/>
  <c r="C821" i="7"/>
  <c r="H821" i="7"/>
  <c r="Y821" i="7"/>
  <c r="C822" i="7"/>
  <c r="H822" i="7"/>
  <c r="Y822" i="7"/>
  <c r="C823" i="7"/>
  <c r="H823" i="7"/>
  <c r="Y823" i="7"/>
  <c r="C824" i="7"/>
  <c r="H824" i="7"/>
  <c r="Y824" i="7"/>
  <c r="C825" i="7"/>
  <c r="H825" i="7"/>
  <c r="Y825" i="7"/>
  <c r="C826" i="7"/>
  <c r="H826" i="7"/>
  <c r="Y826" i="7"/>
  <c r="C827" i="7"/>
  <c r="H827" i="7"/>
  <c r="Y827" i="7"/>
  <c r="C828" i="7"/>
  <c r="H828" i="7"/>
  <c r="Y828" i="7"/>
  <c r="C829" i="7"/>
  <c r="H829" i="7"/>
  <c r="Y829" i="7"/>
  <c r="C830" i="7"/>
  <c r="H830" i="7"/>
  <c r="Y830" i="7"/>
  <c r="C831" i="7"/>
  <c r="H831" i="7"/>
  <c r="Y831" i="7"/>
  <c r="C832" i="7"/>
  <c r="H832" i="7"/>
  <c r="Y832" i="7"/>
  <c r="C833" i="7"/>
  <c r="H833" i="7"/>
  <c r="Y833" i="7"/>
  <c r="C834" i="7"/>
  <c r="H834" i="7"/>
  <c r="Y834" i="7"/>
  <c r="C835" i="7"/>
  <c r="H835" i="7"/>
  <c r="Y835" i="7"/>
  <c r="C836" i="7"/>
  <c r="H836" i="7"/>
  <c r="Y836" i="7"/>
  <c r="C837" i="7"/>
  <c r="H837" i="7"/>
  <c r="Y837" i="7"/>
  <c r="C838" i="7"/>
  <c r="H838" i="7"/>
  <c r="Y838" i="7"/>
  <c r="C839" i="7"/>
  <c r="H839" i="7"/>
  <c r="Y839" i="7"/>
  <c r="C840" i="7"/>
  <c r="H840" i="7"/>
  <c r="Y840" i="7"/>
  <c r="C841" i="7"/>
  <c r="H841" i="7"/>
  <c r="Y841" i="7"/>
  <c r="C842" i="7"/>
  <c r="H842" i="7"/>
  <c r="Y842" i="7"/>
  <c r="C843" i="7"/>
  <c r="H843" i="7"/>
  <c r="Y843" i="7"/>
  <c r="C844" i="7"/>
  <c r="H844" i="7"/>
  <c r="Y844" i="7"/>
  <c r="C845" i="7"/>
  <c r="H845" i="7"/>
  <c r="Y845" i="7"/>
  <c r="C846" i="7"/>
  <c r="H846" i="7"/>
  <c r="Y846" i="7"/>
  <c r="C847" i="7"/>
  <c r="H847" i="7"/>
  <c r="Y847" i="7"/>
  <c r="C848" i="7"/>
  <c r="H848" i="7"/>
  <c r="Y848" i="7"/>
  <c r="C849" i="7"/>
  <c r="H849" i="7"/>
  <c r="Y849" i="7"/>
  <c r="C850" i="7"/>
  <c r="H850" i="7"/>
  <c r="Y850" i="7"/>
  <c r="C851" i="7"/>
  <c r="H851" i="7"/>
  <c r="Y851" i="7"/>
  <c r="C852" i="7"/>
  <c r="H852" i="7"/>
  <c r="Y852" i="7"/>
  <c r="C853" i="7"/>
  <c r="H853" i="7"/>
  <c r="Y853" i="7"/>
  <c r="C854" i="7"/>
  <c r="H854" i="7"/>
  <c r="Y854" i="7"/>
  <c r="C855" i="7"/>
  <c r="H855" i="7"/>
  <c r="Y855" i="7"/>
  <c r="C856" i="7"/>
  <c r="H856" i="7"/>
  <c r="Y856" i="7"/>
  <c r="C857" i="7"/>
  <c r="H857" i="7"/>
  <c r="Y857" i="7"/>
  <c r="C858" i="7"/>
  <c r="H858" i="7"/>
  <c r="Y858" i="7"/>
  <c r="C859" i="7"/>
  <c r="H859" i="7"/>
  <c r="Y859" i="7"/>
  <c r="C860" i="7"/>
  <c r="H860" i="7"/>
  <c r="Y860" i="7"/>
  <c r="C861" i="7"/>
  <c r="H861" i="7"/>
  <c r="Y861" i="7"/>
  <c r="C862" i="7"/>
  <c r="H862" i="7"/>
  <c r="Y862" i="7"/>
  <c r="C863" i="7"/>
  <c r="H863" i="7"/>
  <c r="Y863" i="7"/>
  <c r="C864" i="7"/>
  <c r="H864" i="7"/>
  <c r="Y864" i="7"/>
  <c r="C865" i="7"/>
  <c r="H865" i="7"/>
  <c r="Y865" i="7"/>
  <c r="C866" i="7"/>
  <c r="H866" i="7"/>
  <c r="Y866" i="7"/>
  <c r="C867" i="7"/>
  <c r="H867" i="7"/>
  <c r="Y867" i="7"/>
  <c r="C868" i="7"/>
  <c r="H868" i="7"/>
  <c r="Y868" i="7"/>
  <c r="C869" i="7"/>
  <c r="H869" i="7"/>
  <c r="Y869" i="7"/>
  <c r="C870" i="7"/>
  <c r="H870" i="7"/>
  <c r="Y870" i="7"/>
  <c r="C871" i="7"/>
  <c r="H871" i="7"/>
  <c r="Y871" i="7"/>
  <c r="C872" i="7"/>
  <c r="H872" i="7"/>
  <c r="Y872" i="7"/>
  <c r="C873" i="7"/>
  <c r="H873" i="7"/>
  <c r="Y873" i="7"/>
  <c r="C874" i="7"/>
  <c r="H874" i="7"/>
  <c r="Y874" i="7"/>
  <c r="C875" i="7"/>
  <c r="H875" i="7"/>
  <c r="Y875" i="7"/>
  <c r="C876" i="7"/>
  <c r="H876" i="7"/>
  <c r="Y876" i="7"/>
  <c r="C877" i="7"/>
  <c r="H877" i="7"/>
  <c r="Y877" i="7"/>
  <c r="C878" i="7"/>
  <c r="H878" i="7"/>
  <c r="Y878" i="7"/>
  <c r="C879" i="7"/>
  <c r="H879" i="7"/>
  <c r="Y879" i="7"/>
  <c r="C880" i="7"/>
  <c r="H880" i="7"/>
  <c r="Y880" i="7"/>
  <c r="C881" i="7"/>
  <c r="H881" i="7"/>
  <c r="Y881" i="7"/>
  <c r="C882" i="7"/>
  <c r="H882" i="7"/>
  <c r="Y882" i="7"/>
  <c r="C883" i="7"/>
  <c r="H883" i="7"/>
  <c r="Y883" i="7"/>
  <c r="C884" i="7"/>
  <c r="H884" i="7"/>
  <c r="Y884" i="7"/>
  <c r="C885" i="7"/>
  <c r="H885" i="7"/>
  <c r="Y885" i="7"/>
  <c r="C886" i="7"/>
  <c r="H886" i="7"/>
  <c r="Y886" i="7"/>
  <c r="C887" i="7"/>
  <c r="H887" i="7"/>
  <c r="Y887" i="7"/>
  <c r="C888" i="7"/>
  <c r="H888" i="7"/>
  <c r="Y888" i="7"/>
  <c r="C889" i="7"/>
  <c r="H889" i="7"/>
  <c r="Y889" i="7"/>
  <c r="C890" i="7"/>
  <c r="H890" i="7"/>
  <c r="Y890" i="7"/>
  <c r="C891" i="7"/>
  <c r="H891" i="7"/>
  <c r="Y891" i="7"/>
  <c r="C892" i="7"/>
  <c r="H892" i="7"/>
  <c r="Y892" i="7"/>
  <c r="C893" i="7"/>
  <c r="H893" i="7"/>
  <c r="Y893" i="7"/>
  <c r="C894" i="7"/>
  <c r="H894" i="7"/>
  <c r="Y894" i="7"/>
  <c r="C895" i="7"/>
  <c r="H895" i="7"/>
  <c r="Y895" i="7"/>
  <c r="C896" i="7"/>
  <c r="H896" i="7"/>
  <c r="Y896" i="7"/>
  <c r="C897" i="7"/>
  <c r="H897" i="7"/>
  <c r="Y897" i="7"/>
  <c r="C898" i="7"/>
  <c r="H898" i="7"/>
  <c r="Y898" i="7"/>
  <c r="C899" i="7"/>
  <c r="H899" i="7"/>
  <c r="Y899" i="7"/>
  <c r="C900" i="7"/>
  <c r="H900" i="7"/>
  <c r="Y900" i="7"/>
  <c r="C901" i="7"/>
  <c r="H901" i="7"/>
  <c r="Y901" i="7"/>
  <c r="C902" i="7"/>
  <c r="H902" i="7"/>
  <c r="Y902" i="7"/>
  <c r="C903" i="7"/>
  <c r="H903" i="7"/>
  <c r="Y903" i="7"/>
  <c r="C904" i="7"/>
  <c r="H904" i="7"/>
  <c r="Y904" i="7"/>
  <c r="C905" i="7"/>
  <c r="H905" i="7"/>
  <c r="Y905" i="7"/>
  <c r="C906" i="7"/>
  <c r="H906" i="7"/>
  <c r="Y906" i="7"/>
  <c r="C907" i="7"/>
  <c r="H907" i="7"/>
  <c r="Y907" i="7"/>
  <c r="C908" i="7"/>
  <c r="H908" i="7"/>
  <c r="Y908" i="7"/>
  <c r="C909" i="7"/>
  <c r="H909" i="7"/>
  <c r="Y909" i="7"/>
  <c r="C910" i="7"/>
  <c r="H910" i="7"/>
  <c r="Y910" i="7"/>
  <c r="C911" i="7"/>
  <c r="H911" i="7"/>
  <c r="Y911" i="7"/>
  <c r="C912" i="7"/>
  <c r="H912" i="7"/>
  <c r="Y912" i="7"/>
  <c r="C913" i="7"/>
  <c r="H913" i="7"/>
  <c r="Y913" i="7"/>
  <c r="C914" i="7"/>
  <c r="H914" i="7"/>
  <c r="Y914" i="7"/>
  <c r="C915" i="7"/>
  <c r="H915" i="7"/>
  <c r="Y915" i="7"/>
  <c r="C916" i="7"/>
  <c r="H916" i="7"/>
  <c r="Y916" i="7"/>
  <c r="C917" i="7"/>
  <c r="H917" i="7"/>
  <c r="Y917" i="7"/>
  <c r="C918" i="7"/>
  <c r="H918" i="7"/>
  <c r="Y918" i="7"/>
  <c r="C919" i="7"/>
  <c r="H919" i="7"/>
  <c r="Y919" i="7"/>
  <c r="C920" i="7"/>
  <c r="H920" i="7"/>
  <c r="Y920" i="7"/>
  <c r="C921" i="7"/>
  <c r="H921" i="7"/>
  <c r="Y921" i="7"/>
  <c r="C922" i="7"/>
  <c r="H922" i="7"/>
  <c r="Y922" i="7"/>
  <c r="C923" i="7"/>
  <c r="H923" i="7"/>
  <c r="Y923" i="7"/>
  <c r="C924" i="7"/>
  <c r="H924" i="7"/>
  <c r="Y924" i="7"/>
  <c r="C925" i="7"/>
  <c r="H925" i="7"/>
  <c r="Y925" i="7"/>
  <c r="C926" i="7"/>
  <c r="H926" i="7"/>
  <c r="Y926" i="7"/>
  <c r="C927" i="7"/>
  <c r="H927" i="7"/>
  <c r="Y927" i="7"/>
  <c r="C928" i="7"/>
  <c r="H928" i="7"/>
  <c r="Y928" i="7"/>
  <c r="C929" i="7"/>
  <c r="H929" i="7"/>
  <c r="Y929" i="7"/>
  <c r="C930" i="7"/>
  <c r="H930" i="7"/>
  <c r="Y930" i="7"/>
  <c r="C931" i="7"/>
  <c r="H931" i="7"/>
  <c r="Y931" i="7"/>
  <c r="C932" i="7"/>
  <c r="H932" i="7"/>
  <c r="Y932" i="7"/>
  <c r="C933" i="7"/>
  <c r="H933" i="7"/>
  <c r="Y933" i="7"/>
  <c r="C934" i="7"/>
  <c r="H934" i="7"/>
  <c r="Y934" i="7"/>
  <c r="C935" i="7"/>
  <c r="H935" i="7"/>
  <c r="Y935" i="7"/>
  <c r="C936" i="7"/>
  <c r="H936" i="7"/>
  <c r="Y936" i="7"/>
  <c r="C937" i="7"/>
  <c r="H937" i="7"/>
  <c r="Y937" i="7"/>
  <c r="C938" i="7"/>
  <c r="H938" i="7"/>
  <c r="Y938" i="7"/>
  <c r="C939" i="7"/>
  <c r="H939" i="7"/>
  <c r="Y939" i="7"/>
  <c r="C940" i="7"/>
  <c r="H940" i="7"/>
  <c r="Y940" i="7"/>
  <c r="C941" i="7"/>
  <c r="H941" i="7"/>
  <c r="Y941" i="7"/>
  <c r="C942" i="7"/>
  <c r="H942" i="7"/>
  <c r="Y942" i="7"/>
  <c r="C943" i="7"/>
  <c r="H943" i="7"/>
  <c r="Y943" i="7"/>
  <c r="C944" i="7"/>
  <c r="H944" i="7"/>
  <c r="Y944" i="7"/>
  <c r="C945" i="7"/>
  <c r="H945" i="7"/>
  <c r="Y945" i="7"/>
  <c r="C946" i="7"/>
  <c r="H946" i="7"/>
  <c r="Y946" i="7"/>
  <c r="C947" i="7"/>
  <c r="H947" i="7"/>
  <c r="Y947" i="7"/>
  <c r="C948" i="7"/>
  <c r="H948" i="7"/>
  <c r="Y948" i="7"/>
  <c r="C949" i="7"/>
  <c r="H949" i="7"/>
  <c r="Y949" i="7"/>
  <c r="C950" i="7"/>
  <c r="H950" i="7"/>
  <c r="Y950" i="7"/>
  <c r="C951" i="7"/>
  <c r="H951" i="7"/>
  <c r="Y951" i="7"/>
  <c r="C952" i="7"/>
  <c r="H952" i="7"/>
  <c r="Y952" i="7"/>
  <c r="C953" i="7"/>
  <c r="H953" i="7"/>
  <c r="Y953" i="7"/>
  <c r="C954" i="7"/>
  <c r="H954" i="7"/>
  <c r="Y954" i="7"/>
  <c r="C955" i="7"/>
  <c r="H955" i="7"/>
  <c r="Y955" i="7"/>
  <c r="C956" i="7"/>
  <c r="H956" i="7"/>
  <c r="Y956" i="7"/>
  <c r="C957" i="7"/>
  <c r="H957" i="7"/>
  <c r="Y957" i="7"/>
  <c r="C958" i="7"/>
  <c r="H958" i="7"/>
  <c r="Y958" i="7"/>
  <c r="C959" i="7"/>
  <c r="H959" i="7"/>
  <c r="Y959" i="7"/>
  <c r="C960" i="7"/>
  <c r="H960" i="7"/>
  <c r="Y960" i="7"/>
  <c r="C961" i="7"/>
  <c r="H961" i="7"/>
  <c r="Y961" i="7"/>
  <c r="C962" i="7"/>
  <c r="H962" i="7"/>
  <c r="Y962" i="7"/>
  <c r="C963" i="7"/>
  <c r="H963" i="7"/>
  <c r="Y963" i="7"/>
  <c r="C964" i="7"/>
  <c r="H964" i="7"/>
  <c r="Y964" i="7"/>
  <c r="C965" i="7"/>
  <c r="H965" i="7"/>
  <c r="Y965" i="7"/>
  <c r="C966" i="7"/>
  <c r="H966" i="7"/>
  <c r="Y966" i="7"/>
  <c r="C967" i="7"/>
  <c r="H967" i="7"/>
  <c r="Y967" i="7"/>
  <c r="C968" i="7"/>
  <c r="H968" i="7"/>
  <c r="Y968" i="7"/>
  <c r="C969" i="7"/>
  <c r="H969" i="7"/>
  <c r="Y969" i="7"/>
  <c r="C970" i="7"/>
  <c r="H970" i="7"/>
  <c r="Y970" i="7"/>
  <c r="C971" i="7"/>
  <c r="H971" i="7"/>
  <c r="Y971" i="7"/>
  <c r="C972" i="7"/>
  <c r="H972" i="7"/>
  <c r="Y972" i="7"/>
  <c r="C973" i="7"/>
  <c r="H973" i="7"/>
  <c r="Y973" i="7"/>
  <c r="C974" i="7"/>
  <c r="H974" i="7"/>
  <c r="Y974" i="7"/>
  <c r="C975" i="7"/>
  <c r="H975" i="7"/>
  <c r="Y975" i="7"/>
  <c r="C976" i="7"/>
  <c r="H976" i="7"/>
  <c r="Y976" i="7"/>
  <c r="C977" i="7"/>
  <c r="H977" i="7"/>
  <c r="Y977" i="7"/>
  <c r="C978" i="7"/>
  <c r="H978" i="7"/>
  <c r="Y978" i="7"/>
  <c r="C979" i="7"/>
  <c r="H979" i="7"/>
  <c r="Y979" i="7"/>
  <c r="C980" i="7"/>
  <c r="H980" i="7"/>
  <c r="Y980" i="7"/>
  <c r="C981" i="7"/>
  <c r="H981" i="7"/>
  <c r="Y981" i="7"/>
  <c r="C982" i="7"/>
  <c r="H982" i="7"/>
  <c r="Y982" i="7"/>
  <c r="C983" i="7"/>
  <c r="H983" i="7"/>
  <c r="Y983" i="7"/>
  <c r="C984" i="7"/>
  <c r="H984" i="7"/>
  <c r="Y984" i="7"/>
  <c r="C985" i="7"/>
  <c r="H985" i="7"/>
  <c r="Y985" i="7"/>
  <c r="C986" i="7"/>
  <c r="H986" i="7"/>
  <c r="Y986" i="7"/>
  <c r="C987" i="7"/>
  <c r="H987" i="7"/>
  <c r="Y987" i="7"/>
  <c r="C988" i="7"/>
  <c r="H988" i="7"/>
  <c r="Y988" i="7"/>
  <c r="C989" i="7"/>
  <c r="H989" i="7"/>
  <c r="Y989" i="7"/>
  <c r="C990" i="7"/>
  <c r="H990" i="7"/>
  <c r="Y990" i="7"/>
  <c r="C991" i="7"/>
  <c r="H991" i="7"/>
  <c r="Y991" i="7"/>
  <c r="C992" i="7"/>
  <c r="H992" i="7"/>
  <c r="Y992" i="7"/>
  <c r="C993" i="7"/>
  <c r="H993" i="7"/>
  <c r="Y993" i="7"/>
  <c r="C994" i="7"/>
  <c r="H994" i="7"/>
  <c r="Y994" i="7"/>
  <c r="C995" i="7"/>
  <c r="H995" i="7"/>
  <c r="Y995" i="7"/>
  <c r="C996" i="7"/>
  <c r="H996" i="7"/>
  <c r="Y996" i="7"/>
  <c r="C997" i="7"/>
  <c r="H997" i="7"/>
  <c r="Y997" i="7"/>
  <c r="C998" i="7"/>
  <c r="H998" i="7"/>
  <c r="Y998" i="7"/>
  <c r="C999" i="7"/>
  <c r="H999" i="7"/>
  <c r="Y999" i="7"/>
  <c r="C1000" i="7"/>
  <c r="H1000" i="7"/>
  <c r="Y1000" i="7"/>
  <c r="C1001" i="7"/>
  <c r="H1001" i="7"/>
  <c r="Y1001" i="7"/>
  <c r="C1002" i="7"/>
  <c r="H1002" i="7"/>
  <c r="Y1002" i="7"/>
  <c r="C1003" i="7"/>
  <c r="H1003" i="7"/>
  <c r="Y1003" i="7"/>
  <c r="C1004" i="7"/>
  <c r="H1004" i="7"/>
  <c r="Y1004" i="7"/>
  <c r="C1005" i="7"/>
  <c r="H1005" i="7"/>
  <c r="Y1005" i="7"/>
  <c r="C1006" i="7"/>
  <c r="H1006" i="7"/>
  <c r="Y1006" i="7"/>
  <c r="C1007" i="7"/>
  <c r="H1007" i="7"/>
  <c r="Y1007" i="7"/>
  <c r="C1008" i="7"/>
  <c r="H1008" i="7"/>
  <c r="Y1008" i="7"/>
  <c r="C1009" i="7"/>
  <c r="H1009" i="7"/>
  <c r="Y1009" i="7"/>
  <c r="C1010" i="7"/>
  <c r="H1010" i="7"/>
  <c r="Y1010" i="7"/>
  <c r="C1011" i="7"/>
  <c r="H1011" i="7"/>
  <c r="Y1011" i="7"/>
  <c r="C1012" i="7"/>
  <c r="H1012" i="7"/>
  <c r="Y1012" i="7"/>
  <c r="C1013" i="7"/>
  <c r="H1013" i="7"/>
  <c r="Y1013" i="7"/>
  <c r="C1014" i="7"/>
  <c r="H1014" i="7"/>
  <c r="Y1014" i="7"/>
  <c r="C1015" i="7"/>
  <c r="H1015" i="7"/>
  <c r="Y1015" i="7"/>
  <c r="C1016" i="7"/>
  <c r="H1016" i="7"/>
  <c r="Y1016" i="7"/>
  <c r="C1017" i="7"/>
  <c r="H1017" i="7"/>
  <c r="Y1017" i="7"/>
  <c r="C1018" i="7"/>
  <c r="H1018" i="7"/>
  <c r="Y1018" i="7"/>
  <c r="C1019" i="7"/>
  <c r="H1019" i="7"/>
  <c r="Y1019" i="7"/>
  <c r="C1020" i="7"/>
  <c r="H1020" i="7"/>
  <c r="Y1020" i="7"/>
  <c r="C1021" i="7"/>
  <c r="H1021" i="7"/>
  <c r="Y1021" i="7"/>
  <c r="C1022" i="7"/>
  <c r="H1022" i="7"/>
  <c r="Y1022" i="7"/>
  <c r="C1023" i="7"/>
  <c r="H1023" i="7"/>
  <c r="Y1023" i="7"/>
  <c r="C1024" i="7"/>
  <c r="H1024" i="7"/>
  <c r="Y1024" i="7"/>
  <c r="C1025" i="7"/>
  <c r="H1025" i="7"/>
  <c r="Y1025" i="7"/>
  <c r="C1026" i="7"/>
  <c r="H1026" i="7"/>
  <c r="Y1026" i="7"/>
  <c r="C1027" i="7"/>
  <c r="H1027" i="7"/>
  <c r="Y1027" i="7"/>
  <c r="C1028" i="7"/>
  <c r="H1028" i="7"/>
  <c r="Y1028" i="7"/>
  <c r="C1029" i="7"/>
  <c r="H1029" i="7"/>
  <c r="Y1029" i="7"/>
  <c r="C1030" i="7"/>
  <c r="F1030" i="7" s="1"/>
  <c r="H1030" i="7"/>
  <c r="Y1030" i="7"/>
  <c r="C1031" i="7"/>
  <c r="F1031" i="7"/>
  <c r="H1031" i="7"/>
  <c r="Y1031" i="7"/>
  <c r="C1032" i="7"/>
  <c r="H1032" i="7"/>
  <c r="Y1032" i="7"/>
  <c r="C1033" i="7"/>
  <c r="F1033" i="7" s="1"/>
  <c r="H1033" i="7"/>
  <c r="Y1033" i="7"/>
  <c r="C1034" i="7"/>
  <c r="H1034" i="7"/>
  <c r="Y1034" i="7"/>
  <c r="C1035" i="7"/>
  <c r="F1035" i="7" s="1"/>
  <c r="H1035" i="7"/>
  <c r="Y1035" i="7"/>
  <c r="C1036" i="7"/>
  <c r="H1036" i="7"/>
  <c r="Y1036" i="7"/>
  <c r="C1037" i="7"/>
  <c r="F1037" i="7" s="1"/>
  <c r="H1037" i="7"/>
  <c r="Y1037" i="7"/>
  <c r="C1038" i="7"/>
  <c r="H1038" i="7"/>
  <c r="Y1038" i="7"/>
  <c r="C1039" i="7"/>
  <c r="F1039" i="7" s="1"/>
  <c r="H1039" i="7"/>
  <c r="Y1039" i="7"/>
  <c r="C1040" i="7"/>
  <c r="H1040" i="7"/>
  <c r="Y1040" i="7"/>
  <c r="C1041" i="7"/>
  <c r="H1041" i="7"/>
  <c r="Y1041" i="7"/>
  <c r="C1042" i="7"/>
  <c r="H1042" i="7"/>
  <c r="Y1042" i="7"/>
  <c r="C1043" i="7"/>
  <c r="H1043" i="7"/>
  <c r="Y1043" i="7"/>
  <c r="C1044" i="7"/>
  <c r="H1044" i="7"/>
  <c r="Y1044" i="7"/>
  <c r="C1045" i="7"/>
  <c r="H1045" i="7"/>
  <c r="Y1045" i="7"/>
  <c r="C1046" i="7"/>
  <c r="H1046" i="7"/>
  <c r="Y1046" i="7"/>
  <c r="C1047" i="7"/>
  <c r="H1047" i="7"/>
  <c r="Y1047" i="7"/>
  <c r="C1048" i="7"/>
  <c r="H1048" i="7"/>
  <c r="Y1048" i="7"/>
  <c r="C1049" i="7"/>
  <c r="H1049" i="7"/>
  <c r="Y1049" i="7"/>
  <c r="C1050" i="7"/>
  <c r="H1050" i="7"/>
  <c r="Y1050" i="7"/>
  <c r="C1051" i="7"/>
  <c r="H1051" i="7"/>
  <c r="Y1051" i="7"/>
  <c r="C1052" i="7"/>
  <c r="H1052" i="7"/>
  <c r="Y1052" i="7"/>
  <c r="C1053" i="7"/>
  <c r="H1053" i="7"/>
  <c r="Y1053" i="7"/>
  <c r="C1054" i="7"/>
  <c r="H1054" i="7"/>
  <c r="Y1054" i="7"/>
  <c r="C1055" i="7"/>
  <c r="H1055" i="7"/>
  <c r="Y1055" i="7"/>
  <c r="C1056" i="7"/>
  <c r="H1056" i="7"/>
  <c r="Y1056" i="7"/>
  <c r="C1057" i="7"/>
  <c r="H1057" i="7"/>
  <c r="Y1057" i="7"/>
  <c r="C1058" i="7"/>
  <c r="H1058" i="7"/>
  <c r="Y1058" i="7"/>
  <c r="C1059" i="7"/>
  <c r="H1059" i="7"/>
  <c r="Y1059" i="7"/>
  <c r="C1060" i="7"/>
  <c r="H1060" i="7"/>
  <c r="Y1060" i="7"/>
  <c r="C1061" i="7"/>
  <c r="H1061" i="7"/>
  <c r="Y1061" i="7"/>
  <c r="C1062" i="7"/>
  <c r="H1062" i="7"/>
  <c r="Y1062" i="7"/>
  <c r="C1063" i="7"/>
  <c r="H1063" i="7"/>
  <c r="Y1063" i="7"/>
  <c r="C1064" i="7"/>
  <c r="H1064" i="7"/>
  <c r="Y1064" i="7"/>
  <c r="C1065" i="7"/>
  <c r="H1065" i="7"/>
  <c r="Y1065" i="7"/>
  <c r="C1066" i="7"/>
  <c r="H1066" i="7"/>
  <c r="Y1066" i="7"/>
  <c r="C1067" i="7"/>
  <c r="H1067" i="7"/>
  <c r="Y1067" i="7"/>
  <c r="C1068" i="7"/>
  <c r="H1068" i="7"/>
  <c r="Y1068" i="7"/>
  <c r="C1069" i="7"/>
  <c r="H1069" i="7"/>
  <c r="Y1069" i="7"/>
  <c r="C1070" i="7"/>
  <c r="H1070" i="7"/>
  <c r="Y1070" i="7"/>
  <c r="C1071" i="7"/>
  <c r="H1071" i="7"/>
  <c r="Y1071" i="7"/>
  <c r="C1072" i="7"/>
  <c r="H1072" i="7"/>
  <c r="Y1072" i="7"/>
  <c r="C1073" i="7"/>
  <c r="H1073" i="7"/>
  <c r="Y1073" i="7"/>
  <c r="C1074" i="7"/>
  <c r="H1074" i="7"/>
  <c r="Y1074" i="7"/>
  <c r="C1075" i="7"/>
  <c r="H1075" i="7"/>
  <c r="Y1075" i="7"/>
  <c r="C1076" i="7"/>
  <c r="H1076" i="7"/>
  <c r="Y1076" i="7"/>
  <c r="C1077" i="7"/>
  <c r="H1077" i="7"/>
  <c r="Y1077" i="7"/>
  <c r="C1078" i="7"/>
  <c r="H1078" i="7"/>
  <c r="Y1078" i="7"/>
  <c r="C1079" i="7"/>
  <c r="H1079" i="7"/>
  <c r="Y1079" i="7"/>
  <c r="C1080" i="7"/>
  <c r="H1080" i="7"/>
  <c r="Y1080" i="7"/>
  <c r="C1081" i="7"/>
  <c r="H1081" i="7"/>
  <c r="Y1081" i="7"/>
  <c r="C1082" i="7"/>
  <c r="H1082" i="7"/>
  <c r="Y1082" i="7"/>
  <c r="C1083" i="7"/>
  <c r="H1083" i="7"/>
  <c r="Y1083" i="7"/>
  <c r="C1084" i="7"/>
  <c r="H1084" i="7"/>
  <c r="Y1084" i="7"/>
  <c r="C1085" i="7"/>
  <c r="H1085" i="7"/>
  <c r="Y1085" i="7"/>
  <c r="C1086" i="7"/>
  <c r="H1086" i="7"/>
  <c r="Y1086" i="7"/>
  <c r="C1087" i="7"/>
  <c r="H1087" i="7"/>
  <c r="Y1087" i="7"/>
  <c r="C1088" i="7"/>
  <c r="H1088" i="7"/>
  <c r="Y1088" i="7"/>
  <c r="C1089" i="7"/>
  <c r="H1089" i="7"/>
  <c r="Y1089" i="7"/>
  <c r="C1090" i="7"/>
  <c r="H1090" i="7"/>
  <c r="Y1090" i="7"/>
  <c r="C1091" i="7"/>
  <c r="H1091" i="7"/>
  <c r="Y1091" i="7"/>
  <c r="C1092" i="7"/>
  <c r="H1092" i="7"/>
  <c r="Y1092" i="7"/>
  <c r="C1093" i="7"/>
  <c r="H1093" i="7"/>
  <c r="Y1093" i="7"/>
  <c r="C1094" i="7"/>
  <c r="H1094" i="7"/>
  <c r="Y1094" i="7"/>
  <c r="C1095" i="7"/>
  <c r="H1095" i="7"/>
  <c r="Y1095" i="7"/>
  <c r="C1096" i="7"/>
  <c r="H1096" i="7"/>
  <c r="Y1096" i="7"/>
  <c r="C1097" i="7"/>
  <c r="H1097" i="7"/>
  <c r="Y1097" i="7"/>
  <c r="C1098" i="7"/>
  <c r="H1098" i="7"/>
  <c r="Y1098" i="7"/>
  <c r="C1099" i="7"/>
  <c r="H1099" i="7"/>
  <c r="Y1099" i="7"/>
  <c r="C1100" i="7"/>
  <c r="H1100" i="7"/>
  <c r="Y1100" i="7"/>
  <c r="C1101" i="7"/>
  <c r="H1101" i="7"/>
  <c r="Y1101" i="7"/>
  <c r="C1102" i="7"/>
  <c r="H1102" i="7"/>
  <c r="Y1102" i="7"/>
  <c r="C1103" i="7"/>
  <c r="H1103" i="7"/>
  <c r="Y1103" i="7"/>
  <c r="C1104" i="7"/>
  <c r="H1104" i="7"/>
  <c r="Y1104" i="7"/>
  <c r="C1105" i="7"/>
  <c r="H1105" i="7"/>
  <c r="Y1105" i="7"/>
  <c r="C1106" i="7"/>
  <c r="H1106" i="7"/>
  <c r="Y1106" i="7"/>
  <c r="C1107" i="7"/>
  <c r="H1107" i="7"/>
  <c r="Y1107" i="7"/>
  <c r="C1108" i="7"/>
  <c r="H1108" i="7"/>
  <c r="Y1108" i="7"/>
  <c r="C1109" i="7"/>
  <c r="H1109" i="7"/>
  <c r="Y1109" i="7"/>
  <c r="C1110" i="7"/>
  <c r="H1110" i="7"/>
  <c r="Y1110" i="7"/>
  <c r="C1111" i="7"/>
  <c r="H1111" i="7"/>
  <c r="Y1111" i="7"/>
  <c r="C1112" i="7"/>
  <c r="H1112" i="7"/>
  <c r="Y1112" i="7"/>
  <c r="C1113" i="7"/>
  <c r="H1113" i="7"/>
  <c r="Y1113" i="7"/>
  <c r="C1114" i="7"/>
  <c r="H1114" i="7"/>
  <c r="Y1114" i="7"/>
  <c r="C1115" i="7"/>
  <c r="H1115" i="7"/>
  <c r="Y1115" i="7"/>
  <c r="C1116" i="7"/>
  <c r="H1116" i="7"/>
  <c r="Y1116" i="7"/>
  <c r="C1117" i="7"/>
  <c r="H1117" i="7"/>
  <c r="Y1117" i="7"/>
  <c r="C1118" i="7"/>
  <c r="H1118" i="7"/>
  <c r="Y1118" i="7"/>
  <c r="C1119" i="7"/>
  <c r="H1119" i="7"/>
  <c r="Y1119" i="7"/>
  <c r="C1120" i="7"/>
  <c r="H1120" i="7"/>
  <c r="Y1120" i="7"/>
  <c r="C1121" i="7"/>
  <c r="H1121" i="7"/>
  <c r="Y1121" i="7"/>
  <c r="C1122" i="7"/>
  <c r="H1122" i="7"/>
  <c r="Y1122" i="7"/>
  <c r="C1123" i="7"/>
  <c r="H1123" i="7"/>
  <c r="Y1123" i="7"/>
  <c r="C1124" i="7"/>
  <c r="H1124" i="7"/>
  <c r="Y1124" i="7"/>
  <c r="C1125" i="7"/>
  <c r="H1125" i="7"/>
  <c r="Y1125" i="7"/>
  <c r="C1126" i="7"/>
  <c r="H1126" i="7"/>
  <c r="Y1126" i="7"/>
  <c r="C1127" i="7"/>
  <c r="H1127" i="7"/>
  <c r="Y1127" i="7"/>
  <c r="C1128" i="7"/>
  <c r="H1128" i="7"/>
  <c r="Y1128" i="7"/>
  <c r="C1129" i="7"/>
  <c r="H1129" i="7"/>
  <c r="Y1129" i="7"/>
  <c r="C1130" i="7"/>
  <c r="H1130" i="7"/>
  <c r="Y1130" i="7"/>
  <c r="C1131" i="7"/>
  <c r="H1131" i="7"/>
  <c r="Y1131" i="7"/>
  <c r="C1132" i="7"/>
  <c r="H1132" i="7"/>
  <c r="Y1132" i="7"/>
  <c r="C1133" i="7"/>
  <c r="H1133" i="7"/>
  <c r="Y1133" i="7"/>
  <c r="C1134" i="7"/>
  <c r="H1134" i="7"/>
  <c r="Y1134" i="7"/>
  <c r="C1135" i="7"/>
  <c r="H1135" i="7"/>
  <c r="Y1135" i="7"/>
  <c r="C1136" i="7"/>
  <c r="H1136" i="7"/>
  <c r="Y1136" i="7"/>
  <c r="C1137" i="7"/>
  <c r="H1137" i="7"/>
  <c r="Y1137" i="7"/>
  <c r="C1138" i="7"/>
  <c r="H1138" i="7"/>
  <c r="Y1138" i="7"/>
  <c r="C1139" i="7"/>
  <c r="H1139" i="7"/>
  <c r="Y1139" i="7"/>
  <c r="C1140" i="7"/>
  <c r="H1140" i="7"/>
  <c r="Y1140" i="7"/>
  <c r="C1141" i="7"/>
  <c r="H1141" i="7"/>
  <c r="Y1141" i="7"/>
  <c r="C1142" i="7"/>
  <c r="H1142" i="7"/>
  <c r="Y1142" i="7"/>
  <c r="C1143" i="7"/>
  <c r="H1143" i="7"/>
  <c r="Y1143" i="7"/>
  <c r="C1144" i="7"/>
  <c r="H1144" i="7"/>
  <c r="Y1144" i="7"/>
  <c r="C1145" i="7"/>
  <c r="H1145" i="7"/>
  <c r="Y1145" i="7"/>
  <c r="C1146" i="7"/>
  <c r="H1146" i="7"/>
  <c r="Y1146" i="7"/>
  <c r="C1147" i="7"/>
  <c r="H1147" i="7"/>
  <c r="Y1147" i="7"/>
  <c r="C1148" i="7"/>
  <c r="H1148" i="7"/>
  <c r="Y1148" i="7"/>
  <c r="C1149" i="7"/>
  <c r="H1149" i="7"/>
  <c r="Y1149" i="7"/>
  <c r="C1150" i="7"/>
  <c r="H1150" i="7"/>
  <c r="Y1150" i="7"/>
  <c r="C1151" i="7"/>
  <c r="H1151" i="7"/>
  <c r="Y1151" i="7"/>
  <c r="C1152" i="7"/>
  <c r="H1152" i="7"/>
  <c r="Y1152" i="7"/>
  <c r="C1153" i="7"/>
  <c r="H1153" i="7"/>
  <c r="Y1153" i="7"/>
  <c r="C1154" i="7"/>
  <c r="H1154" i="7"/>
  <c r="Y1154" i="7"/>
  <c r="C1155" i="7"/>
  <c r="H1155" i="7"/>
  <c r="Y1155" i="7"/>
  <c r="C1156" i="7"/>
  <c r="H1156" i="7"/>
  <c r="Y1156" i="7"/>
  <c r="C1157" i="7"/>
  <c r="H1157" i="7"/>
  <c r="Y1157" i="7"/>
  <c r="C1158" i="7"/>
  <c r="H1158" i="7"/>
  <c r="Y1158" i="7"/>
  <c r="C1159" i="7"/>
  <c r="H1159" i="7"/>
  <c r="Y1159" i="7"/>
  <c r="C1160" i="7"/>
  <c r="H1160" i="7"/>
  <c r="Y1160" i="7"/>
  <c r="C1161" i="7"/>
  <c r="H1161" i="7"/>
  <c r="Y1161" i="7"/>
  <c r="C1162" i="7"/>
  <c r="H1162" i="7"/>
  <c r="Y1162" i="7"/>
  <c r="C1163" i="7"/>
  <c r="H1163" i="7"/>
  <c r="Y1163" i="7"/>
  <c r="C1164" i="7"/>
  <c r="H1164" i="7"/>
  <c r="Y1164" i="7"/>
  <c r="C1165" i="7"/>
  <c r="H1165" i="7"/>
  <c r="Y1165" i="7"/>
  <c r="C1166" i="7"/>
  <c r="H1166" i="7"/>
  <c r="Y1166" i="7"/>
  <c r="C1167" i="7"/>
  <c r="H1167" i="7"/>
  <c r="Y1167" i="7"/>
  <c r="C1168" i="7"/>
  <c r="H1168" i="7"/>
  <c r="Y1168" i="7"/>
  <c r="C1169" i="7"/>
  <c r="H1169" i="7"/>
  <c r="Y1169" i="7"/>
  <c r="C1170" i="7"/>
  <c r="F1170" i="7" s="1"/>
  <c r="H1170" i="7"/>
  <c r="Y1170" i="7"/>
  <c r="C1171" i="7"/>
  <c r="F1171" i="7"/>
  <c r="H1171" i="7"/>
  <c r="Y1171" i="7"/>
  <c r="C1172" i="7"/>
  <c r="H1172" i="7"/>
  <c r="Y1172" i="7"/>
  <c r="C1173" i="7"/>
  <c r="H1173" i="7"/>
  <c r="Y1173" i="7"/>
  <c r="C1174" i="7"/>
  <c r="H1174" i="7"/>
  <c r="Y1174" i="7"/>
  <c r="C1175" i="7"/>
  <c r="H1175" i="7"/>
  <c r="Y1175" i="7"/>
  <c r="C1176" i="7"/>
  <c r="H1176" i="7"/>
  <c r="Y1176" i="7"/>
  <c r="C1177" i="7"/>
  <c r="F1177" i="7" s="1"/>
  <c r="H1177" i="7"/>
  <c r="Y1177" i="7"/>
  <c r="C1178" i="7"/>
  <c r="H1178" i="7"/>
  <c r="Y1178" i="7"/>
  <c r="C1179" i="7"/>
  <c r="H1179" i="7"/>
  <c r="Y1179" i="7"/>
  <c r="C1180" i="7"/>
  <c r="H1180" i="7"/>
  <c r="Y1180" i="7"/>
  <c r="C1181" i="7"/>
  <c r="H1181" i="7"/>
  <c r="Y1181" i="7"/>
  <c r="C1182" i="7"/>
  <c r="H1182" i="7"/>
  <c r="Y1182" i="7"/>
  <c r="C1183" i="7"/>
  <c r="H1183" i="7"/>
  <c r="Y1183" i="7"/>
  <c r="C1184" i="7"/>
  <c r="H1184" i="7"/>
  <c r="Y1184" i="7"/>
  <c r="C1185" i="7"/>
  <c r="H1185" i="7"/>
  <c r="Y1185" i="7"/>
  <c r="C1186" i="7"/>
  <c r="H1186" i="7"/>
  <c r="Y1186" i="7"/>
  <c r="C1187" i="7"/>
  <c r="H1187" i="7"/>
  <c r="Y1187" i="7"/>
  <c r="C1188" i="7"/>
  <c r="H1188" i="7"/>
  <c r="Y1188" i="7"/>
  <c r="C1189" i="7"/>
  <c r="H1189" i="7"/>
  <c r="Y1189" i="7"/>
  <c r="C1190" i="7"/>
  <c r="H1190" i="7"/>
  <c r="Y1190" i="7"/>
  <c r="C1191" i="7"/>
  <c r="H1191" i="7"/>
  <c r="Y1191" i="7"/>
  <c r="C1192" i="7"/>
  <c r="H1192" i="7"/>
  <c r="Y1192" i="7"/>
  <c r="C1193" i="7"/>
  <c r="H1193" i="7"/>
  <c r="Y1193" i="7"/>
  <c r="C1194" i="7"/>
  <c r="H1194" i="7"/>
  <c r="Y1194" i="7"/>
  <c r="C1195" i="7"/>
  <c r="H1195" i="7"/>
  <c r="Y1195" i="7"/>
  <c r="C1196" i="7"/>
  <c r="H1196" i="7"/>
  <c r="Y1196" i="7"/>
  <c r="C1197" i="7"/>
  <c r="H1197" i="7"/>
  <c r="Y1197" i="7"/>
  <c r="C1198" i="7"/>
  <c r="H1198" i="7"/>
  <c r="Y1198" i="7"/>
  <c r="C1199" i="7"/>
  <c r="H1199" i="7"/>
  <c r="Y1199" i="7"/>
  <c r="C1200" i="7"/>
  <c r="H1200" i="7"/>
  <c r="Y1200" i="7"/>
  <c r="C1201" i="7"/>
  <c r="H1201" i="7"/>
  <c r="Y1201" i="7"/>
  <c r="C1202" i="7"/>
  <c r="H1202" i="7"/>
  <c r="Y1202" i="7"/>
  <c r="C1203" i="7"/>
  <c r="H1203" i="7"/>
  <c r="Y1203" i="7"/>
  <c r="C1204" i="7"/>
  <c r="H1204" i="7"/>
  <c r="Y1204" i="7"/>
  <c r="C1205" i="7"/>
  <c r="H1205" i="7"/>
  <c r="Y1205" i="7"/>
  <c r="C1206" i="7"/>
  <c r="H1206" i="7"/>
  <c r="Y1206" i="7"/>
  <c r="C1207" i="7"/>
  <c r="H1207" i="7"/>
  <c r="Y1207" i="7"/>
  <c r="C1208" i="7"/>
  <c r="H1208" i="7"/>
  <c r="Y1208" i="7"/>
  <c r="C1209" i="7"/>
  <c r="H1209" i="7"/>
  <c r="Y1209" i="7"/>
  <c r="C1210" i="7"/>
  <c r="H1210" i="7"/>
  <c r="Y1210" i="7"/>
  <c r="C1211" i="7"/>
  <c r="H1211" i="7"/>
  <c r="Y1211" i="7"/>
  <c r="C1212" i="7"/>
  <c r="H1212" i="7"/>
  <c r="Y1212" i="7"/>
  <c r="C1213" i="7"/>
  <c r="H1213" i="7"/>
  <c r="Y1213" i="7"/>
  <c r="C1214" i="7"/>
  <c r="H1214" i="7"/>
  <c r="Y1214" i="7"/>
  <c r="C1215" i="7"/>
  <c r="H1215" i="7"/>
  <c r="Y1215" i="7"/>
  <c r="C1216" i="7"/>
  <c r="H1216" i="7"/>
  <c r="Y1216" i="7"/>
  <c r="C1217" i="7"/>
  <c r="H1217" i="7"/>
  <c r="Y1217" i="7"/>
  <c r="C1218" i="7"/>
  <c r="H1218" i="7"/>
  <c r="Y1218" i="7"/>
  <c r="C1219" i="7"/>
  <c r="H1219" i="7"/>
  <c r="Y1219" i="7"/>
  <c r="C1220" i="7"/>
  <c r="H1220" i="7"/>
  <c r="Y1220" i="7"/>
  <c r="C1221" i="7"/>
  <c r="H1221" i="7"/>
  <c r="Y1221" i="7"/>
  <c r="C1222" i="7"/>
  <c r="H1222" i="7"/>
  <c r="Y1222" i="7"/>
  <c r="C1223" i="7"/>
  <c r="H1223" i="7"/>
  <c r="Y1223" i="7"/>
  <c r="C1224" i="7"/>
  <c r="H1224" i="7"/>
  <c r="Y1224" i="7"/>
  <c r="C1225" i="7"/>
  <c r="H1225" i="7"/>
  <c r="Y1225" i="7"/>
  <c r="C1226" i="7"/>
  <c r="H1226" i="7"/>
  <c r="Y1226" i="7"/>
  <c r="C1227" i="7"/>
  <c r="H1227" i="7"/>
  <c r="Y1227" i="7"/>
  <c r="C1228" i="7"/>
  <c r="H1228" i="7"/>
  <c r="Y1228" i="7"/>
  <c r="C1229" i="7"/>
  <c r="H1229" i="7"/>
  <c r="Y1229" i="7"/>
  <c r="C1230" i="7"/>
  <c r="H1230" i="7"/>
  <c r="Y1230" i="7"/>
  <c r="C1231" i="7"/>
  <c r="H1231" i="7"/>
  <c r="Y1231" i="7"/>
  <c r="C1232" i="7"/>
  <c r="H1232" i="7"/>
  <c r="Y1232" i="7"/>
  <c r="C1233" i="7"/>
  <c r="H1233" i="7"/>
  <c r="Y1233" i="7"/>
  <c r="C1234" i="7"/>
  <c r="H1234" i="7"/>
  <c r="Y1234" i="7"/>
  <c r="C1235" i="7"/>
  <c r="H1235" i="7"/>
  <c r="Y1235" i="7"/>
  <c r="C1236" i="7"/>
  <c r="H1236" i="7"/>
  <c r="Y1236" i="7"/>
  <c r="C1237" i="7"/>
  <c r="H1237" i="7"/>
  <c r="Y1237" i="7"/>
  <c r="C1238" i="7"/>
  <c r="H1238" i="7"/>
  <c r="Y1238" i="7"/>
  <c r="C1239" i="7"/>
  <c r="H1239" i="7"/>
  <c r="Y1239" i="7"/>
  <c r="C1240" i="7"/>
  <c r="H1240" i="7"/>
  <c r="Y1240" i="7"/>
  <c r="C1241" i="7"/>
  <c r="H1241" i="7"/>
  <c r="Y1241" i="7"/>
  <c r="C1242" i="7"/>
  <c r="H1242" i="7"/>
  <c r="Y1242" i="7"/>
  <c r="C1243" i="7"/>
  <c r="H1243" i="7"/>
  <c r="Y1243" i="7"/>
  <c r="C1244" i="7"/>
  <c r="H1244" i="7"/>
  <c r="Y1244" i="7"/>
  <c r="C1245" i="7"/>
  <c r="H1245" i="7"/>
  <c r="Y1245" i="7"/>
  <c r="C1246" i="7"/>
  <c r="H1246" i="7"/>
  <c r="Y1246" i="7"/>
  <c r="C1247" i="7"/>
  <c r="H1247" i="7"/>
  <c r="Y1247" i="7"/>
  <c r="C1248" i="7"/>
  <c r="H1248" i="7"/>
  <c r="Y1248" i="7"/>
  <c r="C1249" i="7"/>
  <c r="H1249" i="7"/>
  <c r="Y1249" i="7"/>
  <c r="C1250" i="7"/>
  <c r="H1250" i="7"/>
  <c r="Y1250" i="7"/>
  <c r="C1251" i="7"/>
  <c r="H1251" i="7"/>
  <c r="Y1251" i="7"/>
  <c r="C1252" i="7"/>
  <c r="H1252" i="7"/>
  <c r="Y1252" i="7"/>
  <c r="C1253" i="7"/>
  <c r="H1253" i="7"/>
  <c r="Y1253" i="7"/>
  <c r="C1254" i="7"/>
  <c r="H1254" i="7"/>
  <c r="Y1254" i="7"/>
  <c r="C1255" i="7"/>
  <c r="H1255" i="7"/>
  <c r="Y1255" i="7"/>
  <c r="C1256" i="7"/>
  <c r="H1256" i="7"/>
  <c r="Y1256" i="7"/>
  <c r="C1257" i="7"/>
  <c r="H1257" i="7"/>
  <c r="Y1257" i="7"/>
  <c r="C1258" i="7"/>
  <c r="H1258" i="7"/>
  <c r="Y1258" i="7"/>
  <c r="C1259" i="7"/>
  <c r="H1259" i="7"/>
  <c r="Y1259" i="7"/>
  <c r="C1260" i="7"/>
  <c r="H1260" i="7"/>
  <c r="Y1260" i="7"/>
  <c r="C1261" i="7"/>
  <c r="H1261" i="7"/>
  <c r="Y1261" i="7"/>
  <c r="C1262" i="7"/>
  <c r="H1262" i="7"/>
  <c r="Y1262" i="7"/>
  <c r="C1263" i="7"/>
  <c r="H1263" i="7"/>
  <c r="Y1263" i="7"/>
  <c r="C1264" i="7"/>
  <c r="H1264" i="7"/>
  <c r="Y1264" i="7"/>
  <c r="C1265" i="7"/>
  <c r="H1265" i="7"/>
  <c r="Y1265" i="7"/>
  <c r="C1266" i="7"/>
  <c r="H1266" i="7"/>
  <c r="Y1266" i="7"/>
  <c r="C1267" i="7"/>
  <c r="H1267" i="7"/>
  <c r="Y1267" i="7"/>
  <c r="C1268" i="7"/>
  <c r="H1268" i="7"/>
  <c r="Y1268" i="7"/>
  <c r="C1269" i="7"/>
  <c r="H1269" i="7"/>
  <c r="Y1269" i="7"/>
  <c r="C1270" i="7"/>
  <c r="H1270" i="7"/>
  <c r="Y1270" i="7"/>
  <c r="C1271" i="7"/>
  <c r="H1271" i="7"/>
  <c r="Y1271" i="7"/>
  <c r="C1272" i="7"/>
  <c r="H1272" i="7"/>
  <c r="Y1272" i="7"/>
  <c r="C1273" i="7"/>
  <c r="H1273" i="7"/>
  <c r="Y1273" i="7"/>
  <c r="C1274" i="7"/>
  <c r="H1274" i="7"/>
  <c r="Y1274" i="7"/>
  <c r="C1275" i="7"/>
  <c r="H1275" i="7"/>
  <c r="Y1275" i="7"/>
  <c r="C1276" i="7"/>
  <c r="H1276" i="7"/>
  <c r="Y1276" i="7"/>
  <c r="C1277" i="7"/>
  <c r="H1277" i="7"/>
  <c r="Y1277" i="7"/>
  <c r="C1278" i="7"/>
  <c r="H1278" i="7"/>
  <c r="Y1278" i="7"/>
  <c r="C1279" i="7"/>
  <c r="H1279" i="7"/>
  <c r="Y1279" i="7"/>
  <c r="C1280" i="7"/>
  <c r="F1280" i="7" s="1"/>
  <c r="H1280" i="7"/>
  <c r="Y1280" i="7"/>
  <c r="C1281" i="7"/>
  <c r="F1281" i="7"/>
  <c r="H1281" i="7"/>
  <c r="Y1281" i="7"/>
  <c r="C1282" i="7"/>
  <c r="H1282" i="7"/>
  <c r="Y1282" i="7"/>
  <c r="C1283" i="7"/>
  <c r="H1283" i="7"/>
  <c r="Y1283" i="7"/>
  <c r="C1284" i="7"/>
  <c r="H1284" i="7"/>
  <c r="Y1284" i="7"/>
  <c r="C1285" i="7"/>
  <c r="H1285" i="7"/>
  <c r="Y1285" i="7"/>
  <c r="C1286" i="7"/>
  <c r="H1286" i="7"/>
  <c r="Y1286" i="7"/>
  <c r="C1287" i="7"/>
  <c r="H1287" i="7"/>
  <c r="Y1287" i="7"/>
  <c r="C1288" i="7"/>
  <c r="H1288" i="7"/>
  <c r="Y1288" i="7"/>
  <c r="C1289" i="7"/>
  <c r="H1289" i="7"/>
  <c r="Y1289" i="7"/>
  <c r="C1290" i="7"/>
  <c r="H1290" i="7"/>
  <c r="Y1290" i="7"/>
  <c r="C1291" i="7"/>
  <c r="H1291" i="7"/>
  <c r="Y1291" i="7"/>
  <c r="C1292" i="7"/>
  <c r="H1292" i="7"/>
  <c r="Y1292" i="7"/>
  <c r="C1293" i="7"/>
  <c r="H1293" i="7"/>
  <c r="Y1293" i="7"/>
  <c r="C1294" i="7"/>
  <c r="H1294" i="7"/>
  <c r="Y1294" i="7"/>
  <c r="C1295" i="7"/>
  <c r="H1295" i="7"/>
  <c r="Y1295" i="7"/>
  <c r="C1296" i="7"/>
  <c r="H1296" i="7"/>
  <c r="Y1296" i="7"/>
  <c r="C1297" i="7"/>
  <c r="H1297" i="7"/>
  <c r="Y1297" i="7"/>
  <c r="C1298" i="7"/>
  <c r="H1298" i="7"/>
  <c r="Y1298" i="7"/>
  <c r="C1299" i="7"/>
  <c r="H1299" i="7"/>
  <c r="Y1299" i="7"/>
  <c r="C1300" i="7"/>
  <c r="H1300" i="7"/>
  <c r="Y1300" i="7"/>
  <c r="C1301" i="7"/>
  <c r="H1301" i="7"/>
  <c r="Y1301" i="7"/>
  <c r="C1302" i="7"/>
  <c r="H1302" i="7"/>
  <c r="Y1302" i="7"/>
  <c r="C1303" i="7"/>
  <c r="H1303" i="7"/>
  <c r="Y1303" i="7"/>
  <c r="C1304" i="7"/>
  <c r="H1304" i="7"/>
  <c r="Y1304" i="7"/>
  <c r="C1305" i="7"/>
  <c r="H1305" i="7"/>
  <c r="Y1305" i="7"/>
  <c r="C1306" i="7"/>
  <c r="H1306" i="7"/>
  <c r="Y1306" i="7"/>
  <c r="C1307" i="7"/>
  <c r="H1307" i="7"/>
  <c r="Y1307" i="7"/>
  <c r="C1308" i="7"/>
  <c r="H1308" i="7"/>
  <c r="Y1308" i="7"/>
  <c r="C1309" i="7"/>
  <c r="H1309" i="7"/>
  <c r="Y1309" i="7"/>
  <c r="C1310" i="7"/>
  <c r="H1310" i="7"/>
  <c r="Y1310" i="7"/>
  <c r="C1311" i="7"/>
  <c r="H1311" i="7"/>
  <c r="Y1311" i="7"/>
  <c r="C1312" i="7"/>
  <c r="H1312" i="7"/>
  <c r="Y1312" i="7"/>
  <c r="C1313" i="7"/>
  <c r="H1313" i="7"/>
  <c r="Y1313" i="7"/>
  <c r="C1314" i="7"/>
  <c r="H1314" i="7"/>
  <c r="Y1314" i="7"/>
  <c r="C1315" i="7"/>
  <c r="H1315" i="7"/>
  <c r="Y1315" i="7"/>
  <c r="C1316" i="7"/>
  <c r="H1316" i="7"/>
  <c r="Y1316" i="7"/>
  <c r="C1317" i="7"/>
  <c r="H1317" i="7"/>
  <c r="Y1317" i="7"/>
  <c r="C1318" i="7"/>
  <c r="H1318" i="7"/>
  <c r="Y1318" i="7"/>
  <c r="C1319" i="7"/>
  <c r="H1319" i="7"/>
  <c r="Y1319" i="7"/>
  <c r="C1320" i="7"/>
  <c r="H1320" i="7"/>
  <c r="Y1320" i="7"/>
  <c r="C1321" i="7"/>
  <c r="H1321" i="7"/>
  <c r="Y1321" i="7"/>
  <c r="C1322" i="7"/>
  <c r="H1322" i="7"/>
  <c r="Y1322" i="7"/>
  <c r="C1323" i="7"/>
  <c r="H1323" i="7"/>
  <c r="Y1323" i="7"/>
  <c r="C1324" i="7"/>
  <c r="H1324" i="7"/>
  <c r="Y1324" i="7"/>
  <c r="C1325" i="7"/>
  <c r="H1325" i="7"/>
  <c r="Y1325" i="7"/>
  <c r="C1326" i="7"/>
  <c r="H1326" i="7"/>
  <c r="Y1326" i="7"/>
  <c r="C1327" i="7"/>
  <c r="H1327" i="7"/>
  <c r="Y1327" i="7"/>
  <c r="C1328" i="7"/>
  <c r="H1328" i="7"/>
  <c r="Y1328" i="7"/>
  <c r="C1329" i="7"/>
  <c r="H1329" i="7"/>
  <c r="Y1329" i="7"/>
  <c r="C1330" i="7"/>
  <c r="H1330" i="7"/>
  <c r="Y1330" i="7"/>
  <c r="C1331" i="7"/>
  <c r="H1331" i="7"/>
  <c r="Y1331" i="7"/>
  <c r="C1332" i="7"/>
  <c r="H1332" i="7"/>
  <c r="Y1332" i="7"/>
  <c r="C1333" i="7"/>
  <c r="H1333" i="7"/>
  <c r="Y1333" i="7"/>
  <c r="C1334" i="7"/>
  <c r="H1334" i="7"/>
  <c r="Y1334" i="7"/>
  <c r="C1335" i="7"/>
  <c r="H1335" i="7"/>
  <c r="Y1335" i="7"/>
  <c r="C1336" i="7"/>
  <c r="H1336" i="7"/>
  <c r="Y1336" i="7"/>
  <c r="C1337" i="7"/>
  <c r="H1337" i="7"/>
  <c r="Y1337" i="7"/>
  <c r="C1338" i="7"/>
  <c r="H1338" i="7"/>
  <c r="Y1338" i="7"/>
  <c r="C1339" i="7"/>
  <c r="H1339" i="7"/>
  <c r="Y1339" i="7"/>
  <c r="C1340" i="7"/>
  <c r="H1340" i="7"/>
  <c r="Y1340" i="7"/>
  <c r="C1341" i="7"/>
  <c r="H1341" i="7"/>
  <c r="Y1341" i="7"/>
  <c r="C1342" i="7"/>
  <c r="H1342" i="7"/>
  <c r="Y1342" i="7"/>
  <c r="C1343" i="7"/>
  <c r="H1343" i="7"/>
  <c r="Y1343" i="7"/>
  <c r="C1344" i="7"/>
  <c r="H1344" i="7"/>
  <c r="Y1344" i="7"/>
  <c r="C1345" i="7"/>
  <c r="H1345" i="7"/>
  <c r="Y1345" i="7"/>
  <c r="C1346" i="7"/>
  <c r="H1346" i="7"/>
  <c r="Y1346" i="7"/>
  <c r="C1347" i="7"/>
  <c r="H1347" i="7"/>
  <c r="Y1347" i="7"/>
  <c r="C1348" i="7"/>
  <c r="H1348" i="7"/>
  <c r="Y1348" i="7"/>
  <c r="C1349" i="7"/>
  <c r="H1349" i="7"/>
  <c r="Y1349" i="7"/>
  <c r="C1350" i="7"/>
  <c r="H1350" i="7"/>
  <c r="Y1350" i="7"/>
  <c r="C1351" i="7"/>
  <c r="H1351" i="7"/>
  <c r="Y1351" i="7"/>
  <c r="C1352" i="7"/>
  <c r="H1352" i="7"/>
  <c r="Y1352" i="7"/>
  <c r="C1353" i="7"/>
  <c r="H1353" i="7"/>
  <c r="Y1353" i="7"/>
  <c r="C1354" i="7"/>
  <c r="H1354" i="7"/>
  <c r="Y1354" i="7"/>
  <c r="C1355" i="7"/>
  <c r="H1355" i="7"/>
  <c r="Y1355" i="7"/>
  <c r="C1356" i="7"/>
  <c r="F1356" i="7" s="1"/>
  <c r="H1356" i="7"/>
  <c r="Y1356" i="7"/>
  <c r="C1357" i="7"/>
  <c r="F1357" i="7"/>
  <c r="H1357" i="7"/>
  <c r="Y1357" i="7"/>
  <c r="C1358" i="7"/>
  <c r="H1358" i="7"/>
  <c r="Y1358" i="7"/>
  <c r="C1359" i="7"/>
  <c r="H1359" i="7"/>
  <c r="Y1359" i="7"/>
  <c r="C1360" i="7"/>
  <c r="H1360" i="7"/>
  <c r="Y1360" i="7"/>
  <c r="C1361" i="7"/>
  <c r="H1361" i="7"/>
  <c r="Y1361" i="7"/>
  <c r="C1362" i="7"/>
  <c r="H1362" i="7"/>
  <c r="Y1362" i="7"/>
  <c r="C1363" i="7"/>
  <c r="H1363" i="7"/>
  <c r="Y1363" i="7"/>
  <c r="C1364" i="7"/>
  <c r="H1364" i="7"/>
  <c r="Y1364" i="7"/>
  <c r="C1365" i="7"/>
  <c r="H1365" i="7"/>
  <c r="Y1365" i="7"/>
  <c r="C1366" i="7"/>
  <c r="H1366" i="7"/>
  <c r="Y1366" i="7"/>
  <c r="C1367" i="7"/>
  <c r="H1367" i="7"/>
  <c r="Y1367" i="7"/>
  <c r="C1368" i="7"/>
  <c r="H1368" i="7"/>
  <c r="Y1368" i="7"/>
  <c r="C1369" i="7"/>
  <c r="H1369" i="7"/>
  <c r="Y1369" i="7"/>
  <c r="C1370" i="7"/>
  <c r="H1370" i="7"/>
  <c r="Y1370" i="7"/>
  <c r="C1371" i="7"/>
  <c r="H1371" i="7"/>
  <c r="Y1371" i="7"/>
  <c r="C1372" i="7"/>
  <c r="H1372" i="7"/>
  <c r="Y1372" i="7"/>
  <c r="C1373" i="7"/>
  <c r="H1373" i="7"/>
  <c r="Y1373" i="7"/>
  <c r="C1374" i="7"/>
  <c r="H1374" i="7"/>
  <c r="Y1374" i="7"/>
  <c r="C1375" i="7"/>
  <c r="H1375" i="7"/>
  <c r="Y1375" i="7"/>
  <c r="C1376" i="7"/>
  <c r="H1376" i="7"/>
  <c r="Y1376" i="7"/>
  <c r="C1377" i="7"/>
  <c r="H1377" i="7"/>
  <c r="Y1377" i="7"/>
  <c r="C1378" i="7"/>
  <c r="H1378" i="7"/>
  <c r="Y1378" i="7"/>
  <c r="C1379" i="7"/>
  <c r="H1379" i="7"/>
  <c r="Y1379" i="7"/>
  <c r="C1380" i="7"/>
  <c r="H1380" i="7"/>
  <c r="Y1380" i="7"/>
  <c r="C1381" i="7"/>
  <c r="H1381" i="7"/>
  <c r="Y1381" i="7"/>
  <c r="C1382" i="7"/>
  <c r="H1382" i="7"/>
  <c r="Y1382" i="7"/>
  <c r="C1383" i="7"/>
  <c r="H1383" i="7"/>
  <c r="Y1383" i="7"/>
  <c r="C1384" i="7"/>
  <c r="H1384" i="7"/>
  <c r="Y1384" i="7"/>
  <c r="C1385" i="7"/>
  <c r="H1385" i="7"/>
  <c r="Y1385" i="7"/>
  <c r="C1386" i="7"/>
  <c r="H1386" i="7"/>
  <c r="Y1386" i="7"/>
  <c r="C1387" i="7"/>
  <c r="H1387" i="7"/>
  <c r="Y1387" i="7"/>
  <c r="C1388" i="7"/>
  <c r="H1388" i="7"/>
  <c r="Y1388" i="7"/>
  <c r="C1389" i="7"/>
  <c r="H1389" i="7"/>
  <c r="Y1389" i="7"/>
  <c r="C1390" i="7"/>
  <c r="F1390" i="7" s="1"/>
  <c r="H1390" i="7"/>
  <c r="Y1390" i="7"/>
  <c r="C1391" i="7"/>
  <c r="F1391" i="7"/>
  <c r="H1391" i="7"/>
  <c r="Y1391" i="7"/>
  <c r="C1392" i="7"/>
  <c r="H1392" i="7"/>
  <c r="Y1392" i="7"/>
  <c r="C1393" i="7"/>
  <c r="H1393" i="7"/>
  <c r="Y1393" i="7"/>
  <c r="C1394" i="7"/>
  <c r="H1394" i="7"/>
  <c r="Y1394" i="7"/>
  <c r="C1395" i="7"/>
  <c r="H1395" i="7"/>
  <c r="Y1395" i="7"/>
  <c r="C1396" i="7"/>
  <c r="H1396" i="7"/>
  <c r="Y1396" i="7"/>
  <c r="C1397" i="7"/>
  <c r="H1397" i="7"/>
  <c r="Y1397" i="7"/>
  <c r="C1398" i="7"/>
  <c r="H1398" i="7"/>
  <c r="Y1398" i="7"/>
  <c r="C1399" i="7"/>
  <c r="H1399" i="7"/>
  <c r="Y1399" i="7"/>
  <c r="C1400" i="7"/>
  <c r="H1400" i="7"/>
  <c r="Y1400" i="7"/>
  <c r="C1401" i="7"/>
  <c r="H1401" i="7"/>
  <c r="Y1401" i="7"/>
  <c r="C1402" i="7"/>
  <c r="H1402" i="7"/>
  <c r="Y1402" i="7"/>
  <c r="C1403" i="7"/>
  <c r="H1403" i="7"/>
  <c r="Y1403" i="7"/>
  <c r="C1404" i="7"/>
  <c r="H1404" i="7"/>
  <c r="Y1404" i="7"/>
  <c r="C1405" i="7"/>
  <c r="H1405" i="7"/>
  <c r="Y1405" i="7"/>
  <c r="C1406" i="7"/>
  <c r="H1406" i="7"/>
  <c r="Y1406" i="7"/>
  <c r="C1407" i="7"/>
  <c r="H1407" i="7"/>
  <c r="Y1407" i="7"/>
  <c r="C1408" i="7"/>
  <c r="H1408" i="7"/>
  <c r="Y1408" i="7"/>
  <c r="C1409" i="7"/>
  <c r="H1409" i="7"/>
  <c r="Y1409" i="7"/>
  <c r="C1410" i="7"/>
  <c r="H1410" i="7"/>
  <c r="Y1410" i="7"/>
  <c r="C1411" i="7"/>
  <c r="H1411" i="7"/>
  <c r="Y1411" i="7"/>
  <c r="C1412" i="7"/>
  <c r="H1412" i="7"/>
  <c r="Y1412" i="7"/>
  <c r="C1413" i="7"/>
  <c r="H1413" i="7"/>
  <c r="Y1413" i="7"/>
  <c r="C1414" i="7"/>
  <c r="F1414" i="7" s="1"/>
  <c r="H1414" i="7"/>
  <c r="Y1414" i="7"/>
  <c r="C1415" i="7"/>
  <c r="F1415" i="7"/>
  <c r="H1415" i="7"/>
  <c r="Y1415" i="7"/>
  <c r="C1416" i="7"/>
  <c r="H1416" i="7"/>
  <c r="Y1416" i="7"/>
  <c r="C1417" i="7"/>
  <c r="H1417" i="7"/>
  <c r="Y1417" i="7"/>
  <c r="C1418" i="7"/>
  <c r="H1418" i="7"/>
  <c r="Y1418" i="7"/>
  <c r="C1419" i="7"/>
  <c r="H1419" i="7"/>
  <c r="Y1419" i="7"/>
  <c r="C1420" i="7"/>
  <c r="H1420" i="7"/>
  <c r="Y1420" i="7"/>
  <c r="C1421" i="7"/>
  <c r="H1421" i="7"/>
  <c r="Y1421" i="7"/>
  <c r="C1422" i="7"/>
  <c r="H1422" i="7"/>
  <c r="Y1422" i="7"/>
  <c r="C1423" i="7"/>
  <c r="H1423" i="7"/>
  <c r="Y1423" i="7"/>
  <c r="C1424" i="7"/>
  <c r="H1424" i="7"/>
  <c r="Y1424" i="7"/>
  <c r="C1425" i="7"/>
  <c r="H1425" i="7"/>
  <c r="Y1425" i="7"/>
  <c r="C1426" i="7"/>
  <c r="H1426" i="7"/>
  <c r="Y1426" i="7"/>
  <c r="C1427" i="7"/>
  <c r="H1427" i="7"/>
  <c r="Y1427" i="7"/>
  <c r="C1428" i="7"/>
  <c r="H1428" i="7"/>
  <c r="Y1428" i="7"/>
  <c r="C1429" i="7"/>
  <c r="H1429" i="7"/>
  <c r="Y1429" i="7"/>
  <c r="C1430" i="7"/>
  <c r="H1430" i="7"/>
  <c r="Y1430" i="7"/>
  <c r="C1431" i="7"/>
  <c r="H1431" i="7"/>
  <c r="Y1431" i="7"/>
  <c r="C1432" i="7"/>
  <c r="H1432" i="7"/>
  <c r="Y1432" i="7"/>
  <c r="C1433" i="7"/>
  <c r="H1433" i="7"/>
  <c r="Y1433" i="7"/>
  <c r="C1434" i="7"/>
  <c r="H1434" i="7"/>
  <c r="Y1434" i="7"/>
  <c r="C1435" i="7"/>
  <c r="H1435" i="7"/>
  <c r="Y1435" i="7"/>
  <c r="C1436" i="7"/>
  <c r="H1436" i="7"/>
  <c r="Y1436" i="7"/>
  <c r="C1437" i="7"/>
  <c r="H1437" i="7"/>
  <c r="Y1437" i="7"/>
  <c r="C1438" i="7"/>
  <c r="H1438" i="7"/>
  <c r="Y1438" i="7"/>
  <c r="C1439" i="7"/>
  <c r="H1439" i="7"/>
  <c r="Y1439" i="7"/>
  <c r="C1440" i="7"/>
  <c r="H1440" i="7"/>
  <c r="Y1440" i="7"/>
  <c r="C1441" i="7"/>
  <c r="H1441" i="7"/>
  <c r="Y1441" i="7"/>
  <c r="C1442" i="7"/>
  <c r="H1442" i="7"/>
  <c r="Y1442" i="7"/>
  <c r="C1443" i="7"/>
  <c r="H1443" i="7"/>
  <c r="Y1443" i="7"/>
  <c r="C1444" i="7"/>
  <c r="H1444" i="7"/>
  <c r="Y1444" i="7"/>
  <c r="C1445" i="7"/>
  <c r="H1445" i="7"/>
  <c r="Y1445" i="7"/>
  <c r="C1446" i="7"/>
  <c r="H1446" i="7"/>
  <c r="Y1446" i="7"/>
  <c r="C1447" i="7"/>
  <c r="H1447" i="7"/>
  <c r="Y1447" i="7"/>
  <c r="C1448" i="7"/>
  <c r="H1448" i="7"/>
  <c r="Y1448" i="7"/>
  <c r="C1449" i="7"/>
  <c r="H1449" i="7"/>
  <c r="Y1449" i="7"/>
  <c r="C1450" i="7"/>
  <c r="H1450" i="7"/>
  <c r="Y1450" i="7"/>
  <c r="C1451" i="7"/>
  <c r="H1451" i="7"/>
  <c r="Y1451" i="7"/>
  <c r="C1452" i="7"/>
  <c r="H1452" i="7"/>
  <c r="Y1452" i="7"/>
  <c r="C1453" i="7"/>
  <c r="H1453" i="7"/>
  <c r="Y1453" i="7"/>
  <c r="C1454" i="7"/>
  <c r="H1454" i="7"/>
  <c r="Y1454" i="7"/>
  <c r="C1455" i="7"/>
  <c r="H1455" i="7"/>
  <c r="Y1455" i="7"/>
  <c r="C1456" i="7"/>
  <c r="H1456" i="7"/>
  <c r="Y1456" i="7"/>
  <c r="C1457" i="7"/>
  <c r="H1457" i="7"/>
  <c r="Y1457" i="7"/>
  <c r="C1458" i="7"/>
  <c r="H1458" i="7"/>
  <c r="Y1458" i="7"/>
  <c r="C1459" i="7"/>
  <c r="H1459" i="7"/>
  <c r="Y1459" i="7"/>
  <c r="C1460" i="7"/>
  <c r="H1460" i="7"/>
  <c r="Y1460" i="7"/>
  <c r="C1461" i="7"/>
  <c r="H1461" i="7"/>
  <c r="Y1461" i="7"/>
  <c r="C1462" i="7"/>
  <c r="H1462" i="7"/>
  <c r="Y1462" i="7"/>
  <c r="C1463" i="7"/>
  <c r="H1463" i="7"/>
  <c r="Y1463" i="7"/>
  <c r="C1464" i="7"/>
  <c r="H1464" i="7"/>
  <c r="Y1464" i="7"/>
  <c r="C1465" i="7"/>
  <c r="H1465" i="7"/>
  <c r="Y1465" i="7"/>
  <c r="C1466" i="7"/>
  <c r="H1466" i="7"/>
  <c r="Y1466" i="7"/>
  <c r="C1467" i="7"/>
  <c r="H1467" i="7"/>
  <c r="Y1467" i="7"/>
  <c r="C1468" i="7"/>
  <c r="H1468" i="7"/>
  <c r="Y1468" i="7"/>
  <c r="C1469" i="7"/>
  <c r="H1469" i="7"/>
  <c r="Y1469" i="7"/>
  <c r="C1470" i="7"/>
  <c r="H1470" i="7"/>
  <c r="Y1470" i="7"/>
  <c r="C1471" i="7"/>
  <c r="H1471" i="7"/>
  <c r="Y1471" i="7"/>
  <c r="C1472" i="7"/>
  <c r="H1472" i="7"/>
  <c r="Y1472" i="7"/>
  <c r="C1473" i="7"/>
  <c r="H1473" i="7"/>
  <c r="Y1473" i="7"/>
  <c r="C1474" i="7"/>
  <c r="H1474" i="7"/>
  <c r="Y1474" i="7"/>
  <c r="C1475" i="7"/>
  <c r="H1475" i="7"/>
  <c r="Y1475" i="7"/>
  <c r="C1476" i="7"/>
  <c r="H1476" i="7"/>
  <c r="Y1476" i="7"/>
  <c r="C1477" i="7"/>
  <c r="H1477" i="7"/>
  <c r="Y1477" i="7"/>
  <c r="C1478" i="7"/>
  <c r="H1478" i="7"/>
  <c r="Y1478" i="7"/>
  <c r="C1479" i="7"/>
  <c r="H1479" i="7"/>
  <c r="Y1479" i="7"/>
  <c r="C1480" i="7"/>
  <c r="H1480" i="7"/>
  <c r="Y1480" i="7"/>
  <c r="C1481" i="7"/>
  <c r="H1481" i="7"/>
  <c r="Y1481" i="7"/>
  <c r="C1482" i="7"/>
  <c r="H1482" i="7"/>
  <c r="Y1482" i="7"/>
  <c r="C1483" i="7"/>
  <c r="H1483" i="7"/>
  <c r="Y1483" i="7"/>
  <c r="C1484" i="7"/>
  <c r="H1484" i="7"/>
  <c r="Y1484" i="7"/>
  <c r="C1485" i="7"/>
  <c r="H1485" i="7"/>
  <c r="Y1485" i="7"/>
  <c r="C1486" i="7"/>
  <c r="H1486" i="7"/>
  <c r="Y1486" i="7"/>
  <c r="C1487" i="7"/>
  <c r="H1487" i="7"/>
  <c r="Y1487" i="7"/>
  <c r="C1488" i="7"/>
  <c r="H1488" i="7"/>
  <c r="Y1488" i="7"/>
  <c r="C1489" i="7"/>
  <c r="H1489" i="7"/>
  <c r="Y1489" i="7"/>
  <c r="C1490" i="7"/>
  <c r="H1490" i="7"/>
  <c r="Y1490" i="7"/>
  <c r="C1491" i="7"/>
  <c r="H1491" i="7"/>
  <c r="Y1491" i="7"/>
  <c r="C1492" i="7"/>
  <c r="H1492" i="7"/>
  <c r="Y1492" i="7"/>
  <c r="C1493" i="7"/>
  <c r="H1493" i="7"/>
  <c r="Y1493" i="7"/>
  <c r="C1494" i="7"/>
  <c r="H1494" i="7"/>
  <c r="Y1494" i="7"/>
  <c r="C1495" i="7"/>
  <c r="H1495" i="7"/>
  <c r="Y1495" i="7"/>
  <c r="C1496" i="7"/>
  <c r="H1496" i="7"/>
  <c r="Y1496" i="7"/>
  <c r="C1497" i="7"/>
  <c r="H1497" i="7"/>
  <c r="Y1497" i="7"/>
  <c r="C1498" i="7"/>
  <c r="H1498" i="7"/>
  <c r="Y1498" i="7"/>
  <c r="C1499" i="7"/>
  <c r="H1499" i="7"/>
  <c r="Y1499" i="7"/>
  <c r="C1500" i="7"/>
  <c r="H1500" i="7"/>
  <c r="Y1500" i="7"/>
  <c r="F1500" i="7" l="1"/>
  <c r="F1499" i="7"/>
  <c r="F1498" i="7"/>
  <c r="F1497" i="7"/>
  <c r="F1496" i="7"/>
  <c r="F1495" i="7"/>
  <c r="F1494" i="7"/>
  <c r="F1493" i="7"/>
  <c r="F1492" i="7"/>
  <c r="F1491" i="7"/>
  <c r="F1490" i="7"/>
  <c r="F1489" i="7"/>
  <c r="F1488" i="7"/>
  <c r="F1487" i="7"/>
  <c r="F1486" i="7"/>
  <c r="F1485" i="7"/>
  <c r="F1484" i="7"/>
  <c r="F1483" i="7"/>
  <c r="F1482" i="7"/>
  <c r="F1481" i="7"/>
  <c r="F1480" i="7"/>
  <c r="F1479" i="7"/>
  <c r="F1478" i="7"/>
  <c r="F1477" i="7"/>
  <c r="F1476" i="7"/>
  <c r="F1475" i="7"/>
  <c r="F1474" i="7"/>
  <c r="F1473" i="7"/>
  <c r="F1472" i="7"/>
  <c r="F1471" i="7"/>
  <c r="F1470" i="7"/>
  <c r="F1469" i="7"/>
  <c r="F1468" i="7"/>
  <c r="F1467" i="7"/>
  <c r="F1466" i="7"/>
  <c r="F1323" i="7"/>
  <c r="F1319" i="7"/>
  <c r="F1318" i="7"/>
  <c r="F1115" i="7"/>
  <c r="F1111" i="7"/>
  <c r="F1110" i="7"/>
  <c r="F925" i="7"/>
  <c r="F924" i="7"/>
  <c r="F920" i="7"/>
  <c r="F1427" i="7"/>
  <c r="F1426" i="7"/>
  <c r="F1405" i="7"/>
  <c r="F1375" i="7"/>
  <c r="F1374" i="7"/>
  <c r="F1219" i="7"/>
  <c r="F1218" i="7"/>
  <c r="F1113" i="7"/>
  <c r="F922" i="7"/>
  <c r="F1421" i="7"/>
  <c r="F1420" i="7"/>
  <c r="F1411" i="7"/>
  <c r="F1410" i="7"/>
  <c r="F1383" i="7"/>
  <c r="F1382" i="7"/>
  <c r="F1342" i="7"/>
  <c r="F1338" i="7"/>
  <c r="F1250" i="7"/>
  <c r="F1246" i="7"/>
  <c r="F1205" i="7"/>
  <c r="F1204" i="7"/>
  <c r="F1200" i="7"/>
  <c r="F1147" i="7"/>
  <c r="F1143" i="7"/>
  <c r="F1142" i="7"/>
  <c r="F1076" i="7"/>
  <c r="F1072" i="7"/>
  <c r="F986" i="7"/>
  <c r="F865" i="7"/>
  <c r="F957" i="7"/>
  <c r="F1015" i="7"/>
  <c r="F1053" i="7"/>
  <c r="F1091" i="7"/>
  <c r="F1133" i="7"/>
  <c r="F1215" i="7"/>
  <c r="F1233" i="7"/>
  <c r="F1271" i="7"/>
  <c r="F1333" i="7"/>
  <c r="F1351" i="7"/>
  <c r="F1361" i="7"/>
  <c r="F1371" i="7"/>
  <c r="F1387" i="7"/>
  <c r="F1403" i="7"/>
  <c r="F1423" i="7"/>
  <c r="F1429" i="7"/>
  <c r="F1430" i="7"/>
  <c r="F1431" i="7"/>
  <c r="F1432" i="7"/>
  <c r="F1433" i="7"/>
  <c r="F1434" i="7"/>
  <c r="F1435" i="7"/>
  <c r="F1436" i="7"/>
  <c r="F1437" i="7"/>
  <c r="F1438" i="7"/>
  <c r="F1439" i="7"/>
  <c r="F1440" i="7"/>
  <c r="F1441" i="7"/>
  <c r="F1442" i="7"/>
  <c r="F1443" i="7"/>
  <c r="F1444" i="7"/>
  <c r="F1445" i="7"/>
  <c r="F1446" i="7"/>
  <c r="F1447" i="7"/>
  <c r="F1448" i="7"/>
  <c r="F1449" i="7"/>
  <c r="F1450" i="7"/>
  <c r="F1451" i="7"/>
  <c r="F1452" i="7"/>
  <c r="F1453" i="7"/>
  <c r="F1454" i="7"/>
  <c r="F1455" i="7"/>
  <c r="F1456" i="7"/>
  <c r="F1457" i="7"/>
  <c r="F1458" i="7"/>
  <c r="F1459" i="7"/>
  <c r="F1460" i="7"/>
  <c r="F1461" i="7"/>
  <c r="F1462" i="7"/>
  <c r="F1463" i="7"/>
  <c r="F1464" i="7"/>
  <c r="F1465" i="7"/>
  <c r="F617" i="7"/>
  <c r="F831" i="7"/>
  <c r="F893" i="7"/>
  <c r="F1153" i="7"/>
  <c r="F1191" i="7"/>
  <c r="F1287" i="7"/>
  <c r="F1309" i="7"/>
  <c r="F1379" i="7"/>
  <c r="F1395" i="7"/>
  <c r="F1407" i="7"/>
  <c r="F1413" i="7"/>
  <c r="F1419" i="7"/>
  <c r="F218" i="7"/>
  <c r="F219" i="7"/>
  <c r="F220" i="7"/>
  <c r="F221" i="7"/>
  <c r="F797" i="7"/>
  <c r="F1399" i="7"/>
  <c r="F1398" i="7"/>
  <c r="F1367" i="7"/>
  <c r="F1366" i="7"/>
  <c r="F1345" i="7"/>
  <c r="F1344" i="7"/>
  <c r="F1340" i="7"/>
  <c r="F1336" i="7"/>
  <c r="F1299" i="7"/>
  <c r="F1298" i="7"/>
  <c r="F1253" i="7"/>
  <c r="F1252" i="7"/>
  <c r="F1248" i="7"/>
  <c r="F1202" i="7"/>
  <c r="F1074" i="7"/>
  <c r="F989" i="7"/>
  <c r="F988" i="7"/>
  <c r="F984" i="7"/>
  <c r="F871" i="7"/>
  <c r="F867" i="7"/>
  <c r="F863" i="7"/>
  <c r="F862" i="7"/>
  <c r="F794" i="7"/>
  <c r="F796" i="7"/>
  <c r="F792" i="7"/>
  <c r="F788" i="7"/>
  <c r="F784" i="7"/>
  <c r="F1418" i="7"/>
  <c r="F1412" i="7"/>
  <c r="F1406" i="7"/>
  <c r="F1394" i="7"/>
  <c r="F1378" i="7"/>
  <c r="F1330" i="7"/>
  <c r="F1313" i="7"/>
  <c r="F1308" i="7"/>
  <c r="F1304" i="7"/>
  <c r="F1295" i="7"/>
  <c r="F1291" i="7"/>
  <c r="F1286" i="7"/>
  <c r="F1212" i="7"/>
  <c r="F1208" i="7"/>
  <c r="F1195" i="7"/>
  <c r="F1190" i="7"/>
  <c r="F1186" i="7"/>
  <c r="F1182" i="7"/>
  <c r="F1152" i="7"/>
  <c r="F1130" i="7"/>
  <c r="F954" i="7"/>
  <c r="F892" i="7"/>
  <c r="F835" i="7"/>
  <c r="F830" i="7"/>
  <c r="F633" i="7"/>
  <c r="F625" i="7"/>
  <c r="F616" i="7"/>
  <c r="F612" i="7"/>
  <c r="F1428" i="7"/>
  <c r="F1422" i="7"/>
  <c r="F1402" i="7"/>
  <c r="F1386" i="7"/>
  <c r="F1360" i="7"/>
  <c r="F1350" i="7"/>
  <c r="F1332" i="7"/>
  <c r="F1328" i="7"/>
  <c r="F1293" i="7"/>
  <c r="F1289" i="7"/>
  <c r="F1275" i="7"/>
  <c r="F1270" i="7"/>
  <c r="F1266" i="7"/>
  <c r="F1232" i="7"/>
  <c r="F1228" i="7"/>
  <c r="F1224" i="7"/>
  <c r="F1214" i="7"/>
  <c r="F1210" i="7"/>
  <c r="F1137" i="7"/>
  <c r="F1132" i="7"/>
  <c r="F1128" i="7"/>
  <c r="F1090" i="7"/>
  <c r="F1057" i="7"/>
  <c r="F1052" i="7"/>
  <c r="F1048" i="7"/>
  <c r="F1019" i="7"/>
  <c r="F1014" i="7"/>
  <c r="F956" i="7"/>
  <c r="F952" i="7"/>
  <c r="F833" i="7"/>
  <c r="F627" i="7"/>
  <c r="F614" i="7"/>
  <c r="F606" i="7"/>
  <c r="F309" i="7"/>
  <c r="F555" i="7"/>
  <c r="F775" i="7"/>
  <c r="F805" i="7"/>
  <c r="F841" i="7"/>
  <c r="F859" i="7"/>
  <c r="F901" i="7"/>
  <c r="F911" i="7"/>
  <c r="F933" i="7"/>
  <c r="F943" i="7"/>
  <c r="F965" i="7"/>
  <c r="F997" i="7"/>
  <c r="F1027" i="7"/>
  <c r="F1041" i="7"/>
  <c r="F1047" i="7"/>
  <c r="F1061" i="7"/>
  <c r="F1107" i="7"/>
  <c r="F1117" i="7"/>
  <c r="F1127" i="7"/>
  <c r="F400" i="7"/>
  <c r="F507" i="7"/>
  <c r="F727" i="7"/>
  <c r="F825" i="7"/>
  <c r="F875" i="7"/>
  <c r="F889" i="7"/>
  <c r="F981" i="7"/>
  <c r="F1013" i="7"/>
  <c r="F1023" i="7"/>
  <c r="F1069" i="7"/>
  <c r="F1079" i="7"/>
  <c r="F1089" i="7"/>
  <c r="F1095" i="7"/>
  <c r="F1155" i="7"/>
  <c r="F1169" i="7"/>
  <c r="F1175" i="7"/>
  <c r="F1189" i="7"/>
  <c r="F1235" i="7"/>
  <c r="F1245" i="7"/>
  <c r="F1255" i="7"/>
  <c r="F1269" i="7"/>
  <c r="F765" i="7"/>
  <c r="F815" i="7"/>
  <c r="F845" i="7"/>
  <c r="F879" i="7"/>
  <c r="F939" i="7"/>
  <c r="F973" i="7"/>
  <c r="F1025" i="7"/>
  <c r="F1043" i="7"/>
  <c r="F1087" i="7"/>
  <c r="F1105" i="7"/>
  <c r="F1141" i="7"/>
  <c r="F1151" i="7"/>
  <c r="F1197" i="7"/>
  <c r="F1207" i="7"/>
  <c r="F1217" i="7"/>
  <c r="F1223" i="7"/>
  <c r="F1283" i="7"/>
  <c r="F1297" i="7"/>
  <c r="F1303" i="7"/>
  <c r="F1317" i="7"/>
  <c r="F1353" i="7"/>
  <c r="F1359" i="7"/>
  <c r="F1365" i="7"/>
  <c r="F1373" i="7"/>
  <c r="F1381" i="7"/>
  <c r="F1389" i="7"/>
  <c r="F1397" i="7"/>
  <c r="F525" i="7"/>
  <c r="F907" i="7"/>
  <c r="F1005" i="7"/>
  <c r="F1063" i="7"/>
  <c r="F1125" i="7"/>
  <c r="F1159" i="7"/>
  <c r="F1181" i="7"/>
  <c r="F1239" i="7"/>
  <c r="F1261" i="7"/>
  <c r="F1279" i="7"/>
  <c r="F1325" i="7"/>
  <c r="F1335" i="7"/>
  <c r="F1349" i="7"/>
  <c r="F1369" i="7"/>
  <c r="F1377" i="7"/>
  <c r="F1385" i="7"/>
  <c r="F1393" i="7"/>
  <c r="F1401" i="7"/>
  <c r="F1409" i="7"/>
  <c r="F1417" i="7"/>
  <c r="F1425" i="7"/>
  <c r="F1424" i="7"/>
  <c r="F1416" i="7"/>
  <c r="F1408" i="7"/>
  <c r="F1400" i="7"/>
  <c r="F1392" i="7"/>
  <c r="F1384" i="7"/>
  <c r="F1376" i="7"/>
  <c r="F1368" i="7"/>
  <c r="F1348" i="7"/>
  <c r="F1343" i="7"/>
  <c r="F1339" i="7"/>
  <c r="F1334" i="7"/>
  <c r="F1329" i="7"/>
  <c r="F1324" i="7"/>
  <c r="F1320" i="7"/>
  <c r="F1314" i="7"/>
  <c r="F1310" i="7"/>
  <c r="F1305" i="7"/>
  <c r="F1278" i="7"/>
  <c r="F1274" i="7"/>
  <c r="F1265" i="7"/>
  <c r="F1260" i="7"/>
  <c r="F1256" i="7"/>
  <c r="F1243" i="7"/>
  <c r="F1238" i="7"/>
  <c r="F1185" i="7"/>
  <c r="F1180" i="7"/>
  <c r="F1176" i="7"/>
  <c r="F1167" i="7"/>
  <c r="F1163" i="7"/>
  <c r="F1158" i="7"/>
  <c r="F1124" i="7"/>
  <c r="F1120" i="7"/>
  <c r="F1084" i="7"/>
  <c r="F1080" i="7"/>
  <c r="F1067" i="7"/>
  <c r="F1062" i="7"/>
  <c r="F1004" i="7"/>
  <c r="F1000" i="7"/>
  <c r="F970" i="7"/>
  <c r="F906" i="7"/>
  <c r="F881" i="7"/>
  <c r="F762" i="7"/>
  <c r="F754" i="7"/>
  <c r="F746" i="7"/>
  <c r="F386" i="7"/>
  <c r="F366" i="7"/>
  <c r="F362" i="7"/>
  <c r="F358" i="7"/>
  <c r="F1404" i="7"/>
  <c r="F1396" i="7"/>
  <c r="F1388" i="7"/>
  <c r="F1380" i="7"/>
  <c r="F1372" i="7"/>
  <c r="F1364" i="7"/>
  <c r="F1358" i="7"/>
  <c r="F1352" i="7"/>
  <c r="F1322" i="7"/>
  <c r="F1316" i="7"/>
  <c r="F1312" i="7"/>
  <c r="F1307" i="7"/>
  <c r="F1302" i="7"/>
  <c r="F1296" i="7"/>
  <c r="F1292" i="7"/>
  <c r="F1288" i="7"/>
  <c r="F1282" i="7"/>
  <c r="F1276" i="7"/>
  <c r="F1272" i="7"/>
  <c r="F1258" i="7"/>
  <c r="F1241" i="7"/>
  <c r="F1231" i="7"/>
  <c r="F1227" i="7"/>
  <c r="F1222" i="7"/>
  <c r="F1216" i="7"/>
  <c r="F1211" i="7"/>
  <c r="F1206" i="7"/>
  <c r="F1201" i="7"/>
  <c r="F1196" i="7"/>
  <c r="F1192" i="7"/>
  <c r="F1165" i="7"/>
  <c r="F1161" i="7"/>
  <c r="F1150" i="7"/>
  <c r="F1146" i="7"/>
  <c r="F1140" i="7"/>
  <c r="F1136" i="7"/>
  <c r="F1122" i="7"/>
  <c r="F1118" i="7"/>
  <c r="F1104" i="7"/>
  <c r="F1100" i="7"/>
  <c r="F1096" i="7"/>
  <c r="F1086" i="7"/>
  <c r="F1082" i="7"/>
  <c r="F1042" i="7"/>
  <c r="F1024" i="7"/>
  <c r="F1002" i="7"/>
  <c r="F972" i="7"/>
  <c r="F968" i="7"/>
  <c r="F938" i="7"/>
  <c r="F883" i="7"/>
  <c r="F878" i="7"/>
  <c r="F849" i="7"/>
  <c r="F844" i="7"/>
  <c r="F819" i="7"/>
  <c r="F814" i="7"/>
  <c r="F764" i="7"/>
  <c r="F760" i="7"/>
  <c r="F376" i="7"/>
  <c r="F1268" i="7"/>
  <c r="F1264" i="7"/>
  <c r="F1259" i="7"/>
  <c r="F1254" i="7"/>
  <c r="F1249" i="7"/>
  <c r="F1244" i="7"/>
  <c r="F1240" i="7"/>
  <c r="F1234" i="7"/>
  <c r="F1229" i="7"/>
  <c r="F1225" i="7"/>
  <c r="F1194" i="7"/>
  <c r="F1188" i="7"/>
  <c r="F1184" i="7"/>
  <c r="F1179" i="7"/>
  <c r="F1174" i="7"/>
  <c r="F1168" i="7"/>
  <c r="F1164" i="7"/>
  <c r="F1160" i="7"/>
  <c r="F1154" i="7"/>
  <c r="F1148" i="7"/>
  <c r="F1144" i="7"/>
  <c r="F1138" i="7"/>
  <c r="F1103" i="7"/>
  <c r="F1099" i="7"/>
  <c r="F1094" i="7"/>
  <c r="F1088" i="7"/>
  <c r="F1083" i="7"/>
  <c r="F1078" i="7"/>
  <c r="F1073" i="7"/>
  <c r="F1068" i="7"/>
  <c r="F1064" i="7"/>
  <c r="F1058" i="7"/>
  <c r="F1054" i="7"/>
  <c r="F1049" i="7"/>
  <c r="F1022" i="7"/>
  <c r="F1018" i="7"/>
  <c r="F1012" i="7"/>
  <c r="F1008" i="7"/>
  <c r="F994" i="7"/>
  <c r="F980" i="7"/>
  <c r="F976" i="7"/>
  <c r="F962" i="7"/>
  <c r="F949" i="7"/>
  <c r="F945" i="7"/>
  <c r="F935" i="7"/>
  <c r="F930" i="7"/>
  <c r="F917" i="7"/>
  <c r="F913" i="7"/>
  <c r="F903" i="7"/>
  <c r="F898" i="7"/>
  <c r="F888" i="7"/>
  <c r="F874" i="7"/>
  <c r="F838" i="7"/>
  <c r="F824" i="7"/>
  <c r="F802" i="7"/>
  <c r="F722" i="7"/>
  <c r="F714" i="7"/>
  <c r="F710" i="7"/>
  <c r="F706" i="7"/>
  <c r="F702" i="7"/>
  <c r="F698" i="7"/>
  <c r="F694" i="7"/>
  <c r="F412" i="7"/>
  <c r="F399" i="7"/>
  <c r="F1131" i="7"/>
  <c r="F1126" i="7"/>
  <c r="F1121" i="7"/>
  <c r="F1116" i="7"/>
  <c r="F1112" i="7"/>
  <c r="F1106" i="7"/>
  <c r="F1101" i="7"/>
  <c r="F1097" i="7"/>
  <c r="F1066" i="7"/>
  <c r="F1060" i="7"/>
  <c r="F1056" i="7"/>
  <c r="F1051" i="7"/>
  <c r="F1046" i="7"/>
  <c r="F1040" i="7"/>
  <c r="F1036" i="7"/>
  <c r="F1032" i="7"/>
  <c r="F1026" i="7"/>
  <c r="F1020" i="7"/>
  <c r="F1016" i="7"/>
  <c r="F1010" i="7"/>
  <c r="F996" i="7"/>
  <c r="F992" i="7"/>
  <c r="F978" i="7"/>
  <c r="F964" i="7"/>
  <c r="F960" i="7"/>
  <c r="F947" i="7"/>
  <c r="F942" i="7"/>
  <c r="F932" i="7"/>
  <c r="F928" i="7"/>
  <c r="F915" i="7"/>
  <c r="F910" i="7"/>
  <c r="F900" i="7"/>
  <c r="F896" i="7"/>
  <c r="F886" i="7"/>
  <c r="F858" i="7"/>
  <c r="F854" i="7"/>
  <c r="F840" i="7"/>
  <c r="F804" i="7"/>
  <c r="F800" i="7"/>
  <c r="F741" i="7"/>
  <c r="F733" i="7"/>
  <c r="F406" i="7"/>
  <c r="F321" i="7"/>
  <c r="F317" i="7"/>
  <c r="F313" i="7"/>
  <c r="F308" i="7"/>
  <c r="F304" i="7"/>
  <c r="F300" i="7"/>
  <c r="F231" i="7"/>
  <c r="F199" i="7"/>
  <c r="X1487" i="7"/>
  <c r="X1499" i="7"/>
  <c r="X1366" i="7"/>
  <c r="F217" i="7"/>
  <c r="F323" i="7"/>
  <c r="F353" i="7"/>
  <c r="F456" i="7"/>
  <c r="F479" i="7"/>
  <c r="F509" i="7"/>
  <c r="F561" i="7"/>
  <c r="F641" i="7"/>
  <c r="F281" i="7"/>
  <c r="F299" i="7"/>
  <c r="F392" i="7"/>
  <c r="F398" i="7"/>
  <c r="F416" i="7"/>
  <c r="F426" i="7"/>
  <c r="F448" i="7"/>
  <c r="F467" i="7"/>
  <c r="F495" i="7"/>
  <c r="F501" i="7"/>
  <c r="F521" i="7"/>
  <c r="F527" i="7"/>
  <c r="F549" i="7"/>
  <c r="F601" i="7"/>
  <c r="F725" i="7"/>
  <c r="F735" i="7"/>
  <c r="F757" i="7"/>
  <c r="F767" i="7"/>
  <c r="F791" i="7"/>
  <c r="F807" i="7"/>
  <c r="F829" i="7"/>
  <c r="F847" i="7"/>
  <c r="F857" i="7"/>
  <c r="F869" i="7"/>
  <c r="F291" i="7"/>
  <c r="F345" i="7"/>
  <c r="F394" i="7"/>
  <c r="F450" i="7"/>
  <c r="F515" i="7"/>
  <c r="F533" i="7"/>
  <c r="F743" i="7"/>
  <c r="F773" i="7"/>
  <c r="F821" i="7"/>
  <c r="F827" i="7"/>
  <c r="F837" i="7"/>
  <c r="F843" i="7"/>
  <c r="F853" i="7"/>
  <c r="F873" i="7"/>
  <c r="F885" i="7"/>
  <c r="F891" i="7"/>
  <c r="F909" i="7"/>
  <c r="F919" i="7"/>
  <c r="F941" i="7"/>
  <c r="F951" i="7"/>
  <c r="F967" i="7"/>
  <c r="F983" i="7"/>
  <c r="F999" i="7"/>
  <c r="F418" i="7"/>
  <c r="F477" i="7"/>
  <c r="F499" i="7"/>
  <c r="F585" i="7"/>
  <c r="F651" i="7"/>
  <c r="F781" i="7"/>
  <c r="F799" i="7"/>
  <c r="F813" i="7"/>
  <c r="F861" i="7"/>
  <c r="F877" i="7"/>
  <c r="F895" i="7"/>
  <c r="F905" i="7"/>
  <c r="F927" i="7"/>
  <c r="F937" i="7"/>
  <c r="F959" i="7"/>
  <c r="F975" i="7"/>
  <c r="F991" i="7"/>
  <c r="F1007" i="7"/>
  <c r="F1029" i="7"/>
  <c r="F1045" i="7"/>
  <c r="F1071" i="7"/>
  <c r="F1093" i="7"/>
  <c r="F1109" i="7"/>
  <c r="F1135" i="7"/>
  <c r="F1157" i="7"/>
  <c r="F1173" i="7"/>
  <c r="F1199" i="7"/>
  <c r="F1221" i="7"/>
  <c r="F1237" i="7"/>
  <c r="F1263" i="7"/>
  <c r="F1285" i="7"/>
  <c r="F1301" i="7"/>
  <c r="F1327" i="7"/>
  <c r="F1347" i="7"/>
  <c r="F1355" i="7"/>
  <c r="F1363" i="7"/>
  <c r="F1370" i="7"/>
  <c r="F1362" i="7"/>
  <c r="F1354" i="7"/>
  <c r="F1346" i="7"/>
  <c r="F1341" i="7"/>
  <c r="F1337" i="7"/>
  <c r="F1331" i="7"/>
  <c r="F1326" i="7"/>
  <c r="F1321" i="7"/>
  <c r="F1315" i="7"/>
  <c r="F1311" i="7"/>
  <c r="F1306" i="7"/>
  <c r="F1300" i="7"/>
  <c r="F1294" i="7"/>
  <c r="F1290" i="7"/>
  <c r="F1284" i="7"/>
  <c r="F1277" i="7"/>
  <c r="F1273" i="7"/>
  <c r="F1267" i="7"/>
  <c r="F1262" i="7"/>
  <c r="F1257" i="7"/>
  <c r="F1251" i="7"/>
  <c r="F1247" i="7"/>
  <c r="F1242" i="7"/>
  <c r="F1236" i="7"/>
  <c r="F1230" i="7"/>
  <c r="F1226" i="7"/>
  <c r="F1220" i="7"/>
  <c r="F1213" i="7"/>
  <c r="F1209" i="7"/>
  <c r="F1203" i="7"/>
  <c r="F1198" i="7"/>
  <c r="F1193" i="7"/>
  <c r="F1187" i="7"/>
  <c r="F1183" i="7"/>
  <c r="F1178" i="7"/>
  <c r="F1172" i="7"/>
  <c r="F1166" i="7"/>
  <c r="F1162" i="7"/>
  <c r="F1156" i="7"/>
  <c r="F1149" i="7"/>
  <c r="F1145" i="7"/>
  <c r="F1139" i="7"/>
  <c r="F1134" i="7"/>
  <c r="F1129" i="7"/>
  <c r="F1123" i="7"/>
  <c r="F1119" i="7"/>
  <c r="F1114" i="7"/>
  <c r="F1108" i="7"/>
  <c r="F1102" i="7"/>
  <c r="F1098" i="7"/>
  <c r="F1092" i="7"/>
  <c r="F1085" i="7"/>
  <c r="F1081" i="7"/>
  <c r="F1075" i="7"/>
  <c r="F1070" i="7"/>
  <c r="F1065" i="7"/>
  <c r="F1059" i="7"/>
  <c r="F1055" i="7"/>
  <c r="F1050" i="7"/>
  <c r="F1044" i="7"/>
  <c r="F1038" i="7"/>
  <c r="F1034" i="7"/>
  <c r="F1028" i="7"/>
  <c r="F1021" i="7"/>
  <c r="F1017" i="7"/>
  <c r="F1011" i="7"/>
  <c r="F1006" i="7"/>
  <c r="F1001" i="7"/>
  <c r="F995" i="7"/>
  <c r="F990" i="7"/>
  <c r="F985" i="7"/>
  <c r="F979" i="7"/>
  <c r="F974" i="7"/>
  <c r="F969" i="7"/>
  <c r="F963" i="7"/>
  <c r="F958" i="7"/>
  <c r="F953" i="7"/>
  <c r="F948" i="7"/>
  <c r="F944" i="7"/>
  <c r="F936" i="7"/>
  <c r="F931" i="7"/>
  <c r="F926" i="7"/>
  <c r="F921" i="7"/>
  <c r="F916" i="7"/>
  <c r="F912" i="7"/>
  <c r="F904" i="7"/>
  <c r="F899" i="7"/>
  <c r="F894" i="7"/>
  <c r="F887" i="7"/>
  <c r="F882" i="7"/>
  <c r="F876" i="7"/>
  <c r="F870" i="7"/>
  <c r="F866" i="7"/>
  <c r="F860" i="7"/>
  <c r="F855" i="7"/>
  <c r="F850" i="7"/>
  <c r="F823" i="7"/>
  <c r="F818" i="7"/>
  <c r="F812" i="7"/>
  <c r="F808" i="7"/>
  <c r="F789" i="7"/>
  <c r="F780" i="7"/>
  <c r="F776" i="7"/>
  <c r="F770" i="7"/>
  <c r="F749" i="7"/>
  <c r="F740" i="7"/>
  <c r="F736" i="7"/>
  <c r="F732" i="7"/>
  <c r="F728" i="7"/>
  <c r="F711" i="7"/>
  <c r="F703" i="7"/>
  <c r="F695" i="7"/>
  <c r="F687" i="7"/>
  <c r="F679" i="7"/>
  <c r="F671" i="7"/>
  <c r="F663" i="7"/>
  <c r="F655" i="7"/>
  <c r="F646" i="7"/>
  <c r="F593" i="7"/>
  <c r="F584" i="7"/>
  <c r="F547" i="7"/>
  <c r="F543" i="7"/>
  <c r="F472" i="7"/>
  <c r="F468" i="7"/>
  <c r="F417" i="7"/>
  <c r="F334" i="7"/>
  <c r="F330" i="7"/>
  <c r="F326" i="7"/>
  <c r="F1009" i="7"/>
  <c r="F1003" i="7"/>
  <c r="F998" i="7"/>
  <c r="F993" i="7"/>
  <c r="F987" i="7"/>
  <c r="F982" i="7"/>
  <c r="F977" i="7"/>
  <c r="F971" i="7"/>
  <c r="F966" i="7"/>
  <c r="F961" i="7"/>
  <c r="F955" i="7"/>
  <c r="F950" i="7"/>
  <c r="F946" i="7"/>
  <c r="F940" i="7"/>
  <c r="F934" i="7"/>
  <c r="F929" i="7"/>
  <c r="F923" i="7"/>
  <c r="F918" i="7"/>
  <c r="F914" i="7"/>
  <c r="F908" i="7"/>
  <c r="F902" i="7"/>
  <c r="F897" i="7"/>
  <c r="F890" i="7"/>
  <c r="F884" i="7"/>
  <c r="F880" i="7"/>
  <c r="F872" i="7"/>
  <c r="F852" i="7"/>
  <c r="F848" i="7"/>
  <c r="F842" i="7"/>
  <c r="F836" i="7"/>
  <c r="F832" i="7"/>
  <c r="F826" i="7"/>
  <c r="F820" i="7"/>
  <c r="F816" i="7"/>
  <c r="F810" i="7"/>
  <c r="F778" i="7"/>
  <c r="F772" i="7"/>
  <c r="F768" i="7"/>
  <c r="F759" i="7"/>
  <c r="F738" i="7"/>
  <c r="F717" i="7"/>
  <c r="F709" i="7"/>
  <c r="F701" i="7"/>
  <c r="F693" i="7"/>
  <c r="F685" i="7"/>
  <c r="F677" i="7"/>
  <c r="F669" i="7"/>
  <c r="F661" i="7"/>
  <c r="F648" i="7"/>
  <c r="F644" i="7"/>
  <c r="F587" i="7"/>
  <c r="F582" i="7"/>
  <c r="F574" i="7"/>
  <c r="F566" i="7"/>
  <c r="F537" i="7"/>
  <c r="F532" i="7"/>
  <c r="F519" i="7"/>
  <c r="F449" i="7"/>
  <c r="F393" i="7"/>
  <c r="F344" i="7"/>
  <c r="F290" i="7"/>
  <c r="F286" i="7"/>
  <c r="F868" i="7"/>
  <c r="F864" i="7"/>
  <c r="F856" i="7"/>
  <c r="F851" i="7"/>
  <c r="F846" i="7"/>
  <c r="F839" i="7"/>
  <c r="F834" i="7"/>
  <c r="F828" i="7"/>
  <c r="F822" i="7"/>
  <c r="F817" i="7"/>
  <c r="F786" i="7"/>
  <c r="F756" i="7"/>
  <c r="F752" i="7"/>
  <c r="F748" i="7"/>
  <c r="F744" i="7"/>
  <c r="F730" i="7"/>
  <c r="F724" i="7"/>
  <c r="F720" i="7"/>
  <c r="F716" i="7"/>
  <c r="F712" i="7"/>
  <c r="F708" i="7"/>
  <c r="F704" i="7"/>
  <c r="F700" i="7"/>
  <c r="F696" i="7"/>
  <c r="F692" i="7"/>
  <c r="F688" i="7"/>
  <c r="F684" i="7"/>
  <c r="F680" i="7"/>
  <c r="F676" i="7"/>
  <c r="F672" i="7"/>
  <c r="F668" i="7"/>
  <c r="F664" i="7"/>
  <c r="F660" i="7"/>
  <c r="F600" i="7"/>
  <c r="F592" i="7"/>
  <c r="F588" i="7"/>
  <c r="F548" i="7"/>
  <c r="F526" i="7"/>
  <c r="F520" i="7"/>
  <c r="F516" i="7"/>
  <c r="F500" i="7"/>
  <c r="F494" i="7"/>
  <c r="F486" i="7"/>
  <c r="F471" i="7"/>
  <c r="F447" i="7"/>
  <c r="F439" i="7"/>
  <c r="F431" i="7"/>
  <c r="F425" i="7"/>
  <c r="F421" i="7"/>
  <c r="F415" i="7"/>
  <c r="F397" i="7"/>
  <c r="F391" i="7"/>
  <c r="F363" i="7"/>
  <c r="F312" i="7"/>
  <c r="F307" i="7"/>
  <c r="F298" i="7"/>
  <c r="F294" i="7"/>
  <c r="F289" i="7"/>
  <c r="F280" i="7"/>
  <c r="F264" i="7"/>
  <c r="F204" i="7"/>
  <c r="F690" i="7"/>
  <c r="F686" i="7"/>
  <c r="F682" i="7"/>
  <c r="F678" i="7"/>
  <c r="F674" i="7"/>
  <c r="F670" i="7"/>
  <c r="F666" i="7"/>
  <c r="F662" i="7"/>
  <c r="F658" i="7"/>
  <c r="F654" i="7"/>
  <c r="F649" i="7"/>
  <c r="F640" i="7"/>
  <c r="F636" i="7"/>
  <c r="F632" i="7"/>
  <c r="F624" i="7"/>
  <c r="F620" i="7"/>
  <c r="F598" i="7"/>
  <c r="F560" i="7"/>
  <c r="F542" i="7"/>
  <c r="F534" i="7"/>
  <c r="F478" i="7"/>
  <c r="F460" i="7"/>
  <c r="F455" i="7"/>
  <c r="F405" i="7"/>
  <c r="F377" i="7"/>
  <c r="F352" i="7"/>
  <c r="F331" i="7"/>
  <c r="F322" i="7"/>
  <c r="F270" i="7"/>
  <c r="F163" i="7"/>
  <c r="F171" i="7"/>
  <c r="F175" i="7"/>
  <c r="F197" i="7"/>
  <c r="F207" i="7"/>
  <c r="F229" i="7"/>
  <c r="F234" i="7"/>
  <c r="F235" i="7"/>
  <c r="F236" i="7"/>
  <c r="F237" i="7"/>
  <c r="F258" i="7"/>
  <c r="F259" i="7"/>
  <c r="F260" i="7"/>
  <c r="F261" i="7"/>
  <c r="F266" i="7"/>
  <c r="F276" i="7"/>
  <c r="F277" i="7"/>
  <c r="F278" i="7"/>
  <c r="F315" i="7"/>
  <c r="F337" i="7"/>
  <c r="F369" i="7"/>
  <c r="F379" i="7"/>
  <c r="F402" i="7"/>
  <c r="F408" i="7"/>
  <c r="F452" i="7"/>
  <c r="F458" i="7"/>
  <c r="F481" i="7"/>
  <c r="F503" i="7"/>
  <c r="F511" i="7"/>
  <c r="F529" i="7"/>
  <c r="F545" i="7"/>
  <c r="F551" i="7"/>
  <c r="F563" i="7"/>
  <c r="F179" i="7"/>
  <c r="F203" i="7"/>
  <c r="F225" i="7"/>
  <c r="F268" i="7"/>
  <c r="F357" i="7"/>
  <c r="F371" i="7"/>
  <c r="F381" i="7"/>
  <c r="F390" i="7"/>
  <c r="F404" i="7"/>
  <c r="F410" i="7"/>
  <c r="F464" i="7"/>
  <c r="F465" i="7"/>
  <c r="F475" i="7"/>
  <c r="F483" i="7"/>
  <c r="F505" i="7"/>
  <c r="F513" i="7"/>
  <c r="F531" i="7"/>
  <c r="F541" i="7"/>
  <c r="F553" i="7"/>
  <c r="F569" i="7"/>
  <c r="F595" i="7"/>
  <c r="F609" i="7"/>
  <c r="F226" i="7"/>
  <c r="F186" i="7"/>
  <c r="F656" i="7"/>
  <c r="F652" i="7"/>
  <c r="F638" i="7"/>
  <c r="F630" i="7"/>
  <c r="F622" i="7"/>
  <c r="F608" i="7"/>
  <c r="F604" i="7"/>
  <c r="F590" i="7"/>
  <c r="F577" i="7"/>
  <c r="F568" i="7"/>
  <c r="F558" i="7"/>
  <c r="F552" i="7"/>
  <c r="F536" i="7"/>
  <c r="F523" i="7"/>
  <c r="F518" i="7"/>
  <c r="F512" i="7"/>
  <c r="F504" i="7"/>
  <c r="F497" i="7"/>
  <c r="F488" i="7"/>
  <c r="F470" i="7"/>
  <c r="F463" i="7"/>
  <c r="F453" i="7"/>
  <c r="F442" i="7"/>
  <c r="F434" i="7"/>
  <c r="F424" i="7"/>
  <c r="F414" i="7"/>
  <c r="F409" i="7"/>
  <c r="F396" i="7"/>
  <c r="F389" i="7"/>
  <c r="F385" i="7"/>
  <c r="F370" i="7"/>
  <c r="F361" i="7"/>
  <c r="F347" i="7"/>
  <c r="F293" i="7"/>
  <c r="F288" i="7"/>
  <c r="F284" i="7"/>
  <c r="F267" i="7"/>
  <c r="F262" i="7"/>
  <c r="F250" i="7"/>
  <c r="F242" i="7"/>
  <c r="F238" i="7"/>
  <c r="F230" i="7"/>
  <c r="F216" i="7"/>
  <c r="F202" i="7"/>
  <c r="F189" i="7"/>
  <c r="F173" i="7"/>
  <c r="F580" i="7"/>
  <c r="F576" i="7"/>
  <c r="F572" i="7"/>
  <c r="F557" i="7"/>
  <c r="F550" i="7"/>
  <c r="F544" i="7"/>
  <c r="F539" i="7"/>
  <c r="F535" i="7"/>
  <c r="F528" i="7"/>
  <c r="F517" i="7"/>
  <c r="F510" i="7"/>
  <c r="F502" i="7"/>
  <c r="F496" i="7"/>
  <c r="F491" i="7"/>
  <c r="F487" i="7"/>
  <c r="F480" i="7"/>
  <c r="F473" i="7"/>
  <c r="F469" i="7"/>
  <c r="F457" i="7"/>
  <c r="F445" i="7"/>
  <c r="F441" i="7"/>
  <c r="F437" i="7"/>
  <c r="F433" i="7"/>
  <c r="F423" i="7"/>
  <c r="F407" i="7"/>
  <c r="F401" i="7"/>
  <c r="F388" i="7"/>
  <c r="F384" i="7"/>
  <c r="F378" i="7"/>
  <c r="F374" i="7"/>
  <c r="F368" i="7"/>
  <c r="F360" i="7"/>
  <c r="F355" i="7"/>
  <c r="F346" i="7"/>
  <c r="F341" i="7"/>
  <c r="F336" i="7"/>
  <c r="F328" i="7"/>
  <c r="F314" i="7"/>
  <c r="F310" i="7"/>
  <c r="F305" i="7"/>
  <c r="F275" i="7"/>
  <c r="F271" i="7"/>
  <c r="F265" i="7"/>
  <c r="F257" i="7"/>
  <c r="F233" i="7"/>
  <c r="F223" i="7"/>
  <c r="F215" i="7"/>
  <c r="F196" i="7"/>
  <c r="F192" i="7"/>
  <c r="F188" i="7"/>
  <c r="F184" i="7"/>
  <c r="F172" i="7"/>
  <c r="F168" i="7"/>
  <c r="F156" i="7"/>
  <c r="F252" i="7"/>
  <c r="F244" i="7"/>
  <c r="F170" i="7"/>
  <c r="F162" i="7"/>
  <c r="X1362" i="7"/>
  <c r="X1354" i="7"/>
  <c r="X1346" i="7"/>
  <c r="X288" i="7"/>
  <c r="X502" i="7"/>
  <c r="X312" i="7"/>
  <c r="X299" i="7"/>
  <c r="F354" i="7"/>
  <c r="F349" i="7"/>
  <c r="F339" i="7"/>
  <c r="F338" i="7"/>
  <c r="F329" i="7"/>
  <c r="F325" i="7"/>
  <c r="F320" i="7"/>
  <c r="F306" i="7"/>
  <c r="F302" i="7"/>
  <c r="F297" i="7"/>
  <c r="F296" i="7"/>
  <c r="F292" i="7"/>
  <c r="F283" i="7"/>
  <c r="F282" i="7"/>
  <c r="F274" i="7"/>
  <c r="F273" i="7"/>
  <c r="F269" i="7"/>
  <c r="F263" i="7"/>
  <c r="F255" i="7"/>
  <c r="F254" i="7"/>
  <c r="F253" i="7"/>
  <c r="F249" i="7"/>
  <c r="F248" i="7"/>
  <c r="F247" i="7"/>
  <c r="F246" i="7"/>
  <c r="F245" i="7"/>
  <c r="F241" i="7"/>
  <c r="F232" i="7"/>
  <c r="F227" i="7"/>
  <c r="F222" i="7"/>
  <c r="F187" i="7"/>
  <c r="F178" i="7"/>
  <c r="X281" i="7"/>
  <c r="X1498" i="7"/>
  <c r="X1497" i="7"/>
  <c r="X1495" i="7"/>
  <c r="X1494" i="7"/>
  <c r="X1493" i="7"/>
  <c r="X1491" i="7"/>
  <c r="X294" i="7"/>
  <c r="X225" i="7"/>
  <c r="X224" i="7"/>
  <c r="X185" i="7"/>
  <c r="X1459" i="7"/>
  <c r="X1458" i="7"/>
  <c r="X1457" i="7"/>
  <c r="X1456" i="7"/>
  <c r="X1455" i="7"/>
  <c r="X1454" i="7"/>
  <c r="X1453" i="7"/>
  <c r="X1451" i="7"/>
  <c r="X1435" i="7"/>
  <c r="X1372" i="7"/>
  <c r="X241" i="7"/>
  <c r="X1306" i="7"/>
  <c r="X1294" i="7"/>
  <c r="X1290" i="7"/>
  <c r="X1284" i="7"/>
  <c r="X1162" i="7"/>
  <c r="X1156" i="7"/>
  <c r="X1102" i="7"/>
  <c r="X1098" i="7"/>
  <c r="X1092" i="7"/>
  <c r="X1050" i="7"/>
  <c r="X1038" i="7"/>
  <c r="X1034" i="7"/>
  <c r="X1028" i="7"/>
  <c r="X1006" i="7"/>
  <c r="X912" i="7"/>
  <c r="X614" i="7"/>
  <c r="X605" i="7"/>
  <c r="X582" i="7"/>
  <c r="X574" i="7"/>
  <c r="X554" i="7"/>
  <c r="X519" i="7"/>
  <c r="X514" i="7"/>
  <c r="X506" i="7"/>
  <c r="X498" i="7"/>
  <c r="X493" i="7"/>
  <c r="X485" i="7"/>
  <c r="X484" i="7"/>
  <c r="X398" i="7"/>
  <c r="X397" i="7"/>
  <c r="X382" i="7"/>
  <c r="X376" i="7"/>
  <c r="X372" i="7"/>
  <c r="X366" i="7"/>
  <c r="X362" i="7"/>
  <c r="X342" i="7"/>
  <c r="X337" i="7"/>
  <c r="X336" i="7"/>
  <c r="X332" i="7"/>
  <c r="X328" i="7"/>
  <c r="X301" i="7"/>
  <c r="X300" i="7"/>
  <c r="X295" i="7"/>
  <c r="X278" i="7"/>
  <c r="X277" i="7"/>
  <c r="X275" i="7"/>
  <c r="X240" i="7"/>
  <c r="X239" i="7"/>
  <c r="X213" i="7"/>
  <c r="X210" i="7"/>
  <c r="X204" i="7"/>
  <c r="X200" i="7"/>
  <c r="X195" i="7"/>
  <c r="X178" i="7"/>
  <c r="F157" i="7"/>
  <c r="X820" i="7"/>
  <c r="X607" i="7"/>
  <c r="X598" i="7"/>
  <c r="X580" i="7"/>
  <c r="X576" i="7"/>
  <c r="X557" i="7"/>
  <c r="X1490" i="7"/>
  <c r="X1489" i="7"/>
  <c r="X1376" i="7"/>
  <c r="X1368" i="7"/>
  <c r="X1367" i="7"/>
  <c r="X1365" i="7"/>
  <c r="X1358" i="7"/>
  <c r="X1350" i="7"/>
  <c r="X1333" i="7"/>
  <c r="X816" i="7"/>
  <c r="X663" i="7"/>
  <c r="X659" i="7"/>
  <c r="X655" i="7"/>
  <c r="X637" i="7"/>
  <c r="X572" i="7"/>
  <c r="X487" i="7"/>
  <c r="X480" i="7"/>
  <c r="X326" i="7"/>
  <c r="X1486" i="7"/>
  <c r="X1485" i="7"/>
  <c r="X1422" i="7"/>
  <c r="X1398" i="7"/>
  <c r="X1475" i="7"/>
  <c r="X1474" i="7"/>
  <c r="X1473" i="7"/>
  <c r="X1472" i="7"/>
  <c r="X1471" i="7"/>
  <c r="X1470" i="7"/>
  <c r="X1469" i="7"/>
  <c r="X1467" i="7"/>
  <c r="X1408" i="7"/>
  <c r="X1400" i="7"/>
  <c r="X1399" i="7"/>
  <c r="X1397" i="7"/>
  <c r="X1390" i="7"/>
  <c r="X1382" i="7"/>
  <c r="X1342" i="7"/>
  <c r="X1338" i="7"/>
  <c r="X714" i="7"/>
  <c r="X706" i="7"/>
  <c r="X690" i="7"/>
  <c r="X1443" i="7"/>
  <c r="X1434" i="7"/>
  <c r="X1433" i="7"/>
  <c r="X1432" i="7"/>
  <c r="X1431" i="7"/>
  <c r="X1430" i="7"/>
  <c r="X1429" i="7"/>
  <c r="X1420" i="7"/>
  <c r="X1404" i="7"/>
  <c r="X1394" i="7"/>
  <c r="X1386" i="7"/>
  <c r="X1335" i="7"/>
  <c r="X1334" i="7"/>
  <c r="X1330" i="7"/>
  <c r="X1282" i="7"/>
  <c r="X1276" i="7"/>
  <c r="X1266" i="7"/>
  <c r="X1260" i="7"/>
  <c r="X1246" i="7"/>
  <c r="X1218" i="7"/>
  <c r="X1202" i="7"/>
  <c r="X1196" i="7"/>
  <c r="X1182" i="7"/>
  <c r="X1154" i="7"/>
  <c r="X1148" i="7"/>
  <c r="X1138" i="7"/>
  <c r="X1132" i="7"/>
  <c r="X1074" i="7"/>
  <c r="X1041" i="7"/>
  <c r="X1026" i="7"/>
  <c r="X1020" i="7"/>
  <c r="X1010" i="7"/>
  <c r="X1004" i="7"/>
  <c r="X994" i="7"/>
  <c r="X988" i="7"/>
  <c r="X978" i="7"/>
  <c r="X972" i="7"/>
  <c r="X962" i="7"/>
  <c r="X956" i="7"/>
  <c r="X942" i="7"/>
  <c r="X930" i="7"/>
  <c r="X924" i="7"/>
  <c r="X910" i="7"/>
  <c r="X898" i="7"/>
  <c r="X868" i="7"/>
  <c r="X864" i="7"/>
  <c r="X846" i="7"/>
  <c r="X834" i="7"/>
  <c r="X777" i="7"/>
  <c r="X771" i="7"/>
  <c r="X756" i="7"/>
  <c r="X708" i="7"/>
  <c r="X700" i="7"/>
  <c r="X692" i="7"/>
  <c r="X676" i="7"/>
  <c r="X668" i="7"/>
  <c r="X1496" i="7"/>
  <c r="X1488" i="7"/>
  <c r="X1466" i="7"/>
  <c r="X1465" i="7"/>
  <c r="X1464" i="7"/>
  <c r="X1463" i="7"/>
  <c r="X1462" i="7"/>
  <c r="X1461" i="7"/>
  <c r="X1414" i="7"/>
  <c r="X1344" i="7"/>
  <c r="X1336" i="7"/>
  <c r="X1308" i="7"/>
  <c r="X1304" i="7"/>
  <c r="X1288" i="7"/>
  <c r="X1270" i="7"/>
  <c r="X1228" i="7"/>
  <c r="X1224" i="7"/>
  <c r="X1180" i="7"/>
  <c r="X1176" i="7"/>
  <c r="X1164" i="7"/>
  <c r="X1142" i="7"/>
  <c r="X1116" i="7"/>
  <c r="X1112" i="7"/>
  <c r="X1100" i="7"/>
  <c r="X982" i="7"/>
  <c r="X950" i="7"/>
  <c r="X946" i="7"/>
  <c r="X918" i="7"/>
  <c r="X914" i="7"/>
  <c r="X900" i="7"/>
  <c r="X896" i="7"/>
  <c r="X878" i="7"/>
  <c r="X836" i="7"/>
  <c r="X832" i="7"/>
  <c r="X814" i="7"/>
  <c r="X809" i="7"/>
  <c r="X793" i="7"/>
  <c r="X769" i="7"/>
  <c r="X746" i="7"/>
  <c r="X737" i="7"/>
  <c r="X728" i="7"/>
  <c r="X722" i="7"/>
  <c r="X666" i="7"/>
  <c r="X1500" i="7"/>
  <c r="X1492" i="7"/>
  <c r="X1484" i="7"/>
  <c r="X1483" i="7"/>
  <c r="X1442" i="7"/>
  <c r="X1441" i="7"/>
  <c r="X1440" i="7"/>
  <c r="X1439" i="7"/>
  <c r="X1438" i="7"/>
  <c r="X1437" i="7"/>
  <c r="X1426" i="7"/>
  <c r="X1418" i="7"/>
  <c r="X1410" i="7"/>
  <c r="X1402" i="7"/>
  <c r="X1392" i="7"/>
  <c r="X1384" i="7"/>
  <c r="X1383" i="7"/>
  <c r="X1381" i="7"/>
  <c r="X1374" i="7"/>
  <c r="X1356" i="7"/>
  <c r="X1107" i="7"/>
  <c r="X1106" i="7"/>
  <c r="X911" i="7"/>
  <c r="X909" i="7"/>
  <c r="X687" i="7"/>
  <c r="X683" i="7"/>
  <c r="X671" i="7"/>
  <c r="X667" i="7"/>
  <c r="X658" i="7"/>
  <c r="X632" i="7"/>
  <c r="X566" i="7"/>
  <c r="X556" i="7"/>
  <c r="X478" i="7"/>
  <c r="X472" i="7"/>
  <c r="X468" i="7"/>
  <c r="X461" i="7"/>
  <c r="X406" i="7"/>
  <c r="X393" i="7"/>
  <c r="X387" i="7"/>
  <c r="X383" i="7"/>
  <c r="X377" i="7"/>
  <c r="X373" i="7"/>
  <c r="X306" i="7"/>
  <c r="X302" i="7"/>
  <c r="X297" i="7"/>
  <c r="X296" i="7"/>
  <c r="X291" i="7"/>
  <c r="X285" i="7"/>
  <c r="X279" i="7"/>
  <c r="X271" i="7"/>
  <c r="X237" i="7"/>
  <c r="X236" i="7"/>
  <c r="X234" i="7"/>
  <c r="X207" i="7"/>
  <c r="X196" i="7"/>
  <c r="X192" i="7"/>
  <c r="X188" i="7"/>
  <c r="X1482" i="7"/>
  <c r="X1481" i="7"/>
  <c r="X1480" i="7"/>
  <c r="X1479" i="7"/>
  <c r="X1478" i="7"/>
  <c r="X1477" i="7"/>
  <c r="X1450" i="7"/>
  <c r="X1449" i="7"/>
  <c r="X1448" i="7"/>
  <c r="X1447" i="7"/>
  <c r="X1446" i="7"/>
  <c r="X1445" i="7"/>
  <c r="X1424" i="7"/>
  <c r="X1416" i="7"/>
  <c r="X1415" i="7"/>
  <c r="X1413" i="7"/>
  <c r="X1406" i="7"/>
  <c r="X1388" i="7"/>
  <c r="X1378" i="7"/>
  <c r="X1370" i="7"/>
  <c r="X1360" i="7"/>
  <c r="X1352" i="7"/>
  <c r="X1351" i="7"/>
  <c r="X1349" i="7"/>
  <c r="X1258" i="7"/>
  <c r="X1238" i="7"/>
  <c r="X1222" i="7"/>
  <c r="X1210" i="7"/>
  <c r="X1204" i="7"/>
  <c r="X1174" i="7"/>
  <c r="X1158" i="7"/>
  <c r="X1082" i="7"/>
  <c r="X1076" i="7"/>
  <c r="X1066" i="7"/>
  <c r="X1046" i="7"/>
  <c r="X1018" i="7"/>
  <c r="X1012" i="7"/>
  <c r="X970" i="7"/>
  <c r="X954" i="7"/>
  <c r="X922" i="7"/>
  <c r="X894" i="7"/>
  <c r="X882" i="7"/>
  <c r="X852" i="7"/>
  <c r="X848" i="7"/>
  <c r="X812" i="7"/>
  <c r="X808" i="7"/>
  <c r="X787" i="7"/>
  <c r="X753" i="7"/>
  <c r="X745" i="7"/>
  <c r="X740" i="7"/>
  <c r="X721" i="7"/>
  <c r="X717" i="7"/>
  <c r="X709" i="7"/>
  <c r="X701" i="7"/>
  <c r="X677" i="7"/>
  <c r="X669" i="7"/>
  <c r="X660" i="7"/>
  <c r="X552" i="7"/>
  <c r="X541" i="7"/>
  <c r="X540" i="7"/>
  <c r="X536" i="7"/>
  <c r="X518" i="7"/>
  <c r="X512" i="7"/>
  <c r="X504" i="7"/>
  <c r="X482" i="7"/>
  <c r="X474" i="7"/>
  <c r="X470" i="7"/>
  <c r="X453" i="7"/>
  <c r="X446" i="7"/>
  <c r="X438" i="7"/>
  <c r="X430" i="7"/>
  <c r="X424" i="7"/>
  <c r="X420" i="7"/>
  <c r="X414" i="7"/>
  <c r="X409" i="7"/>
  <c r="X404" i="7"/>
  <c r="X403" i="7"/>
  <c r="X357" i="7"/>
  <c r="X351" i="7"/>
  <c r="X318" i="7"/>
  <c r="X309" i="7"/>
  <c r="X1419" i="7"/>
  <c r="X1401" i="7"/>
  <c r="X1369" i="7"/>
  <c r="X1341" i="7"/>
  <c r="X1297" i="7"/>
  <c r="X1227" i="7"/>
  <c r="X1189" i="7"/>
  <c r="X1179" i="7"/>
  <c r="X1161" i="7"/>
  <c r="X938" i="7"/>
  <c r="X921" i="7"/>
  <c r="X528" i="7"/>
  <c r="X1421" i="7"/>
  <c r="X1405" i="7"/>
  <c r="X1391" i="7"/>
  <c r="X1375" i="7"/>
  <c r="X1359" i="7"/>
  <c r="X1337" i="7"/>
  <c r="X1314" i="7"/>
  <c r="X1265" i="7"/>
  <c r="X1255" i="7"/>
  <c r="X1254" i="7"/>
  <c r="X1249" i="7"/>
  <c r="X1058" i="7"/>
  <c r="X1009" i="7"/>
  <c r="X1003" i="7"/>
  <c r="X1417" i="7"/>
  <c r="X1403" i="7"/>
  <c r="X1387" i="7"/>
  <c r="X1385" i="7"/>
  <c r="X1371" i="7"/>
  <c r="X1355" i="7"/>
  <c r="X1353" i="7"/>
  <c r="X1175" i="7"/>
  <c r="X1173" i="7"/>
  <c r="X1155" i="7"/>
  <c r="X1153" i="7"/>
  <c r="X939" i="7"/>
  <c r="X1423" i="7"/>
  <c r="X1407" i="7"/>
  <c r="X1389" i="7"/>
  <c r="X1373" i="7"/>
  <c r="X1357" i="7"/>
  <c r="X1343" i="7"/>
  <c r="X1476" i="7"/>
  <c r="X1468" i="7"/>
  <c r="X1460" i="7"/>
  <c r="X1452" i="7"/>
  <c r="X1444" i="7"/>
  <c r="X1436" i="7"/>
  <c r="X1428" i="7"/>
  <c r="X1427" i="7"/>
  <c r="X1425" i="7"/>
  <c r="X1412" i="7"/>
  <c r="X1411" i="7"/>
  <c r="X1409" i="7"/>
  <c r="X1396" i="7"/>
  <c r="X1395" i="7"/>
  <c r="X1393" i="7"/>
  <c r="X1380" i="7"/>
  <c r="X1379" i="7"/>
  <c r="X1377" i="7"/>
  <c r="X1364" i="7"/>
  <c r="X1363" i="7"/>
  <c r="X1361" i="7"/>
  <c r="X1348" i="7"/>
  <c r="X1347" i="7"/>
  <c r="X1345" i="7"/>
  <c r="X1340" i="7"/>
  <c r="X1339" i="7"/>
  <c r="X1332" i="7"/>
  <c r="X1331" i="7"/>
  <c r="X1322" i="7"/>
  <c r="X1302" i="7"/>
  <c r="X1274" i="7"/>
  <c r="X1268" i="7"/>
  <c r="X1242" i="7"/>
  <c r="X1230" i="7"/>
  <c r="X1226" i="7"/>
  <c r="X1178" i="7"/>
  <c r="X1160" i="7"/>
  <c r="X1146" i="7"/>
  <c r="X1130" i="7"/>
  <c r="X1123" i="7"/>
  <c r="X1110" i="7"/>
  <c r="X1094" i="7"/>
  <c r="X862" i="7"/>
  <c r="X850" i="7"/>
  <c r="X825" i="7"/>
  <c r="X815" i="7"/>
  <c r="X813" i="7"/>
  <c r="X806" i="7"/>
  <c r="X724" i="7"/>
  <c r="X630" i="7"/>
  <c r="X1081" i="7"/>
  <c r="X1075" i="7"/>
  <c r="X977" i="7"/>
  <c r="X971" i="7"/>
  <c r="X857" i="7"/>
  <c r="X847" i="7"/>
  <c r="X845" i="7"/>
  <c r="X688" i="7"/>
  <c r="X602" i="7"/>
  <c r="X261" i="7"/>
  <c r="X251" i="7"/>
  <c r="X1118" i="7"/>
  <c r="X1090" i="7"/>
  <c r="X1084" i="7"/>
  <c r="X1078" i="7"/>
  <c r="X1052" i="7"/>
  <c r="X1048" i="7"/>
  <c r="X1032" i="7"/>
  <c r="X1014" i="7"/>
  <c r="X1002" i="7"/>
  <c r="X986" i="7"/>
  <c r="X980" i="7"/>
  <c r="X974" i="7"/>
  <c r="X948" i="7"/>
  <c r="X944" i="7"/>
  <c r="X926" i="7"/>
  <c r="X889" i="7"/>
  <c r="X884" i="7"/>
  <c r="X880" i="7"/>
  <c r="X879" i="7"/>
  <c r="X877" i="7"/>
  <c r="X866" i="7"/>
  <c r="X830" i="7"/>
  <c r="X818" i="7"/>
  <c r="X800" i="7"/>
  <c r="X794" i="7"/>
  <c r="X780" i="7"/>
  <c r="X747" i="7"/>
  <c r="X738" i="7"/>
  <c r="X729" i="7"/>
  <c r="X715" i="7"/>
  <c r="X698" i="7"/>
  <c r="X695" i="7"/>
  <c r="X691" i="7"/>
  <c r="X682" i="7"/>
  <c r="X674" i="7"/>
  <c r="X656" i="7"/>
  <c r="X653" i="7"/>
  <c r="X644" i="7"/>
  <c r="X631" i="7"/>
  <c r="X622" i="7"/>
  <c r="X613" i="7"/>
  <c r="X608" i="7"/>
  <c r="X604" i="7"/>
  <c r="X581" i="7"/>
  <c r="X568" i="7"/>
  <c r="X564" i="7"/>
  <c r="X558" i="7"/>
  <c r="X538" i="7"/>
  <c r="X534" i="7"/>
  <c r="X520" i="7"/>
  <c r="X516" i="7"/>
  <c r="X509" i="7"/>
  <c r="X508" i="7"/>
  <c r="X494" i="7"/>
  <c r="X490" i="7"/>
  <c r="X486" i="7"/>
  <c r="X469" i="7"/>
  <c r="X452" i="7"/>
  <c r="X445" i="7"/>
  <c r="X441" i="7"/>
  <c r="X437" i="7"/>
  <c r="X433" i="7"/>
  <c r="X429" i="7"/>
  <c r="X423" i="7"/>
  <c r="X413" i="7"/>
  <c r="X408" i="7"/>
  <c r="X407" i="7"/>
  <c r="X401" i="7"/>
  <c r="X395" i="7"/>
  <c r="X354" i="7"/>
  <c r="X345" i="7"/>
  <c r="X344" i="7"/>
  <c r="X334" i="7"/>
  <c r="X330" i="7"/>
  <c r="X320" i="7"/>
  <c r="X273" i="7"/>
  <c r="X254" i="7"/>
  <c r="X249" i="7"/>
  <c r="X221" i="7"/>
  <c r="X168" i="7"/>
  <c r="X1315" i="7"/>
  <c r="X1299" i="7"/>
  <c r="X1273" i="7"/>
  <c r="X1201" i="7"/>
  <c r="X1185" i="7"/>
  <c r="X1109" i="7"/>
  <c r="X1091" i="7"/>
  <c r="X1059" i="7"/>
  <c r="X985" i="7"/>
  <c r="X941" i="7"/>
  <c r="X890" i="7"/>
  <c r="X859" i="7"/>
  <c r="X827" i="7"/>
  <c r="X712" i="7"/>
  <c r="X530" i="7"/>
  <c r="X284" i="7"/>
  <c r="X223" i="7"/>
  <c r="X1307" i="7"/>
  <c r="X1303" i="7"/>
  <c r="X1283" i="7"/>
  <c r="X1234" i="7"/>
  <c r="X1209" i="7"/>
  <c r="X1203" i="7"/>
  <c r="X1186" i="7"/>
  <c r="X1169" i="7"/>
  <c r="X1137" i="7"/>
  <c r="X1127" i="7"/>
  <c r="X1126" i="7"/>
  <c r="X1121" i="7"/>
  <c r="X1099" i="7"/>
  <c r="X1061" i="7"/>
  <c r="X1051" i="7"/>
  <c r="X1047" i="7"/>
  <c r="X1045" i="7"/>
  <c r="X1033" i="7"/>
  <c r="X1027" i="7"/>
  <c r="X1025" i="7"/>
  <c r="X993" i="7"/>
  <c r="X987" i="7"/>
  <c r="X961" i="7"/>
  <c r="X955" i="7"/>
  <c r="X913" i="7"/>
  <c r="X905" i="7"/>
  <c r="X895" i="7"/>
  <c r="X893" i="7"/>
  <c r="X873" i="7"/>
  <c r="X863" i="7"/>
  <c r="X861" i="7"/>
  <c r="X841" i="7"/>
  <c r="X831" i="7"/>
  <c r="X829" i="7"/>
  <c r="X726" i="7"/>
  <c r="X616" i="7"/>
  <c r="X449" i="7"/>
  <c r="X417" i="7"/>
  <c r="X231" i="7"/>
  <c r="X1298" i="7"/>
  <c r="X1267" i="7"/>
  <c r="X1250" i="7"/>
  <c r="X1233" i="7"/>
  <c r="X1191" i="7"/>
  <c r="X1190" i="7"/>
  <c r="X1163" i="7"/>
  <c r="X1125" i="7"/>
  <c r="X1115" i="7"/>
  <c r="X1111" i="7"/>
  <c r="X1097" i="7"/>
  <c r="X1089" i="7"/>
  <c r="X1043" i="7"/>
  <c r="X1042" i="7"/>
  <c r="X1017" i="7"/>
  <c r="X1011" i="7"/>
  <c r="X979" i="7"/>
  <c r="X953" i="7"/>
  <c r="X943" i="7"/>
  <c r="X923" i="7"/>
  <c r="X891" i="7"/>
  <c r="X858" i="7"/>
  <c r="X826" i="7"/>
  <c r="X796" i="7"/>
  <c r="X560" i="7"/>
  <c r="X1317" i="7"/>
  <c r="X1301" i="7"/>
  <c r="X1289" i="7"/>
  <c r="X1281" i="7"/>
  <c r="X1251" i="7"/>
  <c r="X1235" i="7"/>
  <c r="X1329" i="7"/>
  <c r="X1324" i="7"/>
  <c r="X1319" i="7"/>
  <c r="X1318" i="7"/>
  <c r="X1313" i="7"/>
  <c r="X1310" i="7"/>
  <c r="X1292" i="7"/>
  <c r="X1291" i="7"/>
  <c r="X1286" i="7"/>
  <c r="X1253" i="7"/>
  <c r="X1244" i="7"/>
  <c r="X1243" i="7"/>
  <c r="X1240" i="7"/>
  <c r="X1239" i="7"/>
  <c r="X1237" i="7"/>
  <c r="X1225" i="7"/>
  <c r="X1220" i="7"/>
  <c r="X1219" i="7"/>
  <c r="X1217" i="7"/>
  <c r="X1212" i="7"/>
  <c r="X1206" i="7"/>
  <c r="X1194" i="7"/>
  <c r="X1187" i="7"/>
  <c r="X1171" i="7"/>
  <c r="X1170" i="7"/>
  <c r="X1166" i="7"/>
  <c r="X1145" i="7"/>
  <c r="X1140" i="7"/>
  <c r="X1139" i="7"/>
  <c r="X1122" i="7"/>
  <c r="X1114" i="7"/>
  <c r="X1105" i="7"/>
  <c r="X1096" i="7"/>
  <c r="X1073" i="7"/>
  <c r="X1068" i="7"/>
  <c r="X1063" i="7"/>
  <c r="X1062" i="7"/>
  <c r="X1057" i="7"/>
  <c r="X1054" i="7"/>
  <c r="X1036" i="7"/>
  <c r="X1035" i="7"/>
  <c r="X1030" i="7"/>
  <c r="X1001" i="7"/>
  <c r="X996" i="7"/>
  <c r="X995" i="7"/>
  <c r="X969" i="7"/>
  <c r="X964" i="7"/>
  <c r="X963" i="7"/>
  <c r="X945" i="7"/>
  <c r="X937" i="7"/>
  <c r="X932" i="7"/>
  <c r="X931" i="7"/>
  <c r="X916" i="7"/>
  <c r="X907" i="7"/>
  <c r="X906" i="7"/>
  <c r="X875" i="7"/>
  <c r="X874" i="7"/>
  <c r="X843" i="7"/>
  <c r="X842" i="7"/>
  <c r="X804" i="7"/>
  <c r="X801" i="7"/>
  <c r="X786" i="7"/>
  <c r="X776" i="7"/>
  <c r="X774" i="7"/>
  <c r="X770" i="7"/>
  <c r="X760" i="7"/>
  <c r="X750" i="7"/>
  <c r="X703" i="7"/>
  <c r="X699" i="7"/>
  <c r="X685" i="7"/>
  <c r="X680" i="7"/>
  <c r="X375" i="7"/>
  <c r="X370" i="7"/>
  <c r="X365" i="7"/>
  <c r="X304" i="7"/>
  <c r="X268" i="7"/>
  <c r="X267" i="7"/>
  <c r="X260" i="7"/>
  <c r="X258" i="7"/>
  <c r="X257" i="7"/>
  <c r="X229" i="7"/>
  <c r="X209" i="7"/>
  <c r="X194" i="7"/>
  <c r="X190" i="7"/>
  <c r="X704" i="7"/>
  <c r="X672" i="7"/>
  <c r="X640" i="7"/>
  <c r="X590" i="7"/>
  <c r="X562" i="7"/>
  <c r="X346" i="7"/>
  <c r="X269" i="7"/>
  <c r="X263" i="7"/>
  <c r="X243" i="7"/>
  <c r="X215" i="7"/>
  <c r="X788" i="7"/>
  <c r="X784" i="7"/>
  <c r="X778" i="7"/>
  <c r="X772" i="7"/>
  <c r="X768" i="7"/>
  <c r="X766" i="7"/>
  <c r="X762" i="7"/>
  <c r="X752" i="7"/>
  <c r="X739" i="7"/>
  <c r="X716" i="7"/>
  <c r="X711" i="7"/>
  <c r="X707" i="7"/>
  <c r="X696" i="7"/>
  <c r="X693" i="7"/>
  <c r="X684" i="7"/>
  <c r="X679" i="7"/>
  <c r="X675" i="7"/>
  <c r="X664" i="7"/>
  <c r="X661" i="7"/>
  <c r="X650" i="7"/>
  <c r="X642" i="7"/>
  <c r="X638" i="7"/>
  <c r="X620" i="7"/>
  <c r="X597" i="7"/>
  <c r="X588" i="7"/>
  <c r="X575" i="7"/>
  <c r="X565" i="7"/>
  <c r="X544" i="7"/>
  <c r="X535" i="7"/>
  <c r="X526" i="7"/>
  <c r="X517" i="7"/>
  <c r="X510" i="7"/>
  <c r="X492" i="7"/>
  <c r="X488" i="7"/>
  <c r="X463" i="7"/>
  <c r="X460" i="7"/>
  <c r="X454" i="7"/>
  <c r="X448" i="7"/>
  <c r="X447" i="7"/>
  <c r="X443" i="7"/>
  <c r="X439" i="7"/>
  <c r="X435" i="7"/>
  <c r="X431" i="7"/>
  <c r="X405" i="7"/>
  <c r="X396" i="7"/>
  <c r="X388" i="7"/>
  <c r="X384" i="7"/>
  <c r="X369" i="7"/>
  <c r="X368" i="7"/>
  <c r="X364" i="7"/>
  <c r="X359" i="7"/>
  <c r="X349" i="7"/>
  <c r="X338" i="7"/>
  <c r="X292" i="7"/>
  <c r="X283" i="7"/>
  <c r="X282" i="7"/>
  <c r="X272" i="7"/>
  <c r="X266" i="7"/>
  <c r="X265" i="7"/>
  <c r="X248" i="7"/>
  <c r="X246" i="7"/>
  <c r="X245" i="7"/>
  <c r="X228" i="7"/>
  <c r="X227" i="7"/>
  <c r="X220" i="7"/>
  <c r="X218" i="7"/>
  <c r="X217" i="7"/>
  <c r="X212" i="7"/>
  <c r="X203" i="7"/>
  <c r="X202" i="7"/>
  <c r="X180" i="7"/>
  <c r="X175" i="7"/>
  <c r="X161" i="7"/>
  <c r="F214" i="7"/>
  <c r="F213" i="7"/>
  <c r="F212" i="7"/>
  <c r="F211" i="7"/>
  <c r="F210" i="7"/>
  <c r="F205" i="7"/>
  <c r="F200" i="7"/>
  <c r="F195" i="7"/>
  <c r="F194" i="7"/>
  <c r="F181" i="7"/>
  <c r="F180" i="7"/>
  <c r="F165" i="7"/>
  <c r="F164" i="7"/>
  <c r="F155" i="7"/>
  <c r="X1285" i="7"/>
  <c r="X1275" i="7"/>
  <c r="X1257" i="7"/>
  <c r="X1221" i="7"/>
  <c r="X1159" i="7"/>
  <c r="X1129" i="7"/>
  <c r="X1093" i="7"/>
  <c r="X1065" i="7"/>
  <c r="X1029" i="7"/>
  <c r="X1019" i="7"/>
  <c r="X1323" i="7"/>
  <c r="X1316" i="7"/>
  <c r="X1305" i="7"/>
  <c r="X1278" i="7"/>
  <c r="X1272" i="7"/>
  <c r="X1271" i="7"/>
  <c r="X1269" i="7"/>
  <c r="X1259" i="7"/>
  <c r="X1252" i="7"/>
  <c r="X1241" i="7"/>
  <c r="X1214" i="7"/>
  <c r="X1208" i="7"/>
  <c r="X1207" i="7"/>
  <c r="X1205" i="7"/>
  <c r="X1195" i="7"/>
  <c r="X1188" i="7"/>
  <c r="X1177" i="7"/>
  <c r="X1150" i="7"/>
  <c r="X1144" i="7"/>
  <c r="X1143" i="7"/>
  <c r="X1141" i="7"/>
  <c r="X1131" i="7"/>
  <c r="X1124" i="7"/>
  <c r="X1113" i="7"/>
  <c r="X1086" i="7"/>
  <c r="X1080" i="7"/>
  <c r="X1079" i="7"/>
  <c r="X1077" i="7"/>
  <c r="X1067" i="7"/>
  <c r="X1060" i="7"/>
  <c r="X1049" i="7"/>
  <c r="X1022" i="7"/>
  <c r="X1016" i="7"/>
  <c r="X990" i="7"/>
  <c r="X958" i="7"/>
  <c r="X1321" i="7"/>
  <c r="X1287" i="7"/>
  <c r="X1223" i="7"/>
  <c r="X1211" i="7"/>
  <c r="X1193" i="7"/>
  <c r="X1157" i="7"/>
  <c r="X1147" i="7"/>
  <c r="X1095" i="7"/>
  <c r="X1083" i="7"/>
  <c r="X1031" i="7"/>
  <c r="X1326" i="7"/>
  <c r="X1320" i="7"/>
  <c r="X1300" i="7"/>
  <c r="X1262" i="7"/>
  <c r="X1256" i="7"/>
  <c r="X1236" i="7"/>
  <c r="X1198" i="7"/>
  <c r="X1192" i="7"/>
  <c r="X1172" i="7"/>
  <c r="X1134" i="7"/>
  <c r="X1128" i="7"/>
  <c r="X1108" i="7"/>
  <c r="X1070" i="7"/>
  <c r="X1064" i="7"/>
  <c r="X1044" i="7"/>
  <c r="X998" i="7"/>
  <c r="X966" i="7"/>
  <c r="X1015" i="7"/>
  <c r="X1013" i="7"/>
  <c r="X1000" i="7"/>
  <c r="X999" i="7"/>
  <c r="X997" i="7"/>
  <c r="X984" i="7"/>
  <c r="X983" i="7"/>
  <c r="X981" i="7"/>
  <c r="X968" i="7"/>
  <c r="X967" i="7"/>
  <c r="X965" i="7"/>
  <c r="X934" i="7"/>
  <c r="X928" i="7"/>
  <c r="X927" i="7"/>
  <c r="X925" i="7"/>
  <c r="X915" i="7"/>
  <c r="X908" i="7"/>
  <c r="X892" i="7"/>
  <c r="X876" i="7"/>
  <c r="X860" i="7"/>
  <c r="X844" i="7"/>
  <c r="X828" i="7"/>
  <c r="X811" i="7"/>
  <c r="X798" i="7"/>
  <c r="X748" i="7"/>
  <c r="X713" i="7"/>
  <c r="X697" i="7"/>
  <c r="X681" i="7"/>
  <c r="X665" i="7"/>
  <c r="X629" i="7"/>
  <c r="X618" i="7"/>
  <c r="X570" i="7"/>
  <c r="X551" i="7"/>
  <c r="X550" i="7"/>
  <c r="X542" i="7"/>
  <c r="X533" i="7"/>
  <c r="X532" i="7"/>
  <c r="X467" i="7"/>
  <c r="X466" i="7"/>
  <c r="X457" i="7"/>
  <c r="X1328" i="7"/>
  <c r="X1327" i="7"/>
  <c r="X1325" i="7"/>
  <c r="X1312" i="7"/>
  <c r="X1311" i="7"/>
  <c r="X1309" i="7"/>
  <c r="X1296" i="7"/>
  <c r="X1295" i="7"/>
  <c r="X1293" i="7"/>
  <c r="X1280" i="7"/>
  <c r="X1279" i="7"/>
  <c r="X1277" i="7"/>
  <c r="X1264" i="7"/>
  <c r="X1263" i="7"/>
  <c r="X1261" i="7"/>
  <c r="X1248" i="7"/>
  <c r="X1247" i="7"/>
  <c r="X1245" i="7"/>
  <c r="X1232" i="7"/>
  <c r="X1231" i="7"/>
  <c r="X1229" i="7"/>
  <c r="X1216" i="7"/>
  <c r="X1215" i="7"/>
  <c r="X1213" i="7"/>
  <c r="X1200" i="7"/>
  <c r="X1199" i="7"/>
  <c r="X1197" i="7"/>
  <c r="X1184" i="7"/>
  <c r="X1183" i="7"/>
  <c r="X1181" i="7"/>
  <c r="X1168" i="7"/>
  <c r="X1167" i="7"/>
  <c r="X1165" i="7"/>
  <c r="X1152" i="7"/>
  <c r="X1151" i="7"/>
  <c r="X1149" i="7"/>
  <c r="X1136" i="7"/>
  <c r="X1135" i="7"/>
  <c r="X1133" i="7"/>
  <c r="X1120" i="7"/>
  <c r="X1119" i="7"/>
  <c r="X1117" i="7"/>
  <c r="X1104" i="7"/>
  <c r="X1103" i="7"/>
  <c r="X1101" i="7"/>
  <c r="X1088" i="7"/>
  <c r="X1087" i="7"/>
  <c r="X1085" i="7"/>
  <c r="X1072" i="7"/>
  <c r="X1071" i="7"/>
  <c r="X1069" i="7"/>
  <c r="X1056" i="7"/>
  <c r="X1055" i="7"/>
  <c r="X1053" i="7"/>
  <c r="X1040" i="7"/>
  <c r="X1039" i="7"/>
  <c r="X1037" i="7"/>
  <c r="X1024" i="7"/>
  <c r="X1023" i="7"/>
  <c r="X1021" i="7"/>
  <c r="X1008" i="7"/>
  <c r="X1007" i="7"/>
  <c r="X1005" i="7"/>
  <c r="X992" i="7"/>
  <c r="X991" i="7"/>
  <c r="X989" i="7"/>
  <c r="X976" i="7"/>
  <c r="X975" i="7"/>
  <c r="X973" i="7"/>
  <c r="X960" i="7"/>
  <c r="X959" i="7"/>
  <c r="X957" i="7"/>
  <c r="X947" i="7"/>
  <c r="X940" i="7"/>
  <c r="X929" i="7"/>
  <c r="X902" i="7"/>
  <c r="X886" i="7"/>
  <c r="X870" i="7"/>
  <c r="X854" i="7"/>
  <c r="X838" i="7"/>
  <c r="X822" i="7"/>
  <c r="X802" i="7"/>
  <c r="X782" i="7"/>
  <c r="X755" i="7"/>
  <c r="X720" i="7"/>
  <c r="X705" i="7"/>
  <c r="X689" i="7"/>
  <c r="X673" i="7"/>
  <c r="X657" i="7"/>
  <c r="X652" i="7"/>
  <c r="X646" i="7"/>
  <c r="X636" i="7"/>
  <c r="X584" i="7"/>
  <c r="X546" i="7"/>
  <c r="X522" i="7"/>
  <c r="X496" i="7"/>
  <c r="X422" i="7"/>
  <c r="X899" i="7"/>
  <c r="X897" i="7"/>
  <c r="X883" i="7"/>
  <c r="X881" i="7"/>
  <c r="X867" i="7"/>
  <c r="X865" i="7"/>
  <c r="X851" i="7"/>
  <c r="X849" i="7"/>
  <c r="X835" i="7"/>
  <c r="X833" i="7"/>
  <c r="X819" i="7"/>
  <c r="X817" i="7"/>
  <c r="X758" i="7"/>
  <c r="X732" i="7"/>
  <c r="X624" i="7"/>
  <c r="X610" i="7"/>
  <c r="X592" i="7"/>
  <c r="X586" i="7"/>
  <c r="X952" i="7"/>
  <c r="X951" i="7"/>
  <c r="X949" i="7"/>
  <c r="X936" i="7"/>
  <c r="X935" i="7"/>
  <c r="X933" i="7"/>
  <c r="X920" i="7"/>
  <c r="X919" i="7"/>
  <c r="X917" i="7"/>
  <c r="X904" i="7"/>
  <c r="X903" i="7"/>
  <c r="X901" i="7"/>
  <c r="X888" i="7"/>
  <c r="X887" i="7"/>
  <c r="X885" i="7"/>
  <c r="X872" i="7"/>
  <c r="X871" i="7"/>
  <c r="X869" i="7"/>
  <c r="X856" i="7"/>
  <c r="X855" i="7"/>
  <c r="X853" i="7"/>
  <c r="X840" i="7"/>
  <c r="X839" i="7"/>
  <c r="X837" i="7"/>
  <c r="X824" i="7"/>
  <c r="X823" i="7"/>
  <c r="X821" i="7"/>
  <c r="X810" i="7"/>
  <c r="X803" i="7"/>
  <c r="X792" i="7"/>
  <c r="X790" i="7"/>
  <c r="X785" i="7"/>
  <c r="X779" i="7"/>
  <c r="X764" i="7"/>
  <c r="X761" i="7"/>
  <c r="X754" i="7"/>
  <c r="X744" i="7"/>
  <c r="X742" i="7"/>
  <c r="X736" i="7"/>
  <c r="X734" i="7"/>
  <c r="X730" i="7"/>
  <c r="X723" i="7"/>
  <c r="X718" i="7"/>
  <c r="X710" i="7"/>
  <c r="X702" i="7"/>
  <c r="X694" i="7"/>
  <c r="X686" i="7"/>
  <c r="X678" i="7"/>
  <c r="X670" i="7"/>
  <c r="X662" i="7"/>
  <c r="X654" i="7"/>
  <c r="X648" i="7"/>
  <c r="X645" i="7"/>
  <c r="X639" i="7"/>
  <c r="X634" i="7"/>
  <c r="X628" i="7"/>
  <c r="X626" i="7"/>
  <c r="X621" i="7"/>
  <c r="X612" i="7"/>
  <c r="X606" i="7"/>
  <c r="X600" i="7"/>
  <c r="X596" i="7"/>
  <c r="X594" i="7"/>
  <c r="X589" i="7"/>
  <c r="X578" i="7"/>
  <c r="X573" i="7"/>
  <c r="X567" i="7"/>
  <c r="X549" i="7"/>
  <c r="X548" i="7"/>
  <c r="X525" i="7"/>
  <c r="X524" i="7"/>
  <c r="X501" i="7"/>
  <c r="X500" i="7"/>
  <c r="X477" i="7"/>
  <c r="X476" i="7"/>
  <c r="X462" i="7"/>
  <c r="X456" i="7"/>
  <c r="X455" i="7"/>
  <c r="X444" i="7"/>
  <c r="X436" i="7"/>
  <c r="X428" i="7"/>
  <c r="X425" i="7"/>
  <c r="X421" i="7"/>
  <c r="X416" i="7"/>
  <c r="X415" i="7"/>
  <c r="X392" i="7"/>
  <c r="X391" i="7"/>
  <c r="X352" i="7"/>
  <c r="X310" i="7"/>
  <c r="X298" i="7"/>
  <c r="X286" i="7"/>
  <c r="X280" i="7"/>
  <c r="X253" i="7"/>
  <c r="X233" i="7"/>
  <c r="X358" i="7"/>
  <c r="X350" i="7"/>
  <c r="X343" i="7"/>
  <c r="X335" i="7"/>
  <c r="X327" i="7"/>
  <c r="X319" i="7"/>
  <c r="X313" i="7"/>
  <c r="X311" i="7"/>
  <c r="X308" i="7"/>
  <c r="X289" i="7"/>
  <c r="X287" i="7"/>
  <c r="X270" i="7"/>
  <c r="X264" i="7"/>
  <c r="X262" i="7"/>
  <c r="X247" i="7"/>
  <c r="X244" i="7"/>
  <c r="X242" i="7"/>
  <c r="X238" i="7"/>
  <c r="X219" i="7"/>
  <c r="X216" i="7"/>
  <c r="X214" i="7"/>
  <c r="X208" i="7"/>
  <c r="X201" i="7"/>
  <c r="X193" i="7"/>
  <c r="X187" i="7"/>
  <c r="X186" i="7"/>
  <c r="X167" i="7"/>
  <c r="X412" i="7"/>
  <c r="X411" i="7"/>
  <c r="X400" i="7"/>
  <c r="X399" i="7"/>
  <c r="X390" i="7"/>
  <c r="X389" i="7"/>
  <c r="X381" i="7"/>
  <c r="X378" i="7"/>
  <c r="X374" i="7"/>
  <c r="X367" i="7"/>
  <c r="X361" i="7"/>
  <c r="X360" i="7"/>
  <c r="X341" i="7"/>
  <c r="X340" i="7"/>
  <c r="X333" i="7"/>
  <c r="X325" i="7"/>
  <c r="X322" i="7"/>
  <c r="X317" i="7"/>
  <c r="X314" i="7"/>
  <c r="X307" i="7"/>
  <c r="X305" i="7"/>
  <c r="X303" i="7"/>
  <c r="X293" i="7"/>
  <c r="X290" i="7"/>
  <c r="X259" i="7"/>
  <c r="X256" i="7"/>
  <c r="X255" i="7"/>
  <c r="X252" i="7"/>
  <c r="X250" i="7"/>
  <c r="X235" i="7"/>
  <c r="X232" i="7"/>
  <c r="X230" i="7"/>
  <c r="X226" i="7"/>
  <c r="X222" i="7"/>
  <c r="X211" i="7"/>
  <c r="X199" i="7"/>
  <c r="X198" i="7"/>
  <c r="X191" i="7"/>
  <c r="X184" i="7"/>
  <c r="X176" i="7"/>
  <c r="F160" i="7"/>
  <c r="F726" i="7"/>
  <c r="F721" i="7"/>
  <c r="F556" i="7"/>
  <c r="F514" i="7"/>
  <c r="F342" i="7"/>
  <c r="F766" i="7"/>
  <c r="F761" i="7"/>
  <c r="F650" i="7"/>
  <c r="F586" i="7"/>
  <c r="F508" i="7"/>
  <c r="F806" i="7"/>
  <c r="F801" i="7"/>
  <c r="F774" i="7"/>
  <c r="F769" i="7"/>
  <c r="F742" i="7"/>
  <c r="F737" i="7"/>
  <c r="F653" i="7"/>
  <c r="F643" i="7"/>
  <c r="F628" i="7"/>
  <c r="F589" i="7"/>
  <c r="F579" i="7"/>
  <c r="F564" i="7"/>
  <c r="F546" i="7"/>
  <c r="F524" i="7"/>
  <c r="F482" i="7"/>
  <c r="F474" i="7"/>
  <c r="F461" i="7"/>
  <c r="F411" i="7"/>
  <c r="F790" i="7"/>
  <c r="F785" i="7"/>
  <c r="F758" i="7"/>
  <c r="F753" i="7"/>
  <c r="F621" i="7"/>
  <c r="F611" i="7"/>
  <c r="F596" i="7"/>
  <c r="F492" i="7"/>
  <c r="F350" i="7"/>
  <c r="F159" i="7"/>
  <c r="F798" i="7"/>
  <c r="F793" i="7"/>
  <c r="F734" i="7"/>
  <c r="F729" i="7"/>
  <c r="F626" i="7"/>
  <c r="F613" i="7"/>
  <c r="F562" i="7"/>
  <c r="F530" i="7"/>
  <c r="F459" i="7"/>
  <c r="F373" i="7"/>
  <c r="F809" i="7"/>
  <c r="X795" i="7"/>
  <c r="F783" i="7"/>
  <c r="F782" i="7"/>
  <c r="F777" i="7"/>
  <c r="X763" i="7"/>
  <c r="F751" i="7"/>
  <c r="F750" i="7"/>
  <c r="F745" i="7"/>
  <c r="X731" i="7"/>
  <c r="F719" i="7"/>
  <c r="F718" i="7"/>
  <c r="F713" i="7"/>
  <c r="F705" i="7"/>
  <c r="F697" i="7"/>
  <c r="F689" i="7"/>
  <c r="F681" i="7"/>
  <c r="F673" i="7"/>
  <c r="F665" i="7"/>
  <c r="F657" i="7"/>
  <c r="F645" i="7"/>
  <c r="F619" i="7"/>
  <c r="F618" i="7"/>
  <c r="X599" i="7"/>
  <c r="F594" i="7"/>
  <c r="F581" i="7"/>
  <c r="F540" i="7"/>
  <c r="X503" i="7"/>
  <c r="F498" i="7"/>
  <c r="F476" i="7"/>
  <c r="F413" i="7"/>
  <c r="F451" i="7"/>
  <c r="F427" i="7"/>
  <c r="F387" i="7"/>
  <c r="F375" i="7"/>
  <c r="F365" i="7"/>
  <c r="F295" i="7"/>
  <c r="F228" i="7"/>
  <c r="F161" i="7"/>
  <c r="F811" i="7"/>
  <c r="X807" i="7"/>
  <c r="F803" i="7"/>
  <c r="X799" i="7"/>
  <c r="F795" i="7"/>
  <c r="X791" i="7"/>
  <c r="F787" i="7"/>
  <c r="X783" i="7"/>
  <c r="F779" i="7"/>
  <c r="X775" i="7"/>
  <c r="F771" i="7"/>
  <c r="X767" i="7"/>
  <c r="F763" i="7"/>
  <c r="X759" i="7"/>
  <c r="F755" i="7"/>
  <c r="X751" i="7"/>
  <c r="F747" i="7"/>
  <c r="X743" i="7"/>
  <c r="F739" i="7"/>
  <c r="X735" i="7"/>
  <c r="F731" i="7"/>
  <c r="X727" i="7"/>
  <c r="F723" i="7"/>
  <c r="X719" i="7"/>
  <c r="F715" i="7"/>
  <c r="F707" i="7"/>
  <c r="F699" i="7"/>
  <c r="F691" i="7"/>
  <c r="F683" i="7"/>
  <c r="F675" i="7"/>
  <c r="F667" i="7"/>
  <c r="F659" i="7"/>
  <c r="X647" i="7"/>
  <c r="F635" i="7"/>
  <c r="F634" i="7"/>
  <c r="F629" i="7"/>
  <c r="X615" i="7"/>
  <c r="F603" i="7"/>
  <c r="F602" i="7"/>
  <c r="F597" i="7"/>
  <c r="X583" i="7"/>
  <c r="F571" i="7"/>
  <c r="F570" i="7"/>
  <c r="F565" i="7"/>
  <c r="F554" i="7"/>
  <c r="X543" i="7"/>
  <c r="F538" i="7"/>
  <c r="X527" i="7"/>
  <c r="F522" i="7"/>
  <c r="X511" i="7"/>
  <c r="F506" i="7"/>
  <c r="X495" i="7"/>
  <c r="F490" i="7"/>
  <c r="X479" i="7"/>
  <c r="F466" i="7"/>
  <c r="F454" i="7"/>
  <c r="F444" i="7"/>
  <c r="X440" i="7"/>
  <c r="F429" i="7"/>
  <c r="F420" i="7"/>
  <c r="F419" i="7"/>
  <c r="F395" i="7"/>
  <c r="F335" i="7"/>
  <c r="F311" i="7"/>
  <c r="X805" i="7"/>
  <c r="X797" i="7"/>
  <c r="X789" i="7"/>
  <c r="X781" i="7"/>
  <c r="X773" i="7"/>
  <c r="X765" i="7"/>
  <c r="X757" i="7"/>
  <c r="X749" i="7"/>
  <c r="X741" i="7"/>
  <c r="X733" i="7"/>
  <c r="X725" i="7"/>
  <c r="F642" i="7"/>
  <c r="F637" i="7"/>
  <c r="X623" i="7"/>
  <c r="F610" i="7"/>
  <c r="F605" i="7"/>
  <c r="X591" i="7"/>
  <c r="F578" i="7"/>
  <c r="F573" i="7"/>
  <c r="X559" i="7"/>
  <c r="X471" i="7"/>
  <c r="F446" i="7"/>
  <c r="F422" i="7"/>
  <c r="F403" i="7"/>
  <c r="X356" i="7"/>
  <c r="F348" i="7"/>
  <c r="F340" i="7"/>
  <c r="X651" i="7"/>
  <c r="F647" i="7"/>
  <c r="X643" i="7"/>
  <c r="F639" i="7"/>
  <c r="X635" i="7"/>
  <c r="F631" i="7"/>
  <c r="X627" i="7"/>
  <c r="F623" i="7"/>
  <c r="X619" i="7"/>
  <c r="F615" i="7"/>
  <c r="X611" i="7"/>
  <c r="F607" i="7"/>
  <c r="X603" i="7"/>
  <c r="F599" i="7"/>
  <c r="X595" i="7"/>
  <c r="F591" i="7"/>
  <c r="X587" i="7"/>
  <c r="F583" i="7"/>
  <c r="X579" i="7"/>
  <c r="F575" i="7"/>
  <c r="X571" i="7"/>
  <c r="F567" i="7"/>
  <c r="X563" i="7"/>
  <c r="F559" i="7"/>
  <c r="X555" i="7"/>
  <c r="X547" i="7"/>
  <c r="X539" i="7"/>
  <c r="X531" i="7"/>
  <c r="X523" i="7"/>
  <c r="X515" i="7"/>
  <c r="X507" i="7"/>
  <c r="X499" i="7"/>
  <c r="X491" i="7"/>
  <c r="X483" i="7"/>
  <c r="X475" i="7"/>
  <c r="F462" i="7"/>
  <c r="X451" i="7"/>
  <c r="F436" i="7"/>
  <c r="F435" i="7"/>
  <c r="F430" i="7"/>
  <c r="X419" i="7"/>
  <c r="F380" i="7"/>
  <c r="F367" i="7"/>
  <c r="F343" i="7"/>
  <c r="X324" i="7"/>
  <c r="F316" i="7"/>
  <c r="F285" i="7"/>
  <c r="F256" i="7"/>
  <c r="X649" i="7"/>
  <c r="X641" i="7"/>
  <c r="X633" i="7"/>
  <c r="X625" i="7"/>
  <c r="X617" i="7"/>
  <c r="X609" i="7"/>
  <c r="X601" i="7"/>
  <c r="X593" i="7"/>
  <c r="X585" i="7"/>
  <c r="X577" i="7"/>
  <c r="X569" i="7"/>
  <c r="X561" i="7"/>
  <c r="X553" i="7"/>
  <c r="X545" i="7"/>
  <c r="X537" i="7"/>
  <c r="X529" i="7"/>
  <c r="X521" i="7"/>
  <c r="X513" i="7"/>
  <c r="X505" i="7"/>
  <c r="X497" i="7"/>
  <c r="X489" i="7"/>
  <c r="X481" i="7"/>
  <c r="X473" i="7"/>
  <c r="X465" i="7"/>
  <c r="X464" i="7"/>
  <c r="X459" i="7"/>
  <c r="F443" i="7"/>
  <c r="F438" i="7"/>
  <c r="X432" i="7"/>
  <c r="X427" i="7"/>
  <c r="F382" i="7"/>
  <c r="F372" i="7"/>
  <c r="F333" i="7"/>
  <c r="X329" i="7"/>
  <c r="F318" i="7"/>
  <c r="F301" i="7"/>
  <c r="F279" i="7"/>
  <c r="F383" i="7"/>
  <c r="F356" i="7"/>
  <c r="F351" i="7"/>
  <c r="F324" i="7"/>
  <c r="F319" i="7"/>
  <c r="F224" i="7"/>
  <c r="F208" i="7"/>
  <c r="F198" i="7"/>
  <c r="F174" i="7"/>
  <c r="X458" i="7"/>
  <c r="X450" i="7"/>
  <c r="X442" i="7"/>
  <c r="X434" i="7"/>
  <c r="X426" i="7"/>
  <c r="X418" i="7"/>
  <c r="X410" i="7"/>
  <c r="X402" i="7"/>
  <c r="X394" i="7"/>
  <c r="X386" i="7"/>
  <c r="X385" i="7"/>
  <c r="X380" i="7"/>
  <c r="F364" i="7"/>
  <c r="F359" i="7"/>
  <c r="X353" i="7"/>
  <c r="X348" i="7"/>
  <c r="F332" i="7"/>
  <c r="F327" i="7"/>
  <c r="X321" i="7"/>
  <c r="X316" i="7"/>
  <c r="F303" i="7"/>
  <c r="F287" i="7"/>
  <c r="F240" i="7"/>
  <c r="F201" i="7"/>
  <c r="F272" i="7"/>
  <c r="F191" i="7"/>
  <c r="F176" i="7"/>
  <c r="F167" i="7"/>
  <c r="F166" i="7"/>
  <c r="X379" i="7"/>
  <c r="X371" i="7"/>
  <c r="X363" i="7"/>
  <c r="X355" i="7"/>
  <c r="X347" i="7"/>
  <c r="X339" i="7"/>
  <c r="X331" i="7"/>
  <c r="X323" i="7"/>
  <c r="X315" i="7"/>
  <c r="X274" i="7"/>
  <c r="F206" i="7"/>
  <c r="F193" i="7"/>
  <c r="F169" i="7"/>
  <c r="F209" i="7"/>
  <c r="F183" i="7"/>
  <c r="F182" i="7"/>
  <c r="F177" i="7"/>
  <c r="X276" i="7"/>
  <c r="X206" i="7"/>
  <c r="F190" i="7"/>
  <c r="F185" i="7"/>
  <c r="F158" i="7"/>
  <c r="X205" i="7"/>
  <c r="X197" i="7"/>
  <c r="X189" i="7"/>
  <c r="X181" i="7"/>
  <c r="C4" i="7" l="1"/>
  <c r="C5" i="7"/>
  <c r="C6" i="7"/>
  <c r="C7" i="7"/>
  <c r="C8" i="7"/>
  <c r="C9" i="7"/>
  <c r="C10" i="7"/>
  <c r="C16" i="7"/>
  <c r="C21" i="7"/>
  <c r="C22" i="7"/>
  <c r="C23" i="7"/>
  <c r="C26" i="7"/>
  <c r="C27" i="7"/>
  <c r="C28" i="7"/>
  <c r="C29" i="7"/>
  <c r="C30" i="7"/>
  <c r="C31" i="7"/>
  <c r="C33" i="7"/>
  <c r="C36" i="7"/>
  <c r="C41" i="7"/>
  <c r="C42" i="7"/>
  <c r="C43" i="7"/>
  <c r="C44" i="7"/>
  <c r="C51" i="7"/>
  <c r="C52" i="7"/>
  <c r="C53" i="7"/>
  <c r="C54" i="7"/>
  <c r="C63" i="7"/>
  <c r="C72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104" i="7"/>
  <c r="C105" i="7"/>
  <c r="C106" i="7"/>
  <c r="C108" i="7"/>
  <c r="C115" i="7"/>
  <c r="C117" i="7"/>
  <c r="C127" i="7"/>
  <c r="C128" i="7"/>
  <c r="C129" i="7"/>
  <c r="C130" i="7"/>
  <c r="C131" i="7"/>
  <c r="C132" i="7"/>
  <c r="C134" i="7"/>
  <c r="C135" i="7"/>
  <c r="C138" i="7"/>
  <c r="C140" i="7"/>
  <c r="C142" i="7"/>
  <c r="C143" i="7"/>
  <c r="C144" i="7"/>
  <c r="C145" i="7"/>
  <c r="C148" i="7"/>
  <c r="C149" i="7"/>
  <c r="C150" i="7"/>
  <c r="C151" i="7"/>
  <c r="C152" i="7"/>
  <c r="F143" i="7" l="1"/>
  <c r="F127" i="7"/>
  <c r="F115" i="7"/>
  <c r="F111" i="7"/>
  <c r="F107" i="7"/>
  <c r="F103" i="7"/>
  <c r="F99" i="7"/>
  <c r="F95" i="7"/>
  <c r="F91" i="7"/>
  <c r="F87" i="7"/>
  <c r="F83" i="7"/>
  <c r="F79" i="7"/>
  <c r="F75" i="7"/>
  <c r="F71" i="7"/>
  <c r="F67" i="7"/>
  <c r="F63" i="7"/>
  <c r="F59" i="7"/>
  <c r="F55" i="7"/>
  <c r="F51" i="7"/>
  <c r="F39" i="7"/>
  <c r="F35" i="7"/>
  <c r="F31" i="7"/>
  <c r="F27" i="7"/>
  <c r="F23" i="7"/>
  <c r="F19" i="7"/>
  <c r="F15" i="7"/>
  <c r="F150" i="7"/>
  <c r="F151" i="7"/>
  <c r="F135" i="7"/>
  <c r="F131" i="7"/>
  <c r="F119" i="7"/>
  <c r="F154" i="7"/>
  <c r="F142" i="7"/>
  <c r="F134" i="7"/>
  <c r="F126" i="7"/>
  <c r="F118" i="7"/>
  <c r="F110" i="7"/>
  <c r="F106" i="7"/>
  <c r="F98" i="7"/>
  <c r="F90" i="7"/>
  <c r="F82" i="7"/>
  <c r="F74" i="7"/>
  <c r="F66" i="7"/>
  <c r="F58" i="7"/>
  <c r="F50" i="7"/>
  <c r="F34" i="7"/>
  <c r="F26" i="7"/>
  <c r="F18" i="7"/>
  <c r="F153" i="7"/>
  <c r="F149" i="7"/>
  <c r="F145" i="7"/>
  <c r="F141" i="7"/>
  <c r="F137" i="7"/>
  <c r="F133" i="7"/>
  <c r="F129" i="7"/>
  <c r="F125" i="7"/>
  <c r="F121" i="7"/>
  <c r="F117" i="7"/>
  <c r="F113" i="7"/>
  <c r="F109" i="7"/>
  <c r="F105" i="7"/>
  <c r="F101" i="7"/>
  <c r="F97" i="7"/>
  <c r="F93" i="7"/>
  <c r="F89" i="7"/>
  <c r="F85" i="7"/>
  <c r="F81" i="7"/>
  <c r="F77" i="7"/>
  <c r="F73" i="7"/>
  <c r="F69" i="7"/>
  <c r="F65" i="7"/>
  <c r="F61" i="7"/>
  <c r="F57" i="7"/>
  <c r="F53" i="7"/>
  <c r="F49" i="7"/>
  <c r="F33" i="7"/>
  <c r="F29" i="7"/>
  <c r="F25" i="7"/>
  <c r="F21" i="7"/>
  <c r="F17" i="7"/>
  <c r="F13" i="7"/>
  <c r="F147" i="7"/>
  <c r="F139" i="7"/>
  <c r="F123" i="7"/>
  <c r="F146" i="7"/>
  <c r="F138" i="7"/>
  <c r="F130" i="7"/>
  <c r="F122" i="7"/>
  <c r="F114" i="7"/>
  <c r="F102" i="7"/>
  <c r="F94" i="7"/>
  <c r="F86" i="7"/>
  <c r="F78" i="7"/>
  <c r="F70" i="7"/>
  <c r="F62" i="7"/>
  <c r="F54" i="7"/>
  <c r="F38" i="7"/>
  <c r="F30" i="7"/>
  <c r="F22" i="7"/>
  <c r="F14" i="7"/>
  <c r="F152" i="7"/>
  <c r="F148" i="7"/>
  <c r="F144" i="7"/>
  <c r="F140" i="7"/>
  <c r="F136" i="7"/>
  <c r="F132" i="7"/>
  <c r="F128" i="7"/>
  <c r="F124" i="7"/>
  <c r="F120" i="7"/>
  <c r="F116" i="7"/>
  <c r="F112" i="7"/>
  <c r="F108" i="7"/>
  <c r="F104" i="7"/>
  <c r="F100" i="7"/>
  <c r="F96" i="7"/>
  <c r="F92" i="7"/>
  <c r="F88" i="7"/>
  <c r="F84" i="7"/>
  <c r="F80" i="7"/>
  <c r="F76" i="7"/>
  <c r="F72" i="7"/>
  <c r="F68" i="7"/>
  <c r="F64" i="7"/>
  <c r="F60" i="7"/>
  <c r="F56" i="7"/>
  <c r="F52" i="7"/>
  <c r="F48" i="7"/>
  <c r="F40" i="7"/>
  <c r="F36" i="7"/>
  <c r="F32" i="7"/>
  <c r="F28" i="7"/>
  <c r="F20" i="7"/>
  <c r="F16" i="7"/>
  <c r="Y23" i="7"/>
  <c r="Y36" i="7"/>
  <c r="Y41" i="7"/>
  <c r="Y42" i="7"/>
  <c r="Y43" i="7"/>
  <c r="Y44" i="7"/>
  <c r="Y51" i="7"/>
  <c r="Y52" i="7"/>
  <c r="Y53" i="7"/>
  <c r="Y54" i="7"/>
  <c r="Y63" i="7"/>
  <c r="Y72" i="7"/>
  <c r="Y79" i="7"/>
  <c r="Y80" i="7"/>
  <c r="Y81" i="7"/>
  <c r="Y82" i="7"/>
  <c r="Y83" i="7"/>
  <c r="Y84" i="7"/>
  <c r="Y85" i="7"/>
  <c r="Y86" i="7"/>
  <c r="Y87" i="7"/>
  <c r="Y88" i="7"/>
  <c r="Y89" i="7"/>
  <c r="Y90" i="7"/>
  <c r="Y91" i="7"/>
  <c r="Y92" i="7"/>
  <c r="Y104" i="7"/>
  <c r="Y105" i="7"/>
  <c r="Y106" i="7"/>
  <c r="Y108" i="7"/>
  <c r="Y115" i="7"/>
  <c r="Y117" i="7"/>
  <c r="Y127" i="7"/>
  <c r="Y128" i="7"/>
  <c r="Y129" i="7"/>
  <c r="Y130" i="7"/>
  <c r="Y131" i="7"/>
  <c r="Y132" i="7"/>
  <c r="Y134" i="7"/>
  <c r="Y135" i="7"/>
  <c r="Y138" i="7"/>
  <c r="Y140" i="7"/>
  <c r="Y142" i="7"/>
  <c r="Y143" i="7"/>
  <c r="Y144" i="7"/>
  <c r="Y145" i="7"/>
  <c r="Y148" i="7"/>
  <c r="Y149" i="7"/>
  <c r="Y150" i="7"/>
  <c r="Y151" i="7"/>
  <c r="Y152" i="7"/>
  <c r="C3" i="7"/>
  <c r="H23" i="7"/>
  <c r="H36" i="7"/>
  <c r="H41" i="7"/>
  <c r="H42" i="7"/>
  <c r="H43" i="7"/>
  <c r="H44" i="7"/>
  <c r="H51" i="7"/>
  <c r="H52" i="7"/>
  <c r="H53" i="7"/>
  <c r="H54" i="7"/>
  <c r="H63" i="7"/>
  <c r="H72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104" i="7"/>
  <c r="H105" i="7"/>
  <c r="H106" i="7"/>
  <c r="H108" i="7"/>
  <c r="H115" i="7"/>
  <c r="H117" i="7"/>
  <c r="H127" i="7"/>
  <c r="H128" i="7"/>
  <c r="H129" i="7"/>
  <c r="H130" i="7"/>
  <c r="H131" i="7"/>
  <c r="H132" i="7"/>
  <c r="H134" i="7"/>
  <c r="H135" i="7"/>
  <c r="H138" i="7"/>
  <c r="H140" i="7"/>
  <c r="H142" i="7"/>
  <c r="H143" i="7"/>
  <c r="H144" i="7"/>
  <c r="H145" i="7"/>
  <c r="H148" i="7"/>
  <c r="H149" i="7"/>
  <c r="H150" i="7"/>
  <c r="H151" i="7"/>
  <c r="H152" i="7"/>
  <c r="H3" i="7"/>
  <c r="H2" i="7" s="1"/>
  <c r="X150" i="7" l="1"/>
  <c r="X142" i="7"/>
  <c r="X138" i="7"/>
  <c r="X134" i="7"/>
  <c r="X130" i="7"/>
  <c r="X106" i="7"/>
  <c r="X90" i="7"/>
  <c r="X86" i="7"/>
  <c r="X82" i="7"/>
  <c r="X54" i="7"/>
  <c r="X42" i="7"/>
  <c r="X151" i="7"/>
  <c r="X143" i="7"/>
  <c r="X135" i="7"/>
  <c r="X131" i="7"/>
  <c r="X127" i="7"/>
  <c r="X115" i="7"/>
  <c r="X91" i="7"/>
  <c r="X87" i="7"/>
  <c r="X83" i="7"/>
  <c r="X79" i="7"/>
  <c r="X63" i="7"/>
  <c r="X51" i="7"/>
  <c r="X43" i="7"/>
  <c r="X23" i="7"/>
  <c r="X149" i="7"/>
  <c r="X145" i="7"/>
  <c r="X129" i="7"/>
  <c r="X117" i="7"/>
  <c r="X105" i="7"/>
  <c r="X89" i="7"/>
  <c r="X85" i="7"/>
  <c r="X81" i="7"/>
  <c r="X53" i="7"/>
  <c r="X41" i="7"/>
  <c r="X152" i="7"/>
  <c r="X148" i="7"/>
  <c r="X144" i="7"/>
  <c r="X140" i="7"/>
  <c r="X132" i="7"/>
  <c r="X128" i="7"/>
  <c r="X108" i="7"/>
  <c r="X104" i="7"/>
  <c r="X92" i="7"/>
  <c r="X88" i="7"/>
  <c r="X84" i="7"/>
  <c r="X80" i="7"/>
  <c r="X72" i="7"/>
  <c r="X52" i="7"/>
  <c r="X44" i="7"/>
  <c r="X36" i="7"/>
  <c r="F43" i="7" l="1"/>
  <c r="F11" i="7"/>
  <c r="F10" i="7"/>
  <c r="F44" i="7"/>
  <c r="F12" i="7"/>
  <c r="F9" i="7"/>
  <c r="F4" i="7"/>
  <c r="F7" i="7"/>
  <c r="F42" i="7"/>
  <c r="F6" i="7"/>
  <c r="F45" i="7"/>
  <c r="F24" i="7"/>
  <c r="F8" i="7"/>
  <c r="F41" i="7"/>
  <c r="F47" i="7"/>
  <c r="F37" i="7"/>
  <c r="F5" i="7"/>
  <c r="F46" i="7"/>
  <c r="F3" i="7"/>
  <c r="A186" i="7"/>
  <c r="A219" i="7"/>
  <c r="A233" i="7"/>
  <c r="A245" i="7"/>
  <c r="A255" i="7"/>
  <c r="A257" i="7"/>
  <c r="A267" i="7"/>
  <c r="A282" i="7"/>
  <c r="A286" i="7"/>
  <c r="A288" i="7"/>
  <c r="A308" i="7"/>
  <c r="A310" i="7"/>
  <c r="A312" i="7"/>
  <c r="A336" i="7"/>
  <c r="A366" i="7"/>
  <c r="A376" i="7"/>
  <c r="A384" i="7"/>
  <c r="A421" i="7"/>
  <c r="A445" i="7"/>
  <c r="A472" i="7"/>
  <c r="A480" i="7"/>
  <c r="A504" i="7"/>
  <c r="A510" i="7"/>
  <c r="A532" i="7"/>
  <c r="A534" i="7"/>
  <c r="A536" i="7"/>
  <c r="A542" i="7"/>
  <c r="A162" i="7"/>
  <c r="A184" i="7"/>
  <c r="A194" i="7"/>
  <c r="A215" i="7"/>
  <c r="A221" i="7"/>
  <c r="A227" i="7"/>
  <c r="A229" i="7"/>
  <c r="A239" i="7"/>
  <c r="A241" i="7"/>
  <c r="A251" i="7"/>
  <c r="A263" i="7"/>
  <c r="A269" i="7"/>
  <c r="A271" i="7"/>
  <c r="A273" i="7"/>
  <c r="A284" i="7"/>
  <c r="A290" i="7"/>
  <c r="A292" i="7"/>
  <c r="A294" i="7"/>
  <c r="A296" i="7"/>
  <c r="A320" i="7"/>
  <c r="A334" i="7"/>
  <c r="A344" i="7"/>
  <c r="A352" i="7"/>
  <c r="A374" i="7"/>
  <c r="A405" i="7"/>
  <c r="A407" i="7"/>
  <c r="A439" i="7"/>
  <c r="A484" i="7"/>
  <c r="A486" i="7"/>
  <c r="A488" i="7"/>
  <c r="A494" i="7"/>
  <c r="A512" i="7"/>
  <c r="A544" i="7"/>
  <c r="A574" i="7"/>
  <c r="A584" i="7"/>
  <c r="A192" i="7"/>
  <c r="A213" i="7"/>
  <c r="A243" i="7"/>
  <c r="A261" i="7"/>
  <c r="A423" i="7"/>
  <c r="A431" i="7"/>
  <c r="A500" i="7"/>
  <c r="A502" i="7"/>
  <c r="A516" i="7"/>
  <c r="A518" i="7"/>
  <c r="A520" i="7"/>
  <c r="A526" i="7"/>
  <c r="A566" i="7"/>
  <c r="A568" i="7"/>
  <c r="A576" i="7"/>
  <c r="A604" i="7"/>
  <c r="A614" i="7"/>
  <c r="A622" i="7"/>
  <c r="A624" i="7"/>
  <c r="A636" i="7"/>
  <c r="A646" i="7"/>
  <c r="A654" i="7"/>
  <c r="A656" i="7"/>
  <c r="A662" i="7"/>
  <c r="A664" i="7"/>
  <c r="A670" i="7"/>
  <c r="A672" i="7"/>
  <c r="A678" i="7"/>
  <c r="A680" i="7"/>
  <c r="A686" i="7"/>
  <c r="A688" i="7"/>
  <c r="A694" i="7"/>
  <c r="A696" i="7"/>
  <c r="A702" i="7"/>
  <c r="A704" i="7"/>
  <c r="A710" i="7"/>
  <c r="A223" i="7"/>
  <c r="A225" i="7"/>
  <c r="A235" i="7"/>
  <c r="A253" i="7"/>
  <c r="A415" i="7"/>
  <c r="A478" i="7"/>
  <c r="A528" i="7"/>
  <c r="A590" i="7"/>
  <c r="A592" i="7"/>
  <c r="A612" i="7"/>
  <c r="A620" i="7"/>
  <c r="A630" i="7"/>
  <c r="A632" i="7"/>
  <c r="A644" i="7"/>
  <c r="A722" i="7"/>
  <c r="A732" i="7"/>
  <c r="A754" i="7"/>
  <c r="A764" i="7"/>
  <c r="A786" i="7"/>
  <c r="A796" i="7"/>
  <c r="A819" i="7"/>
  <c r="A821" i="7"/>
  <c r="A835" i="7"/>
  <c r="A837" i="7"/>
  <c r="A851" i="7"/>
  <c r="A853" i="7"/>
  <c r="A217" i="7"/>
  <c r="A247" i="7"/>
  <c r="A259" i="7"/>
  <c r="A437" i="7"/>
  <c r="A548" i="7"/>
  <c r="A550" i="7"/>
  <c r="A552" i="7"/>
  <c r="A558" i="7"/>
  <c r="A560" i="7"/>
  <c r="A582" i="7"/>
  <c r="A616" i="7"/>
  <c r="A648" i="7"/>
  <c r="A666" i="7"/>
  <c r="A668" i="7"/>
  <c r="A682" i="7"/>
  <c r="A684" i="7"/>
  <c r="A698" i="7"/>
  <c r="A700" i="7"/>
  <c r="A720" i="7"/>
  <c r="A746" i="7"/>
  <c r="A770" i="7"/>
  <c r="A772" i="7"/>
  <c r="A784" i="7"/>
  <c r="A810" i="7"/>
  <c r="A815" i="7"/>
  <c r="A817" i="7"/>
  <c r="A823" i="7"/>
  <c r="A825" i="7"/>
  <c r="A847" i="7"/>
  <c r="A849" i="7"/>
  <c r="A855" i="7"/>
  <c r="A857" i="7"/>
  <c r="A871" i="7"/>
  <c r="A873" i="7"/>
  <c r="A887" i="7"/>
  <c r="A889" i="7"/>
  <c r="A903" i="7"/>
  <c r="A905" i="7"/>
  <c r="A919" i="7"/>
  <c r="A921" i="7"/>
  <c r="A935" i="7"/>
  <c r="A937" i="7"/>
  <c r="A951" i="7"/>
  <c r="A953" i="7"/>
  <c r="A967" i="7"/>
  <c r="A969" i="7"/>
  <c r="A983" i="7"/>
  <c r="A985" i="7"/>
  <c r="A999" i="7"/>
  <c r="A1001" i="7"/>
  <c r="A1015" i="7"/>
  <c r="A1017" i="7"/>
  <c r="A1031" i="7"/>
  <c r="A1033" i="7"/>
  <c r="A1047" i="7"/>
  <c r="A1049" i="7"/>
  <c r="A1063" i="7"/>
  <c r="A1065" i="7"/>
  <c r="A1079" i="7"/>
  <c r="A1081" i="7"/>
  <c r="A1095" i="7"/>
  <c r="A1097" i="7"/>
  <c r="A1111" i="7"/>
  <c r="A1113" i="7"/>
  <c r="A1127" i="7"/>
  <c r="A1129" i="7"/>
  <c r="A1143" i="7"/>
  <c r="A1145" i="7"/>
  <c r="A1159" i="7"/>
  <c r="A1161" i="7"/>
  <c r="A1175" i="7"/>
  <c r="A1177" i="7"/>
  <c r="A1191" i="7"/>
  <c r="A1193" i="7"/>
  <c r="A1207" i="7"/>
  <c r="A1209" i="7"/>
  <c r="A1223" i="7"/>
  <c r="A1225" i="7"/>
  <c r="A1239" i="7"/>
  <c r="A1241" i="7"/>
  <c r="A1255" i="7"/>
  <c r="A1257" i="7"/>
  <c r="A1271" i="7"/>
  <c r="A1273" i="7"/>
  <c r="A1287" i="7"/>
  <c r="A1289" i="7"/>
  <c r="A1303" i="7"/>
  <c r="A1305" i="7"/>
  <c r="A1319" i="7"/>
  <c r="A1321" i="7"/>
  <c r="A1335" i="7"/>
  <c r="A1337" i="7"/>
  <c r="A1351" i="7"/>
  <c r="A1353" i="7"/>
  <c r="A1367" i="7"/>
  <c r="A1369" i="7"/>
  <c r="A1383" i="7"/>
  <c r="A1385" i="7"/>
  <c r="A1399" i="7"/>
  <c r="A1401" i="7"/>
  <c r="A1415" i="7"/>
  <c r="A1417" i="7"/>
  <c r="A237" i="7"/>
  <c r="A249" i="7"/>
  <c r="A580" i="7"/>
  <c r="A608" i="7"/>
  <c r="A640" i="7"/>
  <c r="A714" i="7"/>
  <c r="A716" i="7"/>
  <c r="A724" i="7"/>
  <c r="A762" i="7"/>
  <c r="A780" i="7"/>
  <c r="A788" i="7"/>
  <c r="A827" i="7"/>
  <c r="A829" i="7"/>
  <c r="A859" i="7"/>
  <c r="A861" i="7"/>
  <c r="A875" i="7"/>
  <c r="A877" i="7"/>
  <c r="A891" i="7"/>
  <c r="A893" i="7"/>
  <c r="A907" i="7"/>
  <c r="A909" i="7"/>
  <c r="A923" i="7"/>
  <c r="A925" i="7"/>
  <c r="A939" i="7"/>
  <c r="A941" i="7"/>
  <c r="A955" i="7"/>
  <c r="A957" i="7"/>
  <c r="A971" i="7"/>
  <c r="A973" i="7"/>
  <c r="A987" i="7"/>
  <c r="A989" i="7"/>
  <c r="A1003" i="7"/>
  <c r="A1005" i="7"/>
  <c r="A1019" i="7"/>
  <c r="A1021" i="7"/>
  <c r="A1035" i="7"/>
  <c r="A1037" i="7"/>
  <c r="A1051" i="7"/>
  <c r="A1053" i="7"/>
  <c r="A1067" i="7"/>
  <c r="A1069" i="7"/>
  <c r="A1083" i="7"/>
  <c r="A1085" i="7"/>
  <c r="A1099" i="7"/>
  <c r="A1101" i="7"/>
  <c r="A1115" i="7"/>
  <c r="A1117" i="7"/>
  <c r="A1131" i="7"/>
  <c r="A1133" i="7"/>
  <c r="A1147" i="7"/>
  <c r="A1149" i="7"/>
  <c r="A1163" i="7"/>
  <c r="A1165" i="7"/>
  <c r="A1179" i="7"/>
  <c r="A1181" i="7"/>
  <c r="A1195" i="7"/>
  <c r="A1197" i="7"/>
  <c r="A1211" i="7"/>
  <c r="A1213" i="7"/>
  <c r="A1227" i="7"/>
  <c r="A1229" i="7"/>
  <c r="A1243" i="7"/>
  <c r="A1245" i="7"/>
  <c r="A1259" i="7"/>
  <c r="A1261" i="7"/>
  <c r="A1275" i="7"/>
  <c r="A1277" i="7"/>
  <c r="A1291" i="7"/>
  <c r="A1293" i="7"/>
  <c r="A1307" i="7"/>
  <c r="A1309" i="7"/>
  <c r="A1323" i="7"/>
  <c r="A1325" i="7"/>
  <c r="A1339" i="7"/>
  <c r="A1341" i="7"/>
  <c r="A1355" i="7"/>
  <c r="A1357" i="7"/>
  <c r="A1371" i="7"/>
  <c r="A1373" i="7"/>
  <c r="A1387" i="7"/>
  <c r="A1389" i="7"/>
  <c r="A1403" i="7"/>
  <c r="A1405" i="7"/>
  <c r="A1419" i="7"/>
  <c r="A1421" i="7"/>
  <c r="A1431" i="7"/>
  <c r="A1435" i="7"/>
  <c r="A1439" i="7"/>
  <c r="A1443" i="7"/>
  <c r="A1447" i="7"/>
  <c r="A1451" i="7"/>
  <c r="A1455" i="7"/>
  <c r="A1459" i="7"/>
  <c r="A1463" i="7"/>
  <c r="A1467" i="7"/>
  <c r="A1471" i="7"/>
  <c r="A1475" i="7"/>
  <c r="A1479" i="7"/>
  <c r="A1483" i="7"/>
  <c r="A1487" i="7"/>
  <c r="A1491" i="7"/>
  <c r="A1495" i="7"/>
  <c r="A1499" i="7"/>
  <c r="A730" i="7"/>
  <c r="A802" i="7"/>
  <c r="A804" i="7"/>
  <c r="A812" i="7"/>
  <c r="A867" i="7"/>
  <c r="A869" i="7"/>
  <c r="A883" i="7"/>
  <c r="A885" i="7"/>
  <c r="A899" i="7"/>
  <c r="A901" i="7"/>
  <c r="A915" i="7"/>
  <c r="A917" i="7"/>
  <c r="A931" i="7"/>
  <c r="A933" i="7"/>
  <c r="A947" i="7"/>
  <c r="A949" i="7"/>
  <c r="A963" i="7"/>
  <c r="A965" i="7"/>
  <c r="A979" i="7"/>
  <c r="A981" i="7"/>
  <c r="A995" i="7"/>
  <c r="A997" i="7"/>
  <c r="A1011" i="7"/>
  <c r="A1013" i="7"/>
  <c r="A1027" i="7"/>
  <c r="A1029" i="7"/>
  <c r="A1043" i="7"/>
  <c r="A1045" i="7"/>
  <c r="A1059" i="7"/>
  <c r="A1061" i="7"/>
  <c r="A1075" i="7"/>
  <c r="A1077" i="7"/>
  <c r="A1091" i="7"/>
  <c r="A1093" i="7"/>
  <c r="A1107" i="7"/>
  <c r="A1109" i="7"/>
  <c r="A1123" i="7"/>
  <c r="A1125" i="7"/>
  <c r="A1139" i="7"/>
  <c r="A1141" i="7"/>
  <c r="A1155" i="7"/>
  <c r="A1157" i="7"/>
  <c r="A1171" i="7"/>
  <c r="A1173" i="7"/>
  <c r="A1187" i="7"/>
  <c r="A1189" i="7"/>
  <c r="A1203" i="7"/>
  <c r="A1205" i="7"/>
  <c r="A1219" i="7"/>
  <c r="A1221" i="7"/>
  <c r="A1235" i="7"/>
  <c r="A1237" i="7"/>
  <c r="A1251" i="7"/>
  <c r="A1253" i="7"/>
  <c r="A1267" i="7"/>
  <c r="A1269" i="7"/>
  <c r="A1283" i="7"/>
  <c r="A1285" i="7"/>
  <c r="A1299" i="7"/>
  <c r="A1301" i="7"/>
  <c r="A1315" i="7"/>
  <c r="A1317" i="7"/>
  <c r="A1331" i="7"/>
  <c r="A1333" i="7"/>
  <c r="A1347" i="7"/>
  <c r="A1349" i="7"/>
  <c r="A1363" i="7"/>
  <c r="A1365" i="7"/>
  <c r="A1379" i="7"/>
  <c r="A1381" i="7"/>
  <c r="A1395" i="7"/>
  <c r="A1397" i="7"/>
  <c r="A1411" i="7"/>
  <c r="A1413" i="7"/>
  <c r="A1427" i="7"/>
  <c r="A1429" i="7"/>
  <c r="A1445" i="7"/>
  <c r="A1461" i="7"/>
  <c r="A1477" i="7"/>
  <c r="A1493" i="7"/>
  <c r="A1453" i="7"/>
  <c r="A1485" i="7"/>
  <c r="A676" i="7"/>
  <c r="A708" i="7"/>
  <c r="A712" i="7"/>
  <c r="A748" i="7"/>
  <c r="A756" i="7"/>
  <c r="A778" i="7"/>
  <c r="A865" i="7"/>
  <c r="A879" i="7"/>
  <c r="A881" i="7"/>
  <c r="A895" i="7"/>
  <c r="A929" i="7"/>
  <c r="A943" i="7"/>
  <c r="A961" i="7"/>
  <c r="A975" i="7"/>
  <c r="A993" i="7"/>
  <c r="A1007" i="7"/>
  <c r="A1025" i="7"/>
  <c r="A1039" i="7"/>
  <c r="A1057" i="7"/>
  <c r="A1071" i="7"/>
  <c r="A1105" i="7"/>
  <c r="A1119" i="7"/>
  <c r="A1137" i="7"/>
  <c r="A1151" i="7"/>
  <c r="A1169" i="7"/>
  <c r="A1183" i="7"/>
  <c r="A1201" i="7"/>
  <c r="A265" i="7"/>
  <c r="A278" i="7"/>
  <c r="A298" i="7"/>
  <c r="A302" i="7"/>
  <c r="A304" i="7"/>
  <c r="A328" i="7"/>
  <c r="A360" i="7"/>
  <c r="A368" i="7"/>
  <c r="A397" i="7"/>
  <c r="A399" i="7"/>
  <c r="A447" i="7"/>
  <c r="A455" i="7"/>
  <c r="A463" i="7"/>
  <c r="A468" i="7"/>
  <c r="A470" i="7"/>
  <c r="A496" i="7"/>
  <c r="A598" i="7"/>
  <c r="A600" i="7"/>
  <c r="A606" i="7"/>
  <c r="A658" i="7"/>
  <c r="A660" i="7"/>
  <c r="A690" i="7"/>
  <c r="A692" i="7"/>
  <c r="A794" i="7"/>
  <c r="A831" i="7"/>
  <c r="A833" i="7"/>
  <c r="A839" i="7"/>
  <c r="A841" i="7"/>
  <c r="A1441" i="7"/>
  <c r="A1457" i="7"/>
  <c r="A1473" i="7"/>
  <c r="A1489" i="7"/>
  <c r="A178" i="7"/>
  <c r="A202" i="7"/>
  <c r="A210" i="7"/>
  <c r="A231" i="7"/>
  <c r="A280" i="7"/>
  <c r="A300" i="7"/>
  <c r="A306" i="7"/>
  <c r="A391" i="7"/>
  <c r="A752" i="7"/>
  <c r="A843" i="7"/>
  <c r="A845" i="7"/>
  <c r="A1437" i="7"/>
  <c r="A1469" i="7"/>
  <c r="A168" i="7"/>
  <c r="A572" i="7"/>
  <c r="A638" i="7"/>
  <c r="A674" i="7"/>
  <c r="A706" i="7"/>
  <c r="A738" i="7"/>
  <c r="A740" i="7"/>
  <c r="A863" i="7"/>
  <c r="A897" i="7"/>
  <c r="A911" i="7"/>
  <c r="A913" i="7"/>
  <c r="A927" i="7"/>
  <c r="A945" i="7"/>
  <c r="A959" i="7"/>
  <c r="A977" i="7"/>
  <c r="A991" i="7"/>
  <c r="A1009" i="7"/>
  <c r="A1023" i="7"/>
  <c r="A1041" i="7"/>
  <c r="A1055" i="7"/>
  <c r="A1073" i="7"/>
  <c r="A1087" i="7"/>
  <c r="A1089" i="7"/>
  <c r="A1103" i="7"/>
  <c r="A1121" i="7"/>
  <c r="A1135" i="7"/>
  <c r="A1153" i="7"/>
  <c r="A1167" i="7"/>
  <c r="A1185" i="7"/>
  <c r="A1199" i="7"/>
  <c r="A1231" i="7"/>
  <c r="A1233" i="7"/>
  <c r="A1263" i="7"/>
  <c r="A1265" i="7"/>
  <c r="A1295" i="7"/>
  <c r="A1297" i="7"/>
  <c r="A1327" i="7"/>
  <c r="A1329" i="7"/>
  <c r="A1359" i="7"/>
  <c r="A1361" i="7"/>
  <c r="A1391" i="7"/>
  <c r="A1393" i="7"/>
  <c r="A1423" i="7"/>
  <c r="A1425" i="7"/>
  <c r="A1465" i="7"/>
  <c r="A1407" i="7"/>
  <c r="A1497" i="7"/>
  <c r="A1449" i="7"/>
  <c r="A1481" i="7"/>
  <c r="A1215" i="7"/>
  <c r="A1217" i="7"/>
  <c r="A1247" i="7"/>
  <c r="A1249" i="7"/>
  <c r="A1279" i="7"/>
  <c r="A1281" i="7"/>
  <c r="A1311" i="7"/>
  <c r="A1313" i="7"/>
  <c r="A1343" i="7"/>
  <c r="A1345" i="7"/>
  <c r="A1375" i="7"/>
  <c r="A1377" i="7"/>
  <c r="A1409" i="7"/>
  <c r="A1433" i="7"/>
  <c r="A1448" i="7"/>
  <c r="A1464" i="7"/>
  <c r="A179" i="7"/>
  <c r="A715" i="7"/>
  <c r="A591" i="7"/>
  <c r="A381" i="7"/>
  <c r="A299" i="7"/>
  <c r="A171" i="7"/>
  <c r="A1456" i="7"/>
  <c r="A795" i="7"/>
  <c r="A601" i="7"/>
  <c r="A456" i="7"/>
  <c r="A402" i="7"/>
  <c r="A371" i="7"/>
  <c r="A353" i="7"/>
  <c r="A276" i="7"/>
  <c r="A743" i="7"/>
  <c r="A1500" i="7"/>
  <c r="A1476" i="7"/>
  <c r="A741" i="7"/>
  <c r="A619" i="7"/>
  <c r="A1490" i="7"/>
  <c r="A1474" i="7"/>
  <c r="A1458" i="7"/>
  <c r="A1442" i="7"/>
  <c r="A791" i="7"/>
  <c r="A763" i="7"/>
  <c r="A587" i="7"/>
  <c r="A813" i="7"/>
  <c r="A749" i="7"/>
  <c r="A617" i="7"/>
  <c r="A551" i="7"/>
  <c r="A258" i="7"/>
  <c r="A789" i="7"/>
  <c r="A755" i="7"/>
  <c r="A635" i="7"/>
  <c r="A569" i="7"/>
  <c r="A477" i="7"/>
  <c r="A414" i="7"/>
  <c r="A222" i="7"/>
  <c r="A701" i="7"/>
  <c r="A691" i="7"/>
  <c r="A679" i="7"/>
  <c r="A669" i="7"/>
  <c r="A659" i="7"/>
  <c r="A615" i="7"/>
  <c r="A555" i="7"/>
  <c r="A517" i="7"/>
  <c r="A499" i="7"/>
  <c r="A436" i="7"/>
  <c r="A349" i="7"/>
  <c r="A212" i="7"/>
  <c r="A585" i="7"/>
  <c r="A543" i="7"/>
  <c r="A507" i="7"/>
  <c r="A485" i="7"/>
  <c r="A460" i="7"/>
  <c r="A410" i="7"/>
  <c r="A386" i="7"/>
  <c r="A323" i="7"/>
  <c r="A289" i="7"/>
  <c r="A262" i="7"/>
  <c r="A220" i="7"/>
  <c r="A195" i="7"/>
  <c r="A567" i="7"/>
  <c r="A531" i="7"/>
  <c r="A479" i="7"/>
  <c r="A464" i="7"/>
  <c r="A388" i="7"/>
  <c r="A339" i="7"/>
  <c r="A309" i="7"/>
  <c r="A254" i="7"/>
  <c r="A207" i="7"/>
  <c r="A175" i="7"/>
  <c r="A1412" i="7"/>
  <c r="A1356" i="7"/>
  <c r="A1308" i="7"/>
  <c r="A1260" i="7"/>
  <c r="A1224" i="7"/>
  <c r="A1172" i="7"/>
  <c r="A1136" i="7"/>
  <c r="A1096" i="7"/>
  <c r="A1048" i="7"/>
  <c r="A1020" i="7"/>
  <c r="A968" i="7"/>
  <c r="A936" i="7"/>
  <c r="A904" i="7"/>
  <c r="A868" i="7"/>
  <c r="A844" i="7"/>
  <c r="A800" i="7"/>
  <c r="A737" i="7"/>
  <c r="A588" i="7"/>
  <c r="A564" i="7"/>
  <c r="A524" i="7"/>
  <c r="A474" i="7"/>
  <c r="A411" i="7"/>
  <c r="A492" i="7"/>
  <c r="A1404" i="7"/>
  <c r="A1380" i="7"/>
  <c r="A1360" i="7"/>
  <c r="A1332" i="7"/>
  <c r="A1312" i="7"/>
  <c r="A1280" i="7"/>
  <c r="A1264" i="7"/>
  <c r="A1236" i="7"/>
  <c r="A1208" i="7"/>
  <c r="A1184" i="7"/>
  <c r="A1160" i="7"/>
  <c r="A1132" i="7"/>
  <c r="A1108" i="7"/>
  <c r="A1080" i="7"/>
  <c r="A1056" i="7"/>
  <c r="A1028" i="7"/>
  <c r="A1000" i="7"/>
  <c r="A976" i="7"/>
  <c r="A948" i="7"/>
  <c r="A916" i="7"/>
  <c r="A884" i="7"/>
  <c r="A852" i="7"/>
  <c r="A828" i="7"/>
  <c r="A792" i="7"/>
  <c r="A613" i="7"/>
  <c r="A373" i="7"/>
  <c r="A1418" i="7"/>
  <c r="A1402" i="7"/>
  <c r="A1386" i="7"/>
  <c r="A1370" i="7"/>
  <c r="A1354" i="7"/>
  <c r="A1338" i="7"/>
  <c r="A1322" i="7"/>
  <c r="A1306" i="7"/>
  <c r="A1290" i="7"/>
  <c r="A1274" i="7"/>
  <c r="A1258" i="7"/>
  <c r="A1242" i="7"/>
  <c r="A1226" i="7"/>
  <c r="A1210" i="7"/>
  <c r="A1194" i="7"/>
  <c r="A1178" i="7"/>
  <c r="A1162" i="7"/>
  <c r="A1146" i="7"/>
  <c r="A1130" i="7"/>
  <c r="A1114" i="7"/>
  <c r="A1098" i="7"/>
  <c r="A1082" i="7"/>
  <c r="A1066" i="7"/>
  <c r="A1050" i="7"/>
  <c r="A1034" i="7"/>
  <c r="A1018" i="7"/>
  <c r="A1002" i="7"/>
  <c r="A986" i="7"/>
  <c r="A970" i="7"/>
  <c r="A954" i="7"/>
  <c r="A938" i="7"/>
  <c r="A922" i="7"/>
  <c r="A906" i="7"/>
  <c r="A890" i="7"/>
  <c r="A874" i="7"/>
  <c r="A858" i="7"/>
  <c r="A842" i="7"/>
  <c r="A826" i="7"/>
  <c r="A809" i="7"/>
  <c r="A744" i="7"/>
  <c r="A718" i="7"/>
  <c r="A594" i="7"/>
  <c r="A540" i="7"/>
  <c r="A365" i="7"/>
  <c r="A228" i="7"/>
  <c r="A629" i="7"/>
  <c r="A565" i="7"/>
  <c r="A506" i="7"/>
  <c r="A389" i="7"/>
  <c r="A573" i="7"/>
  <c r="A446" i="7"/>
  <c r="A348" i="7"/>
  <c r="A430" i="7"/>
  <c r="A380" i="7"/>
  <c r="A285" i="7"/>
  <c r="A438" i="7"/>
  <c r="A333" i="7"/>
  <c r="A318" i="7"/>
  <c r="A356" i="7"/>
  <c r="A324" i="7"/>
  <c r="A198" i="7"/>
  <c r="A457" i="7"/>
  <c r="A441" i="7"/>
  <c r="A425" i="7"/>
  <c r="A409" i="7"/>
  <c r="A393" i="7"/>
  <c r="A358" i="7"/>
  <c r="A332" i="7"/>
  <c r="A287" i="7"/>
  <c r="A201" i="7"/>
  <c r="A176" i="7"/>
  <c r="A206" i="7"/>
  <c r="A759" i="7"/>
  <c r="A1452" i="7"/>
  <c r="A641" i="7"/>
  <c r="A329" i="7"/>
  <c r="A203" i="7"/>
  <c r="A805" i="7"/>
  <c r="A469" i="7"/>
  <c r="A398" i="7"/>
  <c r="A297" i="7"/>
  <c r="A633" i="7"/>
  <c r="A1444" i="7"/>
  <c r="A1498" i="7"/>
  <c r="A1466" i="7"/>
  <c r="A1434" i="7"/>
  <c r="A719" i="7"/>
  <c r="A799" i="7"/>
  <c r="A561" i="7"/>
  <c r="A216" i="7"/>
  <c r="A725" i="7"/>
  <c r="A523" i="7"/>
  <c r="A252" i="7"/>
  <c r="A695" i="7"/>
  <c r="A675" i="7"/>
  <c r="A647" i="7"/>
  <c r="A525" i="7"/>
  <c r="A491" i="7"/>
  <c r="A260" i="7"/>
  <c r="A575" i="7"/>
  <c r="A537" i="7"/>
  <c r="A481" i="7"/>
  <c r="A406" i="7"/>
  <c r="A293" i="7"/>
  <c r="A238" i="7"/>
  <c r="A165" i="7"/>
  <c r="A509" i="7"/>
  <c r="A432" i="7"/>
  <c r="A325" i="7"/>
  <c r="A232" i="7"/>
  <c r="A157" i="7"/>
  <c r="A1336" i="7"/>
  <c r="A1240" i="7"/>
  <c r="A1152" i="7"/>
  <c r="A1068" i="7"/>
  <c r="A988" i="7"/>
  <c r="A920" i="7"/>
  <c r="A856" i="7"/>
  <c r="A801" i="7"/>
  <c r="A643" i="7"/>
  <c r="A461" i="7"/>
  <c r="A758" i="7"/>
  <c r="A596" i="7"/>
  <c r="A350" i="7"/>
  <c r="A1396" i="7"/>
  <c r="A1348" i="7"/>
  <c r="A1300" i="7"/>
  <c r="A1252" i="7"/>
  <c r="A1196" i="7"/>
  <c r="A1148" i="7"/>
  <c r="A1088" i="7"/>
  <c r="A1044" i="7"/>
  <c r="A992" i="7"/>
  <c r="A928" i="7"/>
  <c r="A872" i="7"/>
  <c r="A820" i="7"/>
  <c r="A734" i="7"/>
  <c r="A1394" i="7"/>
  <c r="A1362" i="7"/>
  <c r="A1330" i="7"/>
  <c r="A1298" i="7"/>
  <c r="A1266" i="7"/>
  <c r="A1234" i="7"/>
  <c r="A1202" i="7"/>
  <c r="A1170" i="7"/>
  <c r="A1138" i="7"/>
  <c r="A1106" i="7"/>
  <c r="A1074" i="7"/>
  <c r="A1042" i="7"/>
  <c r="A1010" i="7"/>
  <c r="A978" i="7"/>
  <c r="A962" i="7"/>
  <c r="A930" i="7"/>
  <c r="A898" i="7"/>
  <c r="A866" i="7"/>
  <c r="A834" i="7"/>
  <c r="A808" i="7"/>
  <c r="A745" i="7"/>
  <c r="A295" i="7"/>
  <c r="A538" i="7"/>
  <c r="A466" i="7"/>
  <c r="A429" i="7"/>
  <c r="A610" i="7"/>
  <c r="A422" i="7"/>
  <c r="A340" i="7"/>
  <c r="A174" i="7"/>
  <c r="A433" i="7"/>
  <c r="A401" i="7"/>
  <c r="A240" i="7"/>
  <c r="A177" i="7"/>
  <c r="A185" i="7"/>
  <c r="A1480" i="7"/>
  <c r="A781" i="7"/>
  <c r="A390" i="7"/>
  <c r="A183" i="7"/>
  <c r="A803" i="7"/>
  <c r="A467" i="7"/>
  <c r="A396" i="7"/>
  <c r="A277" i="7"/>
  <c r="A181" i="7"/>
  <c r="A807" i="7"/>
  <c r="A1494" i="7"/>
  <c r="A1462" i="7"/>
  <c r="A1430" i="7"/>
  <c r="A627" i="7"/>
  <c r="A775" i="7"/>
  <c r="A557" i="7"/>
  <c r="A797" i="7"/>
  <c r="A723" i="7"/>
  <c r="A521" i="7"/>
  <c r="A234" i="7"/>
  <c r="A693" i="7"/>
  <c r="A671" i="7"/>
  <c r="A625" i="7"/>
  <c r="A519" i="7"/>
  <c r="A489" i="7"/>
  <c r="A242" i="7"/>
  <c r="A563" i="7"/>
  <c r="A487" i="7"/>
  <c r="A420" i="7"/>
  <c r="A345" i="7"/>
  <c r="A268" i="7"/>
  <c r="A197" i="7"/>
  <c r="A533" i="7"/>
  <c r="A465" i="7"/>
  <c r="A347" i="7"/>
  <c r="A266" i="7"/>
  <c r="A187" i="7"/>
  <c r="A1416" i="7"/>
  <c r="A1496" i="7"/>
  <c r="A779" i="7"/>
  <c r="A1484" i="7"/>
  <c r="A651" i="7"/>
  <c r="A394" i="7"/>
  <c r="A331" i="7"/>
  <c r="A230" i="7"/>
  <c r="A170" i="7"/>
  <c r="A1440" i="7"/>
  <c r="A767" i="7"/>
  <c r="A495" i="7"/>
  <c r="A448" i="7"/>
  <c r="A400" i="7"/>
  <c r="A369" i="7"/>
  <c r="A321" i="7"/>
  <c r="A274" i="7"/>
  <c r="A639" i="7"/>
  <c r="A1468" i="7"/>
  <c r="A1460" i="7"/>
  <c r="A739" i="7"/>
  <c r="A609" i="7"/>
  <c r="A1486" i="7"/>
  <c r="A1470" i="7"/>
  <c r="A1454" i="7"/>
  <c r="A1438" i="7"/>
  <c r="A783" i="7"/>
  <c r="A727" i="7"/>
  <c r="A426" i="7"/>
  <c r="A811" i="7"/>
  <c r="A747" i="7"/>
  <c r="A583" i="7"/>
  <c r="A549" i="7"/>
  <c r="A246" i="7"/>
  <c r="A787" i="7"/>
  <c r="A733" i="7"/>
  <c r="A623" i="7"/>
  <c r="A527" i="7"/>
  <c r="A458" i="7"/>
  <c r="A341" i="7"/>
  <c r="A709" i="7"/>
  <c r="A699" i="7"/>
  <c r="A687" i="7"/>
  <c r="A677" i="7"/>
  <c r="A667" i="7"/>
  <c r="A655" i="7"/>
  <c r="A595" i="7"/>
  <c r="A553" i="7"/>
  <c r="A515" i="7"/>
  <c r="A497" i="7"/>
  <c r="A424" i="7"/>
  <c r="A317" i="7"/>
  <c r="A211" i="7"/>
  <c r="A577" i="7"/>
  <c r="A539" i="7"/>
  <c r="A505" i="7"/>
  <c r="A483" i="7"/>
  <c r="A452" i="7"/>
  <c r="A408" i="7"/>
  <c r="A385" i="7"/>
  <c r="A313" i="7"/>
  <c r="A283" i="7"/>
  <c r="A250" i="7"/>
  <c r="A214" i="7"/>
  <c r="A173" i="7"/>
  <c r="A541" i="7"/>
  <c r="A529" i="7"/>
  <c r="A475" i="7"/>
  <c r="A434" i="7"/>
  <c r="A377" i="7"/>
  <c r="A337" i="7"/>
  <c r="A307" i="7"/>
  <c r="A244" i="7"/>
  <c r="A199" i="7"/>
  <c r="A167" i="7"/>
  <c r="A726" i="7"/>
  <c r="A556" i="7"/>
  <c r="A342" i="7"/>
  <c r="A1392" i="7"/>
  <c r="A1344" i="7"/>
  <c r="A1296" i="7"/>
  <c r="A1248" i="7"/>
  <c r="A1212" i="7"/>
  <c r="A1164" i="7"/>
  <c r="A1120" i="7"/>
  <c r="A1092" i="7"/>
  <c r="A1040" i="7"/>
  <c r="A1012" i="7"/>
  <c r="A964" i="7"/>
  <c r="A932" i="7"/>
  <c r="A896" i="7"/>
  <c r="A864" i="7"/>
  <c r="A760" i="7"/>
  <c r="A586" i="7"/>
  <c r="A806" i="7"/>
  <c r="A768" i="7"/>
  <c r="A652" i="7"/>
  <c r="A628" i="7"/>
  <c r="A579" i="7"/>
  <c r="A621" i="7"/>
  <c r="A1424" i="7"/>
  <c r="A1400" i="7"/>
  <c r="A1376" i="7"/>
  <c r="A1352" i="7"/>
  <c r="A1328" i="7"/>
  <c r="A1304" i="7"/>
  <c r="A1276" i="7"/>
  <c r="A1256" i="7"/>
  <c r="A1228" i="7"/>
  <c r="A1204" i="7"/>
  <c r="A1180" i="7"/>
  <c r="A1156" i="7"/>
  <c r="A1128" i="7"/>
  <c r="A1100" i="7"/>
  <c r="A1076" i="7"/>
  <c r="A1052" i="7"/>
  <c r="A1016" i="7"/>
  <c r="A996" i="7"/>
  <c r="A972" i="7"/>
  <c r="A944" i="7"/>
  <c r="A912" i="7"/>
  <c r="A880" i="7"/>
  <c r="A840" i="7"/>
  <c r="A824" i="7"/>
  <c r="A798" i="7"/>
  <c r="A728" i="7"/>
  <c r="A530" i="7"/>
  <c r="A1414" i="7"/>
  <c r="A1398" i="7"/>
  <c r="A1382" i="7"/>
  <c r="A1366" i="7"/>
  <c r="A1350" i="7"/>
  <c r="A1334" i="7"/>
  <c r="A1318" i="7"/>
  <c r="A1302" i="7"/>
  <c r="A1286" i="7"/>
  <c r="A1270" i="7"/>
  <c r="A1254" i="7"/>
  <c r="A1238" i="7"/>
  <c r="A1222" i="7"/>
  <c r="A1206" i="7"/>
  <c r="A1190" i="7"/>
  <c r="A1174" i="7"/>
  <c r="A1158" i="7"/>
  <c r="A1142" i="7"/>
  <c r="A1126" i="7"/>
  <c r="A1110" i="7"/>
  <c r="A1094" i="7"/>
  <c r="A1078" i="7"/>
  <c r="A1062" i="7"/>
  <c r="A1046" i="7"/>
  <c r="A1030" i="7"/>
  <c r="A1014" i="7"/>
  <c r="A998" i="7"/>
  <c r="A982" i="7"/>
  <c r="A966" i="7"/>
  <c r="A950" i="7"/>
  <c r="A934" i="7"/>
  <c r="A918" i="7"/>
  <c r="A902" i="7"/>
  <c r="A886" i="7"/>
  <c r="A870" i="7"/>
  <c r="A854" i="7"/>
  <c r="A838" i="7"/>
  <c r="A822" i="7"/>
  <c r="A776" i="7"/>
  <c r="A750" i="7"/>
  <c r="A713" i="7"/>
  <c r="A697" i="7"/>
  <c r="A681" i="7"/>
  <c r="A665" i="7"/>
  <c r="A645" i="7"/>
  <c r="A618" i="7"/>
  <c r="A581" i="7"/>
  <c r="A476" i="7"/>
  <c r="A451" i="7"/>
  <c r="A387" i="7"/>
  <c r="A602" i="7"/>
  <c r="A522" i="7"/>
  <c r="A453" i="7"/>
  <c r="A419" i="7"/>
  <c r="A335" i="7"/>
  <c r="A642" i="7"/>
  <c r="A403" i="7"/>
  <c r="A367" i="7"/>
  <c r="A382" i="7"/>
  <c r="A301" i="7"/>
  <c r="A383" i="7"/>
  <c r="A351" i="7"/>
  <c r="A319" i="7"/>
  <c r="A364" i="7"/>
  <c r="A327" i="7"/>
  <c r="A191" i="7"/>
  <c r="A378" i="7"/>
  <c r="A362" i="7"/>
  <c r="A346" i="7"/>
  <c r="A330" i="7"/>
  <c r="A314" i="7"/>
  <c r="A193" i="7"/>
  <c r="A209" i="7"/>
  <c r="A182" i="7"/>
  <c r="A190" i="7"/>
  <c r="A204" i="7"/>
  <c r="A188" i="7"/>
  <c r="A172" i="7"/>
  <c r="A156" i="7"/>
  <c r="A1432" i="7"/>
  <c r="A392" i="7"/>
  <c r="A1488" i="7"/>
  <c r="A717" i="7"/>
  <c r="A442" i="7"/>
  <c r="A363" i="7"/>
  <c r="A264" i="7"/>
  <c r="A1436" i="7"/>
  <c r="A731" i="7"/>
  <c r="A1482" i="7"/>
  <c r="A1450" i="7"/>
  <c r="A773" i="7"/>
  <c r="A248" i="7"/>
  <c r="A735" i="7"/>
  <c r="A547" i="7"/>
  <c r="A765" i="7"/>
  <c r="A603" i="7"/>
  <c r="A450" i="7"/>
  <c r="A707" i="7"/>
  <c r="A685" i="7"/>
  <c r="A663" i="7"/>
  <c r="A571" i="7"/>
  <c r="A513" i="7"/>
  <c r="A418" i="7"/>
  <c r="A493" i="7"/>
  <c r="A428" i="7"/>
  <c r="A355" i="7"/>
  <c r="A270" i="7"/>
  <c r="A205" i="7"/>
  <c r="A535" i="7"/>
  <c r="A471" i="7"/>
  <c r="A357" i="7"/>
  <c r="A281" i="7"/>
  <c r="A189" i="7"/>
  <c r="A721" i="7"/>
  <c r="A1428" i="7"/>
  <c r="A1384" i="7"/>
  <c r="A1288" i="7"/>
  <c r="A1200" i="7"/>
  <c r="A1116" i="7"/>
  <c r="A1032" i="7"/>
  <c r="A952" i="7"/>
  <c r="A888" i="7"/>
  <c r="A766" i="7"/>
  <c r="A774" i="7"/>
  <c r="A736" i="7"/>
  <c r="A589" i="7"/>
  <c r="A546" i="7"/>
  <c r="A482" i="7"/>
  <c r="A790" i="7"/>
  <c r="A1420" i="7"/>
  <c r="A1368" i="7"/>
  <c r="A1320" i="7"/>
  <c r="A1272" i="7"/>
  <c r="A1220" i="7"/>
  <c r="A1176" i="7"/>
  <c r="A1124" i="7"/>
  <c r="A1072" i="7"/>
  <c r="A1008" i="7"/>
  <c r="A960" i="7"/>
  <c r="A900" i="7"/>
  <c r="A836" i="7"/>
  <c r="A793" i="7"/>
  <c r="A1426" i="7"/>
  <c r="A1410" i="7"/>
  <c r="A1378" i="7"/>
  <c r="A1346" i="7"/>
  <c r="A1314" i="7"/>
  <c r="A1282" i="7"/>
  <c r="A1250" i="7"/>
  <c r="A1218" i="7"/>
  <c r="A1186" i="7"/>
  <c r="A1154" i="7"/>
  <c r="A1122" i="7"/>
  <c r="A1090" i="7"/>
  <c r="A1058" i="7"/>
  <c r="A1026" i="7"/>
  <c r="A994" i="7"/>
  <c r="A946" i="7"/>
  <c r="A914" i="7"/>
  <c r="A882" i="7"/>
  <c r="A850" i="7"/>
  <c r="A818" i="7"/>
  <c r="A782" i="7"/>
  <c r="A375" i="7"/>
  <c r="A161" i="7"/>
  <c r="A597" i="7"/>
  <c r="A444" i="7"/>
  <c r="A637" i="7"/>
  <c r="A462" i="7"/>
  <c r="A256" i="7"/>
  <c r="A208" i="7"/>
  <c r="A449" i="7"/>
  <c r="A417" i="7"/>
  <c r="A359" i="7"/>
  <c r="A303" i="7"/>
  <c r="A200" i="7"/>
  <c r="A275" i="7"/>
  <c r="A711" i="7"/>
  <c r="A599" i="7"/>
  <c r="A305" i="7"/>
  <c r="A1472" i="7"/>
  <c r="A607" i="7"/>
  <c r="A440" i="7"/>
  <c r="A361" i="7"/>
  <c r="A751" i="7"/>
  <c r="A1492" i="7"/>
  <c r="A631" i="7"/>
  <c r="A1478" i="7"/>
  <c r="A1446" i="7"/>
  <c r="A771" i="7"/>
  <c r="A236" i="7"/>
  <c r="A649" i="7"/>
  <c r="A545" i="7"/>
  <c r="A757" i="7"/>
  <c r="A593" i="7"/>
  <c r="A416" i="7"/>
  <c r="A703" i="7"/>
  <c r="A683" i="7"/>
  <c r="A661" i="7"/>
  <c r="A559" i="7"/>
  <c r="A501" i="7"/>
  <c r="A379" i="7"/>
  <c r="A160" i="7"/>
  <c r="A511" i="7"/>
  <c r="A473" i="7"/>
  <c r="A404" i="7"/>
  <c r="A291" i="7"/>
  <c r="A226" i="7"/>
  <c r="A163" i="7"/>
  <c r="A503" i="7"/>
  <c r="A412" i="7"/>
  <c r="A315" i="7"/>
  <c r="A218" i="7"/>
  <c r="A155" i="7"/>
  <c r="A514" i="7"/>
  <c r="A1284" i="7"/>
  <c r="A1104" i="7"/>
  <c r="A940" i="7"/>
  <c r="A650" i="7"/>
  <c r="A653" i="7"/>
  <c r="A611" i="7"/>
  <c r="A1388" i="7"/>
  <c r="A1292" i="7"/>
  <c r="A1192" i="7"/>
  <c r="A1084" i="7"/>
  <c r="A984" i="7"/>
  <c r="A860" i="7"/>
  <c r="A562" i="7"/>
  <c r="A1374" i="7"/>
  <c r="A1310" i="7"/>
  <c r="A1246" i="7"/>
  <c r="A1182" i="7"/>
  <c r="A1118" i="7"/>
  <c r="A1054" i="7"/>
  <c r="A990" i="7"/>
  <c r="A926" i="7"/>
  <c r="A862" i="7"/>
  <c r="A777" i="7"/>
  <c r="A673" i="7"/>
  <c r="A427" i="7"/>
  <c r="A311" i="7"/>
  <c r="A279" i="7"/>
  <c r="A338" i="7"/>
  <c r="A169" i="7"/>
  <c r="A180" i="7"/>
  <c r="A729" i="7"/>
  <c r="A1342" i="7"/>
  <c r="A1150" i="7"/>
  <c r="A1022" i="7"/>
  <c r="A894" i="7"/>
  <c r="A705" i="7"/>
  <c r="A498" i="7"/>
  <c r="A634" i="7"/>
  <c r="A454" i="7"/>
  <c r="A370" i="7"/>
  <c r="A158" i="7"/>
  <c r="A1144" i="7"/>
  <c r="A980" i="7"/>
  <c r="A508" i="7"/>
  <c r="A1408" i="7"/>
  <c r="A1316" i="7"/>
  <c r="A1112" i="7"/>
  <c r="A892" i="7"/>
  <c r="A1390" i="7"/>
  <c r="A1262" i="7"/>
  <c r="A1134" i="7"/>
  <c r="A1006" i="7"/>
  <c r="A878" i="7"/>
  <c r="A570" i="7"/>
  <c r="A316" i="7"/>
  <c r="A224" i="7"/>
  <c r="A166" i="7"/>
  <c r="A322" i="7"/>
  <c r="A164" i="7"/>
  <c r="A1232" i="7"/>
  <c r="A1060" i="7"/>
  <c r="A908" i="7"/>
  <c r="A761" i="7"/>
  <c r="A753" i="7"/>
  <c r="A159" i="7"/>
  <c r="A1364" i="7"/>
  <c r="A1268" i="7"/>
  <c r="A1168" i="7"/>
  <c r="A1064" i="7"/>
  <c r="A956" i="7"/>
  <c r="A832" i="7"/>
  <c r="A626" i="7"/>
  <c r="A1422" i="7"/>
  <c r="A1358" i="7"/>
  <c r="A1294" i="7"/>
  <c r="A1230" i="7"/>
  <c r="A1166" i="7"/>
  <c r="A1102" i="7"/>
  <c r="A1038" i="7"/>
  <c r="A974" i="7"/>
  <c r="A910" i="7"/>
  <c r="A846" i="7"/>
  <c r="A689" i="7"/>
  <c r="A413" i="7"/>
  <c r="A605" i="7"/>
  <c r="A578" i="7"/>
  <c r="A443" i="7"/>
  <c r="A272" i="7"/>
  <c r="A354" i="7"/>
  <c r="A196" i="7"/>
  <c r="A1372" i="7"/>
  <c r="A1188" i="7"/>
  <c r="A1024" i="7"/>
  <c r="A876" i="7"/>
  <c r="A742" i="7"/>
  <c r="A785" i="7"/>
  <c r="A1340" i="7"/>
  <c r="A1244" i="7"/>
  <c r="A1140" i="7"/>
  <c r="A1036" i="7"/>
  <c r="A924" i="7"/>
  <c r="A816" i="7"/>
  <c r="A1406" i="7"/>
  <c r="A1278" i="7"/>
  <c r="A1214" i="7"/>
  <c r="A1086" i="7"/>
  <c r="A958" i="7"/>
  <c r="A830" i="7"/>
  <c r="A554" i="7"/>
  <c r="A395" i="7"/>
  <c r="A435" i="7"/>
  <c r="A326" i="7"/>
  <c r="A1324" i="7"/>
  <c r="A848" i="7"/>
  <c r="A769" i="7"/>
  <c r="A1216" i="7"/>
  <c r="A1004" i="7"/>
  <c r="A459" i="7"/>
  <c r="A1326" i="7"/>
  <c r="A1198" i="7"/>
  <c r="A1070" i="7"/>
  <c r="A942" i="7"/>
  <c r="A814" i="7"/>
  <c r="A657" i="7"/>
  <c r="A490" i="7"/>
  <c r="A343" i="7"/>
  <c r="A372" i="7"/>
  <c r="A143" i="7"/>
  <c r="A115" i="7"/>
  <c r="A107" i="7"/>
  <c r="A99" i="7"/>
  <c r="A91" i="7"/>
  <c r="A83" i="7"/>
  <c r="A75" i="7"/>
  <c r="A67" i="7"/>
  <c r="A59" i="7"/>
  <c r="A51" i="7"/>
  <c r="A43" i="7"/>
  <c r="A35" i="7"/>
  <c r="A27" i="7"/>
  <c r="A19" i="7"/>
  <c r="A11" i="7"/>
  <c r="A150" i="7"/>
  <c r="A135" i="7"/>
  <c r="A119" i="7"/>
  <c r="A142" i="7"/>
  <c r="A126" i="7"/>
  <c r="A110" i="7"/>
  <c r="A98" i="7"/>
  <c r="A82" i="7"/>
  <c r="A66" i="7"/>
  <c r="A50" i="7"/>
  <c r="A34" i="7"/>
  <c r="A18" i="7"/>
  <c r="A153" i="7"/>
  <c r="A145" i="7"/>
  <c r="A137" i="7"/>
  <c r="A129" i="7"/>
  <c r="A121" i="7"/>
  <c r="A113" i="7"/>
  <c r="A105" i="7"/>
  <c r="A97" i="7"/>
  <c r="A89" i="7"/>
  <c r="A81" i="7"/>
  <c r="A73" i="7"/>
  <c r="A65" i="7"/>
  <c r="A57" i="7"/>
  <c r="A49" i="7"/>
  <c r="A41" i="7"/>
  <c r="A33" i="7"/>
  <c r="A25" i="7"/>
  <c r="A17" i="7"/>
  <c r="A9" i="7"/>
  <c r="A147" i="7"/>
  <c r="A123" i="7"/>
  <c r="A138" i="7"/>
  <c r="A122" i="7"/>
  <c r="A102" i="7"/>
  <c r="A86" i="7"/>
  <c r="A70" i="7"/>
  <c r="A54" i="7"/>
  <c r="A38" i="7"/>
  <c r="A22" i="7"/>
  <c r="A10" i="7"/>
  <c r="A148" i="7"/>
  <c r="A140" i="7"/>
  <c r="A132" i="7"/>
  <c r="A124" i="7"/>
  <c r="A116" i="7"/>
  <c r="A108" i="7"/>
  <c r="A100" i="7"/>
  <c r="A92" i="7"/>
  <c r="A84" i="7"/>
  <c r="A76" i="7"/>
  <c r="A68" i="7"/>
  <c r="A60" i="7"/>
  <c r="A52" i="7"/>
  <c r="A44" i="7"/>
  <c r="A36" i="7"/>
  <c r="A28" i="7"/>
  <c r="A20" i="7"/>
  <c r="A12" i="7"/>
  <c r="A4" i="7"/>
  <c r="A127" i="7"/>
  <c r="A111" i="7"/>
  <c r="A103" i="7"/>
  <c r="A95" i="7"/>
  <c r="A87" i="7"/>
  <c r="A79" i="7"/>
  <c r="A71" i="7"/>
  <c r="A63" i="7"/>
  <c r="A55" i="7"/>
  <c r="A47" i="7"/>
  <c r="A39" i="7"/>
  <c r="A31" i="7"/>
  <c r="A23" i="7"/>
  <c r="A15" i="7"/>
  <c r="A7" i="7"/>
  <c r="A151" i="7"/>
  <c r="A131" i="7"/>
  <c r="A154" i="7"/>
  <c r="A134" i="7"/>
  <c r="A118" i="7"/>
  <c r="A106" i="7"/>
  <c r="A90" i="7"/>
  <c r="A74" i="7"/>
  <c r="A58" i="7"/>
  <c r="A42" i="7"/>
  <c r="A26" i="7"/>
  <c r="A6" i="7"/>
  <c r="A149" i="7"/>
  <c r="A141" i="7"/>
  <c r="A133" i="7"/>
  <c r="A125" i="7"/>
  <c r="A117" i="7"/>
  <c r="A109" i="7"/>
  <c r="A101" i="7"/>
  <c r="A93" i="7"/>
  <c r="A85" i="7"/>
  <c r="A77" i="7"/>
  <c r="A69" i="7"/>
  <c r="A61" i="7"/>
  <c r="A53" i="7"/>
  <c r="A45" i="7"/>
  <c r="A37" i="7"/>
  <c r="A29" i="7"/>
  <c r="A21" i="7"/>
  <c r="A13" i="7"/>
  <c r="A5" i="7"/>
  <c r="A139" i="7"/>
  <c r="A146" i="7"/>
  <c r="A130" i="7"/>
  <c r="A114" i="7"/>
  <c r="A94" i="7"/>
  <c r="A78" i="7"/>
  <c r="A62" i="7"/>
  <c r="A46" i="7"/>
  <c r="A30" i="7"/>
  <c r="A14" i="7"/>
  <c r="A152" i="7"/>
  <c r="A144" i="7"/>
  <c r="A136" i="7"/>
  <c r="A128" i="7"/>
  <c r="A120" i="7"/>
  <c r="A112" i="7"/>
  <c r="A104" i="7"/>
  <c r="A96" i="7"/>
  <c r="A88" i="7"/>
  <c r="A80" i="7"/>
  <c r="A72" i="7"/>
  <c r="A64" i="7"/>
  <c r="A56" i="7"/>
  <c r="A48" i="7"/>
  <c r="A40" i="7"/>
  <c r="A32" i="7"/>
  <c r="A24" i="7"/>
  <c r="A16" i="7"/>
  <c r="A8" i="7"/>
  <c r="A3" i="7"/>
  <c r="H4" i="1"/>
  <c r="I4" i="1" s="1"/>
  <c r="J4" i="1" s="1"/>
  <c r="K4" i="1" s="1"/>
  <c r="Y3" i="7" s="1"/>
  <c r="X3" i="7" s="1"/>
  <c r="L4" i="1" l="1"/>
  <c r="H9" i="7"/>
  <c r="M4" i="1" l="1"/>
  <c r="H27" i="7"/>
  <c r="Y5" i="7"/>
  <c r="H5" i="7"/>
  <c r="X5" i="7" l="1"/>
  <c r="N4" i="1"/>
  <c r="H6" i="7"/>
  <c r="H7" i="7"/>
  <c r="H8" i="7"/>
  <c r="Y7" i="7" l="1"/>
  <c r="X7" i="7" s="1"/>
  <c r="Y8" i="7"/>
  <c r="X8" i="7" s="1"/>
  <c r="Y9" i="7"/>
  <c r="X9" i="7" s="1"/>
  <c r="Y6" i="7"/>
  <c r="X6" i="7" s="1"/>
  <c r="O4" i="1"/>
  <c r="P4" i="1" l="1"/>
  <c r="Y4" i="7"/>
  <c r="H4" i="7"/>
  <c r="H12" i="7" l="1"/>
  <c r="H107" i="7"/>
  <c r="H109" i="7"/>
  <c r="Y12" i="7"/>
  <c r="H110" i="7"/>
  <c r="X4" i="7"/>
  <c r="Q4" i="1"/>
  <c r="H14" i="7" s="1"/>
  <c r="H13" i="7" l="1"/>
  <c r="X12" i="7"/>
  <c r="R4" i="1"/>
  <c r="Y14" i="7" s="1"/>
  <c r="X14" i="7" s="1"/>
  <c r="Y109" i="7"/>
  <c r="X109" i="7" s="1"/>
  <c r="Y110" i="7"/>
  <c r="X110" i="7" s="1"/>
  <c r="H10" i="7"/>
  <c r="Y10" i="7"/>
  <c r="S4" i="1" l="1"/>
  <c r="T4" i="1" s="1"/>
  <c r="Y11" i="7"/>
  <c r="H11" i="7"/>
  <c r="H15" i="7"/>
  <c r="X10" i="7"/>
  <c r="X11" i="7" l="1"/>
  <c r="U4" i="1"/>
  <c r="V4" i="1" s="1"/>
  <c r="W4" i="1" s="1"/>
  <c r="X4" i="1" s="1"/>
  <c r="Y4" i="1" s="1"/>
  <c r="Z4" i="1" s="1"/>
  <c r="Y56" i="7"/>
  <c r="H56" i="7"/>
  <c r="Y55" i="7"/>
  <c r="H55" i="7"/>
  <c r="H30" i="7"/>
  <c r="X55" i="7" l="1"/>
  <c r="X56" i="7"/>
  <c r="H58" i="7"/>
  <c r="Y57" i="7"/>
  <c r="Y58" i="7"/>
  <c r="Y38" i="7"/>
  <c r="H38" i="7"/>
  <c r="H57" i="7"/>
  <c r="AA4" i="1"/>
  <c r="H24" i="7"/>
  <c r="X58" i="7" l="1"/>
  <c r="X38" i="7"/>
  <c r="AB4" i="1"/>
  <c r="AC4" i="1" s="1"/>
  <c r="H125" i="7" s="1"/>
  <c r="H59" i="7"/>
  <c r="X57" i="7"/>
  <c r="Y24" i="7"/>
  <c r="X24" i="7" s="1"/>
  <c r="H60" i="7" l="1"/>
  <c r="H61" i="7"/>
  <c r="Y59" i="7"/>
  <c r="X59" i="7" s="1"/>
  <c r="AD4" i="1"/>
  <c r="H31" i="7"/>
  <c r="H16" i="7"/>
  <c r="H28" i="7"/>
  <c r="H154" i="7" l="1"/>
  <c r="H93" i="7"/>
  <c r="H94" i="7"/>
  <c r="H95" i="7"/>
  <c r="Y15" i="7"/>
  <c r="X15" i="7" s="1"/>
  <c r="H17" i="7"/>
  <c r="AE4" i="1"/>
  <c r="H156" i="7" l="1"/>
  <c r="H48" i="7"/>
  <c r="Y50" i="7"/>
  <c r="H50" i="7"/>
  <c r="H47" i="7"/>
  <c r="H49" i="7"/>
  <c r="H45" i="7"/>
  <c r="H111" i="7"/>
  <c r="AF4" i="1"/>
  <c r="H26" i="7"/>
  <c r="H34" i="7"/>
  <c r="H20" i="7"/>
  <c r="H32" i="7"/>
  <c r="Y26" i="7"/>
  <c r="X26" i="7" l="1"/>
  <c r="X50" i="7"/>
  <c r="Y156" i="7"/>
  <c r="X156" i="7" s="1"/>
  <c r="H158" i="7"/>
  <c r="Y158" i="7"/>
  <c r="Y94" i="7"/>
  <c r="X94" i="7" s="1"/>
  <c r="H62" i="7"/>
  <c r="Y61" i="7"/>
  <c r="X61" i="7" s="1"/>
  <c r="Y93" i="7"/>
  <c r="X93" i="7" s="1"/>
  <c r="Y95" i="7"/>
  <c r="X95" i="7" s="1"/>
  <c r="AG4" i="1"/>
  <c r="Y17" i="7"/>
  <c r="X17" i="7" s="1"/>
  <c r="X158" i="7" l="1"/>
  <c r="H159" i="7"/>
  <c r="H160" i="7"/>
  <c r="H64" i="7"/>
  <c r="H120" i="7"/>
  <c r="H136" i="7"/>
  <c r="H66" i="7"/>
  <c r="H65" i="7"/>
  <c r="H137" i="7"/>
  <c r="H119" i="7"/>
  <c r="H139" i="7"/>
  <c r="AH4" i="1"/>
  <c r="H35" i="7"/>
  <c r="H21" i="7"/>
  <c r="Y60" i="7" l="1"/>
  <c r="X60" i="7" s="1"/>
  <c r="Y64" i="7"/>
  <c r="X64" i="7" s="1"/>
  <c r="Y120" i="7"/>
  <c r="X120" i="7" s="1"/>
  <c r="Y62" i="7"/>
  <c r="X62" i="7" s="1"/>
  <c r="Y111" i="7"/>
  <c r="X111" i="7" s="1"/>
  <c r="H67" i="7"/>
  <c r="Y65" i="7"/>
  <c r="X65" i="7" s="1"/>
  <c r="H121" i="7"/>
  <c r="Y66" i="7"/>
  <c r="X66" i="7" s="1"/>
  <c r="H122" i="7"/>
  <c r="Y16" i="7"/>
  <c r="X16" i="7" s="1"/>
  <c r="Y28" i="7"/>
  <c r="X28" i="7" s="1"/>
  <c r="AI4" i="1"/>
  <c r="H155" i="7" l="1"/>
  <c r="Y160" i="7"/>
  <c r="X160" i="7" s="1"/>
  <c r="Y159" i="7"/>
  <c r="X159" i="7" s="1"/>
  <c r="Y112" i="7"/>
  <c r="Y116" i="7"/>
  <c r="H112" i="7"/>
  <c r="H116" i="7"/>
  <c r="Y114" i="7"/>
  <c r="Y118" i="7"/>
  <c r="Y101" i="7"/>
  <c r="Y113" i="7"/>
  <c r="H101" i="7"/>
  <c r="H113" i="7"/>
  <c r="H141" i="7"/>
  <c r="Y102" i="7"/>
  <c r="Y154" i="7"/>
  <c r="X154" i="7" s="1"/>
  <c r="H70" i="7"/>
  <c r="H102" i="7"/>
  <c r="H114" i="7"/>
  <c r="H118" i="7"/>
  <c r="H146" i="7"/>
  <c r="Y103" i="7"/>
  <c r="Y107" i="7"/>
  <c r="X107" i="7" s="1"/>
  <c r="H103" i="7"/>
  <c r="H147" i="7"/>
  <c r="AJ4" i="1"/>
  <c r="H19" i="7"/>
  <c r="Y25" i="7"/>
  <c r="H25" i="7"/>
  <c r="H33" i="7"/>
  <c r="X114" i="7" l="1"/>
  <c r="X112" i="7"/>
  <c r="X102" i="7"/>
  <c r="X113" i="7"/>
  <c r="Y67" i="7"/>
  <c r="X67" i="7" s="1"/>
  <c r="Y147" i="7"/>
  <c r="X147" i="7" s="1"/>
  <c r="X103" i="7"/>
  <c r="X101" i="7"/>
  <c r="X118" i="7"/>
  <c r="X116" i="7"/>
  <c r="X25" i="7"/>
  <c r="AK4" i="1"/>
  <c r="Y19" i="7"/>
  <c r="X19" i="7" s="1"/>
  <c r="Y31" i="7"/>
  <c r="X31" i="7" s="1"/>
  <c r="Y13" i="7"/>
  <c r="X13" i="7" s="1"/>
  <c r="AL4" i="1" l="1"/>
  <c r="H157" i="7"/>
  <c r="H74" i="7"/>
  <c r="H75" i="7"/>
  <c r="AM4" i="1"/>
  <c r="Y20" i="7"/>
  <c r="X20" i="7" s="1"/>
  <c r="Y34" i="7"/>
  <c r="X34" i="7" s="1"/>
  <c r="Y96" i="7" l="1"/>
  <c r="H96" i="7"/>
  <c r="H71" i="7"/>
  <c r="Y97" i="7"/>
  <c r="H69" i="7"/>
  <c r="H97" i="7"/>
  <c r="H153" i="7"/>
  <c r="Y98" i="7"/>
  <c r="H98" i="7"/>
  <c r="Y121" i="7"/>
  <c r="X121" i="7" s="1"/>
  <c r="Y122" i="7"/>
  <c r="X122" i="7" s="1"/>
  <c r="H22" i="7"/>
  <c r="AN4" i="1"/>
  <c r="X98" i="7" l="1"/>
  <c r="X97" i="7"/>
  <c r="Y48" i="7"/>
  <c r="X48" i="7" s="1"/>
  <c r="Y136" i="7"/>
  <c r="X136" i="7" s="1"/>
  <c r="Y49" i="7"/>
  <c r="X49" i="7" s="1"/>
  <c r="Y69" i="7"/>
  <c r="X69" i="7" s="1"/>
  <c r="Y137" i="7"/>
  <c r="X137" i="7" s="1"/>
  <c r="Y45" i="7"/>
  <c r="X45" i="7" s="1"/>
  <c r="Y47" i="7"/>
  <c r="X47" i="7" s="1"/>
  <c r="Y71" i="7"/>
  <c r="X71" i="7" s="1"/>
  <c r="Y139" i="7"/>
  <c r="X139" i="7" s="1"/>
  <c r="X96" i="7"/>
  <c r="H18" i="7"/>
  <c r="Y32" i="7"/>
  <c r="X32" i="7" s="1"/>
  <c r="Y29" i="7"/>
  <c r="Y33" i="7"/>
  <c r="X33" i="7" s="1"/>
  <c r="H29" i="7"/>
  <c r="AO4" i="1"/>
  <c r="X29" i="7" l="1"/>
  <c r="AP4" i="1"/>
  <c r="Y18" i="7"/>
  <c r="X18" i="7" s="1"/>
  <c r="Y155" i="7" l="1"/>
  <c r="X155" i="7" s="1"/>
  <c r="Y100" i="7"/>
  <c r="H100" i="7"/>
  <c r="Y70" i="7"/>
  <c r="X70" i="7" s="1"/>
  <c r="Y99" i="7"/>
  <c r="H99" i="7"/>
  <c r="AQ4" i="1"/>
  <c r="Y35" i="7"/>
  <c r="X35" i="7" s="1"/>
  <c r="Y21" i="7"/>
  <c r="X21" i="7" s="1"/>
  <c r="X99" i="7" l="1"/>
  <c r="Y76" i="7"/>
  <c r="H76" i="7"/>
  <c r="X100" i="7"/>
  <c r="Y27" i="7"/>
  <c r="X27" i="7" s="1"/>
  <c r="Y37" i="7"/>
  <c r="Y22" i="7"/>
  <c r="X22" i="7" s="1"/>
  <c r="H37" i="7"/>
  <c r="AR4" i="1"/>
  <c r="Y124" i="7" l="1"/>
  <c r="H68" i="7"/>
  <c r="H124" i="7"/>
  <c r="H126" i="7"/>
  <c r="Y119" i="7"/>
  <c r="X119" i="7" s="1"/>
  <c r="Y141" i="7"/>
  <c r="X141" i="7" s="1"/>
  <c r="Y153" i="7"/>
  <c r="X153" i="7" s="1"/>
  <c r="H77" i="7"/>
  <c r="H133" i="7"/>
  <c r="Y146" i="7"/>
  <c r="X146" i="7" s="1"/>
  <c r="Y123" i="7"/>
  <c r="H123" i="7"/>
  <c r="X76" i="7"/>
  <c r="X37" i="7"/>
  <c r="AS4" i="1"/>
  <c r="Y39" i="7"/>
  <c r="H39" i="7"/>
  <c r="Y30" i="7"/>
  <c r="X30" i="7" s="1"/>
  <c r="Y68" i="7" l="1"/>
  <c r="X68" i="7" s="1"/>
  <c r="Y73" i="7"/>
  <c r="Y77" i="7"/>
  <c r="X77" i="7" s="1"/>
  <c r="H73" i="7"/>
  <c r="X123" i="7"/>
  <c r="X124" i="7"/>
  <c r="X39" i="7"/>
  <c r="Y40" i="7"/>
  <c r="H40" i="7"/>
  <c r="AT4" i="1"/>
  <c r="X73" i="7" l="1"/>
  <c r="AU4" i="1"/>
  <c r="H171" i="7"/>
  <c r="Y157" i="7"/>
  <c r="X157" i="7" s="1"/>
  <c r="Y169" i="7"/>
  <c r="H170" i="7"/>
  <c r="Y171" i="7"/>
  <c r="X171" i="7" s="1"/>
  <c r="H169" i="7"/>
  <c r="Y170" i="7"/>
  <c r="Y78" i="7"/>
  <c r="Y75" i="7"/>
  <c r="X75" i="7" s="1"/>
  <c r="Y74" i="7"/>
  <c r="X74" i="7" s="1"/>
  <c r="H78" i="7"/>
  <c r="X40" i="7"/>
  <c r="H46" i="7"/>
  <c r="Y46" i="7"/>
  <c r="X170" i="7" l="1"/>
  <c r="X78" i="7"/>
  <c r="AV4" i="1"/>
  <c r="H163" i="7"/>
  <c r="Y164" i="7"/>
  <c r="H164" i="7"/>
  <c r="Y165" i="7"/>
  <c r="H162" i="7"/>
  <c r="Y163" i="7"/>
  <c r="H166" i="7"/>
  <c r="Y162" i="7"/>
  <c r="H165" i="7"/>
  <c r="Y166" i="7"/>
  <c r="X169" i="7"/>
  <c r="X46" i="7"/>
  <c r="X163" i="7" l="1"/>
  <c r="X164" i="7"/>
  <c r="X166" i="7"/>
  <c r="X162" i="7"/>
  <c r="X165" i="7"/>
  <c r="AW4" i="1"/>
  <c r="Y172" i="7"/>
  <c r="H179" i="7"/>
  <c r="Y179" i="7"/>
  <c r="H173" i="7"/>
  <c r="H177" i="7"/>
  <c r="H172" i="7"/>
  <c r="Y173" i="7"/>
  <c r="Y177" i="7"/>
  <c r="Y126" i="7"/>
  <c r="X126" i="7" s="1"/>
  <c r="Y125" i="7"/>
  <c r="X125" i="7" s="1"/>
  <c r="Y133" i="7"/>
  <c r="X133" i="7" s="1"/>
  <c r="X173" i="7" l="1"/>
  <c r="X179" i="7"/>
  <c r="X177" i="7"/>
  <c r="X172" i="7"/>
  <c r="AX4" i="1"/>
  <c r="AY4" i="1" s="1"/>
  <c r="AZ4" i="1" s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L4" i="1" s="1"/>
  <c r="BM4" i="1" s="1"/>
  <c r="BN4" i="1" s="1"/>
  <c r="BO4" i="1" s="1"/>
  <c r="BP4" i="1" s="1"/>
  <c r="H174" i="7"/>
  <c r="Y174" i="7"/>
  <c r="X174" i="7" l="1"/>
  <c r="BQ4" i="1"/>
  <c r="BR4" i="1" s="1"/>
  <c r="BS4" i="1" s="1"/>
  <c r="BT4" i="1" s="1"/>
  <c r="BU4" i="1" s="1"/>
  <c r="BV4" i="1" s="1"/>
  <c r="H182" i="7"/>
  <c r="Y182" i="7"/>
  <c r="H183" i="7" l="1"/>
  <c r="Y183" i="7"/>
  <c r="BW4" i="1"/>
  <c r="BX4" i="1" s="1"/>
  <c r="BY4" i="1" s="1"/>
  <c r="BZ4" i="1" s="1"/>
  <c r="CA4" i="1" s="1"/>
  <c r="CB4" i="1" s="1"/>
  <c r="CC4" i="1" s="1"/>
  <c r="CD4" i="1" s="1"/>
  <c r="CE4" i="1" s="1"/>
  <c r="CF4" i="1" s="1"/>
  <c r="CG4" i="1" s="1"/>
  <c r="CH4" i="1" s="1"/>
  <c r="CI4" i="1" s="1"/>
  <c r="CJ4" i="1" s="1"/>
  <c r="CK4" i="1" s="1"/>
  <c r="CL4" i="1" s="1"/>
  <c r="CM4" i="1" s="1"/>
  <c r="CN4" i="1" s="1"/>
  <c r="X182" i="7"/>
  <c r="X183" i="7" l="1"/>
  <c r="CO4" i="1"/>
  <c r="CP4" i="1" s="1"/>
  <c r="CQ4" i="1" s="1"/>
  <c r="CR4" i="1" l="1"/>
  <c r="CS4" i="1" s="1"/>
  <c r="CT4" i="1" s="1"/>
  <c r="CU4" i="1" s="1"/>
  <c r="CV4" i="1" s="1"/>
  <c r="CW4" i="1" l="1"/>
  <c r="CX4" i="1" l="1"/>
  <c r="CY4" i="1" s="1"/>
  <c r="CZ4" i="1" s="1"/>
  <c r="DA4" i="1" s="1"/>
  <c r="DB4" i="1" s="1"/>
  <c r="DC4" i="1" s="1"/>
  <c r="DD4" i="1" s="1"/>
  <c r="DE4" i="1" s="1"/>
  <c r="DF4" i="1" s="1"/>
  <c r="DG4" i="1" s="1"/>
  <c r="DH4" i="1" s="1"/>
  <c r="DI4" i="1" s="1"/>
  <c r="DJ4" i="1" s="1"/>
  <c r="DK4" i="1" s="1"/>
  <c r="DL4" i="1" s="1"/>
  <c r="DM4" i="1" s="1"/>
  <c r="DN4" i="1" s="1"/>
  <c r="DO4" i="1" s="1"/>
  <c r="DP4" i="1" s="1"/>
  <c r="DQ4" i="1" s="1"/>
  <c r="DR4" i="1" s="1"/>
  <c r="DS4" i="1" s="1"/>
  <c r="DT4" i="1" s="1"/>
  <c r="DU4" i="1" s="1"/>
  <c r="DV4" i="1" s="1"/>
  <c r="DW4" i="1" s="1"/>
  <c r="DX4" i="1" s="1"/>
  <c r="DY4" i="1" s="1"/>
  <c r="DZ4" i="1" s="1"/>
  <c r="EA4" i="1" s="1"/>
  <c r="EB4" i="1" s="1"/>
  <c r="EC4" i="1" s="1"/>
  <c r="ED4" i="1" s="1"/>
  <c r="EE4" i="1" s="1"/>
  <c r="EF4" i="1" s="1"/>
  <c r="EG4" i="1" s="1"/>
  <c r="EH4" i="1" s="1"/>
  <c r="EI4" i="1" s="1"/>
  <c r="EJ4" i="1" s="1"/>
  <c r="EK4" i="1" s="1"/>
  <c r="EL4" i="1" s="1"/>
  <c r="EM4" i="1" s="1"/>
  <c r="EN4" i="1" s="1"/>
  <c r="EO4" i="1" s="1"/>
  <c r="EP4" i="1" s="1"/>
  <c r="EQ4" i="1" s="1"/>
  <c r="ER4" i="1" s="1"/>
  <c r="ES4" i="1" s="1"/>
  <c r="ET4" i="1" s="1"/>
  <c r="EU4" i="1" s="1"/>
  <c r="EV4" i="1" s="1"/>
  <c r="EW4" i="1" s="1"/>
  <c r="EX4" i="1" s="1"/>
  <c r="EY4" i="1" s="1"/>
  <c r="EZ4" i="1" s="1"/>
  <c r="FA4" i="1" s="1"/>
  <c r="FB4" i="1" s="1"/>
  <c r="FC4" i="1" s="1"/>
  <c r="FD4" i="1" s="1"/>
  <c r="FE4" i="1" s="1"/>
  <c r="FF4" i="1" s="1"/>
  <c r="FG4" i="1" s="1"/>
  <c r="FH4" i="1" s="1"/>
  <c r="FI4" i="1" s="1"/>
  <c r="FJ4" i="1" s="1"/>
  <c r="FK4" i="1" s="1"/>
  <c r="FL4" i="1" s="1"/>
  <c r="FM4" i="1" s="1"/>
  <c r="FN4" i="1" s="1"/>
  <c r="FO4" i="1" s="1"/>
  <c r="FP4" i="1" s="1"/>
  <c r="FQ4" i="1" s="1"/>
  <c r="FR4" i="1" s="1"/>
  <c r="FS4" i="1" s="1"/>
  <c r="FT4" i="1" s="1"/>
  <c r="FU4" i="1" s="1"/>
  <c r="FV4" i="1" s="1"/>
  <c r="FW4" i="1" s="1"/>
</calcChain>
</file>

<file path=xl/sharedStrings.xml><?xml version="1.0" encoding="utf-8"?>
<sst xmlns="http://schemas.openxmlformats.org/spreadsheetml/2006/main" count="23209" uniqueCount="1583">
  <si>
    <t>Date</t>
  </si>
  <si>
    <t>Planning</t>
  </si>
  <si>
    <t>level 0</t>
  </si>
  <si>
    <t>level 1</t>
  </si>
  <si>
    <t>level 2</t>
  </si>
  <si>
    <t>level 3</t>
  </si>
  <si>
    <t>applicable</t>
  </si>
  <si>
    <t>0 = NA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</si>
  <si>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</si>
  <si>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</si>
  <si>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</si>
  <si>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</si>
  <si>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</si>
  <si>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</si>
  <si>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</si>
  <si>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</si>
  <si>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</si>
  <si>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</si>
  <si>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</si>
  <si>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</si>
  <si>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ID</t>
  </si>
  <si>
    <t>X</t>
  </si>
  <si>
    <t>Name</t>
  </si>
  <si>
    <t>Outline_Level</t>
  </si>
  <si>
    <t>Baseline10_Work</t>
  </si>
  <si>
    <t>Start_Date</t>
  </si>
  <si>
    <t>Flag1</t>
  </si>
  <si>
    <t>Flag2</t>
  </si>
  <si>
    <t>Flag3</t>
  </si>
  <si>
    <t>Flag4</t>
  </si>
  <si>
    <t>Flag5</t>
  </si>
  <si>
    <t>Flag8</t>
  </si>
  <si>
    <t>Flag19</t>
  </si>
  <si>
    <t>Flag20</t>
  </si>
  <si>
    <t>Task_Mode</t>
  </si>
  <si>
    <t>Predecessors</t>
  </si>
  <si>
    <t>Milestone</t>
  </si>
  <si>
    <t>Constraint_Type</t>
  </si>
  <si>
    <t>Type</t>
  </si>
  <si>
    <t>Flag9</t>
  </si>
  <si>
    <t>Duration</t>
  </si>
  <si>
    <t>x</t>
  </si>
  <si>
    <t>Tâches</t>
  </si>
  <si>
    <t>Temps moyen</t>
  </si>
  <si>
    <t>Coefficients</t>
  </si>
  <si>
    <t>Low</t>
  </si>
  <si>
    <t>Medium</t>
  </si>
  <si>
    <t>High</t>
  </si>
  <si>
    <t>No</t>
  </si>
  <si>
    <t>Finish_Date</t>
  </si>
  <si>
    <t>0</t>
  </si>
  <si>
    <t>Auto Scheduled</t>
  </si>
  <si>
    <t>As Soon As Possible</t>
  </si>
  <si>
    <t>Fixed Duration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</si>
  <si>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</si>
  <si>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</si>
  <si>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</si>
  <si>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</si>
  <si>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</si>
  <si>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</si>
  <si>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</si>
  <si>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</si>
  <si>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</si>
  <si>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</si>
  <si>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</si>
  <si>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</si>
  <si>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</si>
  <si>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</si>
  <si>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</si>
  <si>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</si>
  <si>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</si>
  <si>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</si>
  <si>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</si>
  <si>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</si>
  <si>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</si>
  <si>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</si>
  <si>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</si>
  <si>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</si>
  <si>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</si>
  <si>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</si>
  <si>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</si>
  <si>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</si>
  <si>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</si>
  <si>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</si>
  <si>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</si>
  <si>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</si>
  <si>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</si>
  <si>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163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</si>
  <si>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</si>
  <si>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</si>
  <si>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</si>
  <si>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</si>
  <si>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</si>
  <si>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</si>
  <si>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</si>
  <si>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</si>
  <si>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</si>
  <si>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</si>
  <si>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</si>
  <si>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</si>
  <si>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</si>
  <si>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</si>
  <si>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</si>
  <si>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</si>
  <si>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</si>
  <si>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</si>
  <si>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</si>
  <si>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</si>
  <si>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</si>
  <si>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</si>
  <si>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</si>
  <si>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</si>
  <si>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</si>
  <si>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</si>
  <si>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</si>
  <si>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</si>
  <si>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</si>
  <si>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</si>
  <si>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</si>
  <si>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</si>
  <si>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</si>
  <si>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</si>
  <si>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</si>
  <si>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</si>
  <si>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</si>
  <si>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</si>
  <si>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</si>
  <si>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</si>
  <si>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</si>
  <si>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</si>
  <si>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</si>
  <si>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</si>
  <si>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</si>
  <si>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</si>
  <si>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</si>
  <si>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</si>
  <si>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</si>
  <si>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89</t>
  </si>
  <si>
    <t>90</t>
  </si>
  <si>
    <t>92</t>
  </si>
  <si>
    <t>93</t>
  </si>
  <si>
    <t>94</t>
  </si>
  <si>
    <t>96</t>
  </si>
  <si>
    <t>99</t>
  </si>
  <si>
    <t>100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</si>
  <si>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</si>
  <si>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</si>
  <si>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</si>
  <si>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</si>
  <si>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</si>
  <si>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</si>
  <si>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</si>
  <si>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</si>
  <si>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</si>
  <si>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</si>
  <si>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</si>
  <si>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</si>
  <si>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</si>
  <si>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</si>
  <si>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</si>
  <si>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</si>
  <si>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</si>
  <si>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</si>
  <si>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</si>
  <si>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</si>
  <si>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</si>
  <si>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</si>
  <si>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</si>
  <si>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</si>
  <si>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</si>
  <si>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</si>
  <si>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</si>
  <si>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</si>
  <si>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</si>
  <si>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</si>
  <si>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</si>
  <si>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</si>
  <si>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</si>
  <si>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</si>
  <si>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</si>
  <si>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</si>
  <si>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</si>
  <si>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</si>
  <si>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</si>
  <si>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</si>
  <si>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</si>
  <si>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</si>
  <si>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</si>
  <si>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</si>
  <si>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</si>
  <si>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</si>
  <si>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</si>
  <si>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</si>
  <si>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</si>
  <si>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</si>
  <si>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</si>
  <si>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</si>
  <si>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</si>
  <si>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</si>
  <si>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</si>
  <si>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</si>
  <si>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164</t>
  </si>
  <si>
    <t>165</t>
  </si>
  <si>
    <t>166</t>
  </si>
  <si>
    <t>167</t>
  </si>
  <si>
    <t>168</t>
  </si>
  <si>
    <t>XX</t>
  </si>
  <si>
    <t xml:space="preserve"> </t>
  </si>
  <si>
    <t>Applicable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</si>
  <si>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</si>
  <si>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</si>
  <si>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</si>
  <si>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</si>
  <si>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</si>
  <si>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</si>
  <si>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</si>
  <si>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</si>
  <si>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</si>
  <si>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</si>
  <si>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</si>
  <si>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</si>
  <si>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</si>
  <si>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</si>
  <si>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</si>
  <si>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</si>
  <si>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</si>
  <si>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</si>
  <si>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</si>
  <si>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</si>
  <si>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</si>
  <si>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</si>
  <si>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</si>
  <si>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</si>
  <si>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</si>
  <si>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</si>
  <si>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</si>
  <si>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</si>
  <si>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</si>
  <si>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</si>
  <si>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</si>
  <si>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</si>
  <si>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</si>
  <si>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</si>
  <si>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</si>
  <si>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</si>
  <si>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</si>
  <si>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</si>
  <si>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</si>
  <si>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</si>
  <si>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</si>
  <si>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</si>
  <si>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</si>
  <si>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</si>
  <si>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</si>
  <si>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</si>
  <si>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</si>
  <si>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</si>
  <si>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</si>
  <si>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</si>
  <si>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</si>
  <si>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</si>
  <si>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</si>
  <si>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</si>
  <si>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</si>
  <si>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</si>
  <si>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</si>
  <si>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</si>
  <si>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</si>
  <si>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</si>
  <si>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</si>
  <si>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</si>
  <si>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</si>
  <si>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</si>
  <si>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</si>
  <si>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</si>
  <si>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</si>
  <si>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</si>
  <si>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</si>
  <si>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</si>
  <si>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</si>
  <si>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</si>
  <si>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</si>
  <si>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</si>
  <si>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</si>
  <si>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</si>
  <si>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</si>
  <si>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</si>
  <si>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</si>
  <si>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</si>
  <si>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</si>
  <si>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</si>
  <si>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</si>
  <si>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</si>
  <si>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</si>
  <si>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</si>
  <si>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</si>
  <si>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</si>
  <si>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</si>
  <si>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</si>
  <si>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</si>
  <si>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</si>
  <si>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</si>
  <si>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</si>
  <si>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</si>
  <si>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</si>
  <si>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</si>
  <si>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</si>
  <si>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</si>
  <si>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</si>
  <si>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</si>
  <si>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</si>
  <si>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</si>
  <si>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</si>
  <si>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</si>
  <si>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</si>
  <si>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</si>
  <si>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</si>
  <si>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</si>
  <si>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</si>
  <si>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</si>
  <si>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</si>
  <si>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</si>
  <si>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</si>
  <si>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</si>
  <si>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</si>
  <si>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</si>
  <si>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</si>
  <si>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</si>
  <si>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</si>
  <si>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</si>
  <si>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</si>
  <si>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</si>
  <si>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</si>
  <si>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</si>
  <si>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</si>
  <si>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</si>
  <si>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</si>
  <si>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</si>
  <si>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</si>
  <si>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</si>
  <si>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</si>
  <si>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</si>
  <si>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</si>
  <si>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</si>
  <si>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</si>
  <si>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</si>
  <si>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</si>
  <si>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</si>
  <si>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</si>
  <si>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</si>
  <si>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</si>
  <si>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</si>
  <si>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</si>
  <si>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</si>
  <si>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</si>
  <si>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</si>
  <si>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</si>
  <si>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</si>
  <si>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</si>
  <si>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</si>
  <si>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</si>
  <si>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</si>
  <si>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</si>
  <si>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</si>
  <si>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</si>
  <si>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</si>
  <si>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</si>
  <si>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</si>
  <si>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</si>
  <si>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</si>
  <si>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</si>
  <si>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</si>
  <si>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</si>
  <si>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</si>
  <si>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</si>
  <si>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</si>
  <si>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</si>
  <si>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</si>
  <si>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</si>
  <si>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</si>
  <si>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</si>
  <si>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</si>
  <si>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</si>
  <si>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</si>
  <si>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</si>
  <si>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</si>
  <si>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</si>
  <si>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</si>
  <si>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</si>
  <si>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</si>
  <si>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</si>
  <si>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</si>
  <si>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</si>
  <si>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</si>
  <si>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</si>
  <si>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</si>
  <si>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</si>
  <si>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</si>
  <si>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</si>
  <si>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</si>
  <si>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</si>
  <si>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</si>
  <si>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</si>
  <si>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</si>
  <si>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</si>
  <si>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</si>
  <si>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</si>
  <si>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</si>
  <si>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</si>
  <si>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</si>
  <si>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</si>
  <si>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</si>
  <si>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</si>
  <si>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</si>
  <si>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</si>
  <si>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</si>
  <si>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</si>
  <si>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</si>
  <si>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</si>
  <si>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</si>
  <si>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</si>
  <si>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</si>
  <si>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</si>
  <si>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</si>
  <si>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</si>
  <si>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</si>
  <si>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</si>
  <si>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</si>
  <si>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</si>
  <si>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</si>
  <si>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</si>
  <si>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</si>
  <si>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</si>
  <si>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</si>
  <si>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</si>
  <si>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</si>
  <si>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</si>
  <si>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</si>
  <si>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</si>
  <si>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</si>
  <si>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</si>
  <si>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</si>
  <si>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</si>
  <si>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</si>
  <si>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</si>
  <si>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</si>
  <si>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</si>
  <si>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</si>
  <si>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</si>
  <si>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</si>
  <si>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</si>
  <si>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</si>
  <si>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</si>
  <si>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</si>
  <si>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</si>
  <si>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</si>
  <si>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</si>
  <si>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</si>
  <si>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</si>
  <si>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</si>
  <si>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</si>
  <si>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</si>
  <si>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</si>
  <si>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</si>
  <si>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</si>
  <si>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</si>
  <si>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</si>
  <si>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</si>
  <si>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</si>
  <si>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</si>
  <si>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</si>
  <si>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</si>
  <si>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</si>
  <si>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</si>
  <si>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</si>
  <si>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</si>
  <si>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</si>
  <si>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</si>
  <si>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</si>
  <si>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</si>
  <si>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</si>
  <si>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</si>
  <si>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</si>
  <si>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</si>
  <si>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</si>
  <si>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</si>
  <si>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</si>
  <si>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</si>
  <si>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</si>
  <si>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</si>
  <si>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</si>
  <si>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</si>
  <si>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</si>
  <si>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</si>
  <si>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</si>
  <si>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</si>
  <si>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</si>
  <si>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</si>
  <si>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</si>
  <si>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</si>
  <si>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</si>
  <si>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</si>
  <si>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</si>
  <si>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</si>
  <si>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</si>
  <si>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</si>
  <si>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</si>
  <si>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</si>
  <si>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</si>
  <si>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</si>
  <si>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</si>
  <si>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</si>
  <si>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</si>
  <si>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</si>
  <si>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</si>
  <si>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</si>
  <si>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</si>
  <si>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</si>
  <si>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</si>
  <si>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</si>
  <si>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</si>
  <si>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</si>
  <si>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</si>
  <si>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</si>
  <si>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</si>
  <si>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</si>
  <si>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</si>
  <si>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</si>
  <si>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</si>
  <si>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</si>
  <si>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</si>
  <si>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</si>
  <si>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</si>
  <si>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</si>
  <si>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</si>
  <si>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</si>
  <si>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</si>
  <si>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</si>
  <si>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</si>
  <si>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</si>
  <si>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</si>
  <si>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</si>
  <si>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</si>
  <si>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</si>
  <si>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</si>
  <si>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</si>
  <si>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</si>
  <si>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</si>
  <si>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</si>
  <si>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</si>
  <si>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</si>
  <si>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</si>
  <si>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</si>
  <si>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</si>
  <si>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</si>
  <si>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</si>
  <si>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</si>
  <si>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</si>
  <si>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</si>
  <si>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</si>
  <si>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</si>
  <si>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</si>
  <si>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</si>
  <si>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</si>
  <si>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</si>
  <si>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</si>
  <si>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</si>
  <si>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</si>
  <si>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</si>
  <si>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</si>
  <si>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</si>
  <si>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</si>
  <si>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</si>
  <si>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</si>
  <si>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</si>
  <si>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</si>
  <si>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</si>
  <si>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</si>
  <si>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</si>
  <si>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</si>
  <si>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</si>
  <si>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</si>
  <si>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</si>
  <si>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</si>
  <si>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</si>
  <si>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</si>
  <si>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</si>
  <si>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</si>
  <si>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</si>
  <si>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</si>
  <si>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</si>
  <si>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</si>
  <si>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</si>
  <si>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</si>
  <si>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</si>
  <si>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</si>
  <si>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</si>
  <si>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</si>
  <si>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</si>
  <si>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</si>
  <si>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</si>
  <si>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</si>
  <si>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</si>
  <si>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</si>
  <si>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</si>
  <si>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</si>
  <si>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</si>
  <si>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</si>
  <si>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</si>
  <si>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</si>
  <si>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</si>
  <si>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</si>
  <si>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</si>
  <si>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</si>
  <si>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</si>
  <si>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</si>
  <si>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</si>
  <si>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</si>
  <si>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</si>
  <si>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</si>
  <si>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</si>
  <si>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</si>
  <si>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</si>
  <si>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</si>
  <si>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</si>
  <si>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</si>
  <si>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</si>
  <si>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</si>
  <si>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</si>
  <si>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</si>
  <si>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</si>
  <si>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</si>
  <si>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</si>
  <si>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</si>
  <si>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</si>
  <si>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</si>
  <si>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</si>
  <si>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</si>
  <si>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</si>
  <si>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</si>
  <si>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</si>
  <si>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</si>
  <si>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</si>
  <si>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</si>
  <si>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</si>
  <si>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</si>
  <si>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</si>
  <si>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</si>
  <si>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</si>
  <si>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</si>
  <si>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</si>
  <si>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</si>
  <si>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</si>
  <si>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</si>
  <si>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</si>
  <si>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</si>
  <si>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</si>
  <si>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</si>
  <si>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</si>
  <si>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</si>
  <si>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</si>
  <si>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</si>
  <si>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</si>
  <si>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</si>
  <si>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</si>
  <si>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</si>
  <si>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</si>
  <si>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</si>
  <si>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</si>
  <si>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</si>
  <si>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</si>
  <si>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</si>
  <si>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</si>
  <si>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</si>
  <si>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</si>
  <si>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</si>
  <si>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</si>
  <si>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</si>
  <si>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</si>
  <si>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</si>
  <si>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</si>
  <si>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</si>
  <si>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</si>
  <si>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</si>
  <si>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</si>
  <si>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</si>
  <si>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</si>
  <si>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</si>
  <si>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</si>
  <si>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</si>
  <si>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</si>
  <si>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</si>
  <si>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</si>
  <si>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</si>
  <si>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</si>
  <si>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</si>
  <si>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</si>
  <si>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</si>
  <si>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</si>
  <si>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</si>
  <si>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</si>
  <si>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</si>
  <si>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</si>
  <si>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</si>
  <si>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</si>
  <si>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</si>
  <si>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</si>
  <si>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</si>
  <si>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</si>
  <si>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</si>
  <si>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</si>
  <si>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</si>
  <si>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</si>
  <si>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</si>
  <si>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</si>
  <si>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</si>
  <si>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</si>
  <si>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</si>
  <si>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</si>
  <si>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</si>
  <si>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</si>
  <si>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</si>
  <si>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</si>
  <si>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</si>
  <si>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</si>
  <si>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</si>
  <si>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</si>
  <si>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</si>
  <si>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</si>
  <si>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</si>
  <si>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</si>
  <si>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</si>
  <si>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</si>
  <si>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</si>
  <si>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</si>
  <si>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</si>
  <si>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</si>
  <si>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</si>
  <si>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</si>
  <si>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</si>
  <si>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</si>
  <si>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</si>
  <si>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</si>
  <si>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</si>
  <si>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</si>
  <si>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</si>
  <si>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</si>
  <si>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</si>
  <si>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</si>
  <si>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</si>
  <si>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</si>
  <si>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</si>
  <si>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</si>
  <si>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</si>
  <si>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</si>
  <si>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</si>
  <si>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</si>
  <si>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</si>
  <si>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</si>
  <si>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</si>
  <si>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</si>
  <si>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</si>
  <si>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</si>
  <si>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</si>
  <si>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</si>
  <si>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</si>
  <si>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</si>
  <si>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</si>
  <si>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</si>
  <si>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</si>
  <si>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</si>
  <si>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</si>
  <si>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</si>
  <si>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</si>
  <si>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</si>
  <si>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</si>
  <si>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</si>
  <si>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</si>
  <si>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</si>
  <si>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</si>
  <si>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</si>
  <si>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</si>
  <si>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</si>
  <si>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</si>
  <si>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</si>
  <si>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</si>
  <si>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</si>
  <si>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</si>
  <si>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</si>
  <si>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</si>
  <si>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</si>
  <si>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</si>
  <si>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</si>
  <si>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</si>
  <si>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</si>
  <si>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</si>
  <si>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</si>
  <si>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</si>
  <si>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</si>
  <si>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</si>
  <si>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</si>
  <si>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</si>
  <si>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</si>
  <si>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</si>
  <si>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</si>
  <si>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</si>
  <si>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</si>
  <si>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</si>
  <si>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</si>
  <si>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</si>
  <si>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</si>
  <si>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</si>
  <si>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</si>
  <si>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</si>
  <si>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</si>
  <si>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</si>
  <si>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</si>
  <si>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</si>
  <si>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</si>
  <si>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</si>
  <si>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</si>
  <si>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</si>
  <si>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</si>
  <si>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</si>
  <si>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</si>
  <si>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</si>
  <si>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</si>
  <si>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</si>
  <si>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</si>
  <si>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</si>
  <si>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</si>
  <si>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</si>
  <si>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</si>
  <si>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</si>
  <si>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</si>
  <si>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</si>
  <si>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</si>
  <si>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</si>
  <si>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</si>
  <si>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</si>
  <si>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</si>
  <si>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</si>
  <si>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</si>
  <si>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</si>
  <si>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</si>
  <si>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</si>
  <si>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</si>
  <si>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</si>
  <si>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</si>
  <si>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</si>
  <si>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</si>
  <si>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</si>
  <si>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</si>
  <si>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</si>
  <si>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</si>
  <si>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</si>
  <si>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</si>
  <si>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</si>
  <si>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</si>
  <si>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</si>
  <si>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</si>
  <si>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</si>
  <si>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</si>
  <si>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</si>
  <si>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</si>
  <si>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</si>
  <si>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</si>
  <si>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</si>
  <si>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</si>
  <si>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</si>
  <si>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</si>
  <si>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</si>
  <si>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</si>
  <si>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</si>
  <si>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</si>
  <si>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</si>
  <si>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</si>
  <si>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</si>
  <si>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</si>
  <si>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</si>
  <si>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</si>
  <si>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</si>
  <si>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</si>
  <si>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</si>
  <si>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</si>
  <si>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</si>
  <si>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</si>
  <si>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</si>
  <si>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</si>
  <si>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</si>
  <si>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</si>
  <si>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</si>
  <si>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</si>
  <si>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</si>
  <si>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</si>
  <si>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</si>
  <si>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</si>
  <si>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</si>
  <si>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</si>
  <si>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</si>
  <si>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</si>
  <si>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</si>
  <si>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</si>
  <si>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</si>
  <si>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</si>
  <si>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</si>
  <si>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</si>
  <si>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</si>
  <si>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</si>
  <si>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</si>
  <si>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</si>
  <si>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</si>
  <si>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</si>
  <si>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</si>
  <si>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</si>
  <si>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</si>
  <si>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</si>
  <si>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</si>
  <si>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</si>
  <si>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</si>
  <si>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</si>
  <si>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</si>
  <si>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</si>
  <si>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</si>
  <si>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</si>
  <si>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</si>
  <si>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</si>
  <si>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</si>
  <si>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</si>
  <si>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</si>
  <si>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</si>
  <si>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</si>
  <si>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</si>
  <si>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</si>
  <si>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</si>
  <si>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</si>
  <si>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</si>
  <si>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</si>
  <si>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</si>
  <si>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</si>
  <si>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</si>
  <si>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</si>
  <si>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</si>
  <si>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</si>
  <si>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</si>
  <si>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</si>
  <si>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</si>
  <si>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</si>
  <si>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</si>
  <si>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</si>
  <si>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</si>
  <si>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</si>
  <si>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</si>
  <si>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</si>
  <si>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</si>
  <si>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</si>
  <si>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</si>
  <si>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</si>
  <si>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</si>
  <si>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</si>
  <si>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</si>
  <si>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</si>
  <si>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</si>
  <si>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</si>
  <si>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</si>
  <si>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</si>
  <si>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</si>
  <si>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</si>
  <si>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</si>
  <si>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</si>
  <si>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</si>
  <si>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</si>
  <si>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</si>
  <si>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</si>
  <si>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</si>
  <si>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</si>
  <si>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</si>
  <si>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</si>
  <si>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</si>
  <si>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</si>
  <si>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</si>
  <si>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</si>
  <si>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</si>
  <si>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</si>
  <si>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</si>
  <si>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</si>
  <si>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</si>
  <si>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</si>
  <si>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</si>
  <si>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</si>
  <si>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</si>
  <si>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</si>
  <si>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</si>
  <si>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</si>
  <si>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</si>
  <si>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</si>
  <si>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</si>
  <si>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</si>
  <si>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</si>
  <si>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</si>
  <si>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</si>
  <si>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</si>
  <si>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</si>
  <si>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</si>
  <si>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</si>
  <si>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</si>
  <si>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</si>
  <si>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</si>
  <si>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</si>
  <si>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</si>
  <si>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</si>
  <si>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</si>
  <si>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</si>
  <si>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</si>
  <si>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</si>
  <si>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</si>
  <si>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</si>
  <si>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</si>
  <si>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</si>
  <si>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</si>
  <si>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</si>
  <si>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</si>
  <si>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</si>
  <si>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</si>
  <si>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</si>
  <si>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</si>
  <si>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</si>
  <si>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</si>
  <si>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</si>
  <si>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</si>
  <si>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</si>
  <si>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</si>
  <si>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</si>
  <si>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</si>
  <si>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</si>
  <si>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</si>
  <si>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</si>
  <si>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</si>
  <si>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</si>
  <si>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</si>
  <si>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</si>
  <si>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</si>
  <si>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</si>
  <si>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</si>
  <si>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</si>
  <si>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</si>
  <si>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</si>
  <si>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</si>
  <si>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</si>
  <si>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</si>
  <si>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</si>
  <si>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</si>
  <si>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</si>
  <si>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</si>
  <si>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</si>
  <si>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</si>
  <si>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</si>
  <si>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</si>
  <si>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</si>
  <si>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</si>
  <si>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</si>
  <si>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</si>
  <si>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</si>
  <si>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</si>
  <si>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</si>
  <si>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</si>
  <si>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</si>
  <si>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</si>
  <si>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</si>
  <si>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</si>
  <si>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</si>
  <si>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</si>
  <si>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</si>
  <si>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</si>
  <si>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</si>
  <si>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</si>
  <si>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</si>
  <si>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</si>
  <si>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</si>
  <si>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</si>
  <si>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</si>
  <si>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</si>
  <si>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</si>
  <si>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</si>
  <si>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</si>
  <si>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</si>
  <si>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</si>
  <si>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</si>
  <si>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</si>
  <si>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</si>
  <si>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</si>
  <si>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</si>
  <si>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</si>
  <si>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</si>
  <si>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</si>
  <si>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</si>
  <si>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</si>
  <si>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</si>
  <si>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</si>
  <si>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</si>
  <si>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</si>
  <si>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</si>
  <si>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</si>
  <si>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</si>
  <si>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</si>
  <si>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</si>
  <si>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</si>
  <si>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</si>
  <si>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</si>
  <si>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</si>
  <si>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</si>
  <si>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</si>
  <si>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</si>
  <si>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</si>
  <si>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</si>
  <si>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</si>
  <si>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</si>
  <si>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</si>
  <si>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</si>
  <si>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</si>
  <si>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</si>
  <si>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</si>
  <si>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</si>
  <si>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</si>
  <si>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</si>
  <si>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</si>
  <si>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</si>
  <si>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</si>
  <si>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</si>
  <si>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</si>
  <si>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</si>
  <si>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</si>
  <si>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</si>
  <si>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</si>
  <si>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</si>
  <si>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</si>
  <si>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</si>
  <si>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</si>
  <si>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</si>
  <si>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</si>
  <si>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</si>
  <si>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</si>
  <si>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</si>
  <si>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</si>
  <si>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</si>
  <si>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</si>
  <si>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</si>
  <si>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</si>
  <si>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</si>
  <si>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</si>
  <si>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</si>
  <si>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</si>
  <si>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</si>
  <si>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</si>
  <si>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</si>
  <si>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</si>
  <si>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</si>
  <si>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</si>
  <si>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</si>
  <si>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</si>
  <si>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</si>
  <si>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</si>
  <si>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</si>
  <si>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</si>
  <si>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</si>
  <si>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</si>
  <si>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</si>
  <si>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</si>
  <si>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</si>
  <si>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</si>
  <si>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</si>
  <si>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</si>
  <si>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</si>
  <si>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</si>
  <si>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</si>
  <si>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</si>
  <si>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</si>
  <si>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</si>
  <si>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</si>
  <si>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</si>
  <si>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</si>
  <si>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</si>
  <si>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</si>
  <si>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</si>
  <si>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</si>
  <si>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</si>
  <si>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</si>
  <si>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</si>
  <si>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</si>
  <si>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</si>
  <si>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</si>
  <si>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</si>
  <si>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</si>
  <si>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</si>
  <si>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</si>
  <si>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</si>
  <si>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</si>
  <si>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</si>
  <si>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</si>
  <si>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</si>
  <si>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</si>
  <si>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</si>
  <si>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</si>
  <si>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</si>
  <si>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</si>
  <si>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</si>
  <si>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</si>
  <si>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</si>
  <si>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</si>
  <si>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</si>
  <si>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</si>
  <si>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</si>
  <si>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</si>
  <si>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</si>
  <si>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</si>
  <si>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</si>
  <si>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</si>
  <si>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</si>
  <si>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</si>
  <si>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</si>
  <si>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</si>
  <si>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</si>
  <si>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</si>
  <si>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</si>
  <si>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</si>
  <si>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</si>
  <si>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</si>
  <si>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</si>
  <si>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</si>
  <si>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</si>
  <si>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</si>
  <si>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</si>
  <si>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</si>
  <si>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</si>
  <si>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</si>
  <si>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</si>
  <si>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</si>
  <si>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</si>
  <si>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</si>
  <si>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</si>
  <si>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</si>
  <si>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</si>
  <si>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</si>
  <si>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</si>
  <si>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</si>
  <si>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</si>
  <si>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</si>
  <si>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</si>
  <si>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</si>
  <si>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</si>
  <si>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</si>
  <si>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</si>
  <si>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</si>
  <si>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</si>
  <si>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</si>
  <si>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</si>
  <si>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</si>
  <si>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</si>
  <si>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</si>
  <si>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</si>
  <si>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</si>
  <si>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</si>
  <si>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</si>
  <si>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</si>
  <si>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</si>
  <si>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</si>
  <si>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</si>
  <si>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</si>
  <si>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</si>
  <si>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</si>
  <si>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</si>
  <si>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</si>
  <si>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</si>
  <si>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</si>
  <si>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</si>
  <si>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</si>
  <si>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</si>
  <si>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</si>
  <si>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</si>
  <si>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</si>
  <si>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</si>
  <si>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</si>
  <si>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</si>
  <si>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</si>
  <si>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</si>
  <si>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</si>
  <si>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</si>
  <si>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</si>
  <si>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</si>
  <si>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</si>
  <si>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</si>
  <si>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</si>
  <si>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</si>
  <si>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</si>
  <si>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</si>
  <si>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</si>
  <si>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</si>
  <si>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</si>
  <si>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</si>
  <si>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</si>
  <si>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</si>
  <si>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</si>
  <si>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</si>
  <si>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</si>
  <si>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</si>
  <si>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</si>
  <si>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</si>
  <si>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</si>
  <si>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</si>
  <si>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</si>
  <si>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</si>
  <si>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</si>
  <si>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</si>
  <si>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</si>
  <si>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</si>
  <si>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</si>
  <si>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</si>
  <si>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</si>
  <si>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</si>
  <si>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</si>
  <si>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</si>
  <si>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</si>
  <si>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</si>
  <si>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</si>
  <si>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</si>
  <si>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</si>
  <si>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</si>
  <si>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</si>
  <si>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</si>
  <si>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</si>
  <si>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</si>
  <si>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</si>
  <si>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</si>
  <si>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</si>
  <si>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</si>
  <si>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</si>
  <si>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</si>
  <si>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</si>
  <si>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</si>
  <si>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</si>
  <si>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</si>
  <si>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</si>
  <si>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</si>
  <si>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</si>
  <si>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</si>
  <si>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</si>
  <si>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</si>
  <si>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</si>
  <si>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</si>
  <si>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</si>
  <si>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</si>
  <si>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</si>
  <si>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</si>
  <si>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</si>
  <si>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</si>
  <si>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</si>
  <si>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</si>
  <si>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</si>
  <si>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</si>
  <si>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</si>
  <si>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</si>
  <si>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</si>
  <si>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</si>
  <si>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</si>
  <si>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</si>
  <si>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</si>
  <si>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</si>
  <si>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</si>
  <si>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</si>
  <si>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</si>
  <si>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</si>
  <si>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</si>
  <si>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</si>
  <si>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</si>
  <si>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</si>
  <si>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</si>
  <si>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</si>
  <si>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</si>
  <si>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</si>
  <si>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</si>
  <si>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</si>
  <si>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</si>
  <si>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</si>
  <si>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</si>
  <si>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</si>
  <si>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</si>
  <si>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</si>
  <si>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</si>
  <si>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</si>
  <si>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</si>
  <si>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</si>
  <si>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</si>
  <si>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</si>
  <si>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</si>
  <si>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</si>
  <si>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</si>
  <si>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</si>
  <si>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</si>
  <si>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</si>
  <si>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</si>
  <si>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</si>
  <si>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</si>
  <si>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</si>
  <si>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</si>
  <si>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</si>
  <si>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</si>
  <si>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</si>
  <si>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</si>
  <si>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</si>
  <si>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</si>
  <si>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</si>
  <si>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</si>
  <si>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</si>
  <si>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</si>
  <si>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</si>
  <si>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</si>
  <si>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</si>
  <si>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</si>
  <si>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</si>
  <si>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</si>
  <si>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</si>
  <si>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</si>
  <si>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</si>
  <si>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</si>
  <si>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</si>
  <si>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</si>
  <si>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</si>
  <si>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</si>
  <si>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</si>
  <si>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</si>
  <si>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</si>
  <si>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</si>
  <si>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</si>
  <si>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</si>
  <si>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</si>
  <si>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</si>
  <si>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</si>
  <si>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</si>
  <si>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</si>
  <si>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</si>
  <si>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</si>
  <si>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</si>
  <si>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</si>
  <si>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</si>
  <si>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</si>
  <si>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</si>
  <si>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</si>
  <si>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</si>
  <si>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</si>
  <si>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</si>
  <si>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</si>
  <si>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</si>
  <si>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</si>
  <si>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</si>
  <si>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</si>
  <si>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</si>
  <si>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</si>
  <si>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</si>
  <si>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</si>
  <si>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</si>
  <si>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</si>
  <si>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</si>
  <si>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</si>
  <si>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</si>
  <si>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</si>
  <si>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</si>
  <si>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</si>
  <si>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</si>
  <si>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</si>
  <si>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</si>
  <si>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</si>
  <si>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</si>
  <si>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</si>
  <si>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</si>
  <si>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</si>
  <si>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</si>
  <si>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</si>
  <si>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</si>
  <si>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</si>
  <si>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</si>
  <si>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</si>
  <si>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</si>
  <si>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</si>
  <si>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</si>
  <si>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</si>
  <si>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</si>
  <si>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</si>
  <si>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</si>
  <si>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</si>
  <si>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</si>
  <si>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</si>
  <si>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</si>
  <si>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</si>
  <si>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</si>
  <si>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</si>
  <si>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</si>
  <si>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</si>
  <si>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</si>
  <si>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</si>
  <si>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</si>
  <si>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</si>
  <si>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</si>
  <si>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</si>
  <si>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</si>
  <si>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</si>
  <si>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</si>
  <si>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</si>
  <si>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</si>
  <si>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</si>
  <si>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</si>
  <si>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</si>
  <si>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</si>
  <si>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</si>
  <si>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</si>
  <si>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</si>
  <si>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</si>
  <si>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</si>
  <si>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</si>
  <si>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</si>
  <si>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</si>
  <si>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</si>
  <si>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</si>
  <si>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</si>
  <si>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</si>
  <si>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</si>
  <si>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</si>
  <si>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</si>
  <si>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</si>
  <si>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</si>
  <si>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</si>
  <si>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</si>
  <si>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</si>
  <si>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</si>
  <si>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</si>
  <si>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</si>
  <si>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</si>
  <si>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</si>
  <si>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</si>
  <si>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</si>
  <si>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</si>
  <si>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</si>
  <si>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</si>
  <si>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</si>
  <si>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</si>
  <si>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</si>
  <si>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</si>
  <si>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</si>
  <si>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</si>
  <si>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</si>
  <si>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</si>
  <si>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</si>
  <si>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</si>
  <si>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</si>
  <si>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</si>
  <si>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</si>
  <si>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A</t>
  </si>
  <si>
    <t>B</t>
  </si>
  <si>
    <t>Competences</t>
  </si>
  <si>
    <t>N°_Clarity</t>
  </si>
  <si>
    <t>NI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</si>
  <si>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</si>
  <si>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</si>
  <si>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</si>
  <si>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</si>
  <si>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</si>
  <si>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</si>
  <si>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</si>
  <si>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</si>
  <si>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</si>
  <si>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</si>
  <si>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</si>
  <si>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</si>
  <si>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</si>
  <si>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</si>
  <si>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</si>
  <si>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S</t>
  </si>
  <si>
    <t xml:space="preserve">L </t>
  </si>
  <si>
    <t>T</t>
  </si>
  <si>
    <t>U</t>
  </si>
  <si>
    <t>V</t>
  </si>
  <si>
    <t>W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</si>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</sst>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C09]d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4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Border="1" applyAlignment="1">
      <alignment horizontal="left"/>
    </xf>
    <xf numFmtId="0" fontId="7" fillId="2" borderId="7" xfId="0" applyFont="1" applyFill="1" applyBorder="1"/>
    <xf numFmtId="0" fontId="7" fillId="0" borderId="0" xfId="0" applyFont="1" applyBorder="1"/>
    <xf numFmtId="0" fontId="1" fillId="3" borderId="0" xfId="0" applyFont="1" applyFill="1" applyBorder="1"/>
    <xf numFmtId="0" fontId="7" fillId="0" borderId="12" xfId="0" applyFont="1" applyBorder="1"/>
    <xf numFmtId="0" fontId="7" fillId="0" borderId="0" xfId="0" applyFont="1"/>
    <xf numFmtId="0" fontId="7" fillId="0" borderId="13" xfId="0" applyFont="1" applyBorder="1"/>
    <xf numFmtId="0" fontId="7" fillId="0" borderId="14" xfId="0" applyFont="1" applyBorder="1"/>
    <xf numFmtId="0" fontId="7" fillId="0" borderId="15" xfId="0" applyFont="1" applyBorder="1"/>
    <xf numFmtId="0" fontId="7" fillId="0" borderId="16" xfId="0" applyFont="1" applyBorder="1"/>
    <xf numFmtId="0" fontId="5" fillId="0" borderId="0" xfId="0" applyFont="1" applyBorder="1"/>
    <xf numFmtId="0" fontId="2" fillId="3" borderId="0" xfId="0" applyFont="1" applyFill="1" applyBorder="1"/>
    <xf numFmtId="0" fontId="5" fillId="2" borderId="17" xfId="0" applyFont="1" applyFill="1" applyBorder="1"/>
    <xf numFmtId="0" fontId="5" fillId="0" borderId="18" xfId="0" applyFont="1" applyBorder="1"/>
    <xf numFmtId="0" fontId="5" fillId="0" borderId="7" xfId="0" applyFont="1" applyBorder="1"/>
    <xf numFmtId="0" fontId="5" fillId="0" borderId="17" xfId="0" applyFont="1" applyBorder="1"/>
    <xf numFmtId="0" fontId="5" fillId="0" borderId="21" xfId="0" applyFont="1" applyBorder="1"/>
    <xf numFmtId="0" fontId="5" fillId="0" borderId="22" xfId="0" applyFont="1" applyBorder="1"/>
    <xf numFmtId="0" fontId="5" fillId="0" borderId="21" xfId="0" applyFont="1" applyBorder="1" applyAlignment="1">
      <alignment vertical="center" textRotation="90"/>
    </xf>
    <xf numFmtId="0" fontId="5" fillId="0" borderId="7" xfId="0" applyFont="1" applyBorder="1" applyAlignment="1">
      <alignment vertical="center" textRotation="90"/>
    </xf>
    <xf numFmtId="14" fontId="5" fillId="0" borderId="13" xfId="0" applyNumberFormat="1" applyFont="1" applyBorder="1"/>
    <xf numFmtId="14" fontId="5" fillId="0" borderId="14" xfId="0" applyNumberFormat="1" applyFont="1" applyBorder="1"/>
    <xf numFmtId="0" fontId="0" fillId="0" borderId="26" xfId="0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31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7" xfId="0" applyFont="1" applyBorder="1" applyAlignment="1">
      <alignment vertical="center" wrapText="1"/>
    </xf>
    <xf numFmtId="0" fontId="4" fillId="0" borderId="25" xfId="0" applyFont="1" applyBorder="1" applyAlignment="1">
      <alignment horizontal="center" vertical="center" wrapText="1"/>
    </xf>
    <xf numFmtId="164" fontId="0" fillId="0" borderId="0" xfId="0" applyNumberFormat="1"/>
    <xf numFmtId="0" fontId="5" fillId="0" borderId="0" xfId="0" applyFont="1" applyBorder="1" applyAlignment="1">
      <alignment horizontal="left"/>
    </xf>
    <xf numFmtId="0" fontId="5" fillId="0" borderId="13" xfId="0" applyFont="1" applyBorder="1"/>
    <xf numFmtId="0" fontId="5" fillId="0" borderId="14" xfId="0" applyFont="1" applyBorder="1"/>
    <xf numFmtId="0" fontId="5" fillId="0" borderId="12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32" xfId="0" applyFont="1" applyBorder="1"/>
    <xf numFmtId="0" fontId="5" fillId="4" borderId="33" xfId="0" applyFont="1" applyFill="1" applyBorder="1"/>
    <xf numFmtId="0" fontId="5" fillId="0" borderId="33" xfId="0" applyFont="1" applyBorder="1"/>
    <xf numFmtId="0" fontId="5" fillId="0" borderId="34" xfId="0" applyFont="1" applyBorder="1"/>
    <xf numFmtId="0" fontId="5" fillId="4" borderId="32" xfId="0" applyFont="1" applyFill="1" applyBorder="1" applyAlignment="1">
      <alignment horizontal="center"/>
    </xf>
    <xf numFmtId="0" fontId="5" fillId="0" borderId="35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38" xfId="0" applyFont="1" applyBorder="1"/>
    <xf numFmtId="0" fontId="5" fillId="0" borderId="39" xfId="0" applyFont="1" applyBorder="1"/>
    <xf numFmtId="0" fontId="5" fillId="4" borderId="20" xfId="0" applyFont="1" applyFill="1" applyBorder="1" applyAlignment="1">
      <alignment horizontal="center"/>
    </xf>
    <xf numFmtId="0" fontId="5" fillId="0" borderId="0" xfId="0" applyFont="1" applyFill="1" applyBorder="1"/>
    <xf numFmtId="0" fontId="5" fillId="4" borderId="2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47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2447925</xdr:colOff>
          <xdr:row>0</xdr:row>
          <xdr:rowOff>38100</xdr:rowOff>
        </xdr:from>
        <xdr:to>
          <xdr:col>4</xdr:col>
          <xdr:colOff>3095625</xdr:colOff>
          <xdr:row>0</xdr:row>
          <xdr:rowOff>314325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1638300</xdr:colOff>
          <xdr:row>0</xdr:row>
          <xdr:rowOff>85725</xdr:rowOff>
        </xdr:from>
        <xdr:to>
          <xdr:col>4</xdr:col>
          <xdr:colOff>2428875</xdr:colOff>
          <xdr:row>0</xdr:row>
          <xdr:rowOff>314325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838200</xdr:colOff>
          <xdr:row>0</xdr:row>
          <xdr:rowOff>104775</xdr:rowOff>
        </xdr:from>
        <xdr:to>
          <xdr:col>4</xdr:col>
          <xdr:colOff>1628775</xdr:colOff>
          <xdr:row>0</xdr:row>
          <xdr:rowOff>314325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Applicable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46</xdr:row>
          <xdr:rowOff>104775</xdr:rowOff>
        </xdr:from>
        <xdr:to>
          <xdr:col>5</xdr:col>
          <xdr:colOff>228600</xdr:colOff>
          <xdr:row>48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7UNPU02T\CH-QC%20CMX%20Upgrade%20Planning%20projet%20pour%20W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Feuil2"/>
      <sheetName val="Feuil3"/>
      <sheetName val="CH-QC CMX Upgrade Planning proj"/>
    </sheet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K1554"/>
  <sheetViews>
    <sheetView zoomScale="70" zoomScaleNormal="70" workbookViewId="0">
      <pane xSplit="5" ySplit="4" topLeftCell="U5" activePane="bottomRight" state="frozen"/>
      <selection pane="topRight" activeCell="E1" sqref="E1"/>
      <selection pane="bottomLeft" activeCell="A3" sqref="A3"/>
      <selection pane="bottomRight" activeCell="E9" sqref="E9"/>
    </sheetView>
  </sheetViews>
  <sheetFormatPr baseColWidth="10" defaultColWidth="11.42578125" defaultRowHeight="15" outlineLevelCol="1" x14ac:dyDescent="0.25"/>
  <cols>
    <col min="1" max="1" width="6" style="1" bestFit="1" customWidth="1"/>
    <col min="2" max="2" width="10.5703125" style="4" bestFit="1" customWidth="1"/>
    <col min="3" max="3" width="13.7109375" style="4" bestFit="1" customWidth="1"/>
    <col min="4" max="4" width="39.42578125" style="4" bestFit="1" customWidth="1"/>
    <col min="5" max="5" width="46.5703125" style="4" bestFit="1" customWidth="1"/>
    <col min="6" max="6" width="10.7109375" style="4" customWidth="1"/>
    <col min="7" max="75" width="5.7109375" style="4" customWidth="1"/>
    <col min="76" max="76" width="5.140625" style="4" customWidth="1" outlineLevel="1"/>
    <col min="77" max="77" width="7.42578125" style="4" customWidth="1" outlineLevel="1"/>
    <col min="78" max="178" width="5.7109375" style="4" customWidth="1" outlineLevel="1"/>
    <col min="179" max="179" width="11.5703125" style="4" customWidth="1" outlineLevel="1"/>
    <col min="207" max="16384" width="11.42578125" style="4"/>
  </cols>
  <sheetData>
    <row r="1" spans="1:973" ht="37.5" customHeight="1" thickBot="1" x14ac:dyDescent="0.3">
      <c r="B1" s="2"/>
      <c r="C1" s="2"/>
      <c r="D1" s="60">
        <v>253</v>
      </c>
      <c r="E1" s="61"/>
      <c r="F1" s="3" t="s">
        <v>0</v>
      </c>
      <c r="G1" s="62" t="s">
        <v>1</v>
      </c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</row>
    <row r="2" spans="1:973" s="10" customFormat="1" x14ac:dyDescent="0.25">
      <c r="A2" s="5"/>
      <c r="B2" s="6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64">
        <v>2017</v>
      </c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6"/>
      <c r="X2" s="64">
        <v>2018</v>
      </c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6"/>
      <c r="BX2" s="64">
        <v>2019</v>
      </c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7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65">
        <v>2020</v>
      </c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6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</row>
    <row r="3" spans="1:973" s="10" customFormat="1" x14ac:dyDescent="0.25">
      <c r="A3" s="5"/>
      <c r="B3" s="7"/>
      <c r="C3" s="7"/>
      <c r="D3" s="7"/>
      <c r="E3" s="7"/>
      <c r="F3" s="8" t="s">
        <v>7</v>
      </c>
      <c r="G3" s="11" t="s">
        <v>8</v>
      </c>
      <c r="H3" s="12"/>
      <c r="I3" s="12"/>
      <c r="J3" s="9"/>
      <c r="K3" s="13" t="s">
        <v>9</v>
      </c>
      <c r="L3" s="12"/>
      <c r="M3" s="12"/>
      <c r="N3" s="9"/>
      <c r="O3" s="13" t="s">
        <v>10</v>
      </c>
      <c r="P3" s="12"/>
      <c r="Q3" s="12"/>
      <c r="R3" s="12"/>
      <c r="S3" s="9"/>
      <c r="T3" s="13" t="s">
        <v>11</v>
      </c>
      <c r="U3" s="12"/>
      <c r="V3" s="12"/>
      <c r="W3" s="14"/>
      <c r="X3" s="11" t="s">
        <v>12</v>
      </c>
      <c r="Y3" s="12"/>
      <c r="Z3" s="12"/>
      <c r="AA3" s="12"/>
      <c r="AB3" s="9"/>
      <c r="AC3" s="13" t="s">
        <v>13</v>
      </c>
      <c r="AD3" s="12"/>
      <c r="AE3" s="12"/>
      <c r="AF3" s="9"/>
      <c r="AG3" s="13" t="s">
        <v>14</v>
      </c>
      <c r="AH3" s="12"/>
      <c r="AI3" s="12"/>
      <c r="AJ3" s="9"/>
      <c r="AK3" s="13" t="s">
        <v>15</v>
      </c>
      <c r="AL3" s="12"/>
      <c r="AM3" s="12"/>
      <c r="AN3" s="9"/>
      <c r="AO3" s="13" t="s">
        <v>16</v>
      </c>
      <c r="AP3" s="12"/>
      <c r="AQ3" s="12"/>
      <c r="AR3" s="12"/>
      <c r="AS3" s="9"/>
      <c r="AT3" s="13" t="s">
        <v>17</v>
      </c>
      <c r="AU3" s="12"/>
      <c r="AV3" s="12"/>
      <c r="AW3" s="9"/>
      <c r="AX3" s="13" t="s">
        <v>18</v>
      </c>
      <c r="AY3" s="12"/>
      <c r="AZ3" s="12"/>
      <c r="BA3" s="9"/>
      <c r="BB3" s="13" t="s">
        <v>19</v>
      </c>
      <c r="BC3" s="12"/>
      <c r="BD3" s="12"/>
      <c r="BE3" s="12"/>
      <c r="BF3" s="9"/>
      <c r="BG3" s="13" t="s">
        <v>8</v>
      </c>
      <c r="BH3" s="12"/>
      <c r="BI3" s="12"/>
      <c r="BJ3" s="9"/>
      <c r="BK3" s="13" t="s">
        <v>9</v>
      </c>
      <c r="BL3" s="12"/>
      <c r="BM3" s="12"/>
      <c r="BN3" s="12"/>
      <c r="BO3" s="9"/>
      <c r="BP3" s="13" t="s">
        <v>10</v>
      </c>
      <c r="BQ3" s="12"/>
      <c r="BR3" s="12"/>
      <c r="BS3" s="9"/>
      <c r="BT3" s="13" t="s">
        <v>11</v>
      </c>
      <c r="BU3" s="12"/>
      <c r="BV3" s="12"/>
      <c r="BW3" s="14"/>
      <c r="BX3" s="11" t="s">
        <v>12</v>
      </c>
      <c r="BY3" s="12"/>
      <c r="BZ3" s="12"/>
      <c r="CA3" s="12"/>
      <c r="CB3" s="9"/>
      <c r="CC3" s="13" t="s">
        <v>13</v>
      </c>
      <c r="CD3" s="12"/>
      <c r="CE3" s="12"/>
      <c r="CF3" s="9"/>
      <c r="CG3" s="13" t="s">
        <v>14</v>
      </c>
      <c r="CH3" s="12"/>
      <c r="CI3" s="12"/>
      <c r="CJ3" s="9"/>
      <c r="CK3" s="13" t="s">
        <v>15</v>
      </c>
      <c r="CL3" s="12"/>
      <c r="CM3" s="12"/>
      <c r="CN3" s="9"/>
      <c r="CO3" s="13" t="s">
        <v>16</v>
      </c>
      <c r="CP3" s="12"/>
      <c r="CQ3" s="12"/>
      <c r="CR3" s="12"/>
      <c r="CS3" s="9"/>
      <c r="CT3" s="13" t="s">
        <v>17</v>
      </c>
      <c r="CU3" s="12"/>
      <c r="CV3" s="12"/>
      <c r="CW3" s="9"/>
      <c r="CX3" s="13" t="s">
        <v>18</v>
      </c>
      <c r="CY3" s="12"/>
      <c r="CZ3" s="12"/>
      <c r="DA3" s="9"/>
      <c r="DB3" s="13" t="s">
        <v>19</v>
      </c>
      <c r="DC3" s="12"/>
      <c r="DD3" s="12"/>
      <c r="DE3" s="12"/>
      <c r="DF3" s="9"/>
      <c r="DG3" s="13" t="s">
        <v>8</v>
      </c>
      <c r="DH3" s="12"/>
      <c r="DI3" s="12"/>
      <c r="DJ3" s="9"/>
      <c r="DK3" s="13" t="s">
        <v>9</v>
      </c>
      <c r="DL3" s="12"/>
      <c r="DM3" s="12"/>
      <c r="DN3" s="12"/>
      <c r="DO3" s="9"/>
      <c r="DP3" s="13" t="s">
        <v>10</v>
      </c>
      <c r="DQ3" s="12"/>
      <c r="DR3" s="12"/>
      <c r="DS3" s="9"/>
      <c r="DT3" s="13" t="s">
        <v>11</v>
      </c>
      <c r="DU3" s="12"/>
      <c r="DV3" s="12"/>
      <c r="DW3" s="14"/>
      <c r="DX3" s="11" t="s">
        <v>12</v>
      </c>
      <c r="DY3" s="12"/>
      <c r="DZ3" s="12"/>
      <c r="EA3" s="12"/>
      <c r="EB3" s="9"/>
      <c r="EC3" s="13" t="s">
        <v>13</v>
      </c>
      <c r="ED3" s="12"/>
      <c r="EE3" s="12"/>
      <c r="EF3" s="9"/>
      <c r="EG3" s="13" t="s">
        <v>14</v>
      </c>
      <c r="EH3" s="12"/>
      <c r="EI3" s="12"/>
      <c r="EJ3" s="9"/>
      <c r="EK3" s="13" t="s">
        <v>15</v>
      </c>
      <c r="EL3" s="12"/>
      <c r="EM3" s="12"/>
      <c r="EN3" s="9"/>
      <c r="EO3" s="13" t="s">
        <v>16</v>
      </c>
      <c r="EP3" s="12"/>
      <c r="EQ3" s="12"/>
      <c r="ER3" s="12"/>
      <c r="ES3" s="9"/>
      <c r="ET3" s="13" t="s">
        <v>17</v>
      </c>
      <c r="EU3" s="12"/>
      <c r="EV3" s="12"/>
      <c r="EW3" s="9"/>
      <c r="EX3" s="13" t="s">
        <v>18</v>
      </c>
      <c r="EY3" s="12"/>
      <c r="EZ3" s="12"/>
      <c r="FA3" s="9"/>
      <c r="FB3" s="13" t="s">
        <v>19</v>
      </c>
      <c r="FC3" s="12"/>
      <c r="FD3" s="12"/>
      <c r="FE3" s="12"/>
      <c r="FF3" s="9"/>
      <c r="FG3" s="13" t="s">
        <v>8</v>
      </c>
      <c r="FH3" s="12"/>
      <c r="FI3" s="12"/>
      <c r="FJ3" s="9"/>
      <c r="FK3" s="13" t="s">
        <v>9</v>
      </c>
      <c r="FL3" s="12"/>
      <c r="FM3" s="12"/>
      <c r="FN3" s="12"/>
      <c r="FO3" s="9"/>
      <c r="FP3" s="13" t="s">
        <v>10</v>
      </c>
      <c r="FQ3" s="12"/>
      <c r="FR3" s="12"/>
      <c r="FS3" s="9"/>
      <c r="FT3" s="13" t="s">
        <v>11</v>
      </c>
      <c r="FU3" s="12"/>
      <c r="FV3" s="12"/>
      <c r="FW3" s="1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</row>
    <row r="4" spans="1:973" ht="15.75" thickBot="1" x14ac:dyDescent="0.3">
      <c r="A4" s="1" t="s">
        <v>20</v>
      </c>
      <c r="B4" s="15"/>
      <c r="C4" s="15"/>
      <c r="D4" s="15"/>
      <c r="E4" s="15"/>
      <c r="F4" s="16"/>
      <c r="G4" s="25">
        <v>42982</v>
      </c>
      <c r="H4" s="26">
        <f>G4+7</f>
        <v>42989</v>
      </c>
      <c r="I4" s="26">
        <f t="shared" ref="I4:BT4" si="0">H4+7</f>
        <v>42996</v>
      </c>
      <c r="J4" s="26">
        <f t="shared" si="0"/>
        <v>43003</v>
      </c>
      <c r="K4" s="26">
        <f t="shared" si="0"/>
        <v>43010</v>
      </c>
      <c r="L4" s="26">
        <f t="shared" si="0"/>
        <v>43017</v>
      </c>
      <c r="M4" s="26">
        <f t="shared" si="0"/>
        <v>43024</v>
      </c>
      <c r="N4" s="26">
        <f t="shared" si="0"/>
        <v>43031</v>
      </c>
      <c r="O4" s="26">
        <f t="shared" si="0"/>
        <v>43038</v>
      </c>
      <c r="P4" s="26">
        <f t="shared" si="0"/>
        <v>43045</v>
      </c>
      <c r="Q4" s="26">
        <f t="shared" si="0"/>
        <v>43052</v>
      </c>
      <c r="R4" s="26">
        <f t="shared" si="0"/>
        <v>43059</v>
      </c>
      <c r="S4" s="26">
        <f t="shared" si="0"/>
        <v>43066</v>
      </c>
      <c r="T4" s="26">
        <f t="shared" si="0"/>
        <v>43073</v>
      </c>
      <c r="U4" s="26">
        <f t="shared" si="0"/>
        <v>43080</v>
      </c>
      <c r="V4" s="26">
        <f t="shared" si="0"/>
        <v>43087</v>
      </c>
      <c r="W4" s="26">
        <f t="shared" si="0"/>
        <v>43094</v>
      </c>
      <c r="X4" s="26">
        <f t="shared" si="0"/>
        <v>43101</v>
      </c>
      <c r="Y4" s="26">
        <f t="shared" si="0"/>
        <v>43108</v>
      </c>
      <c r="Z4" s="26">
        <f t="shared" si="0"/>
        <v>43115</v>
      </c>
      <c r="AA4" s="26">
        <f t="shared" si="0"/>
        <v>43122</v>
      </c>
      <c r="AB4" s="26">
        <f t="shared" si="0"/>
        <v>43129</v>
      </c>
      <c r="AC4" s="26">
        <f t="shared" si="0"/>
        <v>43136</v>
      </c>
      <c r="AD4" s="26">
        <f t="shared" si="0"/>
        <v>43143</v>
      </c>
      <c r="AE4" s="26">
        <f t="shared" si="0"/>
        <v>43150</v>
      </c>
      <c r="AF4" s="26">
        <f t="shared" si="0"/>
        <v>43157</v>
      </c>
      <c r="AG4" s="26">
        <f t="shared" si="0"/>
        <v>43164</v>
      </c>
      <c r="AH4" s="26">
        <f t="shared" si="0"/>
        <v>43171</v>
      </c>
      <c r="AI4" s="26">
        <f t="shared" si="0"/>
        <v>43178</v>
      </c>
      <c r="AJ4" s="26">
        <f t="shared" si="0"/>
        <v>43185</v>
      </c>
      <c r="AK4" s="26">
        <f t="shared" si="0"/>
        <v>43192</v>
      </c>
      <c r="AL4" s="26">
        <f t="shared" si="0"/>
        <v>43199</v>
      </c>
      <c r="AM4" s="26">
        <f t="shared" si="0"/>
        <v>43206</v>
      </c>
      <c r="AN4" s="26">
        <f t="shared" si="0"/>
        <v>43213</v>
      </c>
      <c r="AO4" s="26">
        <f t="shared" si="0"/>
        <v>43220</v>
      </c>
      <c r="AP4" s="26">
        <f t="shared" si="0"/>
        <v>43227</v>
      </c>
      <c r="AQ4" s="26">
        <f t="shared" si="0"/>
        <v>43234</v>
      </c>
      <c r="AR4" s="26">
        <f t="shared" si="0"/>
        <v>43241</v>
      </c>
      <c r="AS4" s="26">
        <f t="shared" si="0"/>
        <v>43248</v>
      </c>
      <c r="AT4" s="26">
        <f t="shared" si="0"/>
        <v>43255</v>
      </c>
      <c r="AU4" s="26">
        <f t="shared" si="0"/>
        <v>43262</v>
      </c>
      <c r="AV4" s="26">
        <f t="shared" si="0"/>
        <v>43269</v>
      </c>
      <c r="AW4" s="26">
        <f t="shared" si="0"/>
        <v>43276</v>
      </c>
      <c r="AX4" s="26">
        <f t="shared" si="0"/>
        <v>43283</v>
      </c>
      <c r="AY4" s="26">
        <f t="shared" si="0"/>
        <v>43290</v>
      </c>
      <c r="AZ4" s="26">
        <f t="shared" si="0"/>
        <v>43297</v>
      </c>
      <c r="BA4" s="26">
        <f t="shared" si="0"/>
        <v>43304</v>
      </c>
      <c r="BB4" s="26">
        <f t="shared" si="0"/>
        <v>43311</v>
      </c>
      <c r="BC4" s="26">
        <f t="shared" si="0"/>
        <v>43318</v>
      </c>
      <c r="BD4" s="26">
        <f t="shared" si="0"/>
        <v>43325</v>
      </c>
      <c r="BE4" s="26">
        <f t="shared" si="0"/>
        <v>43332</v>
      </c>
      <c r="BF4" s="26">
        <f t="shared" si="0"/>
        <v>43339</v>
      </c>
      <c r="BG4" s="26">
        <f t="shared" si="0"/>
        <v>43346</v>
      </c>
      <c r="BH4" s="26">
        <f t="shared" si="0"/>
        <v>43353</v>
      </c>
      <c r="BI4" s="26">
        <f t="shared" si="0"/>
        <v>43360</v>
      </c>
      <c r="BJ4" s="26">
        <f t="shared" si="0"/>
        <v>43367</v>
      </c>
      <c r="BK4" s="26">
        <f t="shared" si="0"/>
        <v>43374</v>
      </c>
      <c r="BL4" s="26">
        <f t="shared" si="0"/>
        <v>43381</v>
      </c>
      <c r="BM4" s="26">
        <f t="shared" si="0"/>
        <v>43388</v>
      </c>
      <c r="BN4" s="26">
        <f t="shared" si="0"/>
        <v>43395</v>
      </c>
      <c r="BO4" s="26">
        <f t="shared" si="0"/>
        <v>43402</v>
      </c>
      <c r="BP4" s="26">
        <f t="shared" si="0"/>
        <v>43409</v>
      </c>
      <c r="BQ4" s="26">
        <f t="shared" si="0"/>
        <v>43416</v>
      </c>
      <c r="BR4" s="26">
        <f t="shared" si="0"/>
        <v>43423</v>
      </c>
      <c r="BS4" s="26">
        <f t="shared" si="0"/>
        <v>43430</v>
      </c>
      <c r="BT4" s="26">
        <f t="shared" si="0"/>
        <v>43437</v>
      </c>
      <c r="BU4" s="26">
        <f t="shared" ref="BU4:EF4" si="1">BT4+7</f>
        <v>43444</v>
      </c>
      <c r="BV4" s="26">
        <f t="shared" si="1"/>
        <v>43451</v>
      </c>
      <c r="BW4" s="26">
        <f t="shared" si="1"/>
        <v>43458</v>
      </c>
      <c r="BX4" s="26">
        <f t="shared" si="1"/>
        <v>43465</v>
      </c>
      <c r="BY4" s="26">
        <f t="shared" si="1"/>
        <v>43472</v>
      </c>
      <c r="BZ4" s="26">
        <f t="shared" si="1"/>
        <v>43479</v>
      </c>
      <c r="CA4" s="26">
        <f t="shared" si="1"/>
        <v>43486</v>
      </c>
      <c r="CB4" s="26">
        <f t="shared" si="1"/>
        <v>43493</v>
      </c>
      <c r="CC4" s="26">
        <f t="shared" si="1"/>
        <v>43500</v>
      </c>
      <c r="CD4" s="26">
        <f t="shared" si="1"/>
        <v>43507</v>
      </c>
      <c r="CE4" s="26">
        <f t="shared" si="1"/>
        <v>43514</v>
      </c>
      <c r="CF4" s="26">
        <f t="shared" si="1"/>
        <v>43521</v>
      </c>
      <c r="CG4" s="26">
        <f t="shared" si="1"/>
        <v>43528</v>
      </c>
      <c r="CH4" s="26">
        <f t="shared" si="1"/>
        <v>43535</v>
      </c>
      <c r="CI4" s="26">
        <f t="shared" si="1"/>
        <v>43542</v>
      </c>
      <c r="CJ4" s="26">
        <f t="shared" si="1"/>
        <v>43549</v>
      </c>
      <c r="CK4" s="26">
        <f t="shared" si="1"/>
        <v>43556</v>
      </c>
      <c r="CL4" s="26">
        <f t="shared" si="1"/>
        <v>43563</v>
      </c>
      <c r="CM4" s="26">
        <f t="shared" si="1"/>
        <v>43570</v>
      </c>
      <c r="CN4" s="26">
        <f t="shared" si="1"/>
        <v>43577</v>
      </c>
      <c r="CO4" s="26">
        <f t="shared" si="1"/>
        <v>43584</v>
      </c>
      <c r="CP4" s="26">
        <f t="shared" si="1"/>
        <v>43591</v>
      </c>
      <c r="CQ4" s="26">
        <f t="shared" si="1"/>
        <v>43598</v>
      </c>
      <c r="CR4" s="26">
        <f t="shared" si="1"/>
        <v>43605</v>
      </c>
      <c r="CS4" s="26">
        <f t="shared" si="1"/>
        <v>43612</v>
      </c>
      <c r="CT4" s="26">
        <f t="shared" si="1"/>
        <v>43619</v>
      </c>
      <c r="CU4" s="26">
        <f t="shared" si="1"/>
        <v>43626</v>
      </c>
      <c r="CV4" s="26">
        <f t="shared" si="1"/>
        <v>43633</v>
      </c>
      <c r="CW4" s="26">
        <f t="shared" si="1"/>
        <v>43640</v>
      </c>
      <c r="CX4" s="26">
        <f t="shared" si="1"/>
        <v>43647</v>
      </c>
      <c r="CY4" s="26">
        <f t="shared" si="1"/>
        <v>43654</v>
      </c>
      <c r="CZ4" s="26">
        <f t="shared" si="1"/>
        <v>43661</v>
      </c>
      <c r="DA4" s="26">
        <f t="shared" si="1"/>
        <v>43668</v>
      </c>
      <c r="DB4" s="26">
        <f t="shared" si="1"/>
        <v>43675</v>
      </c>
      <c r="DC4" s="26">
        <f t="shared" si="1"/>
        <v>43682</v>
      </c>
      <c r="DD4" s="26">
        <f t="shared" si="1"/>
        <v>43689</v>
      </c>
      <c r="DE4" s="26">
        <f t="shared" si="1"/>
        <v>43696</v>
      </c>
      <c r="DF4" s="26">
        <f t="shared" si="1"/>
        <v>43703</v>
      </c>
      <c r="DG4" s="26">
        <f t="shared" si="1"/>
        <v>43710</v>
      </c>
      <c r="DH4" s="26">
        <f t="shared" si="1"/>
        <v>43717</v>
      </c>
      <c r="DI4" s="26">
        <f t="shared" si="1"/>
        <v>43724</v>
      </c>
      <c r="DJ4" s="26">
        <f t="shared" si="1"/>
        <v>43731</v>
      </c>
      <c r="DK4" s="26">
        <f t="shared" si="1"/>
        <v>43738</v>
      </c>
      <c r="DL4" s="26">
        <f t="shared" si="1"/>
        <v>43745</v>
      </c>
      <c r="DM4" s="26">
        <f t="shared" si="1"/>
        <v>43752</v>
      </c>
      <c r="DN4" s="26">
        <f t="shared" si="1"/>
        <v>43759</v>
      </c>
      <c r="DO4" s="26">
        <f t="shared" si="1"/>
        <v>43766</v>
      </c>
      <c r="DP4" s="26">
        <f t="shared" si="1"/>
        <v>43773</v>
      </c>
      <c r="DQ4" s="26">
        <f t="shared" si="1"/>
        <v>43780</v>
      </c>
      <c r="DR4" s="26">
        <f t="shared" si="1"/>
        <v>43787</v>
      </c>
      <c r="DS4" s="26">
        <f t="shared" si="1"/>
        <v>43794</v>
      </c>
      <c r="DT4" s="26">
        <f t="shared" si="1"/>
        <v>43801</v>
      </c>
      <c r="DU4" s="26">
        <f t="shared" si="1"/>
        <v>43808</v>
      </c>
      <c r="DV4" s="26">
        <f t="shared" si="1"/>
        <v>43815</v>
      </c>
      <c r="DW4" s="26">
        <f t="shared" si="1"/>
        <v>43822</v>
      </c>
      <c r="DX4" s="26">
        <f t="shared" si="1"/>
        <v>43829</v>
      </c>
      <c r="DY4" s="26">
        <f t="shared" si="1"/>
        <v>43836</v>
      </c>
      <c r="DZ4" s="26">
        <f t="shared" si="1"/>
        <v>43843</v>
      </c>
      <c r="EA4" s="26">
        <f t="shared" si="1"/>
        <v>43850</v>
      </c>
      <c r="EB4" s="26">
        <f t="shared" si="1"/>
        <v>43857</v>
      </c>
      <c r="EC4" s="26">
        <f t="shared" si="1"/>
        <v>43864</v>
      </c>
      <c r="ED4" s="26">
        <f t="shared" si="1"/>
        <v>43871</v>
      </c>
      <c r="EE4" s="26">
        <f t="shared" si="1"/>
        <v>43878</v>
      </c>
      <c r="EF4" s="26">
        <f t="shared" si="1"/>
        <v>43885</v>
      </c>
      <c r="EG4" s="26">
        <f t="shared" ref="EG4:FW4" si="2">EF4+7</f>
        <v>43892</v>
      </c>
      <c r="EH4" s="26">
        <f t="shared" si="2"/>
        <v>43899</v>
      </c>
      <c r="EI4" s="26">
        <f t="shared" si="2"/>
        <v>43906</v>
      </c>
      <c r="EJ4" s="26">
        <f t="shared" si="2"/>
        <v>43913</v>
      </c>
      <c r="EK4" s="26">
        <f t="shared" si="2"/>
        <v>43920</v>
      </c>
      <c r="EL4" s="26">
        <f t="shared" si="2"/>
        <v>43927</v>
      </c>
      <c r="EM4" s="26">
        <f t="shared" si="2"/>
        <v>43934</v>
      </c>
      <c r="EN4" s="26">
        <f t="shared" si="2"/>
        <v>43941</v>
      </c>
      <c r="EO4" s="26">
        <f t="shared" si="2"/>
        <v>43948</v>
      </c>
      <c r="EP4" s="26">
        <f t="shared" si="2"/>
        <v>43955</v>
      </c>
      <c r="EQ4" s="26">
        <f t="shared" si="2"/>
        <v>43962</v>
      </c>
      <c r="ER4" s="26">
        <f t="shared" si="2"/>
        <v>43969</v>
      </c>
      <c r="ES4" s="26">
        <f t="shared" si="2"/>
        <v>43976</v>
      </c>
      <c r="ET4" s="26">
        <f t="shared" si="2"/>
        <v>43983</v>
      </c>
      <c r="EU4" s="26">
        <f t="shared" si="2"/>
        <v>43990</v>
      </c>
      <c r="EV4" s="26">
        <f t="shared" si="2"/>
        <v>43997</v>
      </c>
      <c r="EW4" s="26">
        <f t="shared" si="2"/>
        <v>44004</v>
      </c>
      <c r="EX4" s="26">
        <f t="shared" si="2"/>
        <v>44011</v>
      </c>
      <c r="EY4" s="26">
        <f t="shared" si="2"/>
        <v>44018</v>
      </c>
      <c r="EZ4" s="26">
        <f t="shared" si="2"/>
        <v>44025</v>
      </c>
      <c r="FA4" s="26">
        <f t="shared" si="2"/>
        <v>44032</v>
      </c>
      <c r="FB4" s="26">
        <f t="shared" si="2"/>
        <v>44039</v>
      </c>
      <c r="FC4" s="26">
        <f t="shared" si="2"/>
        <v>44046</v>
      </c>
      <c r="FD4" s="26">
        <f t="shared" si="2"/>
        <v>44053</v>
      </c>
      <c r="FE4" s="26">
        <f t="shared" si="2"/>
        <v>44060</v>
      </c>
      <c r="FF4" s="26">
        <f t="shared" si="2"/>
        <v>44067</v>
      </c>
      <c r="FG4" s="26">
        <f t="shared" si="2"/>
        <v>44074</v>
      </c>
      <c r="FH4" s="26">
        <f t="shared" si="2"/>
        <v>44081</v>
      </c>
      <c r="FI4" s="26">
        <f t="shared" si="2"/>
        <v>44088</v>
      </c>
      <c r="FJ4" s="26">
        <f t="shared" si="2"/>
        <v>44095</v>
      </c>
      <c r="FK4" s="26">
        <f t="shared" si="2"/>
        <v>44102</v>
      </c>
      <c r="FL4" s="26">
        <f t="shared" si="2"/>
        <v>44109</v>
      </c>
      <c r="FM4" s="26">
        <f t="shared" si="2"/>
        <v>44116</v>
      </c>
      <c r="FN4" s="26">
        <f t="shared" si="2"/>
        <v>44123</v>
      </c>
      <c r="FO4" s="26">
        <f t="shared" si="2"/>
        <v>44130</v>
      </c>
      <c r="FP4" s="26">
        <f t="shared" si="2"/>
        <v>44137</v>
      </c>
      <c r="FQ4" s="26">
        <f t="shared" si="2"/>
        <v>44144</v>
      </c>
      <c r="FR4" s="26">
        <f t="shared" si="2"/>
        <v>44151</v>
      </c>
      <c r="FS4" s="26">
        <f t="shared" si="2"/>
        <v>44158</v>
      </c>
      <c r="FT4" s="26">
        <f t="shared" si="2"/>
        <v>44165</v>
      </c>
      <c r="FU4" s="26">
        <f t="shared" si="2"/>
        <v>44172</v>
      </c>
      <c r="FV4" s="26">
        <f t="shared" si="2"/>
        <v>44179</v>
      </c>
      <c r="FW4" s="26">
        <f t="shared" si="2"/>
        <v>44186</v>
      </c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</row>
    <row r="5" spans="1:973" s="18" customFormat="1" ht="15.75" thickBot="1" x14ac:dyDescent="0.3">
      <c r="A5" s="1">
        <v>1</v>
      </c>
      <c r="B5" s="17" t="s">
        <v>1555</v>
      </c>
      <c r="F5" s="18">
        <v>1</v>
      </c>
      <c r="G5" s="45"/>
      <c r="H5" s="46"/>
      <c r="I5" s="46"/>
      <c r="J5" s="47"/>
      <c r="K5" s="48" t="s">
        <v>21</v>
      </c>
      <c r="L5" s="46"/>
      <c r="M5" s="46"/>
      <c r="N5" s="47"/>
      <c r="O5" s="49"/>
      <c r="P5" s="46"/>
      <c r="Q5" s="46"/>
      <c r="R5" s="46"/>
      <c r="S5" s="47"/>
      <c r="T5" s="49"/>
      <c r="U5" s="46"/>
      <c r="V5" s="46"/>
      <c r="W5" s="50"/>
      <c r="X5" s="45"/>
      <c r="Y5" s="46"/>
      <c r="Z5" s="46"/>
      <c r="AA5" s="46"/>
      <c r="AB5" s="47"/>
      <c r="AC5" s="49"/>
      <c r="AD5" s="46"/>
      <c r="AE5" s="46"/>
      <c r="AF5" s="47"/>
      <c r="AG5" s="49"/>
      <c r="AH5" s="46"/>
      <c r="AI5" s="46"/>
      <c r="AJ5" s="47"/>
      <c r="AK5" s="49"/>
      <c r="AL5" s="46"/>
      <c r="AM5" s="46"/>
      <c r="AN5" s="47"/>
      <c r="AO5" s="49"/>
      <c r="AP5" s="46"/>
      <c r="AQ5" s="46"/>
      <c r="AR5" s="46"/>
      <c r="AS5" s="47"/>
      <c r="AT5" s="49"/>
      <c r="AU5" s="46"/>
      <c r="AV5" s="46"/>
      <c r="AW5" s="47"/>
      <c r="AX5" s="49"/>
      <c r="AY5" s="46"/>
      <c r="AZ5" s="46"/>
      <c r="BA5" s="47"/>
      <c r="BB5" s="49"/>
      <c r="BC5" s="46"/>
      <c r="BD5" s="46"/>
      <c r="BE5" s="46"/>
      <c r="BF5" s="47"/>
      <c r="BG5" s="49"/>
      <c r="BH5" s="46"/>
      <c r="BI5" s="46"/>
      <c r="BJ5" s="47"/>
      <c r="BK5" s="49"/>
      <c r="BL5" s="46"/>
      <c r="BM5" s="46"/>
      <c r="BN5" s="46"/>
      <c r="BO5" s="47"/>
      <c r="BP5" s="49"/>
      <c r="BQ5" s="46"/>
      <c r="BR5" s="46"/>
      <c r="BS5" s="47"/>
      <c r="BT5" s="49"/>
      <c r="BU5" s="46"/>
      <c r="BV5" s="46"/>
      <c r="BW5" s="50"/>
      <c r="BX5" s="45"/>
      <c r="BY5" s="46"/>
      <c r="BZ5" s="46"/>
      <c r="CA5" s="46"/>
      <c r="CB5" s="47"/>
      <c r="CC5" s="49"/>
      <c r="CD5" s="46"/>
      <c r="CE5" s="46"/>
      <c r="CF5" s="47"/>
      <c r="CG5" s="49"/>
      <c r="CH5" s="46"/>
      <c r="CI5" s="46"/>
      <c r="CJ5" s="47"/>
      <c r="CK5" s="49"/>
      <c r="CL5" s="46"/>
      <c r="CM5" s="46"/>
      <c r="CN5" s="47"/>
      <c r="CO5" s="49"/>
      <c r="CP5" s="46"/>
      <c r="CQ5" s="46"/>
      <c r="CR5" s="46"/>
      <c r="CS5" s="47"/>
      <c r="CT5" s="49"/>
      <c r="CU5" s="46"/>
      <c r="CV5" s="46"/>
      <c r="CW5" s="47"/>
      <c r="CX5" s="49"/>
      <c r="CY5" s="46"/>
      <c r="CZ5" s="46"/>
      <c r="DA5" s="47"/>
      <c r="DB5" s="49"/>
      <c r="DC5" s="46"/>
      <c r="DD5" s="46"/>
      <c r="DE5" s="46"/>
      <c r="DF5" s="47"/>
      <c r="DG5" s="49"/>
      <c r="DH5" s="46"/>
      <c r="DI5" s="46"/>
      <c r="DJ5" s="47"/>
      <c r="DK5" s="49"/>
      <c r="DL5" s="46"/>
      <c r="DM5" s="46"/>
      <c r="DN5" s="46"/>
      <c r="DO5" s="47"/>
      <c r="DP5" s="49"/>
      <c r="DQ5" s="46"/>
      <c r="DR5" s="46"/>
      <c r="DS5" s="47"/>
      <c r="DT5" s="49"/>
      <c r="DU5" s="46"/>
      <c r="DV5" s="46"/>
      <c r="DW5" s="50"/>
      <c r="DX5" s="45"/>
      <c r="DY5" s="46"/>
      <c r="DZ5" s="46"/>
      <c r="EA5" s="46"/>
      <c r="EB5" s="47"/>
      <c r="EC5" s="49"/>
      <c r="ED5" s="46"/>
      <c r="EE5" s="46"/>
      <c r="EF5" s="47"/>
      <c r="EG5" s="49"/>
      <c r="EH5" s="46"/>
      <c r="EI5" s="46"/>
      <c r="EJ5" s="47"/>
      <c r="EK5" s="49"/>
      <c r="EL5" s="46"/>
      <c r="EM5" s="46"/>
      <c r="EN5" s="47"/>
      <c r="EO5" s="49"/>
      <c r="EP5" s="46"/>
      <c r="EQ5" s="46"/>
      <c r="ER5" s="46"/>
      <c r="ES5" s="47"/>
      <c r="ET5" s="49"/>
      <c r="EU5" s="46"/>
      <c r="EV5" s="46"/>
      <c r="EW5" s="47"/>
      <c r="EX5" s="49"/>
      <c r="EY5" s="46"/>
      <c r="EZ5" s="46"/>
      <c r="FA5" s="47"/>
      <c r="FB5" s="49"/>
      <c r="FC5" s="46"/>
      <c r="FD5" s="46"/>
      <c r="FE5" s="46"/>
      <c r="FF5" s="47"/>
      <c r="FG5" s="49"/>
      <c r="FH5" s="46"/>
      <c r="FI5" s="46"/>
      <c r="FJ5" s="47"/>
      <c r="FK5" s="49"/>
      <c r="FL5" s="46"/>
      <c r="FM5" s="46"/>
      <c r="FN5" s="46"/>
      <c r="FO5" s="47"/>
      <c r="FP5" s="49"/>
      <c r="FQ5" s="46"/>
      <c r="FR5" s="46"/>
      <c r="FS5" s="47"/>
      <c r="FT5" s="49"/>
      <c r="FU5" s="46"/>
      <c r="FV5" s="46"/>
      <c r="FW5" s="50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</row>
    <row r="6" spans="1:973" ht="17.25" customHeight="1" thickBot="1" x14ac:dyDescent="0.3">
      <c r="A6" s="1">
        <v>2</v>
      </c>
      <c r="B6" s="19" t="s">
        <v>1556</v>
      </c>
      <c r="C6" s="15"/>
      <c r="D6" s="15"/>
      <c r="E6" s="15"/>
      <c r="F6" s="18">
        <v>1</v>
      </c>
      <c r="G6" s="40"/>
      <c r="H6" s="41"/>
      <c r="I6" s="41"/>
      <c r="J6" s="42"/>
      <c r="K6" s="43"/>
      <c r="L6" s="41"/>
      <c r="M6" s="41"/>
      <c r="N6" s="42"/>
      <c r="O6" s="43"/>
      <c r="P6" s="41"/>
      <c r="Q6" s="41"/>
      <c r="R6" s="41"/>
      <c r="S6" s="42"/>
      <c r="T6" s="43"/>
      <c r="U6" s="41"/>
      <c r="V6" s="41"/>
      <c r="W6" s="44"/>
      <c r="X6" s="40"/>
      <c r="Y6" s="41"/>
      <c r="Z6" s="41"/>
      <c r="AA6" s="41"/>
      <c r="AB6" s="42"/>
      <c r="AC6" s="43"/>
      <c r="AD6" s="41"/>
      <c r="AE6" s="41"/>
      <c r="AF6" s="42"/>
      <c r="AG6" s="43"/>
      <c r="AH6" s="41"/>
      <c r="AI6" s="41"/>
      <c r="AJ6" s="42"/>
      <c r="AK6" s="43"/>
      <c r="AL6" s="41"/>
      <c r="AM6" s="41"/>
      <c r="AN6" s="42"/>
      <c r="AO6" s="43"/>
      <c r="AP6" s="41"/>
      <c r="AQ6" s="41"/>
      <c r="AR6" s="41"/>
      <c r="AS6" s="42"/>
      <c r="AT6" s="43"/>
      <c r="AU6" s="41"/>
      <c r="AV6" s="41"/>
      <c r="AW6" s="42"/>
      <c r="AX6" s="43"/>
      <c r="AY6" s="41"/>
      <c r="AZ6" s="41"/>
      <c r="BA6" s="42"/>
      <c r="BB6" s="43"/>
      <c r="BC6" s="41"/>
      <c r="BD6" s="41"/>
      <c r="BE6" s="41"/>
      <c r="BF6" s="42"/>
      <c r="BG6" s="43"/>
      <c r="BH6" s="41"/>
      <c r="BI6" s="41"/>
      <c r="BJ6" s="42"/>
      <c r="BK6" s="43"/>
      <c r="BL6" s="41"/>
      <c r="BM6" s="41"/>
      <c r="BN6" s="41"/>
      <c r="BO6" s="42"/>
      <c r="BP6" s="43"/>
      <c r="BQ6" s="41"/>
      <c r="BR6" s="41"/>
      <c r="BS6" s="42"/>
      <c r="BT6" s="43"/>
      <c r="BU6" s="41"/>
      <c r="BV6" s="41"/>
      <c r="BW6" s="44"/>
      <c r="BX6" s="40"/>
      <c r="BY6" s="41"/>
      <c r="BZ6" s="41"/>
      <c r="CA6" s="41"/>
      <c r="CB6" s="42"/>
      <c r="CC6" s="43"/>
      <c r="CD6" s="41"/>
      <c r="CE6" s="41"/>
      <c r="CF6" s="42"/>
      <c r="CG6" s="43"/>
      <c r="CH6" s="41"/>
      <c r="CI6" s="41"/>
      <c r="CJ6" s="42"/>
      <c r="CK6" s="43"/>
      <c r="CL6" s="41"/>
      <c r="CM6" s="41"/>
      <c r="CN6" s="42"/>
      <c r="CO6" s="43"/>
      <c r="CP6" s="41"/>
      <c r="CQ6" s="41"/>
      <c r="CR6" s="41"/>
      <c r="CS6" s="42"/>
      <c r="CT6" s="43"/>
      <c r="CU6" s="41"/>
      <c r="CV6" s="41"/>
      <c r="CW6" s="42"/>
      <c r="CX6" s="43"/>
      <c r="CY6" s="41"/>
      <c r="CZ6" s="41"/>
      <c r="DA6" s="42"/>
      <c r="DB6" s="43"/>
      <c r="DC6" s="41"/>
      <c r="DD6" s="41"/>
      <c r="DE6" s="41"/>
      <c r="DF6" s="42"/>
      <c r="DG6" s="43"/>
      <c r="DH6" s="41"/>
      <c r="DI6" s="41"/>
      <c r="DJ6" s="42"/>
      <c r="DK6" s="43"/>
      <c r="DL6" s="41"/>
      <c r="DM6" s="41"/>
      <c r="DN6" s="41"/>
      <c r="DO6" s="42"/>
      <c r="DP6" s="43"/>
      <c r="DQ6" s="41"/>
      <c r="DR6" s="41"/>
      <c r="DS6" s="42"/>
      <c r="DT6" s="43"/>
      <c r="DU6" s="41"/>
      <c r="DV6" s="41"/>
      <c r="DW6" s="44"/>
      <c r="DX6" s="40"/>
      <c r="DY6" s="41"/>
      <c r="DZ6" s="41"/>
      <c r="EA6" s="41"/>
      <c r="EB6" s="42"/>
      <c r="EC6" s="43"/>
      <c r="ED6" s="41"/>
      <c r="EE6" s="41"/>
      <c r="EF6" s="42"/>
      <c r="EG6" s="43"/>
      <c r="EH6" s="41"/>
      <c r="EI6" s="41"/>
      <c r="EJ6" s="42"/>
      <c r="EK6" s="43"/>
      <c r="EL6" s="41"/>
      <c r="EM6" s="41"/>
      <c r="EN6" s="42"/>
      <c r="EO6" s="43"/>
      <c r="EP6" s="41"/>
      <c r="EQ6" s="41"/>
      <c r="ER6" s="41"/>
      <c r="ES6" s="42"/>
      <c r="ET6" s="43"/>
      <c r="EU6" s="41"/>
      <c r="EV6" s="41"/>
      <c r="EW6" s="42"/>
      <c r="EX6" s="43"/>
      <c r="EY6" s="41"/>
      <c r="EZ6" s="41"/>
      <c r="FA6" s="42"/>
      <c r="FB6" s="43"/>
      <c r="FC6" s="41"/>
      <c r="FD6" s="41"/>
      <c r="FE6" s="41"/>
      <c r="FF6" s="42"/>
      <c r="FG6" s="43"/>
      <c r="FH6" s="41"/>
      <c r="FI6" s="41"/>
      <c r="FJ6" s="42"/>
      <c r="FK6" s="43"/>
      <c r="FL6" s="41"/>
      <c r="FM6" s="41"/>
      <c r="FN6" s="41"/>
      <c r="FO6" s="42"/>
      <c r="FP6" s="43"/>
      <c r="FQ6" s="41"/>
      <c r="FR6" s="41"/>
      <c r="FS6" s="42"/>
      <c r="FT6" s="43"/>
      <c r="FU6" s="41"/>
      <c r="FV6" s="41"/>
      <c r="FW6" s="4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</row>
    <row r="7" spans="1:973" ht="15.75" thickBot="1" x14ac:dyDescent="0.3">
      <c r="A7" s="1">
        <v>3</v>
      </c>
      <c r="B7" s="19" t="s">
        <v>1560</v>
      </c>
      <c r="C7" s="15"/>
      <c r="D7" s="15"/>
      <c r="E7" s="15"/>
      <c r="F7" s="18">
        <v>1</v>
      </c>
      <c r="G7" s="40"/>
      <c r="H7" s="41"/>
      <c r="I7" s="41"/>
      <c r="J7" s="42"/>
      <c r="K7" s="43"/>
      <c r="L7" s="41"/>
      <c r="M7" s="41"/>
      <c r="N7" s="42"/>
      <c r="O7" s="43"/>
      <c r="P7" s="41"/>
      <c r="Q7" s="41"/>
      <c r="R7" s="41"/>
      <c r="S7" s="42"/>
      <c r="T7" s="43"/>
      <c r="U7" s="41"/>
      <c r="V7" s="41"/>
      <c r="W7" s="44"/>
      <c r="X7" s="40"/>
      <c r="Y7" s="41"/>
      <c r="Z7" s="41"/>
      <c r="AA7" s="41"/>
      <c r="AB7" s="42"/>
      <c r="AC7" s="43"/>
      <c r="AD7" s="41"/>
      <c r="AE7" s="41"/>
      <c r="AF7" s="42"/>
      <c r="AG7" s="43"/>
      <c r="AH7" s="41"/>
      <c r="AI7" s="41"/>
      <c r="AJ7" s="42"/>
      <c r="AK7" s="43"/>
      <c r="AL7" s="41"/>
      <c r="AM7" s="41"/>
      <c r="AN7" s="42"/>
      <c r="AO7" s="43"/>
      <c r="AP7" s="41"/>
      <c r="AQ7" s="41"/>
      <c r="AR7" s="41"/>
      <c r="AS7" s="42"/>
      <c r="AT7" s="43"/>
      <c r="AU7" s="41"/>
      <c r="AV7" s="41"/>
      <c r="AW7" s="42"/>
      <c r="AX7" s="43"/>
      <c r="AY7" s="41"/>
      <c r="AZ7" s="41"/>
      <c r="BA7" s="42"/>
      <c r="BB7" s="43"/>
      <c r="BC7" s="41"/>
      <c r="BD7" s="41"/>
      <c r="BE7" s="41"/>
      <c r="BF7" s="42"/>
      <c r="BG7" s="43"/>
      <c r="BH7" s="41"/>
      <c r="BI7" s="41"/>
      <c r="BJ7" s="42"/>
      <c r="BK7" s="43"/>
      <c r="BL7" s="41"/>
      <c r="BM7" s="41"/>
      <c r="BN7" s="41"/>
      <c r="BO7" s="42"/>
      <c r="BP7" s="43"/>
      <c r="BQ7" s="41"/>
      <c r="BR7" s="41"/>
      <c r="BS7" s="42"/>
      <c r="BT7" s="43"/>
      <c r="BU7" s="41"/>
      <c r="BV7" s="41"/>
      <c r="BW7" s="44"/>
      <c r="BX7" s="40"/>
      <c r="BY7" s="41"/>
      <c r="BZ7" s="41"/>
      <c r="CA7" s="41"/>
      <c r="CB7" s="42"/>
      <c r="CC7" s="43"/>
      <c r="CD7" s="41"/>
      <c r="CE7" s="41"/>
      <c r="CF7" s="42"/>
      <c r="CG7" s="43"/>
      <c r="CH7" s="41"/>
      <c r="CI7" s="41"/>
      <c r="CJ7" s="42"/>
      <c r="CK7" s="43"/>
      <c r="CL7" s="41"/>
      <c r="CM7" s="41"/>
      <c r="CN7" s="42"/>
      <c r="CO7" s="43"/>
      <c r="CP7" s="41"/>
      <c r="CQ7" s="41"/>
      <c r="CR7" s="41"/>
      <c r="CS7" s="42"/>
      <c r="CT7" s="43"/>
      <c r="CU7" s="41"/>
      <c r="CV7" s="41"/>
      <c r="CW7" s="42"/>
      <c r="CX7" s="43"/>
      <c r="CY7" s="41"/>
      <c r="CZ7" s="41"/>
      <c r="DA7" s="42"/>
      <c r="DB7" s="43"/>
      <c r="DC7" s="41"/>
      <c r="DD7" s="41"/>
      <c r="DE7" s="41"/>
      <c r="DF7" s="42"/>
      <c r="DG7" s="43"/>
      <c r="DH7" s="41"/>
      <c r="DI7" s="41"/>
      <c r="DJ7" s="42"/>
      <c r="DK7" s="43"/>
      <c r="DL7" s="41"/>
      <c r="DM7" s="41"/>
      <c r="DN7" s="41"/>
      <c r="DO7" s="42"/>
      <c r="DP7" s="43"/>
      <c r="DQ7" s="41"/>
      <c r="DR7" s="41"/>
      <c r="DS7" s="42"/>
      <c r="DT7" s="43"/>
      <c r="DU7" s="41"/>
      <c r="DV7" s="41"/>
      <c r="DW7" s="44"/>
      <c r="DX7" s="40"/>
      <c r="DY7" s="41"/>
      <c r="DZ7" s="41"/>
      <c r="EA7" s="41"/>
      <c r="EB7" s="42"/>
      <c r="EC7" s="43"/>
      <c r="ED7" s="41"/>
      <c r="EE7" s="41"/>
      <c r="EF7" s="42"/>
      <c r="EG7" s="43"/>
      <c r="EH7" s="41"/>
      <c r="EI7" s="41"/>
      <c r="EJ7" s="42"/>
      <c r="EK7" s="43"/>
      <c r="EL7" s="41"/>
      <c r="EM7" s="41"/>
      <c r="EN7" s="42"/>
      <c r="EO7" s="43"/>
      <c r="EP7" s="41"/>
      <c r="EQ7" s="41"/>
      <c r="ER7" s="41"/>
      <c r="ES7" s="42"/>
      <c r="ET7" s="43"/>
      <c r="EU7" s="41"/>
      <c r="EV7" s="41"/>
      <c r="EW7" s="42"/>
      <c r="EX7" s="43"/>
      <c r="EY7" s="41"/>
      <c r="EZ7" s="41"/>
      <c r="FA7" s="42"/>
      <c r="FB7" s="43"/>
      <c r="FC7" s="41"/>
      <c r="FD7" s="41"/>
      <c r="FE7" s="41"/>
      <c r="FF7" s="42"/>
      <c r="FG7" s="43"/>
      <c r="FH7" s="41"/>
      <c r="FI7" s="41"/>
      <c r="FJ7" s="42"/>
      <c r="FK7" s="43"/>
      <c r="FL7" s="41"/>
      <c r="FM7" s="41"/>
      <c r="FN7" s="41"/>
      <c r="FO7" s="42"/>
      <c r="FP7" s="43"/>
      <c r="FQ7" s="41"/>
      <c r="FR7" s="41"/>
      <c r="FS7" s="42"/>
      <c r="FT7" s="43"/>
      <c r="FU7" s="41"/>
      <c r="FV7" s="41"/>
      <c r="FW7" s="4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</row>
    <row r="8" spans="1:973" ht="15.75" thickBot="1" x14ac:dyDescent="0.3">
      <c r="A8" s="1">
        <v>4</v>
      </c>
      <c r="B8" s="19" t="s">
        <v>1561</v>
      </c>
      <c r="C8" s="15"/>
      <c r="D8" s="15"/>
      <c r="E8" s="15"/>
      <c r="F8" s="18">
        <v>1</v>
      </c>
      <c r="G8" s="40"/>
      <c r="H8" s="41"/>
      <c r="I8" s="41"/>
      <c r="J8" s="42"/>
      <c r="K8" s="43"/>
      <c r="L8" s="41"/>
      <c r="M8" s="41"/>
      <c r="N8" s="42"/>
      <c r="O8" s="43"/>
      <c r="P8" s="41"/>
      <c r="Q8" s="41"/>
      <c r="R8" s="41"/>
      <c r="S8" s="42"/>
      <c r="T8" s="43"/>
      <c r="U8" s="41"/>
      <c r="V8" s="41"/>
      <c r="W8" s="44"/>
      <c r="X8" s="40"/>
      <c r="Y8" s="41"/>
      <c r="Z8" s="41"/>
      <c r="AA8" s="41"/>
      <c r="AB8" s="42"/>
      <c r="AC8" s="43"/>
      <c r="AD8" s="41"/>
      <c r="AE8" s="41"/>
      <c r="AF8" s="42"/>
      <c r="AG8" s="43"/>
      <c r="AH8" s="41"/>
      <c r="AI8" s="41"/>
      <c r="AJ8" s="42"/>
      <c r="AK8" s="43"/>
      <c r="AL8" s="41"/>
      <c r="AM8" s="41"/>
      <c r="AN8" s="42"/>
      <c r="AO8" s="43"/>
      <c r="AP8" s="41"/>
      <c r="AQ8" s="41"/>
      <c r="AR8" s="41"/>
      <c r="AS8" s="42"/>
      <c r="AT8" s="43"/>
      <c r="AU8" s="41"/>
      <c r="AV8" s="41"/>
      <c r="AW8" s="42"/>
      <c r="AX8" s="43"/>
      <c r="AY8" s="41"/>
      <c r="AZ8" s="41"/>
      <c r="BA8" s="42"/>
      <c r="BB8" s="43"/>
      <c r="BC8" s="41"/>
      <c r="BD8" s="41"/>
      <c r="BE8" s="41"/>
      <c r="BF8" s="42"/>
      <c r="BG8" s="43"/>
      <c r="BH8" s="41"/>
      <c r="BI8" s="41"/>
      <c r="BJ8" s="42"/>
      <c r="BK8" s="43"/>
      <c r="BL8" s="41"/>
      <c r="BM8" s="41"/>
      <c r="BN8" s="41"/>
      <c r="BO8" s="42"/>
      <c r="BP8" s="43"/>
      <c r="BQ8" s="41"/>
      <c r="BR8" s="41"/>
      <c r="BS8" s="42"/>
      <c r="BT8" s="43"/>
      <c r="BU8" s="41"/>
      <c r="BV8" s="41"/>
      <c r="BW8" s="44"/>
      <c r="BX8" s="40"/>
      <c r="BY8" s="41"/>
      <c r="BZ8" s="41"/>
      <c r="CA8" s="41"/>
      <c r="CB8" s="42"/>
      <c r="CC8" s="43"/>
      <c r="CD8" s="41"/>
      <c r="CE8" s="41"/>
      <c r="CF8" s="42"/>
      <c r="CG8" s="43"/>
      <c r="CH8" s="41"/>
      <c r="CI8" s="41"/>
      <c r="CJ8" s="42"/>
      <c r="CK8" s="43"/>
      <c r="CL8" s="41"/>
      <c r="CM8" s="41"/>
      <c r="CN8" s="42"/>
      <c r="CO8" s="43"/>
      <c r="CP8" s="41"/>
      <c r="CQ8" s="41"/>
      <c r="CR8" s="41"/>
      <c r="CS8" s="42"/>
      <c r="CT8" s="43"/>
      <c r="CU8" s="41"/>
      <c r="CV8" s="41"/>
      <c r="CW8" s="42"/>
      <c r="CX8" s="43"/>
      <c r="CY8" s="41"/>
      <c r="CZ8" s="41"/>
      <c r="DA8" s="42"/>
      <c r="DB8" s="43"/>
      <c r="DC8" s="41"/>
      <c r="DD8" s="41"/>
      <c r="DE8" s="41"/>
      <c r="DF8" s="42"/>
      <c r="DG8" s="43"/>
      <c r="DH8" s="41"/>
      <c r="DI8" s="41"/>
      <c r="DJ8" s="42"/>
      <c r="DK8" s="43"/>
      <c r="DL8" s="41"/>
      <c r="DM8" s="41"/>
      <c r="DN8" s="41"/>
      <c r="DO8" s="42"/>
      <c r="DP8" s="43"/>
      <c r="DQ8" s="41"/>
      <c r="DR8" s="41"/>
      <c r="DS8" s="42"/>
      <c r="DT8" s="43"/>
      <c r="DU8" s="41"/>
      <c r="DV8" s="41"/>
      <c r="DW8" s="44"/>
      <c r="DX8" s="40"/>
      <c r="DY8" s="41"/>
      <c r="DZ8" s="41"/>
      <c r="EA8" s="41"/>
      <c r="EB8" s="42"/>
      <c r="EC8" s="43"/>
      <c r="ED8" s="41"/>
      <c r="EE8" s="41"/>
      <c r="EF8" s="42"/>
      <c r="EG8" s="43"/>
      <c r="EH8" s="41"/>
      <c r="EI8" s="41"/>
      <c r="EJ8" s="42"/>
      <c r="EK8" s="43"/>
      <c r="EL8" s="41"/>
      <c r="EM8" s="41"/>
      <c r="EN8" s="42"/>
      <c r="EO8" s="43"/>
      <c r="EP8" s="41"/>
      <c r="EQ8" s="41"/>
      <c r="ER8" s="41"/>
      <c r="ES8" s="42"/>
      <c r="ET8" s="43"/>
      <c r="EU8" s="41"/>
      <c r="EV8" s="41"/>
      <c r="EW8" s="42"/>
      <c r="EX8" s="43"/>
      <c r="EY8" s="41"/>
      <c r="EZ8" s="41"/>
      <c r="FA8" s="42"/>
      <c r="FB8" s="43"/>
      <c r="FC8" s="41"/>
      <c r="FD8" s="41"/>
      <c r="FE8" s="41"/>
      <c r="FF8" s="42"/>
      <c r="FG8" s="43"/>
      <c r="FH8" s="41"/>
      <c r="FI8" s="41"/>
      <c r="FJ8" s="42"/>
      <c r="FK8" s="43"/>
      <c r="FL8" s="41"/>
      <c r="FM8" s="41"/>
      <c r="FN8" s="41"/>
      <c r="FO8" s="42"/>
      <c r="FP8" s="43"/>
      <c r="FQ8" s="41"/>
      <c r="FR8" s="41"/>
      <c r="FS8" s="42"/>
      <c r="FT8" s="43"/>
      <c r="FU8" s="41"/>
      <c r="FV8" s="41"/>
      <c r="FW8" s="4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</row>
    <row r="9" spans="1:973" ht="15.75" thickBot="1" x14ac:dyDescent="0.3">
      <c r="A9" s="1">
        <v>5</v>
      </c>
      <c r="B9" s="19" t="s">
        <v>1562</v>
      </c>
      <c r="C9" s="15"/>
      <c r="D9" s="15"/>
      <c r="E9" s="15"/>
      <c r="F9" s="18">
        <v>1</v>
      </c>
      <c r="G9" s="40"/>
      <c r="H9" s="41"/>
      <c r="I9" s="41"/>
      <c r="J9" s="42"/>
      <c r="K9" s="43"/>
      <c r="L9" s="41"/>
      <c r="M9" s="41"/>
      <c r="N9" s="42"/>
      <c r="O9" s="43"/>
      <c r="P9" s="41"/>
      <c r="Q9" s="41"/>
      <c r="R9" s="41"/>
      <c r="S9" s="42"/>
      <c r="T9" s="43"/>
      <c r="U9" s="41"/>
      <c r="V9" s="41"/>
      <c r="W9" s="44"/>
      <c r="X9" s="40"/>
      <c r="Y9" s="41"/>
      <c r="Z9" s="41"/>
      <c r="AA9" s="41"/>
      <c r="AB9" s="42"/>
      <c r="AC9" s="43"/>
      <c r="AD9" s="41"/>
      <c r="AE9" s="41"/>
      <c r="AF9" s="42"/>
      <c r="AG9" s="43"/>
      <c r="AH9" s="41"/>
      <c r="AI9" s="41"/>
      <c r="AJ9" s="42"/>
      <c r="AK9" s="43"/>
      <c r="AL9" s="41"/>
      <c r="AM9" s="41"/>
      <c r="AN9" s="42"/>
      <c r="AO9" s="43"/>
      <c r="AP9" s="41"/>
      <c r="AQ9" s="41"/>
      <c r="AR9" s="41"/>
      <c r="AS9" s="42"/>
      <c r="AT9" s="43"/>
      <c r="AU9" s="41"/>
      <c r="AV9" s="41"/>
      <c r="AW9" s="42"/>
      <c r="AX9" s="43"/>
      <c r="AY9" s="41"/>
      <c r="AZ9" s="41"/>
      <c r="BA9" s="42"/>
      <c r="BB9" s="43"/>
      <c r="BC9" s="41"/>
      <c r="BD9" s="41"/>
      <c r="BE9" s="41"/>
      <c r="BF9" s="42"/>
      <c r="BG9" s="43"/>
      <c r="BH9" s="41"/>
      <c r="BI9" s="41"/>
      <c r="BJ9" s="42"/>
      <c r="BK9" s="43"/>
      <c r="BL9" s="41"/>
      <c r="BM9" s="41"/>
      <c r="BN9" s="41"/>
      <c r="BO9" s="42"/>
      <c r="BP9" s="43"/>
      <c r="BQ9" s="41"/>
      <c r="BR9" s="41"/>
      <c r="BS9" s="42"/>
      <c r="BT9" s="43"/>
      <c r="BU9" s="41"/>
      <c r="BV9" s="41"/>
      <c r="BW9" s="44"/>
      <c r="BX9" s="40"/>
      <c r="BY9" s="41"/>
      <c r="BZ9" s="41"/>
      <c r="CA9" s="41"/>
      <c r="CB9" s="42"/>
      <c r="CC9" s="43"/>
      <c r="CD9" s="41"/>
      <c r="CE9" s="41"/>
      <c r="CF9" s="42"/>
      <c r="CG9" s="43"/>
      <c r="CH9" s="41"/>
      <c r="CI9" s="41"/>
      <c r="CJ9" s="42"/>
      <c r="CK9" s="43"/>
      <c r="CL9" s="41"/>
      <c r="CM9" s="41"/>
      <c r="CN9" s="42"/>
      <c r="CO9" s="43"/>
      <c r="CP9" s="41"/>
      <c r="CQ9" s="41"/>
      <c r="CR9" s="41"/>
      <c r="CS9" s="42"/>
      <c r="CT9" s="43"/>
      <c r="CU9" s="41"/>
      <c r="CV9" s="41"/>
      <c r="CW9" s="42"/>
      <c r="CX9" s="43"/>
      <c r="CY9" s="41"/>
      <c r="CZ9" s="41"/>
      <c r="DA9" s="42"/>
      <c r="DB9" s="43"/>
      <c r="DC9" s="41"/>
      <c r="DD9" s="41"/>
      <c r="DE9" s="41"/>
      <c r="DF9" s="42"/>
      <c r="DG9" s="43"/>
      <c r="DH9" s="41"/>
      <c r="DI9" s="41"/>
      <c r="DJ9" s="42"/>
      <c r="DK9" s="43"/>
      <c r="DL9" s="41"/>
      <c r="DM9" s="41"/>
      <c r="DN9" s="41"/>
      <c r="DO9" s="42"/>
      <c r="DP9" s="43"/>
      <c r="DQ9" s="41"/>
      <c r="DR9" s="41"/>
      <c r="DS9" s="42"/>
      <c r="DT9" s="43"/>
      <c r="DU9" s="41"/>
      <c r="DV9" s="41"/>
      <c r="DW9" s="44"/>
      <c r="DX9" s="40"/>
      <c r="DY9" s="41"/>
      <c r="DZ9" s="41"/>
      <c r="EA9" s="41"/>
      <c r="EB9" s="42"/>
      <c r="EC9" s="43"/>
      <c r="ED9" s="41"/>
      <c r="EE9" s="41"/>
      <c r="EF9" s="42"/>
      <c r="EG9" s="43"/>
      <c r="EH9" s="41"/>
      <c r="EI9" s="41"/>
      <c r="EJ9" s="42"/>
      <c r="EK9" s="43"/>
      <c r="EL9" s="41"/>
      <c r="EM9" s="41"/>
      <c r="EN9" s="42"/>
      <c r="EO9" s="43"/>
      <c r="EP9" s="41"/>
      <c r="EQ9" s="41"/>
      <c r="ER9" s="41"/>
      <c r="ES9" s="42"/>
      <c r="ET9" s="43"/>
      <c r="EU9" s="41"/>
      <c r="EV9" s="41"/>
      <c r="EW9" s="42"/>
      <c r="EX9" s="43"/>
      <c r="EY9" s="41"/>
      <c r="EZ9" s="41"/>
      <c r="FA9" s="42"/>
      <c r="FB9" s="43"/>
      <c r="FC9" s="41"/>
      <c r="FD9" s="41"/>
      <c r="FE9" s="41"/>
      <c r="FF9" s="42"/>
      <c r="FG9" s="43"/>
      <c r="FH9" s="41"/>
      <c r="FI9" s="41"/>
      <c r="FJ9" s="42"/>
      <c r="FK9" s="43"/>
      <c r="FL9" s="41"/>
      <c r="FM9" s="41"/>
      <c r="FN9" s="41"/>
      <c r="FO9" s="42"/>
      <c r="FP9" s="43"/>
      <c r="FQ9" s="41"/>
      <c r="FR9" s="41"/>
      <c r="FS9" s="42"/>
      <c r="FT9" s="43"/>
      <c r="FU9" s="41"/>
      <c r="FV9" s="41"/>
      <c r="FW9" s="4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</row>
    <row r="10" spans="1:973" ht="15.75" thickBot="1" x14ac:dyDescent="0.3">
      <c r="A10" s="1">
        <v>6</v>
      </c>
      <c r="B10" s="19" t="s">
        <v>1563</v>
      </c>
      <c r="C10" s="15"/>
      <c r="D10" s="15"/>
      <c r="E10" s="15"/>
      <c r="F10" s="18">
        <v>1</v>
      </c>
      <c r="G10" s="40"/>
      <c r="H10" s="41"/>
      <c r="I10" s="41"/>
      <c r="J10" s="42"/>
      <c r="K10" s="43"/>
      <c r="L10" s="41"/>
      <c r="M10" s="41"/>
      <c r="N10" s="42"/>
      <c r="O10" s="43"/>
      <c r="P10" s="41"/>
      <c r="Q10" s="41"/>
      <c r="R10" s="41"/>
      <c r="S10" s="42"/>
      <c r="T10" s="43"/>
      <c r="U10" s="41"/>
      <c r="V10" s="41"/>
      <c r="W10" s="44"/>
      <c r="X10" s="40"/>
      <c r="Y10" s="41"/>
      <c r="Z10" s="41"/>
      <c r="AA10" s="41"/>
      <c r="AB10" s="42"/>
      <c r="AC10" s="43"/>
      <c r="AD10" s="41"/>
      <c r="AE10" s="41"/>
      <c r="AF10" s="42"/>
      <c r="AG10" s="43"/>
      <c r="AH10" s="41"/>
      <c r="AI10" s="41"/>
      <c r="AJ10" s="42"/>
      <c r="AK10" s="43"/>
      <c r="AL10" s="41"/>
      <c r="AM10" s="41"/>
      <c r="AN10" s="42"/>
      <c r="AO10" s="43"/>
      <c r="AP10" s="41"/>
      <c r="AQ10" s="41"/>
      <c r="AR10" s="41"/>
      <c r="AS10" s="42"/>
      <c r="AT10" s="43"/>
      <c r="AU10" s="41"/>
      <c r="AV10" s="41"/>
      <c r="AW10" s="42"/>
      <c r="AX10" s="43"/>
      <c r="AY10" s="41"/>
      <c r="AZ10" s="41"/>
      <c r="BA10" s="42"/>
      <c r="BB10" s="43"/>
      <c r="BC10" s="41"/>
      <c r="BD10" s="41"/>
      <c r="BE10" s="41"/>
      <c r="BF10" s="42"/>
      <c r="BG10" s="43"/>
      <c r="BH10" s="41"/>
      <c r="BI10" s="41"/>
      <c r="BJ10" s="42"/>
      <c r="BK10" s="43"/>
      <c r="BL10" s="41"/>
      <c r="BM10" s="41"/>
      <c r="BN10" s="41"/>
      <c r="BO10" s="42"/>
      <c r="BP10" s="43"/>
      <c r="BQ10" s="41"/>
      <c r="BR10" s="41"/>
      <c r="BS10" s="42"/>
      <c r="BT10" s="43"/>
      <c r="BU10" s="41"/>
      <c r="BV10" s="41"/>
      <c r="BW10" s="44"/>
      <c r="BX10" s="40"/>
      <c r="BY10" s="41"/>
      <c r="BZ10" s="41"/>
      <c r="CA10" s="41"/>
      <c r="CB10" s="42"/>
      <c r="CC10" s="43"/>
      <c r="CD10" s="41"/>
      <c r="CE10" s="41"/>
      <c r="CF10" s="42"/>
      <c r="CG10" s="43"/>
      <c r="CH10" s="41"/>
      <c r="CI10" s="41"/>
      <c r="CJ10" s="42"/>
      <c r="CK10" s="43"/>
      <c r="CL10" s="41"/>
      <c r="CM10" s="41"/>
      <c r="CN10" s="42"/>
      <c r="CO10" s="43"/>
      <c r="CP10" s="41"/>
      <c r="CQ10" s="41"/>
      <c r="CR10" s="41"/>
      <c r="CS10" s="42"/>
      <c r="CT10" s="43"/>
      <c r="CU10" s="41"/>
      <c r="CV10" s="41"/>
      <c r="CW10" s="42"/>
      <c r="CX10" s="43"/>
      <c r="CY10" s="41"/>
      <c r="CZ10" s="41"/>
      <c r="DA10" s="42"/>
      <c r="DB10" s="43"/>
      <c r="DC10" s="41"/>
      <c r="DD10" s="41"/>
      <c r="DE10" s="41"/>
      <c r="DF10" s="42"/>
      <c r="DG10" s="43"/>
      <c r="DH10" s="41"/>
      <c r="DI10" s="41"/>
      <c r="DJ10" s="42"/>
      <c r="DK10" s="43"/>
      <c r="DL10" s="41"/>
      <c r="DM10" s="41"/>
      <c r="DN10" s="41"/>
      <c r="DO10" s="42"/>
      <c r="DP10" s="43"/>
      <c r="DQ10" s="41"/>
      <c r="DR10" s="41"/>
      <c r="DS10" s="42"/>
      <c r="DT10" s="43"/>
      <c r="DU10" s="41"/>
      <c r="DV10" s="41"/>
      <c r="DW10" s="44"/>
      <c r="DX10" s="40"/>
      <c r="DY10" s="41"/>
      <c r="DZ10" s="41"/>
      <c r="EA10" s="41"/>
      <c r="EB10" s="42"/>
      <c r="EC10" s="43"/>
      <c r="ED10" s="41"/>
      <c r="EE10" s="41"/>
      <c r="EF10" s="42"/>
      <c r="EG10" s="43"/>
      <c r="EH10" s="41"/>
      <c r="EI10" s="41"/>
      <c r="EJ10" s="42"/>
      <c r="EK10" s="43"/>
      <c r="EL10" s="41"/>
      <c r="EM10" s="41"/>
      <c r="EN10" s="42"/>
      <c r="EO10" s="43"/>
      <c r="EP10" s="41"/>
      <c r="EQ10" s="41"/>
      <c r="ER10" s="41"/>
      <c r="ES10" s="42"/>
      <c r="ET10" s="43"/>
      <c r="EU10" s="41"/>
      <c r="EV10" s="41"/>
      <c r="EW10" s="42"/>
      <c r="EX10" s="43"/>
      <c r="EY10" s="41"/>
      <c r="EZ10" s="41"/>
      <c r="FA10" s="42"/>
      <c r="FB10" s="43"/>
      <c r="FC10" s="41"/>
      <c r="FD10" s="41"/>
      <c r="FE10" s="41"/>
      <c r="FF10" s="42"/>
      <c r="FG10" s="43"/>
      <c r="FH10" s="41"/>
      <c r="FI10" s="41"/>
      <c r="FJ10" s="42"/>
      <c r="FK10" s="43"/>
      <c r="FL10" s="41"/>
      <c r="FM10" s="41"/>
      <c r="FN10" s="41"/>
      <c r="FO10" s="42"/>
      <c r="FP10" s="43"/>
      <c r="FQ10" s="41"/>
      <c r="FR10" s="41"/>
      <c r="FS10" s="42"/>
      <c r="FT10" s="43"/>
      <c r="FU10" s="41"/>
      <c r="FV10" s="41"/>
      <c r="FW10" s="4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</row>
    <row r="11" spans="1:973" ht="15.75" thickBot="1" x14ac:dyDescent="0.3">
      <c r="A11" s="1">
        <v>7</v>
      </c>
      <c r="B11" s="19" t="s">
        <v>1564</v>
      </c>
      <c r="C11" s="15"/>
      <c r="D11" s="15"/>
      <c r="E11" s="15"/>
      <c r="F11" s="18">
        <v>1</v>
      </c>
      <c r="G11" s="40"/>
      <c r="H11" s="41"/>
      <c r="I11" s="41"/>
      <c r="J11" s="42"/>
      <c r="K11" s="43"/>
      <c r="L11" s="41"/>
      <c r="M11" s="41"/>
      <c r="N11" s="42"/>
      <c r="O11" s="43"/>
      <c r="P11" s="41"/>
      <c r="Q11" s="41"/>
      <c r="R11" s="41"/>
      <c r="S11" s="42"/>
      <c r="T11" s="43"/>
      <c r="U11" s="41"/>
      <c r="V11" s="41"/>
      <c r="W11" s="44"/>
      <c r="X11" s="40"/>
      <c r="Y11" s="41"/>
      <c r="Z11" s="41"/>
      <c r="AA11" s="41"/>
      <c r="AB11" s="42"/>
      <c r="AC11" s="43"/>
      <c r="AD11" s="41"/>
      <c r="AE11" s="41"/>
      <c r="AF11" s="42"/>
      <c r="AG11" s="43"/>
      <c r="AH11" s="41"/>
      <c r="AI11" s="41"/>
      <c r="AJ11" s="42"/>
      <c r="AK11" s="43"/>
      <c r="AL11" s="41"/>
      <c r="AM11" s="41"/>
      <c r="AN11" s="42"/>
      <c r="AO11" s="43"/>
      <c r="AP11" s="41"/>
      <c r="AQ11" s="41"/>
      <c r="AR11" s="41"/>
      <c r="AS11" s="42"/>
      <c r="AT11" s="43"/>
      <c r="AU11" s="41"/>
      <c r="AV11" s="41"/>
      <c r="AW11" s="42"/>
      <c r="AX11" s="43"/>
      <c r="AY11" s="41"/>
      <c r="AZ11" s="41"/>
      <c r="BA11" s="42"/>
      <c r="BB11" s="43"/>
      <c r="BC11" s="41"/>
      <c r="BD11" s="41"/>
      <c r="BE11" s="41"/>
      <c r="BF11" s="42"/>
      <c r="BG11" s="43"/>
      <c r="BH11" s="41"/>
      <c r="BI11" s="41"/>
      <c r="BJ11" s="42"/>
      <c r="BK11" s="43"/>
      <c r="BL11" s="41"/>
      <c r="BM11" s="41"/>
      <c r="BN11" s="41"/>
      <c r="BO11" s="42"/>
      <c r="BP11" s="43"/>
      <c r="BQ11" s="41"/>
      <c r="BR11" s="41"/>
      <c r="BS11" s="42"/>
      <c r="BT11" s="43"/>
      <c r="BU11" s="41"/>
      <c r="BV11" s="41"/>
      <c r="BW11" s="44"/>
      <c r="BX11" s="40"/>
      <c r="BY11" s="41"/>
      <c r="BZ11" s="41"/>
      <c r="CA11" s="41"/>
      <c r="CB11" s="42"/>
      <c r="CC11" s="43"/>
      <c r="CD11" s="41"/>
      <c r="CE11" s="41"/>
      <c r="CF11" s="42"/>
      <c r="CG11" s="43"/>
      <c r="CH11" s="41"/>
      <c r="CI11" s="41"/>
      <c r="CJ11" s="42"/>
      <c r="CK11" s="43"/>
      <c r="CL11" s="41"/>
      <c r="CM11" s="41"/>
      <c r="CN11" s="42"/>
      <c r="CO11" s="43"/>
      <c r="CP11" s="41"/>
      <c r="CQ11" s="41"/>
      <c r="CR11" s="41"/>
      <c r="CS11" s="42"/>
      <c r="CT11" s="43"/>
      <c r="CU11" s="41"/>
      <c r="CV11" s="41"/>
      <c r="CW11" s="42"/>
      <c r="CX11" s="43"/>
      <c r="CY11" s="41"/>
      <c r="CZ11" s="41"/>
      <c r="DA11" s="42"/>
      <c r="DB11" s="43"/>
      <c r="DC11" s="41"/>
      <c r="DD11" s="41"/>
      <c r="DE11" s="41"/>
      <c r="DF11" s="42"/>
      <c r="DG11" s="43"/>
      <c r="DH11" s="41"/>
      <c r="DI11" s="41"/>
      <c r="DJ11" s="42"/>
      <c r="DK11" s="43"/>
      <c r="DL11" s="41"/>
      <c r="DM11" s="41"/>
      <c r="DN11" s="41"/>
      <c r="DO11" s="42"/>
      <c r="DP11" s="43"/>
      <c r="DQ11" s="41"/>
      <c r="DR11" s="41"/>
      <c r="DS11" s="42"/>
      <c r="DT11" s="43"/>
      <c r="DU11" s="41"/>
      <c r="DV11" s="41"/>
      <c r="DW11" s="44"/>
      <c r="DX11" s="40"/>
      <c r="DY11" s="41"/>
      <c r="DZ11" s="41"/>
      <c r="EA11" s="41"/>
      <c r="EB11" s="42"/>
      <c r="EC11" s="43"/>
      <c r="ED11" s="41"/>
      <c r="EE11" s="41"/>
      <c r="EF11" s="42"/>
      <c r="EG11" s="43"/>
      <c r="EH11" s="41"/>
      <c r="EI11" s="41"/>
      <c r="EJ11" s="42"/>
      <c r="EK11" s="43"/>
      <c r="EL11" s="41"/>
      <c r="EM11" s="41"/>
      <c r="EN11" s="42"/>
      <c r="EO11" s="43"/>
      <c r="EP11" s="41"/>
      <c r="EQ11" s="41"/>
      <c r="ER11" s="41"/>
      <c r="ES11" s="42"/>
      <c r="ET11" s="43"/>
      <c r="EU11" s="41"/>
      <c r="EV11" s="41"/>
      <c r="EW11" s="42"/>
      <c r="EX11" s="43"/>
      <c r="EY11" s="41"/>
      <c r="EZ11" s="41"/>
      <c r="FA11" s="42"/>
      <c r="FB11" s="43"/>
      <c r="FC11" s="41"/>
      <c r="FD11" s="41"/>
      <c r="FE11" s="41"/>
      <c r="FF11" s="42"/>
      <c r="FG11" s="43"/>
      <c r="FH11" s="41"/>
      <c r="FI11" s="41"/>
      <c r="FJ11" s="42"/>
      <c r="FK11" s="43"/>
      <c r="FL11" s="41"/>
      <c r="FM11" s="41"/>
      <c r="FN11" s="41"/>
      <c r="FO11" s="42"/>
      <c r="FP11" s="43"/>
      <c r="FQ11" s="41"/>
      <c r="FR11" s="41"/>
      <c r="FS11" s="42"/>
      <c r="FT11" s="43"/>
      <c r="FU11" s="41"/>
      <c r="FV11" s="41"/>
      <c r="FW11" s="4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</row>
    <row r="12" spans="1:973" ht="15.75" thickBot="1" x14ac:dyDescent="0.3">
      <c r="A12" s="1">
        <v>8</v>
      </c>
      <c r="B12" s="19" t="s">
        <v>1565</v>
      </c>
      <c r="C12" s="15"/>
      <c r="D12" s="15"/>
      <c r="E12" s="15"/>
      <c r="F12" s="18">
        <v>1</v>
      </c>
      <c r="G12" s="40"/>
      <c r="H12" s="41"/>
      <c r="I12" s="41"/>
      <c r="J12" s="42"/>
      <c r="K12" s="43"/>
      <c r="L12" s="41"/>
      <c r="M12" s="41"/>
      <c r="N12" s="42"/>
      <c r="O12" s="43"/>
      <c r="P12" s="41"/>
      <c r="Q12" s="41"/>
      <c r="R12" s="41"/>
      <c r="S12" s="42"/>
      <c r="T12" s="43"/>
      <c r="U12" s="41"/>
      <c r="V12" s="41"/>
      <c r="W12" s="44"/>
      <c r="X12" s="40"/>
      <c r="Y12" s="41"/>
      <c r="Z12" s="41"/>
      <c r="AA12" s="41"/>
      <c r="AB12" s="42"/>
      <c r="AC12" s="43"/>
      <c r="AD12" s="41"/>
      <c r="AE12" s="41"/>
      <c r="AF12" s="42"/>
      <c r="AG12" s="43"/>
      <c r="AH12" s="41"/>
      <c r="AI12" s="41"/>
      <c r="AJ12" s="42"/>
      <c r="AK12" s="43"/>
      <c r="AL12" s="41"/>
      <c r="AM12" s="41"/>
      <c r="AN12" s="42"/>
      <c r="AO12" s="43"/>
      <c r="AP12" s="41"/>
      <c r="AQ12" s="41"/>
      <c r="AR12" s="41"/>
      <c r="AS12" s="42"/>
      <c r="AT12" s="43"/>
      <c r="AU12" s="41"/>
      <c r="AV12" s="41"/>
      <c r="AW12" s="42"/>
      <c r="AX12" s="43"/>
      <c r="AY12" s="41"/>
      <c r="AZ12" s="41"/>
      <c r="BA12" s="42"/>
      <c r="BB12" s="43"/>
      <c r="BC12" s="41"/>
      <c r="BD12" s="41"/>
      <c r="BE12" s="41"/>
      <c r="BF12" s="42"/>
      <c r="BG12" s="43"/>
      <c r="BH12" s="41"/>
      <c r="BI12" s="41"/>
      <c r="BJ12" s="42"/>
      <c r="BK12" s="43"/>
      <c r="BL12" s="41"/>
      <c r="BM12" s="41"/>
      <c r="BN12" s="41"/>
      <c r="BO12" s="42"/>
      <c r="BP12" s="43"/>
      <c r="BQ12" s="41"/>
      <c r="BR12" s="41"/>
      <c r="BS12" s="42"/>
      <c r="BT12" s="43"/>
      <c r="BU12" s="41"/>
      <c r="BV12" s="41"/>
      <c r="BW12" s="44"/>
      <c r="BX12" s="40"/>
      <c r="BY12" s="41"/>
      <c r="BZ12" s="41"/>
      <c r="CA12" s="41"/>
      <c r="CB12" s="42"/>
      <c r="CC12" s="43"/>
      <c r="CD12" s="41"/>
      <c r="CE12" s="41"/>
      <c r="CF12" s="42"/>
      <c r="CG12" s="43"/>
      <c r="CH12" s="41"/>
      <c r="CI12" s="41"/>
      <c r="CJ12" s="42"/>
      <c r="CK12" s="43"/>
      <c r="CL12" s="41"/>
      <c r="CM12" s="41"/>
      <c r="CN12" s="42"/>
      <c r="CO12" s="43"/>
      <c r="CP12" s="41"/>
      <c r="CQ12" s="41"/>
      <c r="CR12" s="41"/>
      <c r="CS12" s="42"/>
      <c r="CT12" s="43"/>
      <c r="CU12" s="41"/>
      <c r="CV12" s="41"/>
      <c r="CW12" s="42"/>
      <c r="CX12" s="43"/>
      <c r="CY12" s="41"/>
      <c r="CZ12" s="41"/>
      <c r="DA12" s="42"/>
      <c r="DB12" s="43"/>
      <c r="DC12" s="41"/>
      <c r="DD12" s="41"/>
      <c r="DE12" s="41"/>
      <c r="DF12" s="42"/>
      <c r="DG12" s="43"/>
      <c r="DH12" s="41"/>
      <c r="DI12" s="41"/>
      <c r="DJ12" s="42"/>
      <c r="DK12" s="43"/>
      <c r="DL12" s="41"/>
      <c r="DM12" s="41"/>
      <c r="DN12" s="41"/>
      <c r="DO12" s="42"/>
      <c r="DP12" s="43"/>
      <c r="DQ12" s="41"/>
      <c r="DR12" s="41"/>
      <c r="DS12" s="42"/>
      <c r="DT12" s="43"/>
      <c r="DU12" s="41"/>
      <c r="DV12" s="41"/>
      <c r="DW12" s="44"/>
      <c r="DX12" s="40"/>
      <c r="DY12" s="41"/>
      <c r="DZ12" s="41"/>
      <c r="EA12" s="41"/>
      <c r="EB12" s="42"/>
      <c r="EC12" s="43"/>
      <c r="ED12" s="41"/>
      <c r="EE12" s="41"/>
      <c r="EF12" s="42"/>
      <c r="EG12" s="43"/>
      <c r="EH12" s="41"/>
      <c r="EI12" s="41"/>
      <c r="EJ12" s="42"/>
      <c r="EK12" s="43"/>
      <c r="EL12" s="41"/>
      <c r="EM12" s="41"/>
      <c r="EN12" s="42"/>
      <c r="EO12" s="43"/>
      <c r="EP12" s="41"/>
      <c r="EQ12" s="41"/>
      <c r="ER12" s="41"/>
      <c r="ES12" s="42"/>
      <c r="ET12" s="43"/>
      <c r="EU12" s="41"/>
      <c r="EV12" s="41"/>
      <c r="EW12" s="42"/>
      <c r="EX12" s="43"/>
      <c r="EY12" s="41"/>
      <c r="EZ12" s="41"/>
      <c r="FA12" s="42"/>
      <c r="FB12" s="43"/>
      <c r="FC12" s="41"/>
      <c r="FD12" s="41"/>
      <c r="FE12" s="41"/>
      <c r="FF12" s="42"/>
      <c r="FG12" s="43"/>
      <c r="FH12" s="41"/>
      <c r="FI12" s="41"/>
      <c r="FJ12" s="42"/>
      <c r="FK12" s="43"/>
      <c r="FL12" s="41"/>
      <c r="FM12" s="41"/>
      <c r="FN12" s="41"/>
      <c r="FO12" s="42"/>
      <c r="FP12" s="43"/>
      <c r="FQ12" s="41"/>
      <c r="FR12" s="41"/>
      <c r="FS12" s="42"/>
      <c r="FT12" s="43"/>
      <c r="FU12" s="41"/>
      <c r="FV12" s="41"/>
      <c r="FW12" s="4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</row>
    <row r="13" spans="1:973" s="18" customFormat="1" ht="15.75" thickBot="1" x14ac:dyDescent="0.3">
      <c r="A13" s="1">
        <v>9</v>
      </c>
      <c r="B13" s="20" t="s">
        <v>1566</v>
      </c>
      <c r="F13" s="18">
        <v>1</v>
      </c>
      <c r="G13" s="45"/>
      <c r="H13" s="46"/>
      <c r="I13" s="46"/>
      <c r="J13" s="47"/>
      <c r="K13" s="49"/>
      <c r="L13" s="46"/>
      <c r="M13" s="46"/>
      <c r="N13" s="47"/>
      <c r="O13" s="49"/>
      <c r="P13" s="46"/>
      <c r="Q13" s="46"/>
      <c r="R13" s="46"/>
      <c r="S13" s="51" t="s">
        <v>21</v>
      </c>
      <c r="T13" s="49"/>
      <c r="U13" s="46"/>
      <c r="V13" s="46"/>
      <c r="W13" s="50"/>
      <c r="X13" s="45"/>
      <c r="Y13" s="46"/>
      <c r="Z13" s="46"/>
      <c r="AA13" s="46"/>
      <c r="AB13" s="47"/>
      <c r="AC13" s="49"/>
      <c r="AD13" s="46"/>
      <c r="AE13" s="46"/>
      <c r="AF13" s="47"/>
      <c r="AG13" s="49"/>
      <c r="AH13" s="46"/>
      <c r="AI13" s="46"/>
      <c r="AJ13" s="47"/>
      <c r="AK13" s="49"/>
      <c r="AL13" s="46"/>
      <c r="AM13" s="46"/>
      <c r="AN13" s="47"/>
      <c r="AO13" s="49"/>
      <c r="AP13" s="46"/>
      <c r="AQ13" s="46"/>
      <c r="AR13" s="46"/>
      <c r="AS13" s="47"/>
      <c r="AT13" s="49"/>
      <c r="AU13" s="46"/>
      <c r="AV13" s="46"/>
      <c r="AW13" s="47"/>
      <c r="AX13" s="49"/>
      <c r="AY13" s="46"/>
      <c r="AZ13" s="46"/>
      <c r="BA13" s="47"/>
      <c r="BB13" s="49"/>
      <c r="BC13" s="46"/>
      <c r="BD13" s="46"/>
      <c r="BE13" s="46"/>
      <c r="BF13" s="47"/>
      <c r="BG13" s="49"/>
      <c r="BH13" s="46"/>
      <c r="BI13" s="46"/>
      <c r="BJ13" s="47"/>
      <c r="BK13" s="49"/>
      <c r="BL13" s="46"/>
      <c r="BM13" s="46"/>
      <c r="BN13" s="46"/>
      <c r="BO13" s="47"/>
      <c r="BP13" s="49"/>
      <c r="BQ13" s="46"/>
      <c r="BR13" s="46"/>
      <c r="BS13" s="47"/>
      <c r="BT13" s="49"/>
      <c r="BU13" s="46"/>
      <c r="BV13" s="46"/>
      <c r="BW13" s="50"/>
      <c r="BX13" s="45"/>
      <c r="BY13" s="46"/>
      <c r="BZ13" s="46"/>
      <c r="CA13" s="46"/>
      <c r="CB13" s="47"/>
      <c r="CC13" s="49"/>
      <c r="CD13" s="46"/>
      <c r="CE13" s="46"/>
      <c r="CF13" s="47"/>
      <c r="CG13" s="49"/>
      <c r="CH13" s="46"/>
      <c r="CI13" s="46"/>
      <c r="CJ13" s="47"/>
      <c r="CK13" s="49"/>
      <c r="CL13" s="46"/>
      <c r="CM13" s="46"/>
      <c r="CN13" s="47"/>
      <c r="CO13" s="49"/>
      <c r="CP13" s="46"/>
      <c r="CQ13" s="46"/>
      <c r="CR13" s="46"/>
      <c r="CS13" s="47"/>
      <c r="CT13" s="49"/>
      <c r="CU13" s="46"/>
      <c r="CV13" s="46"/>
      <c r="CW13" s="47"/>
      <c r="CX13" s="49"/>
      <c r="CY13" s="46"/>
      <c r="CZ13" s="46"/>
      <c r="DA13" s="47"/>
      <c r="DB13" s="49"/>
      <c r="DC13" s="46"/>
      <c r="DD13" s="46"/>
      <c r="DE13" s="46"/>
      <c r="DF13" s="47"/>
      <c r="DG13" s="49"/>
      <c r="DH13" s="46"/>
      <c r="DI13" s="46"/>
      <c r="DJ13" s="47"/>
      <c r="DK13" s="49"/>
      <c r="DL13" s="46"/>
      <c r="DM13" s="46"/>
      <c r="DN13" s="46"/>
      <c r="DO13" s="47"/>
      <c r="DP13" s="49"/>
      <c r="DQ13" s="46"/>
      <c r="DR13" s="46"/>
      <c r="DS13" s="47"/>
      <c r="DT13" s="49"/>
      <c r="DU13" s="46"/>
      <c r="DV13" s="46"/>
      <c r="DW13" s="50"/>
      <c r="DX13" s="45"/>
      <c r="DY13" s="46"/>
      <c r="DZ13" s="46"/>
      <c r="EA13" s="46"/>
      <c r="EB13" s="47"/>
      <c r="EC13" s="49"/>
      <c r="ED13" s="46"/>
      <c r="EE13" s="46"/>
      <c r="EF13" s="47"/>
      <c r="EG13" s="49"/>
      <c r="EH13" s="46"/>
      <c r="EI13" s="46"/>
      <c r="EJ13" s="47"/>
      <c r="EK13" s="49"/>
      <c r="EL13" s="46"/>
      <c r="EM13" s="46"/>
      <c r="EN13" s="47"/>
      <c r="EO13" s="49"/>
      <c r="EP13" s="46"/>
      <c r="EQ13" s="46"/>
      <c r="ER13" s="46"/>
      <c r="ES13" s="47"/>
      <c r="ET13" s="49"/>
      <c r="EU13" s="46"/>
      <c r="EV13" s="46"/>
      <c r="EW13" s="47"/>
      <c r="EX13" s="49"/>
      <c r="EY13" s="46"/>
      <c r="EZ13" s="46"/>
      <c r="FA13" s="47"/>
      <c r="FB13" s="49"/>
      <c r="FC13" s="46"/>
      <c r="FD13" s="46"/>
      <c r="FE13" s="46"/>
      <c r="FF13" s="47"/>
      <c r="FG13" s="49"/>
      <c r="FH13" s="46"/>
      <c r="FI13" s="46"/>
      <c r="FJ13" s="47"/>
      <c r="FK13" s="49"/>
      <c r="FL13" s="46"/>
      <c r="FM13" s="46"/>
      <c r="FN13" s="46"/>
      <c r="FO13" s="47"/>
      <c r="FP13" s="49"/>
      <c r="FQ13" s="46"/>
      <c r="FR13" s="46"/>
      <c r="FS13" s="47"/>
      <c r="FT13" s="49"/>
      <c r="FU13" s="46"/>
      <c r="FV13" s="46"/>
      <c r="FW13" s="50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</row>
    <row r="14" spans="1:973" ht="15.75" thickBot="1" x14ac:dyDescent="0.3">
      <c r="A14" s="1">
        <v>10</v>
      </c>
      <c r="B14" s="19" t="s">
        <v>1567</v>
      </c>
      <c r="C14" s="15"/>
      <c r="D14" s="15"/>
      <c r="E14" s="15"/>
      <c r="F14" s="18">
        <v>1</v>
      </c>
      <c r="G14" s="40"/>
      <c r="H14" s="41"/>
      <c r="I14" s="41"/>
      <c r="J14" s="42"/>
      <c r="K14" s="43"/>
      <c r="L14" s="41"/>
      <c r="M14" s="41"/>
      <c r="N14" s="42"/>
      <c r="O14" s="43"/>
      <c r="P14" s="41" t="s">
        <v>21</v>
      </c>
      <c r="Q14" s="41"/>
      <c r="R14" s="41"/>
      <c r="S14" s="42"/>
      <c r="T14" s="43"/>
      <c r="U14" s="41"/>
      <c r="V14" s="41"/>
      <c r="W14" s="44"/>
      <c r="X14" s="40"/>
      <c r="Y14" s="41"/>
      <c r="Z14" s="41"/>
      <c r="AA14" s="41"/>
      <c r="AB14" s="42"/>
      <c r="AC14" s="43"/>
      <c r="AD14" s="41"/>
      <c r="AE14" s="41"/>
      <c r="AF14" s="42"/>
      <c r="AG14" s="43"/>
      <c r="AH14" s="41"/>
      <c r="AI14" s="41"/>
      <c r="AJ14" s="42"/>
      <c r="AK14" s="43"/>
      <c r="AL14" s="41"/>
      <c r="AM14" s="41"/>
      <c r="AN14" s="42"/>
      <c r="AO14" s="43"/>
      <c r="AP14" s="41"/>
      <c r="AQ14" s="41"/>
      <c r="AR14" s="41"/>
      <c r="AS14" s="42"/>
      <c r="AT14" s="43"/>
      <c r="AU14" s="41"/>
      <c r="AV14" s="41"/>
      <c r="AW14" s="42"/>
      <c r="AX14" s="43"/>
      <c r="AY14" s="41"/>
      <c r="AZ14" s="41"/>
      <c r="BA14" s="42"/>
      <c r="BB14" s="43"/>
      <c r="BC14" s="41"/>
      <c r="BD14" s="41"/>
      <c r="BE14" s="41"/>
      <c r="BF14" s="42"/>
      <c r="BG14" s="43"/>
      <c r="BH14" s="41"/>
      <c r="BI14" s="41"/>
      <c r="BJ14" s="42"/>
      <c r="BK14" s="43"/>
      <c r="BL14" s="41"/>
      <c r="BM14" s="41"/>
      <c r="BN14" s="41"/>
      <c r="BO14" s="42"/>
      <c r="BP14" s="43"/>
      <c r="BQ14" s="41"/>
      <c r="BR14" s="41"/>
      <c r="BS14" s="42"/>
      <c r="BT14" s="43"/>
      <c r="BU14" s="41"/>
      <c r="BV14" s="41"/>
      <c r="BW14" s="44"/>
      <c r="BX14" s="40"/>
      <c r="BY14" s="41"/>
      <c r="BZ14" s="41"/>
      <c r="CA14" s="41"/>
      <c r="CB14" s="42"/>
      <c r="CC14" s="43"/>
      <c r="CD14" s="41"/>
      <c r="CE14" s="41"/>
      <c r="CF14" s="42"/>
      <c r="CG14" s="43"/>
      <c r="CH14" s="41"/>
      <c r="CI14" s="41"/>
      <c r="CJ14" s="42"/>
      <c r="CK14" s="43"/>
      <c r="CL14" s="41"/>
      <c r="CM14" s="41"/>
      <c r="CN14" s="42"/>
      <c r="CO14" s="43"/>
      <c r="CP14" s="41"/>
      <c r="CQ14" s="41"/>
      <c r="CR14" s="41"/>
      <c r="CS14" s="42"/>
      <c r="CT14" s="43"/>
      <c r="CU14" s="41"/>
      <c r="CV14" s="41"/>
      <c r="CW14" s="42"/>
      <c r="CX14" s="43"/>
      <c r="CY14" s="41"/>
      <c r="CZ14" s="41"/>
      <c r="DA14" s="42"/>
      <c r="DB14" s="43"/>
      <c r="DC14" s="41"/>
      <c r="DD14" s="41"/>
      <c r="DE14" s="41"/>
      <c r="DF14" s="42"/>
      <c r="DG14" s="43"/>
      <c r="DH14" s="41"/>
      <c r="DI14" s="41"/>
      <c r="DJ14" s="42"/>
      <c r="DK14" s="43"/>
      <c r="DL14" s="41"/>
      <c r="DM14" s="41"/>
      <c r="DN14" s="41"/>
      <c r="DO14" s="42"/>
      <c r="DP14" s="43"/>
      <c r="DQ14" s="41"/>
      <c r="DR14" s="41"/>
      <c r="DS14" s="42"/>
      <c r="DT14" s="43"/>
      <c r="DU14" s="41"/>
      <c r="DV14" s="41"/>
      <c r="DW14" s="44"/>
      <c r="DX14" s="40"/>
      <c r="DY14" s="41"/>
      <c r="DZ14" s="41"/>
      <c r="EA14" s="41"/>
      <c r="EB14" s="42"/>
      <c r="EC14" s="43"/>
      <c r="ED14" s="41"/>
      <c r="EE14" s="41"/>
      <c r="EF14" s="42"/>
      <c r="EG14" s="43"/>
      <c r="EH14" s="41"/>
      <c r="EI14" s="41"/>
      <c r="EJ14" s="42"/>
      <c r="EK14" s="43"/>
      <c r="EL14" s="41"/>
      <c r="EM14" s="41"/>
      <c r="EN14" s="42"/>
      <c r="EO14" s="43"/>
      <c r="EP14" s="41"/>
      <c r="EQ14" s="41"/>
      <c r="ER14" s="41"/>
      <c r="ES14" s="42"/>
      <c r="ET14" s="43"/>
      <c r="EU14" s="41"/>
      <c r="EV14" s="41"/>
      <c r="EW14" s="42"/>
      <c r="EX14" s="43"/>
      <c r="EY14" s="41"/>
      <c r="EZ14" s="41"/>
      <c r="FA14" s="42"/>
      <c r="FB14" s="43"/>
      <c r="FC14" s="41"/>
      <c r="FD14" s="41"/>
      <c r="FE14" s="41"/>
      <c r="FF14" s="42"/>
      <c r="FG14" s="43"/>
      <c r="FH14" s="41"/>
      <c r="FI14" s="41"/>
      <c r="FJ14" s="42"/>
      <c r="FK14" s="43"/>
      <c r="FL14" s="41"/>
      <c r="FM14" s="41"/>
      <c r="FN14" s="41"/>
      <c r="FO14" s="42"/>
      <c r="FP14" s="43"/>
      <c r="FQ14" s="41"/>
      <c r="FR14" s="41"/>
      <c r="FS14" s="42"/>
      <c r="FT14" s="43"/>
      <c r="FU14" s="41"/>
      <c r="FV14" s="41"/>
      <c r="FW14" s="4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</row>
    <row r="15" spans="1:973" ht="15.75" thickBot="1" x14ac:dyDescent="0.3">
      <c r="A15" s="1">
        <v>11</v>
      </c>
      <c r="B15" s="19" t="s">
        <v>1568</v>
      </c>
      <c r="C15" s="15"/>
      <c r="D15" s="15"/>
      <c r="E15" s="15"/>
      <c r="F15" s="18">
        <v>1</v>
      </c>
      <c r="G15" s="40"/>
      <c r="H15" s="41"/>
      <c r="I15" s="41"/>
      <c r="J15" s="42"/>
      <c r="K15" s="43"/>
      <c r="L15" s="41"/>
      <c r="M15" s="41"/>
      <c r="N15" s="42"/>
      <c r="O15" s="43"/>
      <c r="P15" s="41"/>
      <c r="Q15" s="41" t="s">
        <v>21</v>
      </c>
      <c r="R15" s="41" t="s">
        <v>21</v>
      </c>
      <c r="S15" s="42"/>
      <c r="T15" s="43"/>
      <c r="U15" s="41"/>
      <c r="V15" s="41"/>
      <c r="W15" s="44"/>
      <c r="X15" s="40"/>
      <c r="Y15" s="41"/>
      <c r="Z15" s="41"/>
      <c r="AA15" s="41"/>
      <c r="AB15" s="42"/>
      <c r="AC15" s="43"/>
      <c r="AD15" s="41"/>
      <c r="AE15" s="41"/>
      <c r="AF15" s="42"/>
      <c r="AG15" s="43"/>
      <c r="AH15" s="41"/>
      <c r="AI15" s="41"/>
      <c r="AJ15" s="42"/>
      <c r="AK15" s="43"/>
      <c r="AL15" s="41"/>
      <c r="AM15" s="41"/>
      <c r="AN15" s="42"/>
      <c r="AO15" s="43"/>
      <c r="AP15" s="41"/>
      <c r="AQ15" s="41"/>
      <c r="AR15" s="41"/>
      <c r="AS15" s="42"/>
      <c r="AT15" s="43"/>
      <c r="AU15" s="41"/>
      <c r="AV15" s="41"/>
      <c r="AW15" s="42"/>
      <c r="AX15" s="43"/>
      <c r="AY15" s="41"/>
      <c r="AZ15" s="41"/>
      <c r="BA15" s="42"/>
      <c r="BB15" s="43"/>
      <c r="BC15" s="41"/>
      <c r="BD15" s="41"/>
      <c r="BE15" s="41"/>
      <c r="BF15" s="42"/>
      <c r="BG15" s="43"/>
      <c r="BH15" s="41"/>
      <c r="BI15" s="41"/>
      <c r="BJ15" s="42"/>
      <c r="BK15" s="43"/>
      <c r="BL15" s="41"/>
      <c r="BM15" s="41"/>
      <c r="BN15" s="41"/>
      <c r="BO15" s="42"/>
      <c r="BP15" s="43"/>
      <c r="BQ15" s="41"/>
      <c r="BR15" s="41"/>
      <c r="BS15" s="42"/>
      <c r="BT15" s="43"/>
      <c r="BU15" s="41"/>
      <c r="BV15" s="41"/>
      <c r="BW15" s="44"/>
      <c r="BX15" s="40"/>
      <c r="BY15" s="41"/>
      <c r="BZ15" s="41"/>
      <c r="CA15" s="41"/>
      <c r="CB15" s="42"/>
      <c r="CC15" s="43"/>
      <c r="CD15" s="41"/>
      <c r="CE15" s="41"/>
      <c r="CF15" s="42"/>
      <c r="CG15" s="43"/>
      <c r="CH15" s="41"/>
      <c r="CI15" s="41"/>
      <c r="CJ15" s="42"/>
      <c r="CK15" s="43"/>
      <c r="CL15" s="41"/>
      <c r="CM15" s="41"/>
      <c r="CN15" s="42"/>
      <c r="CO15" s="43"/>
      <c r="CP15" s="41"/>
      <c r="CQ15" s="41"/>
      <c r="CR15" s="41"/>
      <c r="CS15" s="42"/>
      <c r="CT15" s="43"/>
      <c r="CU15" s="41"/>
      <c r="CV15" s="41"/>
      <c r="CW15" s="42"/>
      <c r="CX15" s="43"/>
      <c r="CY15" s="41"/>
      <c r="CZ15" s="41"/>
      <c r="DA15" s="42"/>
      <c r="DB15" s="43"/>
      <c r="DC15" s="41"/>
      <c r="DD15" s="41"/>
      <c r="DE15" s="41"/>
      <c r="DF15" s="42"/>
      <c r="DG15" s="43"/>
      <c r="DH15" s="41"/>
      <c r="DI15" s="41"/>
      <c r="DJ15" s="42"/>
      <c r="DK15" s="43"/>
      <c r="DL15" s="41"/>
      <c r="DM15" s="41"/>
      <c r="DN15" s="41"/>
      <c r="DO15" s="42"/>
      <c r="DP15" s="43"/>
      <c r="DQ15" s="41"/>
      <c r="DR15" s="41"/>
      <c r="DS15" s="42"/>
      <c r="DT15" s="43"/>
      <c r="DU15" s="41"/>
      <c r="DV15" s="41"/>
      <c r="DW15" s="44"/>
      <c r="DX15" s="40"/>
      <c r="DY15" s="41"/>
      <c r="DZ15" s="41"/>
      <c r="EA15" s="41"/>
      <c r="EB15" s="42"/>
      <c r="EC15" s="43"/>
      <c r="ED15" s="41"/>
      <c r="EE15" s="41"/>
      <c r="EF15" s="42"/>
      <c r="EG15" s="43"/>
      <c r="EH15" s="41"/>
      <c r="EI15" s="41"/>
      <c r="EJ15" s="42"/>
      <c r="EK15" s="43"/>
      <c r="EL15" s="41"/>
      <c r="EM15" s="41"/>
      <c r="EN15" s="42"/>
      <c r="EO15" s="43"/>
      <c r="EP15" s="41"/>
      <c r="EQ15" s="41"/>
      <c r="ER15" s="41"/>
      <c r="ES15" s="42"/>
      <c r="ET15" s="43"/>
      <c r="EU15" s="41"/>
      <c r="EV15" s="41"/>
      <c r="EW15" s="42"/>
      <c r="EX15" s="43"/>
      <c r="EY15" s="41"/>
      <c r="EZ15" s="41"/>
      <c r="FA15" s="42"/>
      <c r="FB15" s="43"/>
      <c r="FC15" s="41"/>
      <c r="FD15" s="41"/>
      <c r="FE15" s="41"/>
      <c r="FF15" s="42"/>
      <c r="FG15" s="43"/>
      <c r="FH15" s="41"/>
      <c r="FI15" s="41"/>
      <c r="FJ15" s="42"/>
      <c r="FK15" s="43"/>
      <c r="FL15" s="41"/>
      <c r="FM15" s="41"/>
      <c r="FN15" s="41"/>
      <c r="FO15" s="42"/>
      <c r="FP15" s="43"/>
      <c r="FQ15" s="41"/>
      <c r="FR15" s="41"/>
      <c r="FS15" s="42"/>
      <c r="FT15" s="43"/>
      <c r="FU15" s="41"/>
      <c r="FV15" s="41"/>
      <c r="FW15" s="4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</row>
    <row r="16" spans="1:973" ht="15.75" thickBot="1" x14ac:dyDescent="0.3">
      <c r="A16" s="1">
        <v>12</v>
      </c>
      <c r="B16" s="19" t="s">
        <v>1576</v>
      </c>
      <c r="C16" s="15"/>
      <c r="D16" s="15"/>
      <c r="E16" s="15"/>
      <c r="F16" s="18">
        <v>1</v>
      </c>
      <c r="G16" s="40"/>
      <c r="H16" s="41"/>
      <c r="I16" s="41"/>
      <c r="J16" s="42"/>
      <c r="K16" s="43"/>
      <c r="L16" s="41"/>
      <c r="M16" s="41"/>
      <c r="N16" s="42"/>
      <c r="O16" s="43"/>
      <c r="P16" s="41"/>
      <c r="Q16" s="41" t="s">
        <v>21</v>
      </c>
      <c r="R16" s="41" t="s">
        <v>21</v>
      </c>
      <c r="S16" s="42"/>
      <c r="T16" s="43"/>
      <c r="U16" s="41"/>
      <c r="V16" s="41"/>
      <c r="W16" s="44"/>
      <c r="X16" s="40"/>
      <c r="Y16" s="41"/>
      <c r="Z16" s="41"/>
      <c r="AA16" s="41"/>
      <c r="AB16" s="42"/>
      <c r="AC16" s="43"/>
      <c r="AD16" s="41"/>
      <c r="AE16" s="41"/>
      <c r="AF16" s="42"/>
      <c r="AG16" s="43"/>
      <c r="AH16" s="41"/>
      <c r="AI16" s="41"/>
      <c r="AJ16" s="42"/>
      <c r="AK16" s="43"/>
      <c r="AL16" s="41"/>
      <c r="AM16" s="41"/>
      <c r="AN16" s="42"/>
      <c r="AO16" s="43"/>
      <c r="AP16" s="41"/>
      <c r="AQ16" s="41"/>
      <c r="AR16" s="41"/>
      <c r="AS16" s="42"/>
      <c r="AT16" s="43"/>
      <c r="AU16" s="41"/>
      <c r="AV16" s="41"/>
      <c r="AW16" s="42"/>
      <c r="AX16" s="43"/>
      <c r="AY16" s="41"/>
      <c r="AZ16" s="41"/>
      <c r="BA16" s="42"/>
      <c r="BB16" s="43"/>
      <c r="BC16" s="41"/>
      <c r="BD16" s="41"/>
      <c r="BE16" s="41"/>
      <c r="BF16" s="42"/>
      <c r="BG16" s="43"/>
      <c r="BH16" s="41"/>
      <c r="BI16" s="41"/>
      <c r="BJ16" s="42"/>
      <c r="BK16" s="43"/>
      <c r="BL16" s="41"/>
      <c r="BM16" s="41"/>
      <c r="BN16" s="41"/>
      <c r="BO16" s="42"/>
      <c r="BP16" s="43"/>
      <c r="BQ16" s="41"/>
      <c r="BR16" s="41"/>
      <c r="BS16" s="42"/>
      <c r="BT16" s="43"/>
      <c r="BU16" s="41"/>
      <c r="BV16" s="41"/>
      <c r="BW16" s="44"/>
      <c r="BX16" s="40"/>
      <c r="BY16" s="41"/>
      <c r="BZ16" s="41"/>
      <c r="CA16" s="41"/>
      <c r="CB16" s="42"/>
      <c r="CC16" s="43"/>
      <c r="CD16" s="41"/>
      <c r="CE16" s="41"/>
      <c r="CF16" s="42"/>
      <c r="CG16" s="43"/>
      <c r="CH16" s="41"/>
      <c r="CI16" s="41"/>
      <c r="CJ16" s="42"/>
      <c r="CK16" s="43"/>
      <c r="CL16" s="41"/>
      <c r="CM16" s="41"/>
      <c r="CN16" s="42"/>
      <c r="CO16" s="43"/>
      <c r="CP16" s="41"/>
      <c r="CQ16" s="41"/>
      <c r="CR16" s="41"/>
      <c r="CS16" s="42"/>
      <c r="CT16" s="43"/>
      <c r="CU16" s="41"/>
      <c r="CV16" s="41"/>
      <c r="CW16" s="42"/>
      <c r="CX16" s="43"/>
      <c r="CY16" s="41"/>
      <c r="CZ16" s="41"/>
      <c r="DA16" s="42"/>
      <c r="DB16" s="43"/>
      <c r="DC16" s="41"/>
      <c r="DD16" s="41"/>
      <c r="DE16" s="41"/>
      <c r="DF16" s="42"/>
      <c r="DG16" s="43"/>
      <c r="DH16" s="41"/>
      <c r="DI16" s="41"/>
      <c r="DJ16" s="42"/>
      <c r="DK16" s="43"/>
      <c r="DL16" s="41"/>
      <c r="DM16" s="41"/>
      <c r="DN16" s="41"/>
      <c r="DO16" s="42"/>
      <c r="DP16" s="43"/>
      <c r="DQ16" s="41"/>
      <c r="DR16" s="41"/>
      <c r="DS16" s="42"/>
      <c r="DT16" s="43"/>
      <c r="DU16" s="41"/>
      <c r="DV16" s="41"/>
      <c r="DW16" s="44"/>
      <c r="DX16" s="40"/>
      <c r="DY16" s="41"/>
      <c r="DZ16" s="41"/>
      <c r="EA16" s="41"/>
      <c r="EB16" s="42"/>
      <c r="EC16" s="43"/>
      <c r="ED16" s="41"/>
      <c r="EE16" s="41"/>
      <c r="EF16" s="42"/>
      <c r="EG16" s="43"/>
      <c r="EH16" s="41"/>
      <c r="EI16" s="41"/>
      <c r="EJ16" s="42"/>
      <c r="EK16" s="43"/>
      <c r="EL16" s="41"/>
      <c r="EM16" s="41"/>
      <c r="EN16" s="42"/>
      <c r="EO16" s="43"/>
      <c r="EP16" s="41"/>
      <c r="EQ16" s="41"/>
      <c r="ER16" s="41"/>
      <c r="ES16" s="42"/>
      <c r="ET16" s="43"/>
      <c r="EU16" s="41"/>
      <c r="EV16" s="41"/>
      <c r="EW16" s="42"/>
      <c r="EX16" s="43"/>
      <c r="EY16" s="41"/>
      <c r="EZ16" s="41"/>
      <c r="FA16" s="42"/>
      <c r="FB16" s="43"/>
      <c r="FC16" s="41"/>
      <c r="FD16" s="41"/>
      <c r="FE16" s="41"/>
      <c r="FF16" s="42"/>
      <c r="FG16" s="43"/>
      <c r="FH16" s="41"/>
      <c r="FI16" s="41"/>
      <c r="FJ16" s="42"/>
      <c r="FK16" s="43"/>
      <c r="FL16" s="41"/>
      <c r="FM16" s="41"/>
      <c r="FN16" s="41"/>
      <c r="FO16" s="42"/>
      <c r="FP16" s="43"/>
      <c r="FQ16" s="41"/>
      <c r="FR16" s="41"/>
      <c r="FS16" s="42"/>
      <c r="FT16" s="43"/>
      <c r="FU16" s="41"/>
      <c r="FV16" s="41"/>
      <c r="FW16" s="4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</row>
    <row r="17" spans="1:973" ht="15.75" thickBot="1" x14ac:dyDescent="0.3">
      <c r="A17" s="1">
        <v>13</v>
      </c>
      <c r="B17" s="19" t="s">
        <v>1569</v>
      </c>
      <c r="C17" s="15"/>
      <c r="D17" s="15"/>
      <c r="E17" s="15"/>
      <c r="F17" s="18">
        <v>1</v>
      </c>
      <c r="G17" s="40"/>
      <c r="H17" s="41"/>
      <c r="I17" s="41"/>
      <c r="J17" s="42"/>
      <c r="K17" s="43"/>
      <c r="L17" s="41"/>
      <c r="M17" s="41"/>
      <c r="N17" s="42"/>
      <c r="O17" s="43"/>
      <c r="P17" s="41"/>
      <c r="Q17" s="41" t="s">
        <v>21</v>
      </c>
      <c r="R17" s="41" t="s">
        <v>21</v>
      </c>
      <c r="S17" s="42"/>
      <c r="T17" s="43"/>
      <c r="U17" s="41"/>
      <c r="V17" s="41"/>
      <c r="W17" s="44"/>
      <c r="X17" s="40"/>
      <c r="Y17" s="41"/>
      <c r="Z17" s="41"/>
      <c r="AA17" s="41"/>
      <c r="AB17" s="42"/>
      <c r="AC17" s="43"/>
      <c r="AD17" s="41"/>
      <c r="AE17" s="41"/>
      <c r="AF17" s="42"/>
      <c r="AG17" s="43"/>
      <c r="AH17" s="41"/>
      <c r="AI17" s="41"/>
      <c r="AJ17" s="42"/>
      <c r="AK17" s="43"/>
      <c r="AL17" s="41"/>
      <c r="AM17" s="41"/>
      <c r="AN17" s="42"/>
      <c r="AO17" s="43"/>
      <c r="AP17" s="41"/>
      <c r="AQ17" s="41"/>
      <c r="AR17" s="41"/>
      <c r="AS17" s="42"/>
      <c r="AT17" s="43"/>
      <c r="AU17" s="41"/>
      <c r="AV17" s="41"/>
      <c r="AW17" s="42"/>
      <c r="AX17" s="43"/>
      <c r="AY17" s="41"/>
      <c r="AZ17" s="41"/>
      <c r="BA17" s="42"/>
      <c r="BB17" s="43"/>
      <c r="BC17" s="41"/>
      <c r="BD17" s="41"/>
      <c r="BE17" s="41"/>
      <c r="BF17" s="42"/>
      <c r="BG17" s="43"/>
      <c r="BH17" s="41"/>
      <c r="BI17" s="41"/>
      <c r="BJ17" s="42"/>
      <c r="BK17" s="43"/>
      <c r="BL17" s="41"/>
      <c r="BM17" s="41"/>
      <c r="BN17" s="41"/>
      <c r="BO17" s="42"/>
      <c r="BP17" s="43"/>
      <c r="BQ17" s="41"/>
      <c r="BR17" s="41"/>
      <c r="BS17" s="42"/>
      <c r="BT17" s="43"/>
      <c r="BU17" s="41"/>
      <c r="BV17" s="41"/>
      <c r="BW17" s="44"/>
      <c r="BX17" s="40"/>
      <c r="BY17" s="41"/>
      <c r="BZ17" s="41"/>
      <c r="CA17" s="41"/>
      <c r="CB17" s="42"/>
      <c r="CC17" s="43"/>
      <c r="CD17" s="41"/>
      <c r="CE17" s="41"/>
      <c r="CF17" s="42"/>
      <c r="CG17" s="43"/>
      <c r="CH17" s="41"/>
      <c r="CI17" s="41"/>
      <c r="CJ17" s="42"/>
      <c r="CK17" s="43"/>
      <c r="CL17" s="41"/>
      <c r="CM17" s="41"/>
      <c r="CN17" s="42"/>
      <c r="CO17" s="43"/>
      <c r="CP17" s="41"/>
      <c r="CQ17" s="41"/>
      <c r="CR17" s="41"/>
      <c r="CS17" s="42"/>
      <c r="CT17" s="43"/>
      <c r="CU17" s="41"/>
      <c r="CV17" s="41"/>
      <c r="CW17" s="42"/>
      <c r="CX17" s="43"/>
      <c r="CY17" s="41"/>
      <c r="CZ17" s="41"/>
      <c r="DA17" s="42"/>
      <c r="DB17" s="43"/>
      <c r="DC17" s="41"/>
      <c r="DD17" s="41"/>
      <c r="DE17" s="41"/>
      <c r="DF17" s="42"/>
      <c r="DG17" s="43"/>
      <c r="DH17" s="41"/>
      <c r="DI17" s="41"/>
      <c r="DJ17" s="42"/>
      <c r="DK17" s="43"/>
      <c r="DL17" s="41"/>
      <c r="DM17" s="41"/>
      <c r="DN17" s="41"/>
      <c r="DO17" s="42"/>
      <c r="DP17" s="43"/>
      <c r="DQ17" s="41"/>
      <c r="DR17" s="41"/>
      <c r="DS17" s="42"/>
      <c r="DT17" s="43"/>
      <c r="DU17" s="41"/>
      <c r="DV17" s="41"/>
      <c r="DW17" s="44"/>
      <c r="DX17" s="40"/>
      <c r="DY17" s="41"/>
      <c r="DZ17" s="41"/>
      <c r="EA17" s="41"/>
      <c r="EB17" s="42"/>
      <c r="EC17" s="43"/>
      <c r="ED17" s="41"/>
      <c r="EE17" s="41"/>
      <c r="EF17" s="42"/>
      <c r="EG17" s="43"/>
      <c r="EH17" s="41"/>
      <c r="EI17" s="41"/>
      <c r="EJ17" s="42"/>
      <c r="EK17" s="43"/>
      <c r="EL17" s="41"/>
      <c r="EM17" s="41"/>
      <c r="EN17" s="42"/>
      <c r="EO17" s="43"/>
      <c r="EP17" s="41"/>
      <c r="EQ17" s="41"/>
      <c r="ER17" s="41"/>
      <c r="ES17" s="42"/>
      <c r="ET17" s="43"/>
      <c r="EU17" s="41"/>
      <c r="EV17" s="41"/>
      <c r="EW17" s="42"/>
      <c r="EX17" s="43"/>
      <c r="EY17" s="41"/>
      <c r="EZ17" s="41"/>
      <c r="FA17" s="42"/>
      <c r="FB17" s="43"/>
      <c r="FC17" s="41"/>
      <c r="FD17" s="41"/>
      <c r="FE17" s="41"/>
      <c r="FF17" s="42"/>
      <c r="FG17" s="43"/>
      <c r="FH17" s="41"/>
      <c r="FI17" s="41"/>
      <c r="FJ17" s="42"/>
      <c r="FK17" s="43"/>
      <c r="FL17" s="41"/>
      <c r="FM17" s="41"/>
      <c r="FN17" s="41"/>
      <c r="FO17" s="42"/>
      <c r="FP17" s="43"/>
      <c r="FQ17" s="41"/>
      <c r="FR17" s="41"/>
      <c r="FS17" s="42"/>
      <c r="FT17" s="43"/>
      <c r="FU17" s="41"/>
      <c r="FV17" s="41"/>
      <c r="FW17" s="4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</row>
    <row r="18" spans="1:973" ht="15.75" thickBot="1" x14ac:dyDescent="0.3">
      <c r="A18" s="1">
        <v>14</v>
      </c>
      <c r="B18" s="19"/>
      <c r="C18" s="15"/>
      <c r="D18" s="15" t="s">
        <v>1555</v>
      </c>
      <c r="E18" s="15"/>
      <c r="F18" s="18">
        <v>1</v>
      </c>
      <c r="G18" s="40"/>
      <c r="H18" s="41"/>
      <c r="I18" s="41"/>
      <c r="J18" s="42"/>
      <c r="K18" s="43"/>
      <c r="L18" s="41"/>
      <c r="M18" s="41"/>
      <c r="N18" s="42"/>
      <c r="O18" s="43"/>
      <c r="P18" s="41"/>
      <c r="Q18" s="41"/>
      <c r="R18" s="41"/>
      <c r="S18" s="42"/>
      <c r="T18" s="43"/>
      <c r="U18" s="41"/>
      <c r="V18" s="41"/>
      <c r="W18" s="44"/>
      <c r="X18" s="40"/>
      <c r="Y18" s="41"/>
      <c r="Z18" s="41"/>
      <c r="AA18" s="41"/>
      <c r="AB18" s="42"/>
      <c r="AC18" s="43"/>
      <c r="AD18" s="41"/>
      <c r="AE18" s="41"/>
      <c r="AF18" s="42"/>
      <c r="AG18" s="43"/>
      <c r="AH18" s="41"/>
      <c r="AI18" s="41"/>
      <c r="AJ18" s="42"/>
      <c r="AK18" s="43"/>
      <c r="AL18" s="41"/>
      <c r="AM18" s="41"/>
      <c r="AN18" s="42"/>
      <c r="AO18" s="43"/>
      <c r="AP18" s="41"/>
      <c r="AQ18" s="41"/>
      <c r="AR18" s="41"/>
      <c r="AS18" s="42"/>
      <c r="AT18" s="43"/>
      <c r="AU18" s="41"/>
      <c r="AV18" s="41"/>
      <c r="AW18" s="42"/>
      <c r="AX18" s="43"/>
      <c r="AY18" s="41"/>
      <c r="AZ18" s="41"/>
      <c r="BA18" s="42"/>
      <c r="BB18" s="43"/>
      <c r="BC18" s="41"/>
      <c r="BD18" s="41"/>
      <c r="BE18" s="41"/>
      <c r="BF18" s="42"/>
      <c r="BG18" s="43"/>
      <c r="BH18" s="41"/>
      <c r="BI18" s="41"/>
      <c r="BJ18" s="42"/>
      <c r="BK18" s="43"/>
      <c r="BL18" s="41"/>
      <c r="BM18" s="41"/>
      <c r="BN18" s="41"/>
      <c r="BO18" s="42"/>
      <c r="BP18" s="43"/>
      <c r="BQ18" s="41"/>
      <c r="BR18" s="41"/>
      <c r="BS18" s="42"/>
      <c r="BT18" s="43"/>
      <c r="BU18" s="41"/>
      <c r="BV18" s="41"/>
      <c r="BW18" s="44"/>
      <c r="BX18" s="40"/>
      <c r="BY18" s="41"/>
      <c r="BZ18" s="41"/>
      <c r="CA18" s="41"/>
      <c r="CB18" s="42"/>
      <c r="CC18" s="43"/>
      <c r="CD18" s="41"/>
      <c r="CE18" s="41"/>
      <c r="CF18" s="42"/>
      <c r="CG18" s="43"/>
      <c r="CH18" s="41"/>
      <c r="CI18" s="41"/>
      <c r="CJ18" s="42"/>
      <c r="CK18" s="43"/>
      <c r="CL18" s="41"/>
      <c r="CM18" s="41"/>
      <c r="CN18" s="42"/>
      <c r="CO18" s="43"/>
      <c r="CP18" s="41"/>
      <c r="CQ18" s="41"/>
      <c r="CR18" s="41"/>
      <c r="CS18" s="42"/>
      <c r="CT18" s="43"/>
      <c r="CU18" s="41"/>
      <c r="CV18" s="41"/>
      <c r="CW18" s="42"/>
      <c r="CX18" s="43"/>
      <c r="CY18" s="41"/>
      <c r="CZ18" s="41"/>
      <c r="DA18" s="42"/>
      <c r="DB18" s="43"/>
      <c r="DC18" s="41"/>
      <c r="DD18" s="41"/>
      <c r="DE18" s="41"/>
      <c r="DF18" s="42"/>
      <c r="DG18" s="43"/>
      <c r="DH18" s="41"/>
      <c r="DI18" s="41"/>
      <c r="DJ18" s="42"/>
      <c r="DK18" s="43"/>
      <c r="DL18" s="41"/>
      <c r="DM18" s="41"/>
      <c r="DN18" s="41"/>
      <c r="DO18" s="42"/>
      <c r="DP18" s="43"/>
      <c r="DQ18" s="41"/>
      <c r="DR18" s="41"/>
      <c r="DS18" s="42"/>
      <c r="DT18" s="43"/>
      <c r="DU18" s="41"/>
      <c r="DV18" s="41"/>
      <c r="DW18" s="44"/>
      <c r="DX18" s="40"/>
      <c r="DY18" s="41"/>
      <c r="DZ18" s="41"/>
      <c r="EA18" s="41"/>
      <c r="EB18" s="42"/>
      <c r="EC18" s="43"/>
      <c r="ED18" s="41"/>
      <c r="EE18" s="41"/>
      <c r="EF18" s="42"/>
      <c r="EG18" s="43"/>
      <c r="EH18" s="41"/>
      <c r="EI18" s="41"/>
      <c r="EJ18" s="42"/>
      <c r="EK18" s="43"/>
      <c r="EL18" s="41"/>
      <c r="EM18" s="41"/>
      <c r="EN18" s="42"/>
      <c r="EO18" s="43"/>
      <c r="EP18" s="41"/>
      <c r="EQ18" s="41"/>
      <c r="ER18" s="41"/>
      <c r="ES18" s="42"/>
      <c r="ET18" s="43"/>
      <c r="EU18" s="41"/>
      <c r="EV18" s="41"/>
      <c r="EW18" s="42"/>
      <c r="EX18" s="43"/>
      <c r="EY18" s="41"/>
      <c r="EZ18" s="41"/>
      <c r="FA18" s="42"/>
      <c r="FB18" s="43"/>
      <c r="FC18" s="41"/>
      <c r="FD18" s="41"/>
      <c r="FE18" s="41"/>
      <c r="FF18" s="42"/>
      <c r="FG18" s="43"/>
      <c r="FH18" s="41"/>
      <c r="FI18" s="41"/>
      <c r="FJ18" s="42"/>
      <c r="FK18" s="43"/>
      <c r="FL18" s="41"/>
      <c r="FM18" s="41"/>
      <c r="FN18" s="41"/>
      <c r="FO18" s="42"/>
      <c r="FP18" s="43"/>
      <c r="FQ18" s="41"/>
      <c r="FR18" s="41"/>
      <c r="FS18" s="42"/>
      <c r="FT18" s="43"/>
      <c r="FU18" s="41"/>
      <c r="FV18" s="41"/>
      <c r="FW18" s="4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</row>
    <row r="19" spans="1:973" ht="15.75" thickBot="1" x14ac:dyDescent="0.3">
      <c r="A19" s="1">
        <v>15</v>
      </c>
      <c r="B19" s="19"/>
      <c r="C19" s="15"/>
      <c r="D19" s="15" t="s">
        <v>1556</v>
      </c>
      <c r="E19" s="15"/>
      <c r="F19" s="18">
        <v>1</v>
      </c>
      <c r="G19" s="40"/>
      <c r="H19" s="41"/>
      <c r="I19" s="41"/>
      <c r="J19" s="42"/>
      <c r="K19" s="43"/>
      <c r="L19" s="41"/>
      <c r="M19" s="41"/>
      <c r="N19" s="42"/>
      <c r="O19" s="43" t="s">
        <v>21</v>
      </c>
      <c r="P19" s="41" t="s">
        <v>21</v>
      </c>
      <c r="Q19" s="41" t="s">
        <v>21</v>
      </c>
      <c r="R19" s="41" t="s">
        <v>21</v>
      </c>
      <c r="S19" s="42"/>
      <c r="T19" s="43"/>
      <c r="U19" s="41"/>
      <c r="V19" s="41"/>
      <c r="W19" s="44"/>
      <c r="X19" s="40"/>
      <c r="Y19" s="41"/>
      <c r="Z19" s="41"/>
      <c r="AA19" s="41"/>
      <c r="AB19" s="42"/>
      <c r="AC19" s="43"/>
      <c r="AD19" s="41"/>
      <c r="AE19" s="41"/>
      <c r="AF19" s="42"/>
      <c r="AG19" s="43"/>
      <c r="AH19" s="41"/>
      <c r="AI19" s="41"/>
      <c r="AJ19" s="42"/>
      <c r="AK19" s="43"/>
      <c r="AL19" s="41"/>
      <c r="AM19" s="41"/>
      <c r="AN19" s="42"/>
      <c r="AO19" s="43"/>
      <c r="AP19" s="41"/>
      <c r="AQ19" s="41"/>
      <c r="AR19" s="41"/>
      <c r="AS19" s="42"/>
      <c r="AT19" s="43"/>
      <c r="AU19" s="41"/>
      <c r="AV19" s="41"/>
      <c r="AW19" s="42"/>
      <c r="AX19" s="43"/>
      <c r="AY19" s="41"/>
      <c r="AZ19" s="41"/>
      <c r="BA19" s="42"/>
      <c r="BB19" s="43"/>
      <c r="BC19" s="41"/>
      <c r="BD19" s="41"/>
      <c r="BE19" s="41"/>
      <c r="BF19" s="42"/>
      <c r="BG19" s="43"/>
      <c r="BH19" s="41"/>
      <c r="BI19" s="41"/>
      <c r="BJ19" s="42"/>
      <c r="BK19" s="43"/>
      <c r="BL19" s="41"/>
      <c r="BM19" s="41"/>
      <c r="BN19" s="41"/>
      <c r="BO19" s="42"/>
      <c r="BP19" s="43"/>
      <c r="BQ19" s="41"/>
      <c r="BR19" s="41"/>
      <c r="BS19" s="42"/>
      <c r="BT19" s="43"/>
      <c r="BU19" s="41"/>
      <c r="BV19" s="41"/>
      <c r="BW19" s="44"/>
      <c r="BX19" s="40"/>
      <c r="BY19" s="41"/>
      <c r="BZ19" s="41"/>
      <c r="CA19" s="41"/>
      <c r="CB19" s="42"/>
      <c r="CC19" s="43"/>
      <c r="CD19" s="41"/>
      <c r="CE19" s="41"/>
      <c r="CF19" s="42"/>
      <c r="CG19" s="43"/>
      <c r="CH19" s="41"/>
      <c r="CI19" s="41"/>
      <c r="CJ19" s="42"/>
      <c r="CK19" s="43"/>
      <c r="CL19" s="41"/>
      <c r="CM19" s="41"/>
      <c r="CN19" s="42"/>
      <c r="CO19" s="43"/>
      <c r="CP19" s="41"/>
      <c r="CQ19" s="41"/>
      <c r="CR19" s="41"/>
      <c r="CS19" s="42"/>
      <c r="CT19" s="43"/>
      <c r="CU19" s="41"/>
      <c r="CV19" s="41"/>
      <c r="CW19" s="42"/>
      <c r="CX19" s="43"/>
      <c r="CY19" s="41"/>
      <c r="CZ19" s="41"/>
      <c r="DA19" s="42"/>
      <c r="DB19" s="43"/>
      <c r="DC19" s="41"/>
      <c r="DD19" s="41"/>
      <c r="DE19" s="41"/>
      <c r="DF19" s="42"/>
      <c r="DG19" s="43"/>
      <c r="DH19" s="41"/>
      <c r="DI19" s="41"/>
      <c r="DJ19" s="42"/>
      <c r="DK19" s="43"/>
      <c r="DL19" s="41"/>
      <c r="DM19" s="41"/>
      <c r="DN19" s="41"/>
      <c r="DO19" s="42"/>
      <c r="DP19" s="43"/>
      <c r="DQ19" s="41"/>
      <c r="DR19" s="41"/>
      <c r="DS19" s="42"/>
      <c r="DT19" s="43"/>
      <c r="DU19" s="41"/>
      <c r="DV19" s="41"/>
      <c r="DW19" s="44"/>
      <c r="DX19" s="40"/>
      <c r="DY19" s="41"/>
      <c r="DZ19" s="41"/>
      <c r="EA19" s="41"/>
      <c r="EB19" s="42"/>
      <c r="EC19" s="43"/>
      <c r="ED19" s="41"/>
      <c r="EE19" s="41"/>
      <c r="EF19" s="42"/>
      <c r="EG19" s="43"/>
      <c r="EH19" s="41"/>
      <c r="EI19" s="41"/>
      <c r="EJ19" s="42"/>
      <c r="EK19" s="43"/>
      <c r="EL19" s="41"/>
      <c r="EM19" s="41"/>
      <c r="EN19" s="42"/>
      <c r="EO19" s="43"/>
      <c r="EP19" s="41"/>
      <c r="EQ19" s="41"/>
      <c r="ER19" s="41"/>
      <c r="ES19" s="42"/>
      <c r="ET19" s="43"/>
      <c r="EU19" s="41"/>
      <c r="EV19" s="41"/>
      <c r="EW19" s="42"/>
      <c r="EX19" s="43"/>
      <c r="EY19" s="41"/>
      <c r="EZ19" s="41"/>
      <c r="FA19" s="42"/>
      <c r="FB19" s="43"/>
      <c r="FC19" s="41"/>
      <c r="FD19" s="41"/>
      <c r="FE19" s="41"/>
      <c r="FF19" s="42"/>
      <c r="FG19" s="43"/>
      <c r="FH19" s="41"/>
      <c r="FI19" s="41"/>
      <c r="FJ19" s="42"/>
      <c r="FK19" s="43"/>
      <c r="FL19" s="41"/>
      <c r="FM19" s="41"/>
      <c r="FN19" s="41"/>
      <c r="FO19" s="42"/>
      <c r="FP19" s="43"/>
      <c r="FQ19" s="41"/>
      <c r="FR19" s="41"/>
      <c r="FS19" s="42"/>
      <c r="FT19" s="43"/>
      <c r="FU19" s="41"/>
      <c r="FV19" s="41"/>
      <c r="FW19" s="4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</row>
    <row r="20" spans="1:973" ht="15.75" thickBot="1" x14ac:dyDescent="0.3">
      <c r="A20" s="1">
        <v>16</v>
      </c>
      <c r="B20" s="19"/>
      <c r="C20" s="15"/>
      <c r="D20" s="15" t="s">
        <v>1560</v>
      </c>
      <c r="E20" s="15"/>
      <c r="F20" s="18">
        <v>1</v>
      </c>
      <c r="G20" s="40"/>
      <c r="H20" s="41"/>
      <c r="I20" s="41"/>
      <c r="J20" s="42"/>
      <c r="K20" s="43"/>
      <c r="L20" s="41"/>
      <c r="M20" s="41"/>
      <c r="N20" s="42"/>
      <c r="O20" s="43"/>
      <c r="P20" s="41" t="s">
        <v>21</v>
      </c>
      <c r="Q20" s="41" t="s">
        <v>21</v>
      </c>
      <c r="R20" s="41"/>
      <c r="S20" s="42"/>
      <c r="T20" s="43"/>
      <c r="U20" s="41"/>
      <c r="V20" s="41"/>
      <c r="W20" s="44"/>
      <c r="X20" s="40"/>
      <c r="Y20" s="41"/>
      <c r="Z20" s="41"/>
      <c r="AA20" s="41"/>
      <c r="AB20" s="42"/>
      <c r="AC20" s="43"/>
      <c r="AD20" s="41"/>
      <c r="AE20" s="41"/>
      <c r="AF20" s="42"/>
      <c r="AG20" s="43"/>
      <c r="AH20" s="41"/>
      <c r="AI20" s="41"/>
      <c r="AJ20" s="42"/>
      <c r="AK20" s="43"/>
      <c r="AL20" s="41"/>
      <c r="AM20" s="41"/>
      <c r="AN20" s="42"/>
      <c r="AO20" s="43"/>
      <c r="AP20" s="41"/>
      <c r="AQ20" s="41"/>
      <c r="AR20" s="41"/>
      <c r="AS20" s="42"/>
      <c r="AT20" s="43"/>
      <c r="AU20" s="41"/>
      <c r="AV20" s="41"/>
      <c r="AW20" s="42"/>
      <c r="AX20" s="43"/>
      <c r="AY20" s="41"/>
      <c r="AZ20" s="41"/>
      <c r="BA20" s="42"/>
      <c r="BB20" s="43"/>
      <c r="BC20" s="41"/>
      <c r="BD20" s="41"/>
      <c r="BE20" s="41"/>
      <c r="BF20" s="42"/>
      <c r="BG20" s="43"/>
      <c r="BH20" s="41"/>
      <c r="BI20" s="41"/>
      <c r="BJ20" s="42"/>
      <c r="BK20" s="43"/>
      <c r="BL20" s="41"/>
      <c r="BM20" s="41"/>
      <c r="BN20" s="41"/>
      <c r="BO20" s="42"/>
      <c r="BP20" s="43"/>
      <c r="BQ20" s="41"/>
      <c r="BR20" s="41"/>
      <c r="BS20" s="42"/>
      <c r="BT20" s="43"/>
      <c r="BU20" s="41"/>
      <c r="BV20" s="41"/>
      <c r="BW20" s="44"/>
      <c r="BX20" s="40"/>
      <c r="BY20" s="41"/>
      <c r="BZ20" s="41"/>
      <c r="CA20" s="41"/>
      <c r="CB20" s="42"/>
      <c r="CC20" s="43"/>
      <c r="CD20" s="41"/>
      <c r="CE20" s="41"/>
      <c r="CF20" s="42"/>
      <c r="CG20" s="43"/>
      <c r="CH20" s="41"/>
      <c r="CI20" s="41"/>
      <c r="CJ20" s="42"/>
      <c r="CK20" s="43"/>
      <c r="CL20" s="41"/>
      <c r="CM20" s="41"/>
      <c r="CN20" s="42"/>
      <c r="CO20" s="43"/>
      <c r="CP20" s="41"/>
      <c r="CQ20" s="41"/>
      <c r="CR20" s="41"/>
      <c r="CS20" s="42"/>
      <c r="CT20" s="43"/>
      <c r="CU20" s="41"/>
      <c r="CV20" s="41"/>
      <c r="CW20" s="42"/>
      <c r="CX20" s="43"/>
      <c r="CY20" s="41"/>
      <c r="CZ20" s="41"/>
      <c r="DA20" s="42"/>
      <c r="DB20" s="43"/>
      <c r="DC20" s="41"/>
      <c r="DD20" s="41"/>
      <c r="DE20" s="41"/>
      <c r="DF20" s="42"/>
      <c r="DG20" s="43"/>
      <c r="DH20" s="41"/>
      <c r="DI20" s="41"/>
      <c r="DJ20" s="42"/>
      <c r="DK20" s="43"/>
      <c r="DL20" s="41"/>
      <c r="DM20" s="41"/>
      <c r="DN20" s="41"/>
      <c r="DO20" s="42"/>
      <c r="DP20" s="43"/>
      <c r="DQ20" s="41"/>
      <c r="DR20" s="41"/>
      <c r="DS20" s="42"/>
      <c r="DT20" s="43"/>
      <c r="DU20" s="41"/>
      <c r="DV20" s="41"/>
      <c r="DW20" s="44"/>
      <c r="DX20" s="40"/>
      <c r="DY20" s="41"/>
      <c r="DZ20" s="41"/>
      <c r="EA20" s="41"/>
      <c r="EB20" s="42"/>
      <c r="EC20" s="43"/>
      <c r="ED20" s="41"/>
      <c r="EE20" s="41"/>
      <c r="EF20" s="42"/>
      <c r="EG20" s="43"/>
      <c r="EH20" s="41"/>
      <c r="EI20" s="41"/>
      <c r="EJ20" s="42"/>
      <c r="EK20" s="43"/>
      <c r="EL20" s="41"/>
      <c r="EM20" s="41"/>
      <c r="EN20" s="42"/>
      <c r="EO20" s="43"/>
      <c r="EP20" s="41"/>
      <c r="EQ20" s="41"/>
      <c r="ER20" s="41"/>
      <c r="ES20" s="42"/>
      <c r="ET20" s="43"/>
      <c r="EU20" s="41"/>
      <c r="EV20" s="41"/>
      <c r="EW20" s="42"/>
      <c r="EX20" s="43"/>
      <c r="EY20" s="41"/>
      <c r="EZ20" s="41"/>
      <c r="FA20" s="42"/>
      <c r="FB20" s="43"/>
      <c r="FC20" s="41"/>
      <c r="FD20" s="41"/>
      <c r="FE20" s="41"/>
      <c r="FF20" s="42"/>
      <c r="FG20" s="43"/>
      <c r="FH20" s="41"/>
      <c r="FI20" s="41"/>
      <c r="FJ20" s="42"/>
      <c r="FK20" s="43"/>
      <c r="FL20" s="41"/>
      <c r="FM20" s="41"/>
      <c r="FN20" s="41"/>
      <c r="FO20" s="42"/>
      <c r="FP20" s="43"/>
      <c r="FQ20" s="41"/>
      <c r="FR20" s="41"/>
      <c r="FS20" s="42"/>
      <c r="FT20" s="43"/>
      <c r="FU20" s="41"/>
      <c r="FV20" s="41"/>
      <c r="FW20" s="4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</row>
    <row r="21" spans="1:973" ht="15.75" thickBot="1" x14ac:dyDescent="0.3">
      <c r="A21" s="1">
        <v>17</v>
      </c>
      <c r="B21" s="19"/>
      <c r="C21" s="15"/>
      <c r="D21" s="15" t="s">
        <v>1561</v>
      </c>
      <c r="E21" s="15"/>
      <c r="F21" s="18">
        <v>1</v>
      </c>
      <c r="G21" s="40"/>
      <c r="H21" s="41"/>
      <c r="I21" s="41"/>
      <c r="J21" s="42"/>
      <c r="K21" s="43"/>
      <c r="L21" s="41"/>
      <c r="M21" s="41"/>
      <c r="N21" s="42"/>
      <c r="O21" s="43"/>
      <c r="P21" s="41" t="s">
        <v>21</v>
      </c>
      <c r="Q21" s="41" t="s">
        <v>21</v>
      </c>
      <c r="R21" s="41"/>
      <c r="S21" s="42"/>
      <c r="T21" s="43"/>
      <c r="U21" s="41"/>
      <c r="V21" s="41"/>
      <c r="W21" s="44"/>
      <c r="X21" s="40"/>
      <c r="Y21" s="41"/>
      <c r="Z21" s="41"/>
      <c r="AA21" s="41"/>
      <c r="AB21" s="42"/>
      <c r="AC21" s="43"/>
      <c r="AD21" s="41"/>
      <c r="AE21" s="41"/>
      <c r="AF21" s="42"/>
      <c r="AG21" s="43"/>
      <c r="AH21" s="41"/>
      <c r="AI21" s="41"/>
      <c r="AJ21" s="42"/>
      <c r="AK21" s="43"/>
      <c r="AL21" s="41"/>
      <c r="AM21" s="41"/>
      <c r="AN21" s="42"/>
      <c r="AO21" s="43"/>
      <c r="AP21" s="41"/>
      <c r="AQ21" s="41"/>
      <c r="AR21" s="41"/>
      <c r="AS21" s="42"/>
      <c r="AT21" s="43"/>
      <c r="AU21" s="41"/>
      <c r="AV21" s="41"/>
      <c r="AW21" s="42"/>
      <c r="AX21" s="43"/>
      <c r="AY21" s="41"/>
      <c r="AZ21" s="41"/>
      <c r="BA21" s="42"/>
      <c r="BB21" s="43"/>
      <c r="BC21" s="41"/>
      <c r="BD21" s="41"/>
      <c r="BE21" s="41"/>
      <c r="BF21" s="42"/>
      <c r="BG21" s="43"/>
      <c r="BH21" s="41"/>
      <c r="BI21" s="41"/>
      <c r="BJ21" s="42"/>
      <c r="BK21" s="43"/>
      <c r="BL21" s="41"/>
      <c r="BM21" s="41"/>
      <c r="BN21" s="41"/>
      <c r="BO21" s="42"/>
      <c r="BP21" s="43"/>
      <c r="BQ21" s="41"/>
      <c r="BR21" s="41"/>
      <c r="BS21" s="42"/>
      <c r="BT21" s="43"/>
      <c r="BU21" s="41"/>
      <c r="BV21" s="41"/>
      <c r="BW21" s="44"/>
      <c r="BX21" s="40"/>
      <c r="BY21" s="41"/>
      <c r="BZ21" s="41"/>
      <c r="CA21" s="41"/>
      <c r="CB21" s="42"/>
      <c r="CC21" s="43"/>
      <c r="CD21" s="41"/>
      <c r="CE21" s="41"/>
      <c r="CF21" s="42"/>
      <c r="CG21" s="43"/>
      <c r="CH21" s="41"/>
      <c r="CI21" s="41"/>
      <c r="CJ21" s="42"/>
      <c r="CK21" s="43"/>
      <c r="CL21" s="41"/>
      <c r="CM21" s="41"/>
      <c r="CN21" s="42"/>
      <c r="CO21" s="43"/>
      <c r="CP21" s="41"/>
      <c r="CQ21" s="41"/>
      <c r="CR21" s="41"/>
      <c r="CS21" s="42"/>
      <c r="CT21" s="43"/>
      <c r="CU21" s="41"/>
      <c r="CV21" s="41"/>
      <c r="CW21" s="42"/>
      <c r="CX21" s="43"/>
      <c r="CY21" s="41"/>
      <c r="CZ21" s="41"/>
      <c r="DA21" s="42"/>
      <c r="DB21" s="43"/>
      <c r="DC21" s="41"/>
      <c r="DD21" s="41"/>
      <c r="DE21" s="41"/>
      <c r="DF21" s="42"/>
      <c r="DG21" s="43"/>
      <c r="DH21" s="41"/>
      <c r="DI21" s="41"/>
      <c r="DJ21" s="42"/>
      <c r="DK21" s="43"/>
      <c r="DL21" s="41"/>
      <c r="DM21" s="41"/>
      <c r="DN21" s="41"/>
      <c r="DO21" s="42"/>
      <c r="DP21" s="43"/>
      <c r="DQ21" s="41"/>
      <c r="DR21" s="41"/>
      <c r="DS21" s="42"/>
      <c r="DT21" s="43"/>
      <c r="DU21" s="41"/>
      <c r="DV21" s="41"/>
      <c r="DW21" s="44"/>
      <c r="DX21" s="40"/>
      <c r="DY21" s="41"/>
      <c r="DZ21" s="41"/>
      <c r="EA21" s="41"/>
      <c r="EB21" s="42"/>
      <c r="EC21" s="43"/>
      <c r="ED21" s="41"/>
      <c r="EE21" s="41"/>
      <c r="EF21" s="42"/>
      <c r="EG21" s="43"/>
      <c r="EH21" s="41"/>
      <c r="EI21" s="41"/>
      <c r="EJ21" s="42"/>
      <c r="EK21" s="43"/>
      <c r="EL21" s="41"/>
      <c r="EM21" s="41"/>
      <c r="EN21" s="42"/>
      <c r="EO21" s="43"/>
      <c r="EP21" s="41"/>
      <c r="EQ21" s="41"/>
      <c r="ER21" s="41"/>
      <c r="ES21" s="42"/>
      <c r="ET21" s="43"/>
      <c r="EU21" s="41"/>
      <c r="EV21" s="41"/>
      <c r="EW21" s="42"/>
      <c r="EX21" s="43"/>
      <c r="EY21" s="41"/>
      <c r="EZ21" s="41"/>
      <c r="FA21" s="42"/>
      <c r="FB21" s="43"/>
      <c r="FC21" s="41"/>
      <c r="FD21" s="41"/>
      <c r="FE21" s="41"/>
      <c r="FF21" s="42"/>
      <c r="FG21" s="43"/>
      <c r="FH21" s="41"/>
      <c r="FI21" s="41"/>
      <c r="FJ21" s="42"/>
      <c r="FK21" s="43"/>
      <c r="FL21" s="41"/>
      <c r="FM21" s="41"/>
      <c r="FN21" s="41"/>
      <c r="FO21" s="42"/>
      <c r="FP21" s="43"/>
      <c r="FQ21" s="41"/>
      <c r="FR21" s="41"/>
      <c r="FS21" s="42"/>
      <c r="FT21" s="43"/>
      <c r="FU21" s="41"/>
      <c r="FV21" s="41"/>
      <c r="FW21" s="4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</row>
    <row r="22" spans="1:973" ht="15.75" thickBot="1" x14ac:dyDescent="0.3">
      <c r="A22" s="1">
        <v>18</v>
      </c>
      <c r="B22" s="19"/>
      <c r="C22" s="15"/>
      <c r="D22" s="15" t="s">
        <v>1562</v>
      </c>
      <c r="E22" s="15"/>
      <c r="F22" s="18">
        <v>1</v>
      </c>
      <c r="G22" s="40"/>
      <c r="H22" s="41"/>
      <c r="I22" s="41"/>
      <c r="J22" s="42"/>
      <c r="K22" s="43"/>
      <c r="L22" s="41"/>
      <c r="M22" s="41"/>
      <c r="N22" s="42"/>
      <c r="O22" s="43"/>
      <c r="P22" s="41" t="s">
        <v>21</v>
      </c>
      <c r="Q22" s="41" t="s">
        <v>21</v>
      </c>
      <c r="R22" s="41"/>
      <c r="S22" s="42"/>
      <c r="T22" s="43"/>
      <c r="U22" s="41"/>
      <c r="V22" s="41"/>
      <c r="W22" s="44"/>
      <c r="X22" s="40"/>
      <c r="Y22" s="41"/>
      <c r="Z22" s="41"/>
      <c r="AA22" s="41"/>
      <c r="AB22" s="42"/>
      <c r="AC22" s="43"/>
      <c r="AD22" s="41"/>
      <c r="AE22" s="41"/>
      <c r="AF22" s="42"/>
      <c r="AG22" s="43"/>
      <c r="AH22" s="41"/>
      <c r="AI22" s="41"/>
      <c r="AJ22" s="42"/>
      <c r="AK22" s="43"/>
      <c r="AL22" s="41"/>
      <c r="AM22" s="41"/>
      <c r="AN22" s="42"/>
      <c r="AO22" s="43"/>
      <c r="AP22" s="41"/>
      <c r="AQ22" s="41"/>
      <c r="AR22" s="41"/>
      <c r="AS22" s="42"/>
      <c r="AT22" s="43"/>
      <c r="AU22" s="41"/>
      <c r="AV22" s="41"/>
      <c r="AW22" s="42"/>
      <c r="AX22" s="43"/>
      <c r="AY22" s="41"/>
      <c r="AZ22" s="41"/>
      <c r="BA22" s="42"/>
      <c r="BB22" s="43"/>
      <c r="BC22" s="41"/>
      <c r="BD22" s="41"/>
      <c r="BE22" s="41"/>
      <c r="BF22" s="42"/>
      <c r="BG22" s="43"/>
      <c r="BH22" s="41"/>
      <c r="BI22" s="41"/>
      <c r="BJ22" s="42"/>
      <c r="BK22" s="43"/>
      <c r="BL22" s="41"/>
      <c r="BM22" s="41"/>
      <c r="BN22" s="41"/>
      <c r="BO22" s="42"/>
      <c r="BP22" s="43"/>
      <c r="BQ22" s="41"/>
      <c r="BR22" s="41"/>
      <c r="BS22" s="42"/>
      <c r="BT22" s="43"/>
      <c r="BU22" s="41"/>
      <c r="BV22" s="41"/>
      <c r="BW22" s="44"/>
      <c r="BX22" s="40"/>
      <c r="BY22" s="41"/>
      <c r="BZ22" s="41"/>
      <c r="CA22" s="41"/>
      <c r="CB22" s="42"/>
      <c r="CC22" s="43"/>
      <c r="CD22" s="41"/>
      <c r="CE22" s="41"/>
      <c r="CF22" s="42"/>
      <c r="CG22" s="43"/>
      <c r="CH22" s="41"/>
      <c r="CI22" s="41"/>
      <c r="CJ22" s="42"/>
      <c r="CK22" s="43"/>
      <c r="CL22" s="41"/>
      <c r="CM22" s="41"/>
      <c r="CN22" s="42"/>
      <c r="CO22" s="43"/>
      <c r="CP22" s="41"/>
      <c r="CQ22" s="41"/>
      <c r="CR22" s="41"/>
      <c r="CS22" s="42"/>
      <c r="CT22" s="43"/>
      <c r="CU22" s="41"/>
      <c r="CV22" s="41"/>
      <c r="CW22" s="42"/>
      <c r="CX22" s="43"/>
      <c r="CY22" s="41"/>
      <c r="CZ22" s="41"/>
      <c r="DA22" s="42"/>
      <c r="DB22" s="43"/>
      <c r="DC22" s="41"/>
      <c r="DD22" s="41"/>
      <c r="DE22" s="41"/>
      <c r="DF22" s="42"/>
      <c r="DG22" s="43"/>
      <c r="DH22" s="41"/>
      <c r="DI22" s="41"/>
      <c r="DJ22" s="42"/>
      <c r="DK22" s="43"/>
      <c r="DL22" s="41"/>
      <c r="DM22" s="41"/>
      <c r="DN22" s="41"/>
      <c r="DO22" s="42"/>
      <c r="DP22" s="43"/>
      <c r="DQ22" s="41"/>
      <c r="DR22" s="41"/>
      <c r="DS22" s="42"/>
      <c r="DT22" s="43"/>
      <c r="DU22" s="41"/>
      <c r="DV22" s="41"/>
      <c r="DW22" s="44"/>
      <c r="DX22" s="40"/>
      <c r="DY22" s="41"/>
      <c r="DZ22" s="41"/>
      <c r="EA22" s="41"/>
      <c r="EB22" s="42"/>
      <c r="EC22" s="43"/>
      <c r="ED22" s="41"/>
      <c r="EE22" s="41"/>
      <c r="EF22" s="42"/>
      <c r="EG22" s="43"/>
      <c r="EH22" s="41"/>
      <c r="EI22" s="41"/>
      <c r="EJ22" s="42"/>
      <c r="EK22" s="43"/>
      <c r="EL22" s="41"/>
      <c r="EM22" s="41"/>
      <c r="EN22" s="42"/>
      <c r="EO22" s="43"/>
      <c r="EP22" s="41"/>
      <c r="EQ22" s="41"/>
      <c r="ER22" s="41"/>
      <c r="ES22" s="42"/>
      <c r="ET22" s="43"/>
      <c r="EU22" s="41"/>
      <c r="EV22" s="41"/>
      <c r="EW22" s="42"/>
      <c r="EX22" s="43"/>
      <c r="EY22" s="41"/>
      <c r="EZ22" s="41"/>
      <c r="FA22" s="42"/>
      <c r="FB22" s="43"/>
      <c r="FC22" s="41"/>
      <c r="FD22" s="41"/>
      <c r="FE22" s="41"/>
      <c r="FF22" s="42"/>
      <c r="FG22" s="43"/>
      <c r="FH22" s="41"/>
      <c r="FI22" s="41"/>
      <c r="FJ22" s="42"/>
      <c r="FK22" s="43"/>
      <c r="FL22" s="41"/>
      <c r="FM22" s="41"/>
      <c r="FN22" s="41"/>
      <c r="FO22" s="42"/>
      <c r="FP22" s="43"/>
      <c r="FQ22" s="41"/>
      <c r="FR22" s="41"/>
      <c r="FS22" s="42"/>
      <c r="FT22" s="43"/>
      <c r="FU22" s="41"/>
      <c r="FV22" s="41"/>
      <c r="FW22" s="4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</row>
    <row r="23" spans="1:973" ht="15.75" thickBot="1" x14ac:dyDescent="0.3">
      <c r="A23" s="1">
        <v>19</v>
      </c>
      <c r="B23" s="19"/>
      <c r="C23" s="15"/>
      <c r="D23" s="15" t="s">
        <v>1563</v>
      </c>
      <c r="E23" s="15"/>
      <c r="F23" s="18">
        <v>1</v>
      </c>
      <c r="G23" s="40"/>
      <c r="H23" s="41"/>
      <c r="I23" s="41"/>
      <c r="J23" s="42"/>
      <c r="K23" s="43"/>
      <c r="L23" s="41"/>
      <c r="M23" s="41"/>
      <c r="N23" s="42"/>
      <c r="O23" s="43"/>
      <c r="P23" s="41" t="s">
        <v>21</v>
      </c>
      <c r="Q23" s="41" t="s">
        <v>21</v>
      </c>
      <c r="R23" s="41" t="s">
        <v>21</v>
      </c>
      <c r="S23" s="42"/>
      <c r="T23" s="43"/>
      <c r="U23" s="41"/>
      <c r="V23" s="41"/>
      <c r="W23" s="44"/>
      <c r="X23" s="40"/>
      <c r="Y23" s="41"/>
      <c r="Z23" s="41"/>
      <c r="AA23" s="41"/>
      <c r="AB23" s="42"/>
      <c r="AC23" s="43"/>
      <c r="AD23" s="41"/>
      <c r="AE23" s="41"/>
      <c r="AF23" s="42"/>
      <c r="AG23" s="43"/>
      <c r="AH23" s="41"/>
      <c r="AI23" s="41"/>
      <c r="AJ23" s="42"/>
      <c r="AK23" s="43"/>
      <c r="AL23" s="41"/>
      <c r="AM23" s="41"/>
      <c r="AN23" s="42"/>
      <c r="AO23" s="43"/>
      <c r="AP23" s="41"/>
      <c r="AQ23" s="41"/>
      <c r="AR23" s="41"/>
      <c r="AS23" s="42"/>
      <c r="AT23" s="43"/>
      <c r="AU23" s="41"/>
      <c r="AV23" s="41"/>
      <c r="AW23" s="42"/>
      <c r="AX23" s="43"/>
      <c r="AY23" s="41"/>
      <c r="AZ23" s="41"/>
      <c r="BA23" s="42"/>
      <c r="BB23" s="43"/>
      <c r="BC23" s="41"/>
      <c r="BD23" s="41"/>
      <c r="BE23" s="41"/>
      <c r="BF23" s="42"/>
      <c r="BG23" s="43"/>
      <c r="BH23" s="41"/>
      <c r="BI23" s="41"/>
      <c r="BJ23" s="42"/>
      <c r="BK23" s="43"/>
      <c r="BL23" s="41"/>
      <c r="BM23" s="41"/>
      <c r="BN23" s="41"/>
      <c r="BO23" s="42"/>
      <c r="BP23" s="43"/>
      <c r="BQ23" s="41"/>
      <c r="BR23" s="41"/>
      <c r="BS23" s="42"/>
      <c r="BT23" s="43"/>
      <c r="BU23" s="41"/>
      <c r="BV23" s="41"/>
      <c r="BW23" s="44"/>
      <c r="BX23" s="40"/>
      <c r="BY23" s="41"/>
      <c r="BZ23" s="41"/>
      <c r="CA23" s="41"/>
      <c r="CB23" s="42"/>
      <c r="CC23" s="43"/>
      <c r="CD23" s="41"/>
      <c r="CE23" s="41"/>
      <c r="CF23" s="42"/>
      <c r="CG23" s="43"/>
      <c r="CH23" s="41"/>
      <c r="CI23" s="41"/>
      <c r="CJ23" s="42"/>
      <c r="CK23" s="43"/>
      <c r="CL23" s="41"/>
      <c r="CM23" s="41"/>
      <c r="CN23" s="42"/>
      <c r="CO23" s="43"/>
      <c r="CP23" s="41"/>
      <c r="CQ23" s="41"/>
      <c r="CR23" s="41"/>
      <c r="CS23" s="42"/>
      <c r="CT23" s="43"/>
      <c r="CU23" s="41"/>
      <c r="CV23" s="41"/>
      <c r="CW23" s="42"/>
      <c r="CX23" s="43"/>
      <c r="CY23" s="41"/>
      <c r="CZ23" s="41"/>
      <c r="DA23" s="42"/>
      <c r="DB23" s="43"/>
      <c r="DC23" s="41"/>
      <c r="DD23" s="41"/>
      <c r="DE23" s="41"/>
      <c r="DF23" s="42"/>
      <c r="DG23" s="43"/>
      <c r="DH23" s="41"/>
      <c r="DI23" s="41"/>
      <c r="DJ23" s="42"/>
      <c r="DK23" s="43"/>
      <c r="DL23" s="41"/>
      <c r="DM23" s="41"/>
      <c r="DN23" s="41"/>
      <c r="DO23" s="42"/>
      <c r="DP23" s="43"/>
      <c r="DQ23" s="41"/>
      <c r="DR23" s="41"/>
      <c r="DS23" s="42"/>
      <c r="DT23" s="43"/>
      <c r="DU23" s="41"/>
      <c r="DV23" s="41"/>
      <c r="DW23" s="44"/>
      <c r="DX23" s="40"/>
      <c r="DY23" s="41"/>
      <c r="DZ23" s="41"/>
      <c r="EA23" s="41"/>
      <c r="EB23" s="42"/>
      <c r="EC23" s="43"/>
      <c r="ED23" s="41"/>
      <c r="EE23" s="41"/>
      <c r="EF23" s="42"/>
      <c r="EG23" s="43"/>
      <c r="EH23" s="41"/>
      <c r="EI23" s="41"/>
      <c r="EJ23" s="42"/>
      <c r="EK23" s="43"/>
      <c r="EL23" s="41"/>
      <c r="EM23" s="41"/>
      <c r="EN23" s="42"/>
      <c r="EO23" s="43"/>
      <c r="EP23" s="41"/>
      <c r="EQ23" s="41"/>
      <c r="ER23" s="41"/>
      <c r="ES23" s="42"/>
      <c r="ET23" s="43"/>
      <c r="EU23" s="41"/>
      <c r="EV23" s="41"/>
      <c r="EW23" s="42"/>
      <c r="EX23" s="43"/>
      <c r="EY23" s="41"/>
      <c r="EZ23" s="41"/>
      <c r="FA23" s="42"/>
      <c r="FB23" s="43"/>
      <c r="FC23" s="41"/>
      <c r="FD23" s="41"/>
      <c r="FE23" s="41"/>
      <c r="FF23" s="42"/>
      <c r="FG23" s="43"/>
      <c r="FH23" s="41"/>
      <c r="FI23" s="41"/>
      <c r="FJ23" s="42"/>
      <c r="FK23" s="43"/>
      <c r="FL23" s="41"/>
      <c r="FM23" s="41"/>
      <c r="FN23" s="41"/>
      <c r="FO23" s="42"/>
      <c r="FP23" s="43"/>
      <c r="FQ23" s="41"/>
      <c r="FR23" s="41"/>
      <c r="FS23" s="42"/>
      <c r="FT23" s="43"/>
      <c r="FU23" s="41"/>
      <c r="FV23" s="41"/>
      <c r="FW23" s="4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</row>
    <row r="24" spans="1:973" s="22" customFormat="1" ht="15.75" thickBot="1" x14ac:dyDescent="0.3">
      <c r="A24" s="1">
        <v>20</v>
      </c>
      <c r="B24" s="21"/>
      <c r="C24" s="22">
        <v>19</v>
      </c>
      <c r="D24" s="15" t="s">
        <v>1564</v>
      </c>
      <c r="F24" s="18">
        <v>1</v>
      </c>
      <c r="G24" s="52"/>
      <c r="H24" s="53"/>
      <c r="I24" s="53"/>
      <c r="J24" s="54"/>
      <c r="K24" s="55"/>
      <c r="L24" s="53"/>
      <c r="M24" s="53"/>
      <c r="N24" s="54"/>
      <c r="O24" s="55"/>
      <c r="P24" s="53"/>
      <c r="Q24" s="53"/>
      <c r="R24" s="53"/>
      <c r="S24" s="54"/>
      <c r="T24" s="55"/>
      <c r="U24" s="53"/>
      <c r="V24" s="53"/>
      <c r="W24" s="56"/>
      <c r="X24" s="52"/>
      <c r="Y24" s="53"/>
      <c r="Z24" s="53"/>
      <c r="AA24" s="53"/>
      <c r="AB24" s="54"/>
      <c r="AC24" s="55"/>
      <c r="AD24" s="53"/>
      <c r="AE24" s="53"/>
      <c r="AF24" s="54"/>
      <c r="AG24" s="55"/>
      <c r="AH24" s="53"/>
      <c r="AI24" s="53"/>
      <c r="AJ24" s="54"/>
      <c r="AK24" s="55"/>
      <c r="AL24" s="53"/>
      <c r="AM24" s="53"/>
      <c r="AN24" s="54"/>
      <c r="AO24" s="55"/>
      <c r="AP24" s="53"/>
      <c r="AQ24" s="53"/>
      <c r="AR24" s="53"/>
      <c r="AS24" s="54"/>
      <c r="AT24" s="55"/>
      <c r="AU24" s="53"/>
      <c r="AV24" s="53"/>
      <c r="AW24" s="54"/>
      <c r="AX24" s="55"/>
      <c r="AY24" s="53"/>
      <c r="AZ24" s="53"/>
      <c r="BA24" s="54"/>
      <c r="BB24" s="55"/>
      <c r="BC24" s="53"/>
      <c r="BD24" s="53"/>
      <c r="BE24" s="53"/>
      <c r="BF24" s="54"/>
      <c r="BG24" s="55"/>
      <c r="BH24" s="53"/>
      <c r="BI24" s="53"/>
      <c r="BJ24" s="54"/>
      <c r="BK24" s="55"/>
      <c r="BL24" s="53"/>
      <c r="BM24" s="53"/>
      <c r="BN24" s="53"/>
      <c r="BO24" s="54"/>
      <c r="BP24" s="55"/>
      <c r="BQ24" s="53"/>
      <c r="BR24" s="53"/>
      <c r="BS24" s="54"/>
      <c r="BT24" s="55"/>
      <c r="BU24" s="53"/>
      <c r="BV24" s="53"/>
      <c r="BW24" s="56"/>
      <c r="BX24" s="52"/>
      <c r="BY24" s="53"/>
      <c r="BZ24" s="53"/>
      <c r="CA24" s="53"/>
      <c r="CB24" s="54"/>
      <c r="CC24" s="55"/>
      <c r="CD24" s="53"/>
      <c r="CE24" s="53"/>
      <c r="CF24" s="54"/>
      <c r="CG24" s="55"/>
      <c r="CH24" s="53"/>
      <c r="CI24" s="53"/>
      <c r="CJ24" s="54"/>
      <c r="CK24" s="55"/>
      <c r="CL24" s="53"/>
      <c r="CM24" s="53"/>
      <c r="CN24" s="54"/>
      <c r="CO24" s="55"/>
      <c r="CP24" s="53"/>
      <c r="CQ24" s="53"/>
      <c r="CR24" s="53"/>
      <c r="CS24" s="54"/>
      <c r="CT24" s="55"/>
      <c r="CU24" s="53"/>
      <c r="CV24" s="53"/>
      <c r="CW24" s="54"/>
      <c r="CX24" s="55"/>
      <c r="CY24" s="53"/>
      <c r="CZ24" s="53"/>
      <c r="DA24" s="54"/>
      <c r="DB24" s="55"/>
      <c r="DC24" s="53"/>
      <c r="DD24" s="53"/>
      <c r="DE24" s="53"/>
      <c r="DF24" s="54"/>
      <c r="DG24" s="55"/>
      <c r="DH24" s="53"/>
      <c r="DI24" s="53"/>
      <c r="DJ24" s="54"/>
      <c r="DK24" s="55"/>
      <c r="DL24" s="53"/>
      <c r="DM24" s="53"/>
      <c r="DN24" s="53"/>
      <c r="DO24" s="54"/>
      <c r="DP24" s="55"/>
      <c r="DQ24" s="53"/>
      <c r="DR24" s="53"/>
      <c r="DS24" s="54"/>
      <c r="DT24" s="55"/>
      <c r="DU24" s="53"/>
      <c r="DV24" s="53"/>
      <c r="DW24" s="56"/>
      <c r="DX24" s="52"/>
      <c r="DY24" s="53"/>
      <c r="DZ24" s="53"/>
      <c r="EA24" s="53"/>
      <c r="EB24" s="54"/>
      <c r="EC24" s="55"/>
      <c r="ED24" s="53"/>
      <c r="EE24" s="53"/>
      <c r="EF24" s="54"/>
      <c r="EG24" s="55"/>
      <c r="EH24" s="53"/>
      <c r="EI24" s="53"/>
      <c r="EJ24" s="54"/>
      <c r="EK24" s="55"/>
      <c r="EL24" s="53"/>
      <c r="EM24" s="53"/>
      <c r="EN24" s="54"/>
      <c r="EO24" s="55"/>
      <c r="EP24" s="53"/>
      <c r="EQ24" s="53"/>
      <c r="ER24" s="53"/>
      <c r="ES24" s="54"/>
      <c r="ET24" s="55"/>
      <c r="EU24" s="53"/>
      <c r="EV24" s="53"/>
      <c r="EW24" s="54"/>
      <c r="EX24" s="55"/>
      <c r="EY24" s="53"/>
      <c r="EZ24" s="53"/>
      <c r="FA24" s="54"/>
      <c r="FB24" s="55"/>
      <c r="FC24" s="53"/>
      <c r="FD24" s="53"/>
      <c r="FE24" s="53"/>
      <c r="FF24" s="54"/>
      <c r="FG24" s="55"/>
      <c r="FH24" s="53"/>
      <c r="FI24" s="53"/>
      <c r="FJ24" s="54"/>
      <c r="FK24" s="55"/>
      <c r="FL24" s="53"/>
      <c r="FM24" s="53"/>
      <c r="FN24" s="53"/>
      <c r="FO24" s="54"/>
      <c r="FP24" s="55"/>
      <c r="FQ24" s="53"/>
      <c r="FR24" s="53"/>
      <c r="FS24" s="54"/>
      <c r="FT24" s="55"/>
      <c r="FU24" s="53"/>
      <c r="FV24" s="53"/>
      <c r="FW24" s="56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</row>
    <row r="25" spans="1:973" ht="15.75" thickBot="1" x14ac:dyDescent="0.3">
      <c r="A25" s="1">
        <v>21</v>
      </c>
      <c r="B25" s="19"/>
      <c r="C25" s="15"/>
      <c r="D25" s="15" t="s">
        <v>1565</v>
      </c>
      <c r="E25" s="15"/>
      <c r="F25" s="18">
        <v>1</v>
      </c>
      <c r="G25" s="40"/>
      <c r="H25" s="41"/>
      <c r="I25" s="41"/>
      <c r="J25" s="42"/>
      <c r="K25" s="43"/>
      <c r="L25" s="41"/>
      <c r="M25" s="41"/>
      <c r="N25" s="42"/>
      <c r="O25" s="43"/>
      <c r="P25" s="41"/>
      <c r="Q25" s="41"/>
      <c r="R25" s="41"/>
      <c r="S25" s="42"/>
      <c r="T25" s="43"/>
      <c r="U25" s="41"/>
      <c r="V25" s="41"/>
      <c r="W25" s="44"/>
      <c r="X25" s="40"/>
      <c r="Y25" s="41"/>
      <c r="Z25" s="41"/>
      <c r="AA25" s="41"/>
      <c r="AB25" s="42"/>
      <c r="AC25" s="43"/>
      <c r="AD25" s="41"/>
      <c r="AE25" s="41"/>
      <c r="AF25" s="42"/>
      <c r="AG25" s="43"/>
      <c r="AH25" s="41"/>
      <c r="AI25" s="41"/>
      <c r="AJ25" s="42"/>
      <c r="AK25" s="43"/>
      <c r="AL25" s="41"/>
      <c r="AM25" s="41"/>
      <c r="AN25" s="42"/>
      <c r="AO25" s="43"/>
      <c r="AP25" s="41"/>
      <c r="AQ25" s="41"/>
      <c r="AR25" s="41"/>
      <c r="AS25" s="42"/>
      <c r="AT25" s="43"/>
      <c r="AU25" s="41"/>
      <c r="AV25" s="41"/>
      <c r="AW25" s="42"/>
      <c r="AX25" s="43"/>
      <c r="AY25" s="41"/>
      <c r="AZ25" s="41"/>
      <c r="BA25" s="42"/>
      <c r="BB25" s="43"/>
      <c r="BC25" s="41"/>
      <c r="BD25" s="41"/>
      <c r="BE25" s="41"/>
      <c r="BF25" s="42"/>
      <c r="BG25" s="43"/>
      <c r="BH25" s="41"/>
      <c r="BI25" s="41"/>
      <c r="BJ25" s="42"/>
      <c r="BK25" s="43"/>
      <c r="BL25" s="41"/>
      <c r="BM25" s="41"/>
      <c r="BN25" s="41"/>
      <c r="BO25" s="42"/>
      <c r="BP25" s="43"/>
      <c r="BQ25" s="41"/>
      <c r="BR25" s="41"/>
      <c r="BS25" s="42"/>
      <c r="BT25" s="43"/>
      <c r="BU25" s="41"/>
      <c r="BV25" s="41"/>
      <c r="BW25" s="44"/>
      <c r="BX25" s="40"/>
      <c r="BY25" s="41"/>
      <c r="BZ25" s="41"/>
      <c r="CA25" s="41"/>
      <c r="CB25" s="42"/>
      <c r="CC25" s="43"/>
      <c r="CD25" s="41"/>
      <c r="CE25" s="41"/>
      <c r="CF25" s="42"/>
      <c r="CG25" s="43"/>
      <c r="CH25" s="41"/>
      <c r="CI25" s="41"/>
      <c r="CJ25" s="42"/>
      <c r="CK25" s="43"/>
      <c r="CL25" s="41"/>
      <c r="CM25" s="41"/>
      <c r="CN25" s="42"/>
      <c r="CO25" s="43"/>
      <c r="CP25" s="41"/>
      <c r="CQ25" s="41"/>
      <c r="CR25" s="41"/>
      <c r="CS25" s="42"/>
      <c r="CT25" s="43"/>
      <c r="CU25" s="41"/>
      <c r="CV25" s="41"/>
      <c r="CW25" s="42"/>
      <c r="CX25" s="43"/>
      <c r="CY25" s="41"/>
      <c r="CZ25" s="41"/>
      <c r="DA25" s="42"/>
      <c r="DB25" s="43"/>
      <c r="DC25" s="41"/>
      <c r="DD25" s="41"/>
      <c r="DE25" s="41"/>
      <c r="DF25" s="42"/>
      <c r="DG25" s="43"/>
      <c r="DH25" s="41"/>
      <c r="DI25" s="41"/>
      <c r="DJ25" s="42"/>
      <c r="DK25" s="43"/>
      <c r="DL25" s="41"/>
      <c r="DM25" s="41"/>
      <c r="DN25" s="41"/>
      <c r="DO25" s="42"/>
      <c r="DP25" s="43"/>
      <c r="DQ25" s="41"/>
      <c r="DR25" s="41"/>
      <c r="DS25" s="42"/>
      <c r="DT25" s="43"/>
      <c r="DU25" s="41"/>
      <c r="DV25" s="41"/>
      <c r="DW25" s="44"/>
      <c r="DX25" s="40"/>
      <c r="DY25" s="41"/>
      <c r="DZ25" s="41"/>
      <c r="EA25" s="41"/>
      <c r="EB25" s="42"/>
      <c r="EC25" s="43"/>
      <c r="ED25" s="41"/>
      <c r="EE25" s="41"/>
      <c r="EF25" s="42"/>
      <c r="EG25" s="43"/>
      <c r="EH25" s="41"/>
      <c r="EI25" s="41"/>
      <c r="EJ25" s="42"/>
      <c r="EK25" s="43"/>
      <c r="EL25" s="41"/>
      <c r="EM25" s="41"/>
      <c r="EN25" s="42"/>
      <c r="EO25" s="43"/>
      <c r="EP25" s="41"/>
      <c r="EQ25" s="41"/>
      <c r="ER25" s="41"/>
      <c r="ES25" s="42"/>
      <c r="ET25" s="43"/>
      <c r="EU25" s="41"/>
      <c r="EV25" s="41"/>
      <c r="EW25" s="42"/>
      <c r="EX25" s="43"/>
      <c r="EY25" s="41"/>
      <c r="EZ25" s="41"/>
      <c r="FA25" s="42"/>
      <c r="FB25" s="43"/>
      <c r="FC25" s="41"/>
      <c r="FD25" s="41"/>
      <c r="FE25" s="41"/>
      <c r="FF25" s="42"/>
      <c r="FG25" s="43"/>
      <c r="FH25" s="41"/>
      <c r="FI25" s="41"/>
      <c r="FJ25" s="42"/>
      <c r="FK25" s="43"/>
      <c r="FL25" s="41"/>
      <c r="FM25" s="41"/>
      <c r="FN25" s="41"/>
      <c r="FO25" s="42"/>
      <c r="FP25" s="43"/>
      <c r="FQ25" s="41"/>
      <c r="FR25" s="41"/>
      <c r="FS25" s="42"/>
      <c r="FT25" s="43"/>
      <c r="FU25" s="41"/>
      <c r="FV25" s="41"/>
      <c r="FW25" s="4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</row>
    <row r="26" spans="1:973" ht="15.75" thickBot="1" x14ac:dyDescent="0.3">
      <c r="A26" s="1">
        <v>22</v>
      </c>
      <c r="B26" s="19"/>
      <c r="C26" s="15"/>
      <c r="D26" s="15" t="s">
        <v>1566</v>
      </c>
      <c r="E26" s="15"/>
      <c r="F26" s="18">
        <v>1</v>
      </c>
      <c r="G26" s="40"/>
      <c r="H26" s="41"/>
      <c r="I26" s="41"/>
      <c r="J26" s="42"/>
      <c r="K26" s="43"/>
      <c r="L26" s="41"/>
      <c r="M26" s="41"/>
      <c r="N26" s="42"/>
      <c r="O26" s="43"/>
      <c r="P26" s="41"/>
      <c r="Q26" s="41"/>
      <c r="R26" s="41"/>
      <c r="S26" s="42"/>
      <c r="T26" s="43"/>
      <c r="U26" s="41"/>
      <c r="V26" s="41"/>
      <c r="W26" s="44"/>
      <c r="X26" s="40"/>
      <c r="Y26" s="41"/>
      <c r="Z26" s="41"/>
      <c r="AA26" s="41"/>
      <c r="AB26" s="42"/>
      <c r="AC26" s="43"/>
      <c r="AD26" s="41"/>
      <c r="AE26" s="41"/>
      <c r="AF26" s="42"/>
      <c r="AG26" s="43"/>
      <c r="AH26" s="41"/>
      <c r="AI26" s="41"/>
      <c r="AJ26" s="42"/>
      <c r="AK26" s="43"/>
      <c r="AL26" s="41"/>
      <c r="AM26" s="41"/>
      <c r="AN26" s="42"/>
      <c r="AO26" s="43"/>
      <c r="AP26" s="41"/>
      <c r="AQ26" s="41"/>
      <c r="AR26" s="41"/>
      <c r="AS26" s="42"/>
      <c r="AT26" s="43"/>
      <c r="AU26" s="41"/>
      <c r="AV26" s="41"/>
      <c r="AW26" s="42"/>
      <c r="AX26" s="43"/>
      <c r="AY26" s="41"/>
      <c r="AZ26" s="41"/>
      <c r="BA26" s="42"/>
      <c r="BB26" s="43"/>
      <c r="BC26" s="41"/>
      <c r="BD26" s="41"/>
      <c r="BE26" s="41"/>
      <c r="BF26" s="42"/>
      <c r="BG26" s="43"/>
      <c r="BH26" s="41"/>
      <c r="BI26" s="41"/>
      <c r="BJ26" s="42"/>
      <c r="BK26" s="43"/>
      <c r="BL26" s="41"/>
      <c r="BM26" s="41"/>
      <c r="BN26" s="41"/>
      <c r="BO26" s="42"/>
      <c r="BP26" s="43"/>
      <c r="BQ26" s="41"/>
      <c r="BR26" s="41"/>
      <c r="BS26" s="42"/>
      <c r="BT26" s="43"/>
      <c r="BU26" s="41"/>
      <c r="BV26" s="41"/>
      <c r="BW26" s="44"/>
      <c r="BX26" s="40"/>
      <c r="BY26" s="41"/>
      <c r="BZ26" s="41"/>
      <c r="CA26" s="41"/>
      <c r="CB26" s="42"/>
      <c r="CC26" s="43"/>
      <c r="CD26" s="41"/>
      <c r="CE26" s="41"/>
      <c r="CF26" s="42"/>
      <c r="CG26" s="43"/>
      <c r="CH26" s="41"/>
      <c r="CI26" s="41"/>
      <c r="CJ26" s="42"/>
      <c r="CK26" s="43"/>
      <c r="CL26" s="41"/>
      <c r="CM26" s="41"/>
      <c r="CN26" s="42"/>
      <c r="CO26" s="43"/>
      <c r="CP26" s="41"/>
      <c r="CQ26" s="41"/>
      <c r="CR26" s="41"/>
      <c r="CS26" s="42"/>
      <c r="CT26" s="43"/>
      <c r="CU26" s="41"/>
      <c r="CV26" s="41"/>
      <c r="CW26" s="42"/>
      <c r="CX26" s="43"/>
      <c r="CY26" s="41"/>
      <c r="CZ26" s="41"/>
      <c r="DA26" s="42"/>
      <c r="DB26" s="43"/>
      <c r="DC26" s="41"/>
      <c r="DD26" s="41"/>
      <c r="DE26" s="41"/>
      <c r="DF26" s="42"/>
      <c r="DG26" s="43"/>
      <c r="DH26" s="41"/>
      <c r="DI26" s="41"/>
      <c r="DJ26" s="42"/>
      <c r="DK26" s="43"/>
      <c r="DL26" s="41"/>
      <c r="DM26" s="41"/>
      <c r="DN26" s="41"/>
      <c r="DO26" s="42"/>
      <c r="DP26" s="43"/>
      <c r="DQ26" s="41"/>
      <c r="DR26" s="41"/>
      <c r="DS26" s="42"/>
      <c r="DT26" s="43"/>
      <c r="DU26" s="41"/>
      <c r="DV26" s="41"/>
      <c r="DW26" s="44"/>
      <c r="DX26" s="40"/>
      <c r="DY26" s="41"/>
      <c r="DZ26" s="41"/>
      <c r="EA26" s="41"/>
      <c r="EB26" s="42"/>
      <c r="EC26" s="43"/>
      <c r="ED26" s="41"/>
      <c r="EE26" s="41"/>
      <c r="EF26" s="42"/>
      <c r="EG26" s="43"/>
      <c r="EH26" s="41"/>
      <c r="EI26" s="41"/>
      <c r="EJ26" s="42"/>
      <c r="EK26" s="43"/>
      <c r="EL26" s="41"/>
      <c r="EM26" s="41"/>
      <c r="EN26" s="42"/>
      <c r="EO26" s="43"/>
      <c r="EP26" s="41"/>
      <c r="EQ26" s="41"/>
      <c r="ER26" s="41"/>
      <c r="ES26" s="42"/>
      <c r="ET26" s="43"/>
      <c r="EU26" s="41"/>
      <c r="EV26" s="41"/>
      <c r="EW26" s="42"/>
      <c r="EX26" s="43"/>
      <c r="EY26" s="41"/>
      <c r="EZ26" s="41"/>
      <c r="FA26" s="42"/>
      <c r="FB26" s="43"/>
      <c r="FC26" s="41"/>
      <c r="FD26" s="41"/>
      <c r="FE26" s="41"/>
      <c r="FF26" s="42"/>
      <c r="FG26" s="43"/>
      <c r="FH26" s="41"/>
      <c r="FI26" s="41"/>
      <c r="FJ26" s="42"/>
      <c r="FK26" s="43"/>
      <c r="FL26" s="41"/>
      <c r="FM26" s="41"/>
      <c r="FN26" s="41"/>
      <c r="FO26" s="42"/>
      <c r="FP26" s="43"/>
      <c r="FQ26" s="41"/>
      <c r="FR26" s="41"/>
      <c r="FS26" s="42"/>
      <c r="FT26" s="43"/>
      <c r="FU26" s="41"/>
      <c r="FV26" s="41"/>
      <c r="FW26" s="4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</row>
    <row r="27" spans="1:973" ht="15.75" thickBot="1" x14ac:dyDescent="0.3">
      <c r="A27" s="1">
        <v>23</v>
      </c>
      <c r="B27" s="19"/>
      <c r="C27" s="15"/>
      <c r="D27" s="15" t="s">
        <v>1567</v>
      </c>
      <c r="E27" s="15"/>
      <c r="F27" s="18">
        <v>1</v>
      </c>
      <c r="G27" s="40"/>
      <c r="H27" s="41"/>
      <c r="I27" s="41"/>
      <c r="J27" s="42"/>
      <c r="K27" s="43"/>
      <c r="L27" s="41"/>
      <c r="M27" s="41"/>
      <c r="N27" s="42"/>
      <c r="O27" s="43"/>
      <c r="P27" s="41"/>
      <c r="Q27" s="41"/>
      <c r="R27" s="41"/>
      <c r="S27" s="42" t="s">
        <v>21</v>
      </c>
      <c r="T27" s="43" t="s">
        <v>21</v>
      </c>
      <c r="U27" s="41"/>
      <c r="V27" s="41"/>
      <c r="W27" s="44"/>
      <c r="X27" s="40"/>
      <c r="Y27" s="41"/>
      <c r="Z27" s="41"/>
      <c r="AA27" s="41"/>
      <c r="AB27" s="42"/>
      <c r="AC27" s="43"/>
      <c r="AD27" s="41"/>
      <c r="AE27" s="41"/>
      <c r="AF27" s="42"/>
      <c r="AG27" s="43"/>
      <c r="AH27" s="41"/>
      <c r="AI27" s="41"/>
      <c r="AJ27" s="42"/>
      <c r="AK27" s="43"/>
      <c r="AL27" s="41"/>
      <c r="AM27" s="41"/>
      <c r="AN27" s="42"/>
      <c r="AO27" s="43"/>
      <c r="AP27" s="41"/>
      <c r="AQ27" s="41"/>
      <c r="AR27" s="41"/>
      <c r="AS27" s="42"/>
      <c r="AT27" s="43"/>
      <c r="AU27" s="41"/>
      <c r="AV27" s="41"/>
      <c r="AW27" s="42"/>
      <c r="AX27" s="43"/>
      <c r="AY27" s="41"/>
      <c r="AZ27" s="41"/>
      <c r="BA27" s="42"/>
      <c r="BB27" s="43"/>
      <c r="BC27" s="41"/>
      <c r="BD27" s="41"/>
      <c r="BE27" s="41"/>
      <c r="BF27" s="42"/>
      <c r="BG27" s="43"/>
      <c r="BH27" s="41"/>
      <c r="BI27" s="41"/>
      <c r="BJ27" s="42"/>
      <c r="BK27" s="43"/>
      <c r="BL27" s="41"/>
      <c r="BM27" s="41"/>
      <c r="BN27" s="41"/>
      <c r="BO27" s="42"/>
      <c r="BP27" s="43"/>
      <c r="BQ27" s="41"/>
      <c r="BR27" s="41"/>
      <c r="BS27" s="42"/>
      <c r="BT27" s="43"/>
      <c r="BU27" s="41"/>
      <c r="BV27" s="41"/>
      <c r="BW27" s="44"/>
      <c r="BX27" s="40"/>
      <c r="BY27" s="41"/>
      <c r="BZ27" s="41"/>
      <c r="CA27" s="41"/>
      <c r="CB27" s="42"/>
      <c r="CC27" s="43"/>
      <c r="CD27" s="41"/>
      <c r="CE27" s="41"/>
      <c r="CF27" s="42"/>
      <c r="CG27" s="43"/>
      <c r="CH27" s="41"/>
      <c r="CI27" s="41"/>
      <c r="CJ27" s="42"/>
      <c r="CK27" s="43"/>
      <c r="CL27" s="41"/>
      <c r="CM27" s="41"/>
      <c r="CN27" s="42"/>
      <c r="CO27" s="43"/>
      <c r="CP27" s="41"/>
      <c r="CQ27" s="41"/>
      <c r="CR27" s="41"/>
      <c r="CS27" s="42"/>
      <c r="CT27" s="43"/>
      <c r="CU27" s="41"/>
      <c r="CV27" s="41"/>
      <c r="CW27" s="42"/>
      <c r="CX27" s="43"/>
      <c r="CY27" s="41"/>
      <c r="CZ27" s="41"/>
      <c r="DA27" s="42"/>
      <c r="DB27" s="43"/>
      <c r="DC27" s="41"/>
      <c r="DD27" s="41"/>
      <c r="DE27" s="41"/>
      <c r="DF27" s="42"/>
      <c r="DG27" s="43"/>
      <c r="DH27" s="41"/>
      <c r="DI27" s="41"/>
      <c r="DJ27" s="42"/>
      <c r="DK27" s="43"/>
      <c r="DL27" s="41"/>
      <c r="DM27" s="41"/>
      <c r="DN27" s="41"/>
      <c r="DO27" s="42"/>
      <c r="DP27" s="43"/>
      <c r="DQ27" s="41"/>
      <c r="DR27" s="41"/>
      <c r="DS27" s="42"/>
      <c r="DT27" s="43"/>
      <c r="DU27" s="41"/>
      <c r="DV27" s="41"/>
      <c r="DW27" s="44"/>
      <c r="DX27" s="40"/>
      <c r="DY27" s="41"/>
      <c r="DZ27" s="41"/>
      <c r="EA27" s="41"/>
      <c r="EB27" s="42"/>
      <c r="EC27" s="43"/>
      <c r="ED27" s="41"/>
      <c r="EE27" s="41"/>
      <c r="EF27" s="42"/>
      <c r="EG27" s="43"/>
      <c r="EH27" s="41"/>
      <c r="EI27" s="41"/>
      <c r="EJ27" s="42"/>
      <c r="EK27" s="43"/>
      <c r="EL27" s="41"/>
      <c r="EM27" s="41"/>
      <c r="EN27" s="42"/>
      <c r="EO27" s="43"/>
      <c r="EP27" s="41"/>
      <c r="EQ27" s="41"/>
      <c r="ER27" s="41"/>
      <c r="ES27" s="42"/>
      <c r="ET27" s="43"/>
      <c r="EU27" s="41"/>
      <c r="EV27" s="41"/>
      <c r="EW27" s="42"/>
      <c r="EX27" s="43"/>
      <c r="EY27" s="41"/>
      <c r="EZ27" s="41"/>
      <c r="FA27" s="42"/>
      <c r="FB27" s="43"/>
      <c r="FC27" s="41"/>
      <c r="FD27" s="41"/>
      <c r="FE27" s="41"/>
      <c r="FF27" s="42"/>
      <c r="FG27" s="43"/>
      <c r="FH27" s="41"/>
      <c r="FI27" s="41"/>
      <c r="FJ27" s="42"/>
      <c r="FK27" s="43"/>
      <c r="FL27" s="41"/>
      <c r="FM27" s="41"/>
      <c r="FN27" s="41"/>
      <c r="FO27" s="42"/>
      <c r="FP27" s="43"/>
      <c r="FQ27" s="41"/>
      <c r="FR27" s="41"/>
      <c r="FS27" s="42"/>
      <c r="FT27" s="43"/>
      <c r="FU27" s="41"/>
      <c r="FV27" s="41"/>
      <c r="FW27" s="4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</row>
    <row r="28" spans="1:973" ht="15.75" thickBot="1" x14ac:dyDescent="0.3">
      <c r="A28" s="1">
        <v>24</v>
      </c>
      <c r="B28" s="19"/>
      <c r="C28" s="15"/>
      <c r="D28" s="15" t="s">
        <v>1568</v>
      </c>
      <c r="E28" s="15"/>
      <c r="F28" s="18">
        <v>1</v>
      </c>
      <c r="G28" s="40"/>
      <c r="H28" s="41"/>
      <c r="I28" s="41"/>
      <c r="J28" s="42"/>
      <c r="K28" s="43"/>
      <c r="L28" s="41"/>
      <c r="M28" s="41"/>
      <c r="N28" s="42"/>
      <c r="O28" s="43"/>
      <c r="P28" s="41"/>
      <c r="Q28" s="41"/>
      <c r="R28" s="41"/>
      <c r="S28" s="42"/>
      <c r="T28" s="43"/>
      <c r="U28" s="41" t="s">
        <v>21</v>
      </c>
      <c r="V28" s="41"/>
      <c r="W28" s="44"/>
      <c r="X28" s="40"/>
      <c r="Y28" s="41"/>
      <c r="Z28" s="41"/>
      <c r="AA28" s="41"/>
      <c r="AB28" s="42"/>
      <c r="AC28" s="43"/>
      <c r="AD28" s="41"/>
      <c r="AE28" s="41"/>
      <c r="AF28" s="42"/>
      <c r="AG28" s="43"/>
      <c r="AH28" s="41"/>
      <c r="AI28" s="41"/>
      <c r="AJ28" s="42"/>
      <c r="AK28" s="43"/>
      <c r="AL28" s="41"/>
      <c r="AM28" s="41"/>
      <c r="AN28" s="42"/>
      <c r="AO28" s="43"/>
      <c r="AP28" s="41"/>
      <c r="AQ28" s="41"/>
      <c r="AR28" s="41"/>
      <c r="AS28" s="42"/>
      <c r="AT28" s="43"/>
      <c r="AU28" s="41"/>
      <c r="AV28" s="41"/>
      <c r="AW28" s="42"/>
      <c r="AX28" s="43"/>
      <c r="AY28" s="41"/>
      <c r="AZ28" s="41"/>
      <c r="BA28" s="42"/>
      <c r="BB28" s="43"/>
      <c r="BC28" s="41"/>
      <c r="BD28" s="41"/>
      <c r="BE28" s="41"/>
      <c r="BF28" s="42"/>
      <c r="BG28" s="43"/>
      <c r="BH28" s="41"/>
      <c r="BI28" s="41"/>
      <c r="BJ28" s="42"/>
      <c r="BK28" s="43"/>
      <c r="BL28" s="41"/>
      <c r="BM28" s="41"/>
      <c r="BN28" s="41"/>
      <c r="BO28" s="42"/>
      <c r="BP28" s="43"/>
      <c r="BQ28" s="41"/>
      <c r="BR28" s="41"/>
      <c r="BS28" s="42"/>
      <c r="BT28" s="43"/>
      <c r="BU28" s="41"/>
      <c r="BV28" s="41"/>
      <c r="BW28" s="44"/>
      <c r="BX28" s="40"/>
      <c r="BY28" s="41"/>
      <c r="BZ28" s="41"/>
      <c r="CA28" s="41"/>
      <c r="CB28" s="42"/>
      <c r="CC28" s="43"/>
      <c r="CD28" s="41"/>
      <c r="CE28" s="41"/>
      <c r="CF28" s="42"/>
      <c r="CG28" s="43"/>
      <c r="CH28" s="41"/>
      <c r="CI28" s="41"/>
      <c r="CJ28" s="42"/>
      <c r="CK28" s="43"/>
      <c r="CL28" s="41"/>
      <c r="CM28" s="41"/>
      <c r="CN28" s="42"/>
      <c r="CO28" s="43"/>
      <c r="CP28" s="41"/>
      <c r="CQ28" s="41"/>
      <c r="CR28" s="41"/>
      <c r="CS28" s="42"/>
      <c r="CT28" s="43"/>
      <c r="CU28" s="41"/>
      <c r="CV28" s="41"/>
      <c r="CW28" s="42"/>
      <c r="CX28" s="43"/>
      <c r="CY28" s="41"/>
      <c r="CZ28" s="41"/>
      <c r="DA28" s="42"/>
      <c r="DB28" s="43"/>
      <c r="DC28" s="41"/>
      <c r="DD28" s="41"/>
      <c r="DE28" s="41"/>
      <c r="DF28" s="42"/>
      <c r="DG28" s="43"/>
      <c r="DH28" s="41"/>
      <c r="DI28" s="41"/>
      <c r="DJ28" s="42"/>
      <c r="DK28" s="43"/>
      <c r="DL28" s="41"/>
      <c r="DM28" s="41"/>
      <c r="DN28" s="41"/>
      <c r="DO28" s="42"/>
      <c r="DP28" s="43"/>
      <c r="DQ28" s="41"/>
      <c r="DR28" s="41"/>
      <c r="DS28" s="42"/>
      <c r="DT28" s="43"/>
      <c r="DU28" s="41"/>
      <c r="DV28" s="41"/>
      <c r="DW28" s="44"/>
      <c r="DX28" s="40"/>
      <c r="DY28" s="41"/>
      <c r="DZ28" s="41"/>
      <c r="EA28" s="41"/>
      <c r="EB28" s="42"/>
      <c r="EC28" s="43"/>
      <c r="ED28" s="41"/>
      <c r="EE28" s="41"/>
      <c r="EF28" s="42"/>
      <c r="EG28" s="43"/>
      <c r="EH28" s="41"/>
      <c r="EI28" s="41"/>
      <c r="EJ28" s="42"/>
      <c r="EK28" s="43"/>
      <c r="EL28" s="41"/>
      <c r="EM28" s="41"/>
      <c r="EN28" s="42"/>
      <c r="EO28" s="43"/>
      <c r="EP28" s="41"/>
      <c r="EQ28" s="41"/>
      <c r="ER28" s="41"/>
      <c r="ES28" s="42"/>
      <c r="ET28" s="43"/>
      <c r="EU28" s="41"/>
      <c r="EV28" s="41"/>
      <c r="EW28" s="42"/>
      <c r="EX28" s="43"/>
      <c r="EY28" s="41"/>
      <c r="EZ28" s="41"/>
      <c r="FA28" s="42"/>
      <c r="FB28" s="43"/>
      <c r="FC28" s="41"/>
      <c r="FD28" s="41"/>
      <c r="FE28" s="41"/>
      <c r="FF28" s="42"/>
      <c r="FG28" s="43"/>
      <c r="FH28" s="41"/>
      <c r="FI28" s="41"/>
      <c r="FJ28" s="42"/>
      <c r="FK28" s="43"/>
      <c r="FL28" s="41"/>
      <c r="FM28" s="41"/>
      <c r="FN28" s="41"/>
      <c r="FO28" s="42"/>
      <c r="FP28" s="43"/>
      <c r="FQ28" s="41"/>
      <c r="FR28" s="41"/>
      <c r="FS28" s="42"/>
      <c r="FT28" s="43"/>
      <c r="FU28" s="41"/>
      <c r="FV28" s="41"/>
      <c r="FW28" s="4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</row>
    <row r="29" spans="1:973" ht="15.75" thickBot="1" x14ac:dyDescent="0.3">
      <c r="A29" s="1">
        <v>25</v>
      </c>
      <c r="B29" s="19"/>
      <c r="C29" s="15"/>
      <c r="D29" s="15" t="s">
        <v>1576</v>
      </c>
      <c r="E29" s="15"/>
      <c r="F29" s="18">
        <v>1</v>
      </c>
      <c r="G29" s="40"/>
      <c r="H29" s="41"/>
      <c r="I29" s="41"/>
      <c r="J29" s="42"/>
      <c r="K29" s="43"/>
      <c r="L29" s="41"/>
      <c r="M29" s="41"/>
      <c r="N29" s="42"/>
      <c r="O29" s="43"/>
      <c r="P29" s="41"/>
      <c r="Q29" s="41"/>
      <c r="R29" s="41"/>
      <c r="S29" s="42"/>
      <c r="T29" s="43"/>
      <c r="U29" s="41"/>
      <c r="V29" s="41"/>
      <c r="W29" s="44"/>
      <c r="X29" s="40"/>
      <c r="Y29" s="41"/>
      <c r="Z29" s="41"/>
      <c r="AA29" s="41"/>
      <c r="AB29" s="42"/>
      <c r="AC29" s="43"/>
      <c r="AD29" s="41"/>
      <c r="AE29" s="41"/>
      <c r="AF29" s="42"/>
      <c r="AG29" s="43"/>
      <c r="AH29" s="41"/>
      <c r="AI29" s="41"/>
      <c r="AJ29" s="42"/>
      <c r="AK29" s="43"/>
      <c r="AL29" s="41"/>
      <c r="AM29" s="41"/>
      <c r="AN29" s="42"/>
      <c r="AO29" s="43"/>
      <c r="AP29" s="41"/>
      <c r="AQ29" s="41"/>
      <c r="AR29" s="41"/>
      <c r="AS29" s="42"/>
      <c r="AT29" s="43"/>
      <c r="AU29" s="41"/>
      <c r="AV29" s="41"/>
      <c r="AW29" s="42"/>
      <c r="AX29" s="43"/>
      <c r="AY29" s="41"/>
      <c r="AZ29" s="41"/>
      <c r="BA29" s="42"/>
      <c r="BB29" s="43"/>
      <c r="BC29" s="41"/>
      <c r="BD29" s="41"/>
      <c r="BE29" s="41"/>
      <c r="BF29" s="42"/>
      <c r="BG29" s="43"/>
      <c r="BH29" s="41"/>
      <c r="BI29" s="41"/>
      <c r="BJ29" s="42"/>
      <c r="BK29" s="43"/>
      <c r="BL29" s="41"/>
      <c r="BM29" s="41"/>
      <c r="BN29" s="41"/>
      <c r="BO29" s="42"/>
      <c r="BP29" s="43"/>
      <c r="BQ29" s="41"/>
      <c r="BR29" s="41"/>
      <c r="BS29" s="42"/>
      <c r="BT29" s="43"/>
      <c r="BU29" s="41"/>
      <c r="BV29" s="41"/>
      <c r="BW29" s="44"/>
      <c r="BX29" s="40"/>
      <c r="BY29" s="41"/>
      <c r="BZ29" s="41"/>
      <c r="CA29" s="41"/>
      <c r="CB29" s="42"/>
      <c r="CC29" s="43"/>
      <c r="CD29" s="41"/>
      <c r="CE29" s="41"/>
      <c r="CF29" s="42"/>
      <c r="CG29" s="43"/>
      <c r="CH29" s="41"/>
      <c r="CI29" s="41"/>
      <c r="CJ29" s="42"/>
      <c r="CK29" s="43"/>
      <c r="CL29" s="41"/>
      <c r="CM29" s="41"/>
      <c r="CN29" s="42"/>
      <c r="CO29" s="43"/>
      <c r="CP29" s="41"/>
      <c r="CQ29" s="41"/>
      <c r="CR29" s="41"/>
      <c r="CS29" s="42"/>
      <c r="CT29" s="43"/>
      <c r="CU29" s="41"/>
      <c r="CV29" s="41"/>
      <c r="CW29" s="42"/>
      <c r="CX29" s="43"/>
      <c r="CY29" s="41"/>
      <c r="CZ29" s="41"/>
      <c r="DA29" s="42"/>
      <c r="DB29" s="43"/>
      <c r="DC29" s="41"/>
      <c r="DD29" s="41"/>
      <c r="DE29" s="41"/>
      <c r="DF29" s="42"/>
      <c r="DG29" s="43"/>
      <c r="DH29" s="41"/>
      <c r="DI29" s="41"/>
      <c r="DJ29" s="42"/>
      <c r="DK29" s="43"/>
      <c r="DL29" s="41"/>
      <c r="DM29" s="41"/>
      <c r="DN29" s="41"/>
      <c r="DO29" s="42"/>
      <c r="DP29" s="43"/>
      <c r="DQ29" s="41"/>
      <c r="DR29" s="41"/>
      <c r="DS29" s="42"/>
      <c r="DT29" s="43"/>
      <c r="DU29" s="41"/>
      <c r="DV29" s="41"/>
      <c r="DW29" s="44"/>
      <c r="DX29" s="40"/>
      <c r="DY29" s="41"/>
      <c r="DZ29" s="41"/>
      <c r="EA29" s="41"/>
      <c r="EB29" s="42"/>
      <c r="EC29" s="43"/>
      <c r="ED29" s="41"/>
      <c r="EE29" s="41"/>
      <c r="EF29" s="42"/>
      <c r="EG29" s="43"/>
      <c r="EH29" s="41"/>
      <c r="EI29" s="41"/>
      <c r="EJ29" s="42"/>
      <c r="EK29" s="43"/>
      <c r="EL29" s="41"/>
      <c r="EM29" s="41"/>
      <c r="EN29" s="42"/>
      <c r="EO29" s="43"/>
      <c r="EP29" s="41"/>
      <c r="EQ29" s="41"/>
      <c r="ER29" s="41"/>
      <c r="ES29" s="42"/>
      <c r="ET29" s="43"/>
      <c r="EU29" s="41"/>
      <c r="EV29" s="41"/>
      <c r="EW29" s="42"/>
      <c r="EX29" s="43"/>
      <c r="EY29" s="41"/>
      <c r="EZ29" s="41"/>
      <c r="FA29" s="42"/>
      <c r="FB29" s="43"/>
      <c r="FC29" s="41"/>
      <c r="FD29" s="41"/>
      <c r="FE29" s="41"/>
      <c r="FF29" s="42"/>
      <c r="FG29" s="43"/>
      <c r="FH29" s="41"/>
      <c r="FI29" s="41"/>
      <c r="FJ29" s="42"/>
      <c r="FK29" s="43"/>
      <c r="FL29" s="41"/>
      <c r="FM29" s="41"/>
      <c r="FN29" s="41"/>
      <c r="FO29" s="42"/>
      <c r="FP29" s="43"/>
      <c r="FQ29" s="41"/>
      <c r="FR29" s="41"/>
      <c r="FS29" s="42"/>
      <c r="FT29" s="43"/>
      <c r="FU29" s="41"/>
      <c r="FV29" s="41"/>
      <c r="FW29" s="4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</row>
    <row r="30" spans="1:973" ht="15.75" thickBot="1" x14ac:dyDescent="0.3">
      <c r="A30" s="1">
        <v>26</v>
      </c>
      <c r="B30" s="19"/>
      <c r="C30" s="15"/>
      <c r="D30" s="15" t="s">
        <v>1569</v>
      </c>
      <c r="E30" s="15"/>
      <c r="F30" s="18">
        <v>1</v>
      </c>
      <c r="G30" s="40"/>
      <c r="H30" s="41"/>
      <c r="I30" s="41"/>
      <c r="J30" s="42"/>
      <c r="K30" s="43"/>
      <c r="L30" s="41"/>
      <c r="M30" s="41"/>
      <c r="N30" s="42"/>
      <c r="O30" s="43"/>
      <c r="P30" s="41"/>
      <c r="Q30" s="41"/>
      <c r="R30" s="41"/>
      <c r="S30" s="42"/>
      <c r="T30" s="43"/>
      <c r="U30" s="41"/>
      <c r="V30" s="41"/>
      <c r="W30" s="44"/>
      <c r="X30" s="40"/>
      <c r="Y30" s="41"/>
      <c r="Z30" s="41"/>
      <c r="AA30" s="41"/>
      <c r="AB30" s="42"/>
      <c r="AC30" s="43"/>
      <c r="AD30" s="41"/>
      <c r="AE30" s="41"/>
      <c r="AF30" s="42"/>
      <c r="AG30" s="43"/>
      <c r="AH30" s="41"/>
      <c r="AI30" s="41"/>
      <c r="AJ30" s="42"/>
      <c r="AK30" s="43"/>
      <c r="AL30" s="41"/>
      <c r="AM30" s="41"/>
      <c r="AN30" s="42"/>
      <c r="AO30" s="43"/>
      <c r="AP30" s="41"/>
      <c r="AQ30" s="41"/>
      <c r="AR30" s="41"/>
      <c r="AS30" s="42"/>
      <c r="AT30" s="43"/>
      <c r="AU30" s="41"/>
      <c r="AV30" s="41"/>
      <c r="AW30" s="42"/>
      <c r="AX30" s="43"/>
      <c r="AY30" s="41"/>
      <c r="AZ30" s="41"/>
      <c r="BA30" s="42"/>
      <c r="BB30" s="43"/>
      <c r="BC30" s="41"/>
      <c r="BD30" s="41"/>
      <c r="BE30" s="41"/>
      <c r="BF30" s="42"/>
      <c r="BG30" s="43"/>
      <c r="BH30" s="41"/>
      <c r="BI30" s="41"/>
      <c r="BJ30" s="42"/>
      <c r="BK30" s="43"/>
      <c r="BL30" s="41"/>
      <c r="BM30" s="41"/>
      <c r="BN30" s="41"/>
      <c r="BO30" s="42"/>
      <c r="BP30" s="43"/>
      <c r="BQ30" s="41"/>
      <c r="BR30" s="41"/>
      <c r="BS30" s="42"/>
      <c r="BT30" s="43"/>
      <c r="BU30" s="41"/>
      <c r="BV30" s="41"/>
      <c r="BW30" s="44"/>
      <c r="BX30" s="40"/>
      <c r="BY30" s="41"/>
      <c r="BZ30" s="41"/>
      <c r="CA30" s="41"/>
      <c r="CB30" s="42"/>
      <c r="CC30" s="43"/>
      <c r="CD30" s="41"/>
      <c r="CE30" s="41"/>
      <c r="CF30" s="42"/>
      <c r="CG30" s="43"/>
      <c r="CH30" s="41"/>
      <c r="CI30" s="41"/>
      <c r="CJ30" s="42"/>
      <c r="CK30" s="43"/>
      <c r="CL30" s="41"/>
      <c r="CM30" s="41"/>
      <c r="CN30" s="42"/>
      <c r="CO30" s="43"/>
      <c r="CP30" s="41"/>
      <c r="CQ30" s="41"/>
      <c r="CR30" s="41"/>
      <c r="CS30" s="42"/>
      <c r="CT30" s="43"/>
      <c r="CU30" s="41"/>
      <c r="CV30" s="41"/>
      <c r="CW30" s="42"/>
      <c r="CX30" s="43"/>
      <c r="CY30" s="41"/>
      <c r="CZ30" s="41"/>
      <c r="DA30" s="42"/>
      <c r="DB30" s="43"/>
      <c r="DC30" s="41"/>
      <c r="DD30" s="41"/>
      <c r="DE30" s="41"/>
      <c r="DF30" s="42"/>
      <c r="DG30" s="43"/>
      <c r="DH30" s="41"/>
      <c r="DI30" s="41"/>
      <c r="DJ30" s="42"/>
      <c r="DK30" s="43"/>
      <c r="DL30" s="41"/>
      <c r="DM30" s="41"/>
      <c r="DN30" s="41"/>
      <c r="DO30" s="42"/>
      <c r="DP30" s="43"/>
      <c r="DQ30" s="41"/>
      <c r="DR30" s="41"/>
      <c r="DS30" s="42"/>
      <c r="DT30" s="43"/>
      <c r="DU30" s="41"/>
      <c r="DV30" s="41"/>
      <c r="DW30" s="44"/>
      <c r="DX30" s="40"/>
      <c r="DY30" s="41"/>
      <c r="DZ30" s="41"/>
      <c r="EA30" s="41"/>
      <c r="EB30" s="42"/>
      <c r="EC30" s="43"/>
      <c r="ED30" s="41"/>
      <c r="EE30" s="41"/>
      <c r="EF30" s="42"/>
      <c r="EG30" s="43"/>
      <c r="EH30" s="41"/>
      <c r="EI30" s="41"/>
      <c r="EJ30" s="42"/>
      <c r="EK30" s="43"/>
      <c r="EL30" s="41"/>
      <c r="EM30" s="41"/>
      <c r="EN30" s="42"/>
      <c r="EO30" s="43"/>
      <c r="EP30" s="41"/>
      <c r="EQ30" s="41"/>
      <c r="ER30" s="41"/>
      <c r="ES30" s="42"/>
      <c r="ET30" s="43"/>
      <c r="EU30" s="41"/>
      <c r="EV30" s="41"/>
      <c r="EW30" s="42"/>
      <c r="EX30" s="43"/>
      <c r="EY30" s="41"/>
      <c r="EZ30" s="41"/>
      <c r="FA30" s="42"/>
      <c r="FB30" s="43"/>
      <c r="FC30" s="41"/>
      <c r="FD30" s="41"/>
      <c r="FE30" s="41"/>
      <c r="FF30" s="42"/>
      <c r="FG30" s="43"/>
      <c r="FH30" s="41"/>
      <c r="FI30" s="41"/>
      <c r="FJ30" s="42"/>
      <c r="FK30" s="43"/>
      <c r="FL30" s="41"/>
      <c r="FM30" s="41"/>
      <c r="FN30" s="41"/>
      <c r="FO30" s="42"/>
      <c r="FP30" s="43"/>
      <c r="FQ30" s="41"/>
      <c r="FR30" s="41"/>
      <c r="FS30" s="42"/>
      <c r="FT30" s="43"/>
      <c r="FU30" s="41"/>
      <c r="FV30" s="41"/>
      <c r="FW30" s="4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</row>
    <row r="31" spans="1:973" ht="15.75" thickBot="1" x14ac:dyDescent="0.3">
      <c r="A31" s="1">
        <v>27</v>
      </c>
      <c r="B31" s="19"/>
      <c r="C31" s="15"/>
      <c r="D31" s="15" t="s">
        <v>1570</v>
      </c>
      <c r="E31" s="15"/>
      <c r="F31" s="18">
        <v>1</v>
      </c>
      <c r="G31" s="40"/>
      <c r="H31" s="41"/>
      <c r="I31" s="41"/>
      <c r="J31" s="42"/>
      <c r="K31" s="43"/>
      <c r="L31" s="41"/>
      <c r="M31" s="41"/>
      <c r="N31" s="42"/>
      <c r="O31" s="43"/>
      <c r="P31" s="41"/>
      <c r="Q31" s="41"/>
      <c r="R31" s="41"/>
      <c r="S31" s="42"/>
      <c r="T31" s="43"/>
      <c r="U31" s="41"/>
      <c r="V31" s="41"/>
      <c r="W31" s="44"/>
      <c r="X31" s="40"/>
      <c r="Y31" s="41"/>
      <c r="Z31" s="41"/>
      <c r="AA31" s="41"/>
      <c r="AB31" s="42"/>
      <c r="AC31" s="43"/>
      <c r="AD31" s="41"/>
      <c r="AE31" s="41"/>
      <c r="AF31" s="42"/>
      <c r="AG31" s="43"/>
      <c r="AH31" s="41"/>
      <c r="AI31" s="41"/>
      <c r="AJ31" s="42"/>
      <c r="AK31" s="43"/>
      <c r="AL31" s="41"/>
      <c r="AM31" s="41"/>
      <c r="AN31" s="42"/>
      <c r="AO31" s="43"/>
      <c r="AP31" s="41"/>
      <c r="AQ31" s="41"/>
      <c r="AR31" s="41"/>
      <c r="AS31" s="42"/>
      <c r="AT31" s="43"/>
      <c r="AU31" s="41"/>
      <c r="AV31" s="41"/>
      <c r="AW31" s="42"/>
      <c r="AX31" s="43"/>
      <c r="AY31" s="41"/>
      <c r="AZ31" s="41"/>
      <c r="BA31" s="42"/>
      <c r="BB31" s="43"/>
      <c r="BC31" s="41"/>
      <c r="BD31" s="41"/>
      <c r="BE31" s="41"/>
      <c r="BF31" s="42"/>
      <c r="BG31" s="43"/>
      <c r="BH31" s="41"/>
      <c r="BI31" s="41"/>
      <c r="BJ31" s="42"/>
      <c r="BK31" s="43"/>
      <c r="BL31" s="41"/>
      <c r="BM31" s="41"/>
      <c r="BN31" s="41"/>
      <c r="BO31" s="42"/>
      <c r="BP31" s="43"/>
      <c r="BQ31" s="41"/>
      <c r="BR31" s="41"/>
      <c r="BS31" s="42"/>
      <c r="BT31" s="43"/>
      <c r="BU31" s="41"/>
      <c r="BV31" s="41"/>
      <c r="BW31" s="44"/>
      <c r="BX31" s="40"/>
      <c r="BY31" s="41"/>
      <c r="BZ31" s="41"/>
      <c r="CA31" s="41"/>
      <c r="CB31" s="42"/>
      <c r="CC31" s="43"/>
      <c r="CD31" s="41"/>
      <c r="CE31" s="41"/>
      <c r="CF31" s="42"/>
      <c r="CG31" s="43"/>
      <c r="CH31" s="41"/>
      <c r="CI31" s="41"/>
      <c r="CJ31" s="42"/>
      <c r="CK31" s="43"/>
      <c r="CL31" s="41"/>
      <c r="CM31" s="41"/>
      <c r="CN31" s="42"/>
      <c r="CO31" s="43"/>
      <c r="CP31" s="41"/>
      <c r="CQ31" s="41"/>
      <c r="CR31" s="41"/>
      <c r="CS31" s="42"/>
      <c r="CT31" s="43"/>
      <c r="CU31" s="41"/>
      <c r="CV31" s="41"/>
      <c r="CW31" s="42"/>
      <c r="CX31" s="43"/>
      <c r="CY31" s="41"/>
      <c r="CZ31" s="41"/>
      <c r="DA31" s="42"/>
      <c r="DB31" s="43"/>
      <c r="DC31" s="41"/>
      <c r="DD31" s="41"/>
      <c r="DE31" s="41"/>
      <c r="DF31" s="42"/>
      <c r="DG31" s="43"/>
      <c r="DH31" s="41"/>
      <c r="DI31" s="41"/>
      <c r="DJ31" s="42"/>
      <c r="DK31" s="43"/>
      <c r="DL31" s="41"/>
      <c r="DM31" s="41"/>
      <c r="DN31" s="41"/>
      <c r="DO31" s="42"/>
      <c r="DP31" s="43"/>
      <c r="DQ31" s="41"/>
      <c r="DR31" s="41"/>
      <c r="DS31" s="42"/>
      <c r="DT31" s="43"/>
      <c r="DU31" s="41"/>
      <c r="DV31" s="41"/>
      <c r="DW31" s="44"/>
      <c r="DX31" s="40"/>
      <c r="DY31" s="41"/>
      <c r="DZ31" s="41"/>
      <c r="EA31" s="41"/>
      <c r="EB31" s="42"/>
      <c r="EC31" s="43"/>
      <c r="ED31" s="41"/>
      <c r="EE31" s="41"/>
      <c r="EF31" s="42"/>
      <c r="EG31" s="43"/>
      <c r="EH31" s="41"/>
      <c r="EI31" s="41"/>
      <c r="EJ31" s="42"/>
      <c r="EK31" s="43"/>
      <c r="EL31" s="41"/>
      <c r="EM31" s="41"/>
      <c r="EN31" s="42"/>
      <c r="EO31" s="43"/>
      <c r="EP31" s="41"/>
      <c r="EQ31" s="41"/>
      <c r="ER31" s="41"/>
      <c r="ES31" s="42"/>
      <c r="ET31" s="43"/>
      <c r="EU31" s="41"/>
      <c r="EV31" s="41"/>
      <c r="EW31" s="42"/>
      <c r="EX31" s="43"/>
      <c r="EY31" s="41"/>
      <c r="EZ31" s="41"/>
      <c r="FA31" s="42"/>
      <c r="FB31" s="43"/>
      <c r="FC31" s="41"/>
      <c r="FD31" s="41"/>
      <c r="FE31" s="41"/>
      <c r="FF31" s="42"/>
      <c r="FG31" s="43"/>
      <c r="FH31" s="41"/>
      <c r="FI31" s="41"/>
      <c r="FJ31" s="42"/>
      <c r="FK31" s="43"/>
      <c r="FL31" s="41"/>
      <c r="FM31" s="41"/>
      <c r="FN31" s="41"/>
      <c r="FO31" s="42"/>
      <c r="FP31" s="43"/>
      <c r="FQ31" s="41"/>
      <c r="FR31" s="41"/>
      <c r="FS31" s="42"/>
      <c r="FT31" s="43"/>
      <c r="FU31" s="41"/>
      <c r="FV31" s="41"/>
      <c r="FW31" s="4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</row>
    <row r="32" spans="1:973" ht="15.75" thickBot="1" x14ac:dyDescent="0.3">
      <c r="A32" s="1">
        <v>28</v>
      </c>
      <c r="B32" s="19"/>
      <c r="C32" s="15"/>
      <c r="D32" s="15"/>
      <c r="E32" s="15" t="s">
        <v>1571</v>
      </c>
      <c r="F32" s="18">
        <v>1</v>
      </c>
      <c r="G32" s="40"/>
      <c r="H32" s="41"/>
      <c r="I32" s="41"/>
      <c r="J32" s="42"/>
      <c r="K32" s="43"/>
      <c r="L32" s="41"/>
      <c r="M32" s="41"/>
      <c r="N32" s="42"/>
      <c r="O32" s="43"/>
      <c r="P32" s="41"/>
      <c r="Q32" s="41"/>
      <c r="R32" s="41"/>
      <c r="S32" s="42"/>
      <c r="T32" s="43"/>
      <c r="U32" s="41"/>
      <c r="V32" s="41"/>
      <c r="W32" s="44"/>
      <c r="X32" s="40"/>
      <c r="Y32" s="41"/>
      <c r="Z32" s="41"/>
      <c r="AA32" s="41"/>
      <c r="AB32" s="42"/>
      <c r="AC32" s="43"/>
      <c r="AD32" s="41"/>
      <c r="AE32" s="41"/>
      <c r="AF32" s="42"/>
      <c r="AG32" s="43"/>
      <c r="AH32" s="41"/>
      <c r="AI32" s="41"/>
      <c r="AJ32" s="42"/>
      <c r="AK32" s="43"/>
      <c r="AL32" s="41"/>
      <c r="AM32" s="41"/>
      <c r="AN32" s="42"/>
      <c r="AO32" s="43"/>
      <c r="AP32" s="41"/>
      <c r="AQ32" s="41"/>
      <c r="AR32" s="41"/>
      <c r="AS32" s="42"/>
      <c r="AT32" s="43"/>
      <c r="AU32" s="41"/>
      <c r="AV32" s="41"/>
      <c r="AW32" s="42"/>
      <c r="AX32" s="43"/>
      <c r="AY32" s="41"/>
      <c r="AZ32" s="41"/>
      <c r="BA32" s="42"/>
      <c r="BB32" s="43"/>
      <c r="BC32" s="41"/>
      <c r="BD32" s="41"/>
      <c r="BE32" s="41"/>
      <c r="BF32" s="42"/>
      <c r="BG32" s="43"/>
      <c r="BH32" s="41"/>
      <c r="BI32" s="41"/>
      <c r="BJ32" s="42"/>
      <c r="BK32" s="43"/>
      <c r="BL32" s="41"/>
      <c r="BM32" s="41"/>
      <c r="BN32" s="41"/>
      <c r="BO32" s="42"/>
      <c r="BP32" s="43"/>
      <c r="BQ32" s="41"/>
      <c r="BR32" s="41"/>
      <c r="BS32" s="42"/>
      <c r="BT32" s="43"/>
      <c r="BU32" s="41"/>
      <c r="BV32" s="41"/>
      <c r="BW32" s="44"/>
      <c r="BX32" s="40"/>
      <c r="BY32" s="41"/>
      <c r="BZ32" s="41"/>
      <c r="CA32" s="41"/>
      <c r="CB32" s="42"/>
      <c r="CC32" s="43"/>
      <c r="CD32" s="41"/>
      <c r="CE32" s="41"/>
      <c r="CF32" s="42"/>
      <c r="CG32" s="43"/>
      <c r="CH32" s="41"/>
      <c r="CI32" s="41"/>
      <c r="CJ32" s="42"/>
      <c r="CK32" s="43"/>
      <c r="CL32" s="41"/>
      <c r="CM32" s="41"/>
      <c r="CN32" s="42"/>
      <c r="CO32" s="43"/>
      <c r="CP32" s="41"/>
      <c r="CQ32" s="41"/>
      <c r="CR32" s="41"/>
      <c r="CS32" s="42"/>
      <c r="CT32" s="43"/>
      <c r="CU32" s="41"/>
      <c r="CV32" s="41"/>
      <c r="CW32" s="42"/>
      <c r="CX32" s="43"/>
      <c r="CY32" s="41"/>
      <c r="CZ32" s="41"/>
      <c r="DA32" s="42"/>
      <c r="DB32" s="43"/>
      <c r="DC32" s="41"/>
      <c r="DD32" s="41"/>
      <c r="DE32" s="41"/>
      <c r="DF32" s="42"/>
      <c r="DG32" s="43"/>
      <c r="DH32" s="41"/>
      <c r="DI32" s="41"/>
      <c r="DJ32" s="42"/>
      <c r="DK32" s="43"/>
      <c r="DL32" s="41"/>
      <c r="DM32" s="41"/>
      <c r="DN32" s="41"/>
      <c r="DO32" s="42"/>
      <c r="DP32" s="43"/>
      <c r="DQ32" s="41"/>
      <c r="DR32" s="41"/>
      <c r="DS32" s="42"/>
      <c r="DT32" s="43"/>
      <c r="DU32" s="41"/>
      <c r="DV32" s="41"/>
      <c r="DW32" s="44"/>
      <c r="DX32" s="40"/>
      <c r="DY32" s="41"/>
      <c r="DZ32" s="41"/>
      <c r="EA32" s="41"/>
      <c r="EB32" s="42"/>
      <c r="EC32" s="43"/>
      <c r="ED32" s="41"/>
      <c r="EE32" s="41"/>
      <c r="EF32" s="42"/>
      <c r="EG32" s="43"/>
      <c r="EH32" s="41"/>
      <c r="EI32" s="41"/>
      <c r="EJ32" s="42"/>
      <c r="EK32" s="43"/>
      <c r="EL32" s="41"/>
      <c r="EM32" s="41"/>
      <c r="EN32" s="42"/>
      <c r="EO32" s="43"/>
      <c r="EP32" s="41"/>
      <c r="EQ32" s="41"/>
      <c r="ER32" s="41"/>
      <c r="ES32" s="42"/>
      <c r="ET32" s="43"/>
      <c r="EU32" s="41"/>
      <c r="EV32" s="41"/>
      <c r="EW32" s="42"/>
      <c r="EX32" s="43"/>
      <c r="EY32" s="41"/>
      <c r="EZ32" s="41"/>
      <c r="FA32" s="42"/>
      <c r="FB32" s="43"/>
      <c r="FC32" s="41"/>
      <c r="FD32" s="41"/>
      <c r="FE32" s="41"/>
      <c r="FF32" s="42"/>
      <c r="FG32" s="43"/>
      <c r="FH32" s="41"/>
      <c r="FI32" s="41"/>
      <c r="FJ32" s="42"/>
      <c r="FK32" s="43"/>
      <c r="FL32" s="41"/>
      <c r="FM32" s="41"/>
      <c r="FN32" s="41"/>
      <c r="FO32" s="42"/>
      <c r="FP32" s="43"/>
      <c r="FQ32" s="41"/>
      <c r="FR32" s="41"/>
      <c r="FS32" s="42"/>
      <c r="FT32" s="43"/>
      <c r="FU32" s="41"/>
      <c r="FV32" s="41"/>
      <c r="FW32" s="4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</row>
    <row r="33" spans="1:973" ht="15.75" thickBot="1" x14ac:dyDescent="0.3">
      <c r="A33" s="1">
        <v>29</v>
      </c>
      <c r="B33" s="19"/>
      <c r="C33" s="15"/>
      <c r="D33" s="15"/>
      <c r="E33" s="15" t="s">
        <v>1572</v>
      </c>
      <c r="F33" s="18">
        <v>1</v>
      </c>
      <c r="G33" s="40"/>
      <c r="H33" s="41"/>
      <c r="I33" s="41"/>
      <c r="J33" s="42"/>
      <c r="K33" s="43"/>
      <c r="L33" s="41"/>
      <c r="M33" s="41"/>
      <c r="N33" s="42"/>
      <c r="O33" s="43"/>
      <c r="P33" s="41"/>
      <c r="Q33" s="41"/>
      <c r="R33" s="41"/>
      <c r="S33" s="42"/>
      <c r="T33" s="43"/>
      <c r="U33" s="41"/>
      <c r="V33" s="41"/>
      <c r="W33" s="44"/>
      <c r="X33" s="40"/>
      <c r="Y33" s="41"/>
      <c r="Z33" s="41"/>
      <c r="AA33" s="41"/>
      <c r="AB33" s="42"/>
      <c r="AC33" s="43"/>
      <c r="AD33" s="41"/>
      <c r="AE33" s="41"/>
      <c r="AF33" s="42"/>
      <c r="AG33" s="43"/>
      <c r="AH33" s="41"/>
      <c r="AI33" s="41"/>
      <c r="AJ33" s="42"/>
      <c r="AK33" s="43"/>
      <c r="AL33" s="41"/>
      <c r="AM33" s="41"/>
      <c r="AN33" s="42"/>
      <c r="AO33" s="43"/>
      <c r="AP33" s="41"/>
      <c r="AQ33" s="41"/>
      <c r="AR33" s="41"/>
      <c r="AS33" s="42"/>
      <c r="AT33" s="43"/>
      <c r="AU33" s="41"/>
      <c r="AV33" s="41"/>
      <c r="AW33" s="42"/>
      <c r="AX33" s="43"/>
      <c r="AY33" s="41"/>
      <c r="AZ33" s="41"/>
      <c r="BA33" s="42"/>
      <c r="BB33" s="43"/>
      <c r="BC33" s="41"/>
      <c r="BD33" s="41"/>
      <c r="BE33" s="41"/>
      <c r="BF33" s="42"/>
      <c r="BG33" s="43"/>
      <c r="BH33" s="41"/>
      <c r="BI33" s="41"/>
      <c r="BJ33" s="42"/>
      <c r="BK33" s="43"/>
      <c r="BL33" s="41"/>
      <c r="BM33" s="41"/>
      <c r="BN33" s="41"/>
      <c r="BO33" s="42"/>
      <c r="BP33" s="43"/>
      <c r="BQ33" s="41"/>
      <c r="BR33" s="41"/>
      <c r="BS33" s="42"/>
      <c r="BT33" s="43"/>
      <c r="BU33" s="41"/>
      <c r="BV33" s="41"/>
      <c r="BW33" s="44"/>
      <c r="BX33" s="40"/>
      <c r="BY33" s="41"/>
      <c r="BZ33" s="41"/>
      <c r="CA33" s="41"/>
      <c r="CB33" s="42"/>
      <c r="CC33" s="43"/>
      <c r="CD33" s="41"/>
      <c r="CE33" s="41"/>
      <c r="CF33" s="42"/>
      <c r="CG33" s="43"/>
      <c r="CH33" s="41"/>
      <c r="CI33" s="41"/>
      <c r="CJ33" s="42"/>
      <c r="CK33" s="43"/>
      <c r="CL33" s="41"/>
      <c r="CM33" s="41"/>
      <c r="CN33" s="42"/>
      <c r="CO33" s="43"/>
      <c r="CP33" s="41"/>
      <c r="CQ33" s="41"/>
      <c r="CR33" s="41"/>
      <c r="CS33" s="42"/>
      <c r="CT33" s="43"/>
      <c r="CU33" s="41"/>
      <c r="CV33" s="41"/>
      <c r="CW33" s="42"/>
      <c r="CX33" s="43"/>
      <c r="CY33" s="41"/>
      <c r="CZ33" s="41"/>
      <c r="DA33" s="42"/>
      <c r="DB33" s="43"/>
      <c r="DC33" s="41"/>
      <c r="DD33" s="41"/>
      <c r="DE33" s="41"/>
      <c r="DF33" s="42"/>
      <c r="DG33" s="43"/>
      <c r="DH33" s="41"/>
      <c r="DI33" s="41"/>
      <c r="DJ33" s="42"/>
      <c r="DK33" s="43"/>
      <c r="DL33" s="41"/>
      <c r="DM33" s="41"/>
      <c r="DN33" s="41"/>
      <c r="DO33" s="42"/>
      <c r="DP33" s="43"/>
      <c r="DQ33" s="41"/>
      <c r="DR33" s="41"/>
      <c r="DS33" s="42"/>
      <c r="DT33" s="43"/>
      <c r="DU33" s="41"/>
      <c r="DV33" s="41"/>
      <c r="DW33" s="44"/>
      <c r="DX33" s="40"/>
      <c r="DY33" s="41"/>
      <c r="DZ33" s="41"/>
      <c r="EA33" s="41"/>
      <c r="EB33" s="42"/>
      <c r="EC33" s="43"/>
      <c r="ED33" s="41"/>
      <c r="EE33" s="41"/>
      <c r="EF33" s="42"/>
      <c r="EG33" s="43"/>
      <c r="EH33" s="41"/>
      <c r="EI33" s="41"/>
      <c r="EJ33" s="42"/>
      <c r="EK33" s="43"/>
      <c r="EL33" s="41"/>
      <c r="EM33" s="41"/>
      <c r="EN33" s="42"/>
      <c r="EO33" s="43"/>
      <c r="EP33" s="41"/>
      <c r="EQ33" s="41"/>
      <c r="ER33" s="41"/>
      <c r="ES33" s="42"/>
      <c r="ET33" s="43"/>
      <c r="EU33" s="41"/>
      <c r="EV33" s="41"/>
      <c r="EW33" s="42"/>
      <c r="EX33" s="43"/>
      <c r="EY33" s="41"/>
      <c r="EZ33" s="41"/>
      <c r="FA33" s="42"/>
      <c r="FB33" s="43"/>
      <c r="FC33" s="41"/>
      <c r="FD33" s="41"/>
      <c r="FE33" s="41"/>
      <c r="FF33" s="42"/>
      <c r="FG33" s="43"/>
      <c r="FH33" s="41"/>
      <c r="FI33" s="41"/>
      <c r="FJ33" s="42"/>
      <c r="FK33" s="43"/>
      <c r="FL33" s="41"/>
      <c r="FM33" s="41"/>
      <c r="FN33" s="41"/>
      <c r="FO33" s="42"/>
      <c r="FP33" s="43"/>
      <c r="FQ33" s="41"/>
      <c r="FR33" s="41"/>
      <c r="FS33" s="42"/>
      <c r="FT33" s="43"/>
      <c r="FU33" s="41"/>
      <c r="FV33" s="41"/>
      <c r="FW33" s="4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</row>
    <row r="34" spans="1:973" ht="15.75" thickBot="1" x14ac:dyDescent="0.3">
      <c r="A34" s="1">
        <v>30</v>
      </c>
      <c r="B34" s="19"/>
      <c r="C34" s="15"/>
      <c r="D34" s="15"/>
      <c r="E34" s="15" t="s">
        <v>1573</v>
      </c>
      <c r="F34" s="18">
        <v>1</v>
      </c>
      <c r="G34" s="40"/>
      <c r="H34" s="41"/>
      <c r="I34" s="41"/>
      <c r="J34" s="42"/>
      <c r="K34" s="43"/>
      <c r="L34" s="41"/>
      <c r="M34" s="41"/>
      <c r="N34" s="42"/>
      <c r="O34" s="43"/>
      <c r="P34" s="41"/>
      <c r="Q34" s="41"/>
      <c r="R34" s="41"/>
      <c r="S34" s="42"/>
      <c r="T34" s="43"/>
      <c r="U34" s="41"/>
      <c r="V34" s="41"/>
      <c r="W34" s="44"/>
      <c r="X34" s="40"/>
      <c r="Y34" s="41"/>
      <c r="Z34" s="41"/>
      <c r="AA34" s="41"/>
      <c r="AB34" s="42"/>
      <c r="AC34" s="43"/>
      <c r="AD34" s="41"/>
      <c r="AE34" s="41"/>
      <c r="AF34" s="42"/>
      <c r="AG34" s="43"/>
      <c r="AH34" s="41"/>
      <c r="AI34" s="41"/>
      <c r="AJ34" s="42"/>
      <c r="AK34" s="43"/>
      <c r="AL34" s="41"/>
      <c r="AM34" s="41"/>
      <c r="AN34" s="42"/>
      <c r="AO34" s="43"/>
      <c r="AP34" s="41"/>
      <c r="AQ34" s="41"/>
      <c r="AR34" s="41"/>
      <c r="AS34" s="42"/>
      <c r="AT34" s="43"/>
      <c r="AU34" s="41"/>
      <c r="AV34" s="41"/>
      <c r="AW34" s="42"/>
      <c r="AX34" s="43"/>
      <c r="AY34" s="41"/>
      <c r="AZ34" s="41"/>
      <c r="BA34" s="42"/>
      <c r="BB34" s="43"/>
      <c r="BC34" s="41"/>
      <c r="BD34" s="41"/>
      <c r="BE34" s="41"/>
      <c r="BF34" s="42"/>
      <c r="BG34" s="43"/>
      <c r="BH34" s="41"/>
      <c r="BI34" s="41"/>
      <c r="BJ34" s="42"/>
      <c r="BK34" s="43"/>
      <c r="BL34" s="41"/>
      <c r="BM34" s="41"/>
      <c r="BN34" s="41"/>
      <c r="BO34" s="42"/>
      <c r="BP34" s="43"/>
      <c r="BQ34" s="41"/>
      <c r="BR34" s="41"/>
      <c r="BS34" s="42"/>
      <c r="BT34" s="43"/>
      <c r="BU34" s="41"/>
      <c r="BV34" s="41"/>
      <c r="BW34" s="44"/>
      <c r="BX34" s="40"/>
      <c r="BY34" s="41"/>
      <c r="BZ34" s="41"/>
      <c r="CA34" s="41"/>
      <c r="CB34" s="42"/>
      <c r="CC34" s="43"/>
      <c r="CD34" s="41"/>
      <c r="CE34" s="41"/>
      <c r="CF34" s="42"/>
      <c r="CG34" s="43"/>
      <c r="CH34" s="41"/>
      <c r="CI34" s="41"/>
      <c r="CJ34" s="42"/>
      <c r="CK34" s="43"/>
      <c r="CL34" s="41"/>
      <c r="CM34" s="41"/>
      <c r="CN34" s="42"/>
      <c r="CO34" s="43"/>
      <c r="CP34" s="41"/>
      <c r="CQ34" s="41"/>
      <c r="CR34" s="41"/>
      <c r="CS34" s="42"/>
      <c r="CT34" s="43"/>
      <c r="CU34" s="41"/>
      <c r="CV34" s="41"/>
      <c r="CW34" s="42"/>
      <c r="CX34" s="43"/>
      <c r="CY34" s="41"/>
      <c r="CZ34" s="41"/>
      <c r="DA34" s="42"/>
      <c r="DB34" s="43"/>
      <c r="DC34" s="41"/>
      <c r="DD34" s="41"/>
      <c r="DE34" s="41"/>
      <c r="DF34" s="42"/>
      <c r="DG34" s="43"/>
      <c r="DH34" s="41"/>
      <c r="DI34" s="41"/>
      <c r="DJ34" s="42"/>
      <c r="DK34" s="43"/>
      <c r="DL34" s="41"/>
      <c r="DM34" s="41"/>
      <c r="DN34" s="41"/>
      <c r="DO34" s="42"/>
      <c r="DP34" s="43"/>
      <c r="DQ34" s="41"/>
      <c r="DR34" s="41"/>
      <c r="DS34" s="42"/>
      <c r="DT34" s="43"/>
      <c r="DU34" s="41"/>
      <c r="DV34" s="41"/>
      <c r="DW34" s="44"/>
      <c r="DX34" s="40"/>
      <c r="DY34" s="41"/>
      <c r="DZ34" s="41"/>
      <c r="EA34" s="41"/>
      <c r="EB34" s="42"/>
      <c r="EC34" s="43"/>
      <c r="ED34" s="41"/>
      <c r="EE34" s="41"/>
      <c r="EF34" s="42"/>
      <c r="EG34" s="43"/>
      <c r="EH34" s="41"/>
      <c r="EI34" s="41"/>
      <c r="EJ34" s="42"/>
      <c r="EK34" s="43"/>
      <c r="EL34" s="41"/>
      <c r="EM34" s="41"/>
      <c r="EN34" s="42"/>
      <c r="EO34" s="43"/>
      <c r="EP34" s="41"/>
      <c r="EQ34" s="41"/>
      <c r="ER34" s="41"/>
      <c r="ES34" s="42"/>
      <c r="ET34" s="43"/>
      <c r="EU34" s="41"/>
      <c r="EV34" s="41"/>
      <c r="EW34" s="42"/>
      <c r="EX34" s="43"/>
      <c r="EY34" s="41"/>
      <c r="EZ34" s="41"/>
      <c r="FA34" s="42"/>
      <c r="FB34" s="43"/>
      <c r="FC34" s="41"/>
      <c r="FD34" s="41"/>
      <c r="FE34" s="41"/>
      <c r="FF34" s="42"/>
      <c r="FG34" s="43"/>
      <c r="FH34" s="41"/>
      <c r="FI34" s="41"/>
      <c r="FJ34" s="42"/>
      <c r="FK34" s="43"/>
      <c r="FL34" s="41"/>
      <c r="FM34" s="41"/>
      <c r="FN34" s="41"/>
      <c r="FO34" s="42"/>
      <c r="FP34" s="43"/>
      <c r="FQ34" s="41"/>
      <c r="FR34" s="41"/>
      <c r="FS34" s="42"/>
      <c r="FT34" s="43"/>
      <c r="FU34" s="41"/>
      <c r="FV34" s="41"/>
      <c r="FW34" s="4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</row>
    <row r="35" spans="1:973" s="18" customFormat="1" ht="15.75" thickBot="1" x14ac:dyDescent="0.3">
      <c r="A35" s="1">
        <v>31</v>
      </c>
      <c r="B35" s="20"/>
      <c r="E35" s="18" t="s">
        <v>1574</v>
      </c>
      <c r="F35" s="18">
        <v>1</v>
      </c>
      <c r="G35" s="45"/>
      <c r="H35" s="46"/>
      <c r="I35" s="46"/>
      <c r="J35" s="47"/>
      <c r="K35" s="49"/>
      <c r="L35" s="46"/>
      <c r="M35" s="46"/>
      <c r="N35" s="47"/>
      <c r="O35" s="49"/>
      <c r="P35" s="46"/>
      <c r="Q35" s="46"/>
      <c r="R35" s="46"/>
      <c r="S35" s="47"/>
      <c r="T35" s="49"/>
      <c r="U35" s="46"/>
      <c r="V35" s="57" t="s">
        <v>21</v>
      </c>
      <c r="W35" s="50"/>
      <c r="X35" s="45"/>
      <c r="Y35" s="46"/>
      <c r="Z35" s="46"/>
      <c r="AA35" s="46"/>
      <c r="AB35" s="47"/>
      <c r="AC35" s="49"/>
      <c r="AD35" s="46"/>
      <c r="AE35" s="46"/>
      <c r="AF35" s="47"/>
      <c r="AG35" s="49"/>
      <c r="AH35" s="46"/>
      <c r="AI35" s="46"/>
      <c r="AJ35" s="47"/>
      <c r="AK35" s="49"/>
      <c r="AL35" s="46"/>
      <c r="AM35" s="46"/>
      <c r="AN35" s="47"/>
      <c r="AO35" s="49"/>
      <c r="AP35" s="46"/>
      <c r="AQ35" s="46"/>
      <c r="AR35" s="46"/>
      <c r="AS35" s="47"/>
      <c r="AT35" s="49"/>
      <c r="AU35" s="46"/>
      <c r="AV35" s="46"/>
      <c r="AW35" s="47"/>
      <c r="AX35" s="49"/>
      <c r="AY35" s="46"/>
      <c r="AZ35" s="46"/>
      <c r="BA35" s="47"/>
      <c r="BB35" s="49"/>
      <c r="BC35" s="46"/>
      <c r="BD35" s="46"/>
      <c r="BE35" s="46"/>
      <c r="BF35" s="47"/>
      <c r="BG35" s="49"/>
      <c r="BH35" s="46"/>
      <c r="BI35" s="46"/>
      <c r="BJ35" s="47"/>
      <c r="BK35" s="49"/>
      <c r="BL35" s="46"/>
      <c r="BM35" s="46"/>
      <c r="BN35" s="46"/>
      <c r="BO35" s="47"/>
      <c r="BP35" s="49"/>
      <c r="BQ35" s="46"/>
      <c r="BR35" s="46"/>
      <c r="BS35" s="47"/>
      <c r="BT35" s="49"/>
      <c r="BU35" s="46"/>
      <c r="BV35" s="46"/>
      <c r="BW35" s="50"/>
      <c r="BX35" s="45"/>
      <c r="BY35" s="46"/>
      <c r="BZ35" s="46"/>
      <c r="CA35" s="46"/>
      <c r="CB35" s="47"/>
      <c r="CC35" s="49"/>
      <c r="CD35" s="46"/>
      <c r="CE35" s="46"/>
      <c r="CF35" s="47"/>
      <c r="CG35" s="49"/>
      <c r="CH35" s="46"/>
      <c r="CI35" s="46"/>
      <c r="CJ35" s="47"/>
      <c r="CK35" s="49"/>
      <c r="CL35" s="46"/>
      <c r="CM35" s="46"/>
      <c r="CN35" s="47"/>
      <c r="CO35" s="49"/>
      <c r="CP35" s="46"/>
      <c r="CQ35" s="46"/>
      <c r="CR35" s="46"/>
      <c r="CS35" s="47"/>
      <c r="CT35" s="49"/>
      <c r="CU35" s="46"/>
      <c r="CV35" s="46"/>
      <c r="CW35" s="47"/>
      <c r="CX35" s="49"/>
      <c r="CY35" s="46"/>
      <c r="CZ35" s="46"/>
      <c r="DA35" s="47"/>
      <c r="DB35" s="49"/>
      <c r="DC35" s="46"/>
      <c r="DD35" s="46"/>
      <c r="DE35" s="46"/>
      <c r="DF35" s="47"/>
      <c r="DG35" s="49"/>
      <c r="DH35" s="46"/>
      <c r="DI35" s="46"/>
      <c r="DJ35" s="47"/>
      <c r="DK35" s="49"/>
      <c r="DL35" s="46"/>
      <c r="DM35" s="46"/>
      <c r="DN35" s="46"/>
      <c r="DO35" s="47"/>
      <c r="DP35" s="49"/>
      <c r="DQ35" s="46"/>
      <c r="DR35" s="46"/>
      <c r="DS35" s="47"/>
      <c r="DT35" s="49"/>
      <c r="DU35" s="46"/>
      <c r="DV35" s="46"/>
      <c r="DW35" s="50"/>
      <c r="DX35" s="45"/>
      <c r="DY35" s="46"/>
      <c r="DZ35" s="46"/>
      <c r="EA35" s="46"/>
      <c r="EB35" s="47"/>
      <c r="EC35" s="49"/>
      <c r="ED35" s="46"/>
      <c r="EE35" s="46"/>
      <c r="EF35" s="47"/>
      <c r="EG35" s="49"/>
      <c r="EH35" s="46"/>
      <c r="EI35" s="46"/>
      <c r="EJ35" s="47"/>
      <c r="EK35" s="49"/>
      <c r="EL35" s="46"/>
      <c r="EM35" s="46"/>
      <c r="EN35" s="47"/>
      <c r="EO35" s="49"/>
      <c r="EP35" s="46"/>
      <c r="EQ35" s="46"/>
      <c r="ER35" s="46"/>
      <c r="ES35" s="47"/>
      <c r="ET35" s="49"/>
      <c r="EU35" s="46"/>
      <c r="EV35" s="46"/>
      <c r="EW35" s="47"/>
      <c r="EX35" s="49"/>
      <c r="EY35" s="46"/>
      <c r="EZ35" s="46"/>
      <c r="FA35" s="47"/>
      <c r="FB35" s="49"/>
      <c r="FC35" s="46"/>
      <c r="FD35" s="46"/>
      <c r="FE35" s="46"/>
      <c r="FF35" s="47"/>
      <c r="FG35" s="49"/>
      <c r="FH35" s="46"/>
      <c r="FI35" s="46"/>
      <c r="FJ35" s="47"/>
      <c r="FK35" s="49"/>
      <c r="FL35" s="46"/>
      <c r="FM35" s="46"/>
      <c r="FN35" s="46"/>
      <c r="FO35" s="47"/>
      <c r="FP35" s="49"/>
      <c r="FQ35" s="46"/>
      <c r="FR35" s="46"/>
      <c r="FS35" s="47"/>
      <c r="FT35" s="49"/>
      <c r="FU35" s="46"/>
      <c r="FV35" s="46"/>
      <c r="FW35" s="50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</row>
    <row r="36" spans="1:973" ht="15.75" thickBot="1" x14ac:dyDescent="0.3">
      <c r="A36" s="1">
        <v>32</v>
      </c>
      <c r="B36" s="19"/>
      <c r="C36" s="15"/>
      <c r="D36" s="15"/>
      <c r="E36" s="15" t="s">
        <v>1575</v>
      </c>
      <c r="F36" s="18">
        <v>1</v>
      </c>
      <c r="G36" s="40"/>
      <c r="H36" s="41"/>
      <c r="I36" s="41"/>
      <c r="J36" s="42"/>
      <c r="K36" s="43"/>
      <c r="L36" s="41"/>
      <c r="M36" s="41"/>
      <c r="N36" s="42"/>
      <c r="O36" s="43"/>
      <c r="P36" s="41"/>
      <c r="Q36" s="41"/>
      <c r="R36" s="41"/>
      <c r="S36" s="42"/>
      <c r="T36" s="43"/>
      <c r="U36" s="41"/>
      <c r="V36" s="41"/>
      <c r="W36" s="44"/>
      <c r="X36" s="40"/>
      <c r="Y36" s="41"/>
      <c r="Z36" s="41"/>
      <c r="AA36" s="41"/>
      <c r="AB36" s="42"/>
      <c r="AC36" s="43"/>
      <c r="AD36" s="41"/>
      <c r="AE36" s="41"/>
      <c r="AF36" s="42"/>
      <c r="AG36" s="43"/>
      <c r="AH36" s="41"/>
      <c r="AI36" s="41"/>
      <c r="AJ36" s="42"/>
      <c r="AK36" s="43"/>
      <c r="AL36" s="41"/>
      <c r="AM36" s="41"/>
      <c r="AN36" s="42"/>
      <c r="AO36" s="43"/>
      <c r="AP36" s="41"/>
      <c r="AQ36" s="41"/>
      <c r="AR36" s="41"/>
      <c r="AS36" s="42"/>
      <c r="AT36" s="43"/>
      <c r="AU36" s="41"/>
      <c r="AV36" s="41"/>
      <c r="AW36" s="42"/>
      <c r="AX36" s="43"/>
      <c r="AY36" s="41"/>
      <c r="AZ36" s="41"/>
      <c r="BA36" s="42"/>
      <c r="BB36" s="43"/>
      <c r="BC36" s="41"/>
      <c r="BD36" s="41"/>
      <c r="BE36" s="41"/>
      <c r="BF36" s="42"/>
      <c r="BG36" s="43"/>
      <c r="BH36" s="41"/>
      <c r="BI36" s="41"/>
      <c r="BJ36" s="42"/>
      <c r="BK36" s="43"/>
      <c r="BL36" s="41"/>
      <c r="BM36" s="41"/>
      <c r="BN36" s="41"/>
      <c r="BO36" s="42"/>
      <c r="BP36" s="43"/>
      <c r="BQ36" s="41"/>
      <c r="BR36" s="41"/>
      <c r="BS36" s="42"/>
      <c r="BT36" s="43"/>
      <c r="BU36" s="41"/>
      <c r="BV36" s="41"/>
      <c r="BW36" s="44"/>
      <c r="BX36" s="40"/>
      <c r="BY36" s="41"/>
      <c r="BZ36" s="41"/>
      <c r="CA36" s="41"/>
      <c r="CB36" s="42"/>
      <c r="CC36" s="43"/>
      <c r="CD36" s="41"/>
      <c r="CE36" s="41"/>
      <c r="CF36" s="42"/>
      <c r="CG36" s="43"/>
      <c r="CH36" s="41"/>
      <c r="CI36" s="41"/>
      <c r="CJ36" s="42"/>
      <c r="CK36" s="43"/>
      <c r="CL36" s="41"/>
      <c r="CM36" s="41"/>
      <c r="CN36" s="42"/>
      <c r="CO36" s="43"/>
      <c r="CP36" s="41"/>
      <c r="CQ36" s="41"/>
      <c r="CR36" s="41"/>
      <c r="CS36" s="42"/>
      <c r="CT36" s="43"/>
      <c r="CU36" s="41"/>
      <c r="CV36" s="41"/>
      <c r="CW36" s="42"/>
      <c r="CX36" s="43"/>
      <c r="CY36" s="41"/>
      <c r="CZ36" s="41"/>
      <c r="DA36" s="42"/>
      <c r="DB36" s="43"/>
      <c r="DC36" s="41"/>
      <c r="DD36" s="41"/>
      <c r="DE36" s="41"/>
      <c r="DF36" s="42"/>
      <c r="DG36" s="43"/>
      <c r="DH36" s="41"/>
      <c r="DI36" s="41"/>
      <c r="DJ36" s="42"/>
      <c r="DK36" s="43"/>
      <c r="DL36" s="41"/>
      <c r="DM36" s="41"/>
      <c r="DN36" s="41"/>
      <c r="DO36" s="42"/>
      <c r="DP36" s="43"/>
      <c r="DQ36" s="41"/>
      <c r="DR36" s="41"/>
      <c r="DS36" s="42"/>
      <c r="DT36" s="43"/>
      <c r="DU36" s="41"/>
      <c r="DV36" s="41"/>
      <c r="DW36" s="44"/>
      <c r="DX36" s="40"/>
      <c r="DY36" s="41"/>
      <c r="DZ36" s="41"/>
      <c r="EA36" s="41"/>
      <c r="EB36" s="42"/>
      <c r="EC36" s="43"/>
      <c r="ED36" s="41"/>
      <c r="EE36" s="41"/>
      <c r="EF36" s="42"/>
      <c r="EG36" s="43"/>
      <c r="EH36" s="41"/>
      <c r="EI36" s="41"/>
      <c r="EJ36" s="42"/>
      <c r="EK36" s="43"/>
      <c r="EL36" s="41"/>
      <c r="EM36" s="41"/>
      <c r="EN36" s="42"/>
      <c r="EO36" s="43"/>
      <c r="EP36" s="41"/>
      <c r="EQ36" s="41"/>
      <c r="ER36" s="41"/>
      <c r="ES36" s="42"/>
      <c r="ET36" s="43"/>
      <c r="EU36" s="41"/>
      <c r="EV36" s="41"/>
      <c r="EW36" s="42"/>
      <c r="EX36" s="43"/>
      <c r="EY36" s="41"/>
      <c r="EZ36" s="41"/>
      <c r="FA36" s="42"/>
      <c r="FB36" s="43"/>
      <c r="FC36" s="41"/>
      <c r="FD36" s="41"/>
      <c r="FE36" s="41"/>
      <c r="FF36" s="42"/>
      <c r="FG36" s="43"/>
      <c r="FH36" s="41"/>
      <c r="FI36" s="41"/>
      <c r="FJ36" s="42"/>
      <c r="FK36" s="43"/>
      <c r="FL36" s="41"/>
      <c r="FM36" s="41"/>
      <c r="FN36" s="41"/>
      <c r="FO36" s="42"/>
      <c r="FP36" s="43"/>
      <c r="FQ36" s="41"/>
      <c r="FR36" s="41"/>
      <c r="FS36" s="42"/>
      <c r="FT36" s="43"/>
      <c r="FU36" s="41"/>
      <c r="FV36" s="41"/>
      <c r="FW36" s="4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</row>
    <row r="37" spans="1:973" x14ac:dyDescent="0.25">
      <c r="A37" s="1">
        <v>33</v>
      </c>
      <c r="B37" s="19"/>
      <c r="C37" s="15"/>
      <c r="D37" s="15"/>
      <c r="E37" s="15" t="s">
        <v>1577</v>
      </c>
      <c r="F37" s="15">
        <v>0</v>
      </c>
      <c r="G37" s="40"/>
      <c r="H37" s="41"/>
      <c r="I37" s="41"/>
      <c r="J37" s="42"/>
      <c r="K37" s="43"/>
      <c r="L37" s="41"/>
      <c r="M37" s="41"/>
      <c r="N37" s="42"/>
      <c r="O37" s="43"/>
      <c r="P37" s="41"/>
      <c r="Q37" s="41"/>
      <c r="R37" s="41"/>
      <c r="S37" s="42"/>
      <c r="T37" s="43"/>
      <c r="U37" s="41"/>
      <c r="V37" s="41" t="s">
        <v>21</v>
      </c>
      <c r="W37" s="44"/>
      <c r="X37" s="40"/>
      <c r="Y37" s="41"/>
      <c r="Z37" s="41"/>
      <c r="AA37" s="41"/>
      <c r="AB37" s="42"/>
      <c r="AC37" s="43"/>
      <c r="AD37" s="41"/>
      <c r="AE37" s="41"/>
      <c r="AF37" s="42"/>
      <c r="AG37" s="43"/>
      <c r="AH37" s="41"/>
      <c r="AI37" s="41"/>
      <c r="AJ37" s="42"/>
      <c r="AK37" s="43"/>
      <c r="AL37" s="41"/>
      <c r="AM37" s="41"/>
      <c r="AN37" s="42"/>
      <c r="AO37" s="43"/>
      <c r="AP37" s="41"/>
      <c r="AQ37" s="41"/>
      <c r="AR37" s="41"/>
      <c r="AS37" s="42"/>
      <c r="AT37" s="43"/>
      <c r="AU37" s="41"/>
      <c r="AV37" s="41"/>
      <c r="AW37" s="42"/>
      <c r="AX37" s="43"/>
      <c r="AY37" s="41"/>
      <c r="AZ37" s="41"/>
      <c r="BA37" s="42"/>
      <c r="BB37" s="43"/>
      <c r="BC37" s="41"/>
      <c r="BD37" s="41"/>
      <c r="BE37" s="41"/>
      <c r="BF37" s="42"/>
      <c r="BG37" s="43"/>
      <c r="BH37" s="41"/>
      <c r="BI37" s="41"/>
      <c r="BJ37" s="42"/>
      <c r="BK37" s="43"/>
      <c r="BL37" s="41"/>
      <c r="BM37" s="41"/>
      <c r="BN37" s="41"/>
      <c r="BO37" s="42"/>
      <c r="BP37" s="43"/>
      <c r="BQ37" s="41"/>
      <c r="BR37" s="41"/>
      <c r="BS37" s="42"/>
      <c r="BT37" s="43"/>
      <c r="BU37" s="41"/>
      <c r="BV37" s="41"/>
      <c r="BW37" s="44"/>
      <c r="BX37" s="40"/>
      <c r="BY37" s="41"/>
      <c r="BZ37" s="41"/>
      <c r="CA37" s="41"/>
      <c r="CB37" s="42"/>
      <c r="CC37" s="43"/>
      <c r="CD37" s="41"/>
      <c r="CE37" s="41"/>
      <c r="CF37" s="42"/>
      <c r="CG37" s="43"/>
      <c r="CH37" s="41"/>
      <c r="CI37" s="41"/>
      <c r="CJ37" s="42"/>
      <c r="CK37" s="43"/>
      <c r="CL37" s="41"/>
      <c r="CM37" s="41"/>
      <c r="CN37" s="42"/>
      <c r="CO37" s="43"/>
      <c r="CP37" s="41"/>
      <c r="CQ37" s="41"/>
      <c r="CR37" s="41"/>
      <c r="CS37" s="42"/>
      <c r="CT37" s="43"/>
      <c r="CU37" s="41"/>
      <c r="CV37" s="41"/>
      <c r="CW37" s="42"/>
      <c r="CX37" s="43"/>
      <c r="CY37" s="41"/>
      <c r="CZ37" s="41"/>
      <c r="DA37" s="42"/>
      <c r="DB37" s="43"/>
      <c r="DC37" s="41"/>
      <c r="DD37" s="41"/>
      <c r="DE37" s="41"/>
      <c r="DF37" s="42"/>
      <c r="DG37" s="43"/>
      <c r="DH37" s="41"/>
      <c r="DI37" s="41"/>
      <c r="DJ37" s="42"/>
      <c r="DK37" s="43"/>
      <c r="DL37" s="41"/>
      <c r="DM37" s="41"/>
      <c r="DN37" s="41"/>
      <c r="DO37" s="42"/>
      <c r="DP37" s="43"/>
      <c r="DQ37" s="41"/>
      <c r="DR37" s="41"/>
      <c r="DS37" s="42"/>
      <c r="DT37" s="43"/>
      <c r="DU37" s="41"/>
      <c r="DV37" s="41"/>
      <c r="DW37" s="44"/>
      <c r="DX37" s="40"/>
      <c r="DY37" s="41"/>
      <c r="DZ37" s="41"/>
      <c r="EA37" s="41"/>
      <c r="EB37" s="42"/>
      <c r="EC37" s="43"/>
      <c r="ED37" s="41"/>
      <c r="EE37" s="41"/>
      <c r="EF37" s="42"/>
      <c r="EG37" s="43"/>
      <c r="EH37" s="41"/>
      <c r="EI37" s="41"/>
      <c r="EJ37" s="42"/>
      <c r="EK37" s="43"/>
      <c r="EL37" s="41"/>
      <c r="EM37" s="41"/>
      <c r="EN37" s="42"/>
      <c r="EO37" s="43"/>
      <c r="EP37" s="41"/>
      <c r="EQ37" s="41"/>
      <c r="ER37" s="41"/>
      <c r="ES37" s="42"/>
      <c r="ET37" s="43"/>
      <c r="EU37" s="41"/>
      <c r="EV37" s="41"/>
      <c r="EW37" s="42"/>
      <c r="EX37" s="43"/>
      <c r="EY37" s="41"/>
      <c r="EZ37" s="41"/>
      <c r="FA37" s="42"/>
      <c r="FB37" s="43"/>
      <c r="FC37" s="41"/>
      <c r="FD37" s="41"/>
      <c r="FE37" s="41"/>
      <c r="FF37" s="42"/>
      <c r="FG37" s="43"/>
      <c r="FH37" s="41"/>
      <c r="FI37" s="41"/>
      <c r="FJ37" s="42"/>
      <c r="FK37" s="43"/>
      <c r="FL37" s="41"/>
      <c r="FM37" s="41"/>
      <c r="FN37" s="41"/>
      <c r="FO37" s="42"/>
      <c r="FP37" s="43"/>
      <c r="FQ37" s="41"/>
      <c r="FR37" s="41"/>
      <c r="FS37" s="42"/>
      <c r="FT37" s="43"/>
      <c r="FU37" s="41"/>
      <c r="FV37" s="41"/>
      <c r="FW37" s="4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</row>
    <row r="38" spans="1:973" x14ac:dyDescent="0.25">
      <c r="A38" s="1">
        <v>34</v>
      </c>
      <c r="B38" s="19"/>
      <c r="C38" s="15"/>
      <c r="D38" s="15"/>
      <c r="E38" s="15" t="s">
        <v>1578</v>
      </c>
      <c r="F38" s="15">
        <v>0</v>
      </c>
      <c r="G38" s="40"/>
      <c r="H38" s="41"/>
      <c r="I38" s="41"/>
      <c r="J38" s="42"/>
      <c r="K38" s="43"/>
      <c r="L38" s="41"/>
      <c r="M38" s="41"/>
      <c r="N38" s="42"/>
      <c r="O38" s="43"/>
      <c r="P38" s="41"/>
      <c r="Q38" s="41"/>
      <c r="R38" s="41"/>
      <c r="S38" s="42"/>
      <c r="T38" s="43"/>
      <c r="U38" s="41"/>
      <c r="V38" s="41" t="s">
        <v>21</v>
      </c>
      <c r="W38" s="44"/>
      <c r="X38" s="40"/>
      <c r="Y38" s="41"/>
      <c r="Z38" s="41"/>
      <c r="AA38" s="41"/>
      <c r="AB38" s="42"/>
      <c r="AC38" s="43"/>
      <c r="AD38" s="41"/>
      <c r="AE38" s="41"/>
      <c r="AF38" s="42"/>
      <c r="AG38" s="43"/>
      <c r="AH38" s="41"/>
      <c r="AI38" s="41"/>
      <c r="AJ38" s="42"/>
      <c r="AK38" s="43"/>
      <c r="AL38" s="41"/>
      <c r="AM38" s="41"/>
      <c r="AN38" s="42"/>
      <c r="AO38" s="43"/>
      <c r="AP38" s="41"/>
      <c r="AQ38" s="41"/>
      <c r="AR38" s="41"/>
      <c r="AS38" s="42"/>
      <c r="AT38" s="43"/>
      <c r="AU38" s="41"/>
      <c r="AV38" s="41"/>
      <c r="AW38" s="42"/>
      <c r="AX38" s="43"/>
      <c r="AY38" s="41"/>
      <c r="AZ38" s="41"/>
      <c r="BA38" s="42"/>
      <c r="BB38" s="43"/>
      <c r="BC38" s="41"/>
      <c r="BD38" s="41"/>
      <c r="BE38" s="41"/>
      <c r="BF38" s="42"/>
      <c r="BG38" s="43"/>
      <c r="BH38" s="41"/>
      <c r="BI38" s="41"/>
      <c r="BJ38" s="42"/>
      <c r="BK38" s="43"/>
      <c r="BL38" s="41"/>
      <c r="BM38" s="41"/>
      <c r="BN38" s="41"/>
      <c r="BO38" s="42"/>
      <c r="BP38" s="43"/>
      <c r="BQ38" s="41"/>
      <c r="BR38" s="41"/>
      <c r="BS38" s="42"/>
      <c r="BT38" s="43"/>
      <c r="BU38" s="41"/>
      <c r="BV38" s="41"/>
      <c r="BW38" s="44"/>
      <c r="BX38" s="40"/>
      <c r="BY38" s="41"/>
      <c r="BZ38" s="41"/>
      <c r="CA38" s="41"/>
      <c r="CB38" s="42"/>
      <c r="CC38" s="43"/>
      <c r="CD38" s="41"/>
      <c r="CE38" s="41"/>
      <c r="CF38" s="42"/>
      <c r="CG38" s="43"/>
      <c r="CH38" s="41"/>
      <c r="CI38" s="41"/>
      <c r="CJ38" s="42"/>
      <c r="CK38" s="43"/>
      <c r="CL38" s="41"/>
      <c r="CM38" s="41"/>
      <c r="CN38" s="42"/>
      <c r="CO38" s="43"/>
      <c r="CP38" s="41"/>
      <c r="CQ38" s="41"/>
      <c r="CR38" s="41"/>
      <c r="CS38" s="42"/>
      <c r="CT38" s="43"/>
      <c r="CU38" s="41"/>
      <c r="CV38" s="41"/>
      <c r="CW38" s="42"/>
      <c r="CX38" s="43"/>
      <c r="CY38" s="41"/>
      <c r="CZ38" s="41"/>
      <c r="DA38" s="42"/>
      <c r="DB38" s="43"/>
      <c r="DC38" s="41"/>
      <c r="DD38" s="41"/>
      <c r="DE38" s="41"/>
      <c r="DF38" s="42"/>
      <c r="DG38" s="43"/>
      <c r="DH38" s="41"/>
      <c r="DI38" s="41"/>
      <c r="DJ38" s="42"/>
      <c r="DK38" s="43"/>
      <c r="DL38" s="41"/>
      <c r="DM38" s="41"/>
      <c r="DN38" s="41"/>
      <c r="DO38" s="42"/>
      <c r="DP38" s="43"/>
      <c r="DQ38" s="41"/>
      <c r="DR38" s="41"/>
      <c r="DS38" s="42"/>
      <c r="DT38" s="43"/>
      <c r="DU38" s="41"/>
      <c r="DV38" s="41"/>
      <c r="DW38" s="44"/>
      <c r="DX38" s="40"/>
      <c r="DY38" s="41"/>
      <c r="DZ38" s="41"/>
      <c r="EA38" s="41"/>
      <c r="EB38" s="42"/>
      <c r="EC38" s="43"/>
      <c r="ED38" s="41"/>
      <c r="EE38" s="41"/>
      <c r="EF38" s="42"/>
      <c r="EG38" s="43"/>
      <c r="EH38" s="41"/>
      <c r="EI38" s="41"/>
      <c r="EJ38" s="42"/>
      <c r="EK38" s="43"/>
      <c r="EL38" s="41"/>
      <c r="EM38" s="41"/>
      <c r="EN38" s="42"/>
      <c r="EO38" s="43"/>
      <c r="EP38" s="41"/>
      <c r="EQ38" s="41"/>
      <c r="ER38" s="41"/>
      <c r="ES38" s="42"/>
      <c r="ET38" s="43"/>
      <c r="EU38" s="41"/>
      <c r="EV38" s="41"/>
      <c r="EW38" s="42"/>
      <c r="EX38" s="43"/>
      <c r="EY38" s="41"/>
      <c r="EZ38" s="41"/>
      <c r="FA38" s="42"/>
      <c r="FB38" s="43"/>
      <c r="FC38" s="41"/>
      <c r="FD38" s="41"/>
      <c r="FE38" s="41"/>
      <c r="FF38" s="42"/>
      <c r="FG38" s="43"/>
      <c r="FH38" s="41"/>
      <c r="FI38" s="41"/>
      <c r="FJ38" s="42"/>
      <c r="FK38" s="43"/>
      <c r="FL38" s="41"/>
      <c r="FM38" s="41"/>
      <c r="FN38" s="41"/>
      <c r="FO38" s="42"/>
      <c r="FP38" s="43"/>
      <c r="FQ38" s="41"/>
      <c r="FR38" s="41"/>
      <c r="FS38" s="42"/>
      <c r="FT38" s="43"/>
      <c r="FU38" s="41"/>
      <c r="FV38" s="41"/>
      <c r="FW38" s="4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</row>
    <row r="39" spans="1:973" s="22" customFormat="1" ht="15" customHeight="1" x14ac:dyDescent="0.25">
      <c r="A39" s="1">
        <v>35</v>
      </c>
      <c r="B39" s="23"/>
      <c r="E39" s="22" t="s">
        <v>1579</v>
      </c>
      <c r="F39" s="22">
        <v>1</v>
      </c>
      <c r="G39" s="52"/>
      <c r="H39" s="53"/>
      <c r="I39" s="53"/>
      <c r="J39" s="54"/>
      <c r="K39" s="55"/>
      <c r="L39" s="53"/>
      <c r="M39" s="53"/>
      <c r="N39" s="54"/>
      <c r="O39" s="55"/>
      <c r="P39" s="53"/>
      <c r="Q39" s="53"/>
      <c r="R39" s="53"/>
      <c r="S39" s="54"/>
      <c r="T39" s="55"/>
      <c r="U39" s="53"/>
      <c r="V39" s="53"/>
      <c r="W39" s="56"/>
      <c r="X39" s="52"/>
      <c r="Y39" s="53"/>
      <c r="Z39" s="53"/>
      <c r="AA39" s="53"/>
      <c r="AB39" s="54"/>
      <c r="AC39" s="55"/>
      <c r="AD39" s="53"/>
      <c r="AE39" s="53"/>
      <c r="AF39" s="54"/>
      <c r="AG39" s="55"/>
      <c r="AH39" s="53"/>
      <c r="AI39" s="53"/>
      <c r="AJ39" s="54"/>
      <c r="AK39" s="55"/>
      <c r="AL39" s="53"/>
      <c r="AM39" s="53"/>
      <c r="AN39" s="54"/>
      <c r="AO39" s="55"/>
      <c r="AP39" s="53"/>
      <c r="AQ39" s="53"/>
      <c r="AR39" s="53"/>
      <c r="AS39" s="54"/>
      <c r="AT39" s="55"/>
      <c r="AU39" s="53"/>
      <c r="AV39" s="53"/>
      <c r="AW39" s="54"/>
      <c r="AX39" s="55"/>
      <c r="AY39" s="53"/>
      <c r="AZ39" s="53"/>
      <c r="BA39" s="54"/>
      <c r="BB39" s="55"/>
      <c r="BC39" s="53"/>
      <c r="BD39" s="53"/>
      <c r="BE39" s="53"/>
      <c r="BF39" s="54"/>
      <c r="BG39" s="55"/>
      <c r="BH39" s="53"/>
      <c r="BI39" s="53"/>
      <c r="BJ39" s="54"/>
      <c r="BK39" s="55"/>
      <c r="BL39" s="53"/>
      <c r="BM39" s="53"/>
      <c r="BN39" s="53"/>
      <c r="BO39" s="54"/>
      <c r="BP39" s="55"/>
      <c r="BQ39" s="53"/>
      <c r="BR39" s="53"/>
      <c r="BS39" s="54"/>
      <c r="BT39" s="55"/>
      <c r="BU39" s="53"/>
      <c r="BV39" s="53"/>
      <c r="BW39" s="56"/>
      <c r="BX39" s="52"/>
      <c r="BY39" s="53"/>
      <c r="BZ39" s="53"/>
      <c r="CA39" s="53"/>
      <c r="CB39" s="54"/>
      <c r="CC39" s="55"/>
      <c r="CD39" s="53"/>
      <c r="CE39" s="53"/>
      <c r="CF39" s="54"/>
      <c r="CG39" s="55"/>
      <c r="CH39" s="53"/>
      <c r="CI39" s="53"/>
      <c r="CJ39" s="54"/>
      <c r="CK39" s="55"/>
      <c r="CL39" s="53"/>
      <c r="CM39" s="53"/>
      <c r="CN39" s="54"/>
      <c r="CO39" s="55"/>
      <c r="CP39" s="53"/>
      <c r="CQ39" s="53"/>
      <c r="CR39" s="53"/>
      <c r="CS39" s="54"/>
      <c r="CT39" s="55"/>
      <c r="CU39" s="53"/>
      <c r="CV39" s="53"/>
      <c r="CW39" s="54"/>
      <c r="CX39" s="55"/>
      <c r="CY39" s="53"/>
      <c r="CZ39" s="53"/>
      <c r="DA39" s="54"/>
      <c r="DB39" s="55"/>
      <c r="DC39" s="53"/>
      <c r="DD39" s="53"/>
      <c r="DE39" s="53"/>
      <c r="DF39" s="54"/>
      <c r="DG39" s="55"/>
      <c r="DH39" s="53"/>
      <c r="DI39" s="53"/>
      <c r="DJ39" s="54"/>
      <c r="DK39" s="55"/>
      <c r="DL39" s="53"/>
      <c r="DM39" s="53"/>
      <c r="DN39" s="53"/>
      <c r="DO39" s="54"/>
      <c r="DP39" s="55"/>
      <c r="DQ39" s="53"/>
      <c r="DR39" s="53"/>
      <c r="DS39" s="54"/>
      <c r="DT39" s="55"/>
      <c r="DU39" s="53"/>
      <c r="DV39" s="53"/>
      <c r="DW39" s="56"/>
      <c r="DX39" s="52"/>
      <c r="DY39" s="53"/>
      <c r="DZ39" s="53"/>
      <c r="EA39" s="53"/>
      <c r="EB39" s="54"/>
      <c r="EC39" s="55"/>
      <c r="ED39" s="53"/>
      <c r="EE39" s="53"/>
      <c r="EF39" s="54"/>
      <c r="EG39" s="55"/>
      <c r="EH39" s="53"/>
      <c r="EI39" s="53"/>
      <c r="EJ39" s="54"/>
      <c r="EK39" s="55"/>
      <c r="EL39" s="53"/>
      <c r="EM39" s="53"/>
      <c r="EN39" s="54"/>
      <c r="EO39" s="55"/>
      <c r="EP39" s="53"/>
      <c r="EQ39" s="53"/>
      <c r="ER39" s="53"/>
      <c r="ES39" s="54"/>
      <c r="ET39" s="55"/>
      <c r="EU39" s="53"/>
      <c r="EV39" s="53"/>
      <c r="EW39" s="54"/>
      <c r="EX39" s="55"/>
      <c r="EY39" s="53"/>
      <c r="EZ39" s="53"/>
      <c r="FA39" s="54"/>
      <c r="FB39" s="55"/>
      <c r="FC39" s="53"/>
      <c r="FD39" s="53"/>
      <c r="FE39" s="53"/>
      <c r="FF39" s="54"/>
      <c r="FG39" s="55"/>
      <c r="FH39" s="53"/>
      <c r="FI39" s="53"/>
      <c r="FJ39" s="54"/>
      <c r="FK39" s="55"/>
      <c r="FL39" s="53"/>
      <c r="FM39" s="53"/>
      <c r="FN39" s="53"/>
      <c r="FO39" s="54"/>
      <c r="FP39" s="55"/>
      <c r="FQ39" s="53"/>
      <c r="FR39" s="53"/>
      <c r="FS39" s="54"/>
      <c r="FT39" s="55"/>
      <c r="FU39" s="53"/>
      <c r="FV39" s="53"/>
      <c r="FW39" s="56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</row>
    <row r="40" spans="1:973" x14ac:dyDescent="0.25">
      <c r="A40" s="1">
        <v>36</v>
      </c>
      <c r="B40" s="24"/>
      <c r="C40" s="15"/>
      <c r="D40" s="15"/>
      <c r="E40" s="15" t="s">
        <v>1580</v>
      </c>
      <c r="F40" s="15">
        <v>1</v>
      </c>
      <c r="G40" s="40"/>
      <c r="H40" s="41"/>
      <c r="I40" s="41"/>
      <c r="J40" s="42"/>
      <c r="K40" s="43"/>
      <c r="L40" s="41"/>
      <c r="M40" s="41"/>
      <c r="N40" s="42"/>
      <c r="O40" s="43"/>
      <c r="P40" s="41"/>
      <c r="Q40" s="41"/>
      <c r="R40" s="41"/>
      <c r="S40" s="42"/>
      <c r="T40" s="43" t="s">
        <v>21</v>
      </c>
      <c r="U40" s="41" t="s">
        <v>21</v>
      </c>
      <c r="V40" s="41" t="s">
        <v>21</v>
      </c>
      <c r="W40" s="44"/>
      <c r="X40" s="40"/>
      <c r="Y40" s="41" t="s">
        <v>21</v>
      </c>
      <c r="Z40" s="41" t="s">
        <v>21</v>
      </c>
      <c r="AA40" s="41"/>
      <c r="AB40" s="42"/>
      <c r="AC40" s="43"/>
      <c r="AD40" s="41"/>
      <c r="AE40" s="41" t="s">
        <v>21</v>
      </c>
      <c r="AF40" s="42" t="s">
        <v>21</v>
      </c>
      <c r="AG40" s="43" t="s">
        <v>21</v>
      </c>
      <c r="AH40" s="41" t="s">
        <v>21</v>
      </c>
      <c r="AI40" s="41" t="s">
        <v>21</v>
      </c>
      <c r="AJ40" s="42" t="s">
        <v>21</v>
      </c>
      <c r="AK40" s="43" t="s">
        <v>21</v>
      </c>
      <c r="AL40" s="41" t="s">
        <v>21</v>
      </c>
      <c r="AM40" s="41" t="s">
        <v>21</v>
      </c>
      <c r="AN40" s="42" t="s">
        <v>21</v>
      </c>
      <c r="AO40" s="43"/>
      <c r="AP40" s="41"/>
      <c r="AQ40" s="41"/>
      <c r="AR40" s="41"/>
      <c r="AS40" s="42"/>
      <c r="AT40" s="43"/>
      <c r="AU40" s="41"/>
      <c r="AV40" s="41"/>
      <c r="AW40" s="42"/>
      <c r="AX40" s="43"/>
      <c r="AY40" s="41"/>
      <c r="AZ40" s="41"/>
      <c r="BA40" s="42"/>
      <c r="BB40" s="43"/>
      <c r="BC40" s="41"/>
      <c r="BD40" s="41"/>
      <c r="BE40" s="41"/>
      <c r="BF40" s="42"/>
      <c r="BG40" s="43"/>
      <c r="BH40" s="41"/>
      <c r="BI40" s="41"/>
      <c r="BJ40" s="42"/>
      <c r="BK40" s="43"/>
      <c r="BL40" s="41"/>
      <c r="BM40" s="41"/>
      <c r="BN40" s="41"/>
      <c r="BO40" s="42"/>
      <c r="BP40" s="43"/>
      <c r="BQ40" s="41"/>
      <c r="BR40" s="41"/>
      <c r="BS40" s="42"/>
      <c r="BT40" s="43"/>
      <c r="BU40" s="41"/>
      <c r="BV40" s="41"/>
      <c r="BW40" s="44"/>
      <c r="BX40" s="40"/>
      <c r="BY40" s="41"/>
      <c r="BZ40" s="41"/>
      <c r="CA40" s="41"/>
      <c r="CB40" s="42"/>
      <c r="CC40" s="43"/>
      <c r="CD40" s="41"/>
      <c r="CE40" s="41"/>
      <c r="CF40" s="42"/>
      <c r="CG40" s="43"/>
      <c r="CH40" s="41"/>
      <c r="CI40" s="41"/>
      <c r="CJ40" s="42"/>
      <c r="CK40" s="43"/>
      <c r="CL40" s="41"/>
      <c r="CM40" s="41"/>
      <c r="CN40" s="42"/>
      <c r="CO40" s="43"/>
      <c r="CP40" s="41"/>
      <c r="CQ40" s="41"/>
      <c r="CR40" s="41"/>
      <c r="CS40" s="42"/>
      <c r="CT40" s="43"/>
      <c r="CU40" s="41"/>
      <c r="CV40" s="41"/>
      <c r="CW40" s="42"/>
      <c r="CX40" s="43"/>
      <c r="CY40" s="41"/>
      <c r="CZ40" s="41"/>
      <c r="DA40" s="42"/>
      <c r="DB40" s="43"/>
      <c r="DC40" s="41"/>
      <c r="DD40" s="41"/>
      <c r="DE40" s="41"/>
      <c r="DF40" s="42"/>
      <c r="DG40" s="43"/>
      <c r="DH40" s="41"/>
      <c r="DI40" s="41"/>
      <c r="DJ40" s="42"/>
      <c r="DK40" s="43"/>
      <c r="DL40" s="41"/>
      <c r="DM40" s="41"/>
      <c r="DN40" s="41"/>
      <c r="DO40" s="42"/>
      <c r="DP40" s="43"/>
      <c r="DQ40" s="41"/>
      <c r="DR40" s="41"/>
      <c r="DS40" s="42"/>
      <c r="DT40" s="43"/>
      <c r="DU40" s="41"/>
      <c r="DV40" s="41"/>
      <c r="DW40" s="44"/>
      <c r="DX40" s="40"/>
      <c r="DY40" s="41"/>
      <c r="DZ40" s="41"/>
      <c r="EA40" s="41"/>
      <c r="EB40" s="42"/>
      <c r="EC40" s="43"/>
      <c r="ED40" s="41"/>
      <c r="EE40" s="41"/>
      <c r="EF40" s="42"/>
      <c r="EG40" s="43"/>
      <c r="EH40" s="41"/>
      <c r="EI40" s="41"/>
      <c r="EJ40" s="42"/>
      <c r="EK40" s="43"/>
      <c r="EL40" s="41"/>
      <c r="EM40" s="41"/>
      <c r="EN40" s="42"/>
      <c r="EO40" s="43"/>
      <c r="EP40" s="41"/>
      <c r="EQ40" s="41"/>
      <c r="ER40" s="41"/>
      <c r="ES40" s="42"/>
      <c r="ET40" s="43"/>
      <c r="EU40" s="41"/>
      <c r="EV40" s="41"/>
      <c r="EW40" s="42"/>
      <c r="EX40" s="43"/>
      <c r="EY40" s="41"/>
      <c r="EZ40" s="41"/>
      <c r="FA40" s="42"/>
      <c r="FB40" s="43"/>
      <c r="FC40" s="41"/>
      <c r="FD40" s="41"/>
      <c r="FE40" s="41"/>
      <c r="FF40" s="42"/>
      <c r="FG40" s="43"/>
      <c r="FH40" s="41"/>
      <c r="FI40" s="41"/>
      <c r="FJ40" s="42"/>
      <c r="FK40" s="43"/>
      <c r="FL40" s="41"/>
      <c r="FM40" s="41"/>
      <c r="FN40" s="41"/>
      <c r="FO40" s="42"/>
      <c r="FP40" s="43"/>
      <c r="FQ40" s="41"/>
      <c r="FR40" s="41"/>
      <c r="FS40" s="42"/>
      <c r="FT40" s="43"/>
      <c r="FU40" s="41"/>
      <c r="FV40" s="41"/>
      <c r="FW40" s="4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</row>
    <row r="41" spans="1:973" x14ac:dyDescent="0.25">
      <c r="A41" s="1">
        <v>37</v>
      </c>
      <c r="B41" s="24"/>
      <c r="C41" s="15"/>
      <c r="D41" s="15"/>
      <c r="E41" s="15" t="s">
        <v>21</v>
      </c>
      <c r="F41" s="15">
        <v>0</v>
      </c>
      <c r="G41" s="40"/>
      <c r="H41" s="41"/>
      <c r="I41" s="41"/>
      <c r="J41" s="42"/>
      <c r="K41" s="43"/>
      <c r="L41" s="41"/>
      <c r="M41" s="41"/>
      <c r="N41" s="42"/>
      <c r="O41" s="43"/>
      <c r="P41" s="41"/>
      <c r="Q41" s="41"/>
      <c r="R41" s="41"/>
      <c r="S41" s="42"/>
      <c r="T41" s="43"/>
      <c r="U41" s="41"/>
      <c r="V41" s="41"/>
      <c r="W41" s="44"/>
      <c r="X41" s="40"/>
      <c r="Y41" s="41" t="s">
        <v>21</v>
      </c>
      <c r="Z41" s="41"/>
      <c r="AA41" s="41"/>
      <c r="AB41" s="42"/>
      <c r="AC41" s="43"/>
      <c r="AD41" s="41"/>
      <c r="AE41" s="41"/>
      <c r="AF41" s="42"/>
      <c r="AG41" s="43"/>
      <c r="AH41" s="41"/>
      <c r="AI41" s="41"/>
      <c r="AJ41" s="42"/>
      <c r="AK41" s="43"/>
      <c r="AL41" s="41"/>
      <c r="AM41" s="41"/>
      <c r="AN41" s="42"/>
      <c r="AO41" s="43"/>
      <c r="AP41" s="41"/>
      <c r="AQ41" s="41"/>
      <c r="AR41" s="41"/>
      <c r="AS41" s="42"/>
      <c r="AT41" s="43"/>
      <c r="AU41" s="41"/>
      <c r="AV41" s="41"/>
      <c r="AW41" s="42"/>
      <c r="AX41" s="43"/>
      <c r="AY41" s="41"/>
      <c r="AZ41" s="41"/>
      <c r="BA41" s="42"/>
      <c r="BB41" s="43"/>
      <c r="BC41" s="41"/>
      <c r="BD41" s="41"/>
      <c r="BE41" s="41"/>
      <c r="BF41" s="42"/>
      <c r="BG41" s="43"/>
      <c r="BH41" s="41"/>
      <c r="BI41" s="41"/>
      <c r="BJ41" s="42"/>
      <c r="BK41" s="43"/>
      <c r="BL41" s="41"/>
      <c r="BM41" s="41"/>
      <c r="BN41" s="41"/>
      <c r="BO41" s="42"/>
      <c r="BP41" s="43"/>
      <c r="BQ41" s="41"/>
      <c r="BR41" s="41"/>
      <c r="BS41" s="42"/>
      <c r="BT41" s="43"/>
      <c r="BU41" s="41"/>
      <c r="BV41" s="41"/>
      <c r="BW41" s="44"/>
      <c r="BX41" s="40"/>
      <c r="BY41" s="41"/>
      <c r="BZ41" s="41"/>
      <c r="CA41" s="41"/>
      <c r="CB41" s="42"/>
      <c r="CC41" s="43"/>
      <c r="CD41" s="41"/>
      <c r="CE41" s="41"/>
      <c r="CF41" s="42"/>
      <c r="CG41" s="43"/>
      <c r="CH41" s="41"/>
      <c r="CI41" s="41"/>
      <c r="CJ41" s="42"/>
      <c r="CK41" s="43"/>
      <c r="CL41" s="41"/>
      <c r="CM41" s="41"/>
      <c r="CN41" s="42"/>
      <c r="CO41" s="43"/>
      <c r="CP41" s="41"/>
      <c r="CQ41" s="41"/>
      <c r="CR41" s="41"/>
      <c r="CS41" s="42"/>
      <c r="CT41" s="43"/>
      <c r="CU41" s="41"/>
      <c r="CV41" s="41"/>
      <c r="CW41" s="42"/>
      <c r="CX41" s="43"/>
      <c r="CY41" s="41"/>
      <c r="CZ41" s="41"/>
      <c r="DA41" s="42"/>
      <c r="DB41" s="43"/>
      <c r="DC41" s="41"/>
      <c r="DD41" s="41"/>
      <c r="DE41" s="41"/>
      <c r="DF41" s="42"/>
      <c r="DG41" s="43"/>
      <c r="DH41" s="41"/>
      <c r="DI41" s="41"/>
      <c r="DJ41" s="42"/>
      <c r="DK41" s="43"/>
      <c r="DL41" s="41"/>
      <c r="DM41" s="41"/>
      <c r="DN41" s="41"/>
      <c r="DO41" s="42"/>
      <c r="DP41" s="43"/>
      <c r="DQ41" s="41"/>
      <c r="DR41" s="41"/>
      <c r="DS41" s="42"/>
      <c r="DT41" s="43"/>
      <c r="DU41" s="41"/>
      <c r="DV41" s="41"/>
      <c r="DW41" s="44"/>
      <c r="DX41" s="40"/>
      <c r="DY41" s="41"/>
      <c r="DZ41" s="41"/>
      <c r="EA41" s="41"/>
      <c r="EB41" s="42"/>
      <c r="EC41" s="43"/>
      <c r="ED41" s="41"/>
      <c r="EE41" s="41"/>
      <c r="EF41" s="42"/>
      <c r="EG41" s="43"/>
      <c r="EH41" s="41"/>
      <c r="EI41" s="41"/>
      <c r="EJ41" s="42"/>
      <c r="EK41" s="43"/>
      <c r="EL41" s="41"/>
      <c r="EM41" s="41"/>
      <c r="EN41" s="42"/>
      <c r="EO41" s="43"/>
      <c r="EP41" s="41"/>
      <c r="EQ41" s="41"/>
      <c r="ER41" s="41"/>
      <c r="ES41" s="42"/>
      <c r="ET41" s="43"/>
      <c r="EU41" s="41"/>
      <c r="EV41" s="41"/>
      <c r="EW41" s="42"/>
      <c r="EX41" s="43"/>
      <c r="EY41" s="41"/>
      <c r="EZ41" s="41"/>
      <c r="FA41" s="42"/>
      <c r="FB41" s="43"/>
      <c r="FC41" s="41"/>
      <c r="FD41" s="41"/>
      <c r="FE41" s="41"/>
      <c r="FF41" s="42"/>
      <c r="FG41" s="43"/>
      <c r="FH41" s="41"/>
      <c r="FI41" s="41"/>
      <c r="FJ41" s="42"/>
      <c r="FK41" s="43"/>
      <c r="FL41" s="41"/>
      <c r="FM41" s="41"/>
      <c r="FN41" s="41"/>
      <c r="FO41" s="42"/>
      <c r="FP41" s="43"/>
      <c r="FQ41" s="41"/>
      <c r="FR41" s="41"/>
      <c r="FS41" s="42"/>
      <c r="FT41" s="43"/>
      <c r="FU41" s="41"/>
      <c r="FV41" s="41"/>
      <c r="FW41" s="4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</row>
    <row r="42" spans="1:973" x14ac:dyDescent="0.25">
      <c r="A42" s="1">
        <v>38</v>
      </c>
      <c r="B42" s="24"/>
      <c r="C42" s="15"/>
      <c r="D42" s="15"/>
      <c r="E42" s="15" t="s">
        <v>1581</v>
      </c>
      <c r="F42" s="15">
        <v>0</v>
      </c>
      <c r="G42" s="40"/>
      <c r="H42" s="41"/>
      <c r="I42" s="41"/>
      <c r="J42" s="42"/>
      <c r="K42" s="43"/>
      <c r="L42" s="41"/>
      <c r="M42" s="41"/>
      <c r="N42" s="42"/>
      <c r="O42" s="43"/>
      <c r="P42" s="41"/>
      <c r="Q42" s="41"/>
      <c r="R42" s="41"/>
      <c r="S42" s="42"/>
      <c r="T42" s="43"/>
      <c r="U42" s="41"/>
      <c r="V42" s="41"/>
      <c r="W42" s="44"/>
      <c r="X42" s="40"/>
      <c r="Y42" s="41" t="s">
        <v>21</v>
      </c>
      <c r="Z42" s="41"/>
      <c r="AA42" s="41"/>
      <c r="AB42" s="42"/>
      <c r="AC42" s="43"/>
      <c r="AD42" s="41"/>
      <c r="AE42" s="41"/>
      <c r="AF42" s="42"/>
      <c r="AG42" s="43"/>
      <c r="AH42" s="41"/>
      <c r="AI42" s="41"/>
      <c r="AJ42" s="42"/>
      <c r="AK42" s="43"/>
      <c r="AL42" s="41"/>
      <c r="AM42" s="41"/>
      <c r="AN42" s="42"/>
      <c r="AO42" s="43"/>
      <c r="AP42" s="41"/>
      <c r="AQ42" s="41"/>
      <c r="AR42" s="41"/>
      <c r="AS42" s="42"/>
      <c r="AT42" s="43"/>
      <c r="AU42" s="41"/>
      <c r="AV42" s="41"/>
      <c r="AW42" s="42"/>
      <c r="AX42" s="43"/>
      <c r="AY42" s="41"/>
      <c r="AZ42" s="41"/>
      <c r="BA42" s="42"/>
      <c r="BB42" s="43"/>
      <c r="BC42" s="41"/>
      <c r="BD42" s="41"/>
      <c r="BE42" s="41"/>
      <c r="BF42" s="42"/>
      <c r="BG42" s="43"/>
      <c r="BH42" s="41"/>
      <c r="BI42" s="41"/>
      <c r="BJ42" s="42"/>
      <c r="BK42" s="43"/>
      <c r="BL42" s="41"/>
      <c r="BM42" s="41"/>
      <c r="BN42" s="41"/>
      <c r="BO42" s="42"/>
      <c r="BP42" s="43"/>
      <c r="BQ42" s="41"/>
      <c r="BR42" s="41"/>
      <c r="BS42" s="42"/>
      <c r="BT42" s="43"/>
      <c r="BU42" s="41"/>
      <c r="BV42" s="41"/>
      <c r="BW42" s="44"/>
      <c r="BX42" s="40"/>
      <c r="BY42" s="41"/>
      <c r="BZ42" s="41"/>
      <c r="CA42" s="41"/>
      <c r="CB42" s="42"/>
      <c r="CC42" s="43"/>
      <c r="CD42" s="41"/>
      <c r="CE42" s="41"/>
      <c r="CF42" s="42"/>
      <c r="CG42" s="43"/>
      <c r="CH42" s="41"/>
      <c r="CI42" s="41"/>
      <c r="CJ42" s="42"/>
      <c r="CK42" s="43"/>
      <c r="CL42" s="41"/>
      <c r="CM42" s="41"/>
      <c r="CN42" s="42"/>
      <c r="CO42" s="43"/>
      <c r="CP42" s="41"/>
      <c r="CQ42" s="41"/>
      <c r="CR42" s="41"/>
      <c r="CS42" s="42"/>
      <c r="CT42" s="43"/>
      <c r="CU42" s="41"/>
      <c r="CV42" s="41"/>
      <c r="CW42" s="42"/>
      <c r="CX42" s="43"/>
      <c r="CY42" s="41"/>
      <c r="CZ42" s="41"/>
      <c r="DA42" s="42"/>
      <c r="DB42" s="43"/>
      <c r="DC42" s="41"/>
      <c r="DD42" s="41"/>
      <c r="DE42" s="41"/>
      <c r="DF42" s="42"/>
      <c r="DG42" s="43"/>
      <c r="DH42" s="41"/>
      <c r="DI42" s="41"/>
      <c r="DJ42" s="42"/>
      <c r="DK42" s="43"/>
      <c r="DL42" s="41"/>
      <c r="DM42" s="41"/>
      <c r="DN42" s="41"/>
      <c r="DO42" s="42"/>
      <c r="DP42" s="43"/>
      <c r="DQ42" s="41"/>
      <c r="DR42" s="41"/>
      <c r="DS42" s="42"/>
      <c r="DT42" s="43"/>
      <c r="DU42" s="41"/>
      <c r="DV42" s="41"/>
      <c r="DW42" s="44"/>
      <c r="DX42" s="40"/>
      <c r="DY42" s="41"/>
      <c r="DZ42" s="41"/>
      <c r="EA42" s="41"/>
      <c r="EB42" s="42"/>
      <c r="EC42" s="43"/>
      <c r="ED42" s="41"/>
      <c r="EE42" s="41"/>
      <c r="EF42" s="42"/>
      <c r="EG42" s="43"/>
      <c r="EH42" s="41"/>
      <c r="EI42" s="41"/>
      <c r="EJ42" s="42"/>
      <c r="EK42" s="43"/>
      <c r="EL42" s="41"/>
      <c r="EM42" s="41"/>
      <c r="EN42" s="42"/>
      <c r="EO42" s="43"/>
      <c r="EP42" s="41"/>
      <c r="EQ42" s="41"/>
      <c r="ER42" s="41"/>
      <c r="ES42" s="42"/>
      <c r="ET42" s="43"/>
      <c r="EU42" s="41"/>
      <c r="EV42" s="41"/>
      <c r="EW42" s="42"/>
      <c r="EX42" s="43"/>
      <c r="EY42" s="41"/>
      <c r="EZ42" s="41"/>
      <c r="FA42" s="42"/>
      <c r="FB42" s="43"/>
      <c r="FC42" s="41"/>
      <c r="FD42" s="41"/>
      <c r="FE42" s="41"/>
      <c r="FF42" s="42"/>
      <c r="FG42" s="43"/>
      <c r="FH42" s="41"/>
      <c r="FI42" s="41"/>
      <c r="FJ42" s="42"/>
      <c r="FK42" s="43"/>
      <c r="FL42" s="41"/>
      <c r="FM42" s="41"/>
      <c r="FN42" s="41"/>
      <c r="FO42" s="42"/>
      <c r="FP42" s="43"/>
      <c r="FQ42" s="41"/>
      <c r="FR42" s="41"/>
      <c r="FS42" s="42"/>
      <c r="FT42" s="43"/>
      <c r="FU42" s="41"/>
      <c r="FV42" s="41"/>
      <c r="FW42" s="4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</row>
    <row r="43" spans="1:973" x14ac:dyDescent="0.25">
      <c r="A43" s="1">
        <v>39</v>
      </c>
      <c r="B43" s="24"/>
      <c r="C43" s="15"/>
      <c r="D43" s="15"/>
      <c r="E43" s="15" t="s">
        <v>1582</v>
      </c>
      <c r="F43" s="15">
        <v>0</v>
      </c>
      <c r="G43" s="40"/>
      <c r="H43" s="41"/>
      <c r="I43" s="41"/>
      <c r="J43" s="42"/>
      <c r="K43" s="43"/>
      <c r="L43" s="41"/>
      <c r="M43" s="41"/>
      <c r="N43" s="42"/>
      <c r="O43" s="43"/>
      <c r="P43" s="41"/>
      <c r="Q43" s="41"/>
      <c r="R43" s="41"/>
      <c r="S43" s="42"/>
      <c r="T43" s="43" t="s">
        <v>21</v>
      </c>
      <c r="U43" s="41" t="s">
        <v>21</v>
      </c>
      <c r="V43" s="41" t="s">
        <v>21</v>
      </c>
      <c r="W43" s="44"/>
      <c r="X43" s="40"/>
      <c r="Y43" s="41"/>
      <c r="Z43" s="41"/>
      <c r="AA43" s="41"/>
      <c r="AB43" s="42"/>
      <c r="AC43" s="43"/>
      <c r="AD43" s="41"/>
      <c r="AE43" s="41"/>
      <c r="AF43" s="42"/>
      <c r="AG43" s="43"/>
      <c r="AH43" s="41"/>
      <c r="AI43" s="41"/>
      <c r="AJ43" s="42"/>
      <c r="AK43" s="43"/>
      <c r="AL43" s="41"/>
      <c r="AM43" s="41"/>
      <c r="AN43" s="42"/>
      <c r="AO43" s="43"/>
      <c r="AP43" s="41"/>
      <c r="AQ43" s="41"/>
      <c r="AR43" s="41"/>
      <c r="AS43" s="42"/>
      <c r="AT43" s="43"/>
      <c r="AU43" s="41"/>
      <c r="AV43" s="41"/>
      <c r="AW43" s="42"/>
      <c r="AX43" s="43"/>
      <c r="AY43" s="41"/>
      <c r="AZ43" s="41"/>
      <c r="BA43" s="42"/>
      <c r="BB43" s="43"/>
      <c r="BC43" s="41"/>
      <c r="BD43" s="41"/>
      <c r="BE43" s="41"/>
      <c r="BF43" s="42"/>
      <c r="BG43" s="43"/>
      <c r="BH43" s="41"/>
      <c r="BI43" s="41"/>
      <c r="BJ43" s="42"/>
      <c r="BK43" s="43"/>
      <c r="BL43" s="41"/>
      <c r="BM43" s="41"/>
      <c r="BN43" s="41"/>
      <c r="BO43" s="42"/>
      <c r="BP43" s="43"/>
      <c r="BQ43" s="41"/>
      <c r="BR43" s="41"/>
      <c r="BS43" s="42"/>
      <c r="BT43" s="43"/>
      <c r="BU43" s="41"/>
      <c r="BV43" s="41"/>
      <c r="BW43" s="44"/>
      <c r="BX43" s="40"/>
      <c r="BY43" s="41"/>
      <c r="BZ43" s="41"/>
      <c r="CA43" s="41"/>
      <c r="CB43" s="42"/>
      <c r="CC43" s="43"/>
      <c r="CD43" s="41"/>
      <c r="CE43" s="41"/>
      <c r="CF43" s="42"/>
      <c r="CG43" s="43"/>
      <c r="CH43" s="41"/>
      <c r="CI43" s="41"/>
      <c r="CJ43" s="42"/>
      <c r="CK43" s="43"/>
      <c r="CL43" s="41"/>
      <c r="CM43" s="41"/>
      <c r="CN43" s="42"/>
      <c r="CO43" s="43"/>
      <c r="CP43" s="41"/>
      <c r="CQ43" s="41"/>
      <c r="CR43" s="41"/>
      <c r="CS43" s="42"/>
      <c r="CT43" s="43"/>
      <c r="CU43" s="41"/>
      <c r="CV43" s="41"/>
      <c r="CW43" s="42"/>
      <c r="CX43" s="43"/>
      <c r="CY43" s="41"/>
      <c r="CZ43" s="41"/>
      <c r="DA43" s="42"/>
      <c r="DB43" s="43"/>
      <c r="DC43" s="41"/>
      <c r="DD43" s="41"/>
      <c r="DE43" s="41"/>
      <c r="DF43" s="42"/>
      <c r="DG43" s="43"/>
      <c r="DH43" s="41"/>
      <c r="DI43" s="41"/>
      <c r="DJ43" s="42"/>
      <c r="DK43" s="43"/>
      <c r="DL43" s="41"/>
      <c r="DM43" s="41"/>
      <c r="DN43" s="41"/>
      <c r="DO43" s="42"/>
      <c r="DP43" s="43"/>
      <c r="DQ43" s="41"/>
      <c r="DR43" s="41"/>
      <c r="DS43" s="42"/>
      <c r="DT43" s="43"/>
      <c r="DU43" s="41"/>
      <c r="DV43" s="41"/>
      <c r="DW43" s="44"/>
      <c r="DX43" s="40"/>
      <c r="DY43" s="41"/>
      <c r="DZ43" s="41"/>
      <c r="EA43" s="41"/>
      <c r="EB43" s="42"/>
      <c r="EC43" s="43"/>
      <c r="ED43" s="41"/>
      <c r="EE43" s="41"/>
      <c r="EF43" s="42"/>
      <c r="EG43" s="43"/>
      <c r="EH43" s="41"/>
      <c r="EI43" s="41"/>
      <c r="EJ43" s="42"/>
      <c r="EK43" s="43"/>
      <c r="EL43" s="41"/>
      <c r="EM43" s="41"/>
      <c r="EN43" s="42"/>
      <c r="EO43" s="43"/>
      <c r="EP43" s="41"/>
      <c r="EQ43" s="41"/>
      <c r="ER43" s="41"/>
      <c r="ES43" s="42"/>
      <c r="ET43" s="43"/>
      <c r="EU43" s="41"/>
      <c r="EV43" s="41"/>
      <c r="EW43" s="42"/>
      <c r="EX43" s="43"/>
      <c r="EY43" s="41"/>
      <c r="EZ43" s="41"/>
      <c r="FA43" s="42"/>
      <c r="FB43" s="43"/>
      <c r="FC43" s="41"/>
      <c r="FD43" s="41"/>
      <c r="FE43" s="41"/>
      <c r="FF43" s="42"/>
      <c r="FG43" s="43"/>
      <c r="FH43" s="41"/>
      <c r="FI43" s="41"/>
      <c r="FJ43" s="42"/>
      <c r="FK43" s="43"/>
      <c r="FL43" s="41"/>
      <c r="FM43" s="41"/>
      <c r="FN43" s="41"/>
      <c r="FO43" s="42"/>
      <c r="FP43" s="43"/>
      <c r="FQ43" s="41"/>
      <c r="FR43" s="41"/>
      <c r="FS43" s="42"/>
      <c r="FT43" s="43"/>
      <c r="FU43" s="41"/>
      <c r="FV43" s="41"/>
      <c r="FW43" s="4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</row>
    <row r="44" spans="1:973" x14ac:dyDescent="0.25">
      <c r="A44" s="1">
        <v>40</v>
      </c>
      <c r="B44" s="24"/>
      <c r="C44" s="15"/>
      <c r="D44" s="15"/>
      <c r="E44" s="15" t="s">
        <v>1555</v>
      </c>
      <c r="F44" s="15">
        <v>0</v>
      </c>
      <c r="G44" s="40"/>
      <c r="H44" s="41"/>
      <c r="I44" s="41"/>
      <c r="J44" s="42"/>
      <c r="K44" s="43"/>
      <c r="L44" s="41"/>
      <c r="M44" s="41"/>
      <c r="N44" s="42"/>
      <c r="O44" s="43"/>
      <c r="P44" s="41"/>
      <c r="Q44" s="41"/>
      <c r="R44" s="41"/>
      <c r="S44" s="42"/>
      <c r="T44" s="43"/>
      <c r="U44" s="41"/>
      <c r="V44" s="41"/>
      <c r="W44" s="44"/>
      <c r="X44" s="40"/>
      <c r="Y44" s="41"/>
      <c r="Z44" s="41"/>
      <c r="AA44" s="41"/>
      <c r="AB44" s="42"/>
      <c r="AC44" s="43"/>
      <c r="AD44" s="41"/>
      <c r="AE44" s="41"/>
      <c r="AF44" s="42"/>
      <c r="AG44" s="43"/>
      <c r="AH44" s="41"/>
      <c r="AI44" s="41"/>
      <c r="AJ44" s="42"/>
      <c r="AK44" s="43"/>
      <c r="AL44" s="41"/>
      <c r="AM44" s="41"/>
      <c r="AN44" s="42"/>
      <c r="AO44" s="43"/>
      <c r="AP44" s="41"/>
      <c r="AQ44" s="41"/>
      <c r="AR44" s="41"/>
      <c r="AS44" s="42"/>
      <c r="AT44" s="43"/>
      <c r="AU44" s="41"/>
      <c r="AV44" s="41"/>
      <c r="AW44" s="42"/>
      <c r="AX44" s="43"/>
      <c r="AY44" s="41"/>
      <c r="AZ44" s="41"/>
      <c r="BA44" s="42"/>
      <c r="BB44" s="43"/>
      <c r="BC44" s="41"/>
      <c r="BD44" s="41"/>
      <c r="BE44" s="41"/>
      <c r="BF44" s="42"/>
      <c r="BG44" s="43"/>
      <c r="BH44" s="41"/>
      <c r="BI44" s="41"/>
      <c r="BJ44" s="42"/>
      <c r="BK44" s="43"/>
      <c r="BL44" s="41"/>
      <c r="BM44" s="41"/>
      <c r="BN44" s="41"/>
      <c r="BO44" s="42"/>
      <c r="BP44" s="43"/>
      <c r="BQ44" s="41"/>
      <c r="BR44" s="41"/>
      <c r="BS44" s="42"/>
      <c r="BT44" s="43"/>
      <c r="BU44" s="41"/>
      <c r="BV44" s="41"/>
      <c r="BW44" s="44"/>
      <c r="BX44" s="40"/>
      <c r="BY44" s="41"/>
      <c r="BZ44" s="41"/>
      <c r="CA44" s="41"/>
      <c r="CB44" s="42"/>
      <c r="CC44" s="43"/>
      <c r="CD44" s="41"/>
      <c r="CE44" s="41"/>
      <c r="CF44" s="42"/>
      <c r="CG44" s="43"/>
      <c r="CH44" s="41"/>
      <c r="CI44" s="41"/>
      <c r="CJ44" s="42"/>
      <c r="CK44" s="43"/>
      <c r="CL44" s="41"/>
      <c r="CM44" s="41"/>
      <c r="CN44" s="42"/>
      <c r="CO44" s="43"/>
      <c r="CP44" s="41"/>
      <c r="CQ44" s="41"/>
      <c r="CR44" s="41"/>
      <c r="CS44" s="42"/>
      <c r="CT44" s="43"/>
      <c r="CU44" s="41"/>
      <c r="CV44" s="41"/>
      <c r="CW44" s="42"/>
      <c r="CX44" s="43"/>
      <c r="CY44" s="41"/>
      <c r="CZ44" s="41"/>
      <c r="DA44" s="42"/>
      <c r="DB44" s="43"/>
      <c r="DC44" s="41"/>
      <c r="DD44" s="41"/>
      <c r="DE44" s="41"/>
      <c r="DF44" s="42"/>
      <c r="DG44" s="43"/>
      <c r="DH44" s="41"/>
      <c r="DI44" s="41"/>
      <c r="DJ44" s="42"/>
      <c r="DK44" s="43"/>
      <c r="DL44" s="41"/>
      <c r="DM44" s="41"/>
      <c r="DN44" s="41"/>
      <c r="DO44" s="42"/>
      <c r="DP44" s="43"/>
      <c r="DQ44" s="41"/>
      <c r="DR44" s="41"/>
      <c r="DS44" s="42"/>
      <c r="DT44" s="43"/>
      <c r="DU44" s="41"/>
      <c r="DV44" s="41"/>
      <c r="DW44" s="44"/>
      <c r="DX44" s="40"/>
      <c r="DY44" s="41"/>
      <c r="DZ44" s="41"/>
      <c r="EA44" s="41"/>
      <c r="EB44" s="42"/>
      <c r="EC44" s="43"/>
      <c r="ED44" s="41"/>
      <c r="EE44" s="41"/>
      <c r="EF44" s="42"/>
      <c r="EG44" s="43"/>
      <c r="EH44" s="41"/>
      <c r="EI44" s="41"/>
      <c r="EJ44" s="42"/>
      <c r="EK44" s="43"/>
      <c r="EL44" s="41"/>
      <c r="EM44" s="41"/>
      <c r="EN44" s="42"/>
      <c r="EO44" s="43"/>
      <c r="EP44" s="41"/>
      <c r="EQ44" s="41"/>
      <c r="ER44" s="41"/>
      <c r="ES44" s="42"/>
      <c r="ET44" s="43"/>
      <c r="EU44" s="41"/>
      <c r="EV44" s="41"/>
      <c r="EW44" s="42"/>
      <c r="EX44" s="43"/>
      <c r="EY44" s="41"/>
      <c r="EZ44" s="41"/>
      <c r="FA44" s="42"/>
      <c r="FB44" s="43"/>
      <c r="FC44" s="41"/>
      <c r="FD44" s="41"/>
      <c r="FE44" s="41"/>
      <c r="FF44" s="42"/>
      <c r="FG44" s="43"/>
      <c r="FH44" s="41"/>
      <c r="FI44" s="41"/>
      <c r="FJ44" s="42"/>
      <c r="FK44" s="43"/>
      <c r="FL44" s="41"/>
      <c r="FM44" s="41"/>
      <c r="FN44" s="41"/>
      <c r="FO44" s="42"/>
      <c r="FP44" s="43"/>
      <c r="FQ44" s="41"/>
      <c r="FR44" s="41"/>
      <c r="FS44" s="42"/>
      <c r="FT44" s="43"/>
      <c r="FU44" s="41"/>
      <c r="FV44" s="41"/>
      <c r="FW44" s="4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</row>
    <row r="45" spans="1:973" x14ac:dyDescent="0.25">
      <c r="A45" s="1">
        <v>41</v>
      </c>
      <c r="B45" s="24"/>
      <c r="C45" s="15"/>
      <c r="D45" s="15"/>
      <c r="E45" s="15" t="s">
        <v>1556</v>
      </c>
      <c r="F45" s="15">
        <v>0</v>
      </c>
      <c r="G45" s="40"/>
      <c r="H45" s="41"/>
      <c r="I45" s="41"/>
      <c r="J45" s="42"/>
      <c r="K45" s="43"/>
      <c r="L45" s="41"/>
      <c r="M45" s="41"/>
      <c r="N45" s="42"/>
      <c r="O45" s="43"/>
      <c r="P45" s="41"/>
      <c r="Q45" s="41"/>
      <c r="R45" s="41"/>
      <c r="S45" s="42"/>
      <c r="T45" s="43"/>
      <c r="U45" s="41"/>
      <c r="V45" s="41"/>
      <c r="W45" s="44"/>
      <c r="X45" s="40"/>
      <c r="Y45" s="41"/>
      <c r="Z45" s="41"/>
      <c r="AA45" s="41"/>
      <c r="AB45" s="42"/>
      <c r="AC45" s="43"/>
      <c r="AD45" s="41"/>
      <c r="AE45" s="41"/>
      <c r="AF45" s="42"/>
      <c r="AG45" s="43"/>
      <c r="AH45" s="41"/>
      <c r="AI45" s="41"/>
      <c r="AJ45" s="42"/>
      <c r="AK45" s="43"/>
      <c r="AL45" s="41"/>
      <c r="AM45" s="41"/>
      <c r="AN45" s="42"/>
      <c r="AO45" s="43"/>
      <c r="AP45" s="41"/>
      <c r="AQ45" s="41"/>
      <c r="AR45" s="41"/>
      <c r="AS45" s="42"/>
      <c r="AT45" s="43"/>
      <c r="AU45" s="41"/>
      <c r="AV45" s="41"/>
      <c r="AW45" s="42"/>
      <c r="AX45" s="43"/>
      <c r="AY45" s="41"/>
      <c r="AZ45" s="41"/>
      <c r="BA45" s="42"/>
      <c r="BB45" s="43"/>
      <c r="BC45" s="41"/>
      <c r="BD45" s="41"/>
      <c r="BE45" s="41"/>
      <c r="BF45" s="42"/>
      <c r="BG45" s="43"/>
      <c r="BH45" s="41"/>
      <c r="BI45" s="41"/>
      <c r="BJ45" s="42"/>
      <c r="BK45" s="43"/>
      <c r="BL45" s="41"/>
      <c r="BM45" s="41"/>
      <c r="BN45" s="41"/>
      <c r="BO45" s="42"/>
      <c r="BP45" s="43"/>
      <c r="BQ45" s="41"/>
      <c r="BR45" s="41"/>
      <c r="BS45" s="42"/>
      <c r="BT45" s="43"/>
      <c r="BU45" s="41"/>
      <c r="BV45" s="41"/>
      <c r="BW45" s="44"/>
      <c r="BX45" s="40"/>
      <c r="BY45" s="41"/>
      <c r="BZ45" s="41"/>
      <c r="CA45" s="41"/>
      <c r="CB45" s="42"/>
      <c r="CC45" s="43"/>
      <c r="CD45" s="41"/>
      <c r="CE45" s="41"/>
      <c r="CF45" s="42"/>
      <c r="CG45" s="43"/>
      <c r="CH45" s="41"/>
      <c r="CI45" s="41"/>
      <c r="CJ45" s="42"/>
      <c r="CK45" s="43"/>
      <c r="CL45" s="41"/>
      <c r="CM45" s="41"/>
      <c r="CN45" s="42"/>
      <c r="CO45" s="43"/>
      <c r="CP45" s="41"/>
      <c r="CQ45" s="41"/>
      <c r="CR45" s="41"/>
      <c r="CS45" s="42"/>
      <c r="CT45" s="43"/>
      <c r="CU45" s="41"/>
      <c r="CV45" s="41"/>
      <c r="CW45" s="42"/>
      <c r="CX45" s="43"/>
      <c r="CY45" s="41"/>
      <c r="CZ45" s="41"/>
      <c r="DA45" s="42"/>
      <c r="DB45" s="43"/>
      <c r="DC45" s="41"/>
      <c r="DD45" s="41"/>
      <c r="DE45" s="41"/>
      <c r="DF45" s="42"/>
      <c r="DG45" s="43"/>
      <c r="DH45" s="41"/>
      <c r="DI45" s="41"/>
      <c r="DJ45" s="42"/>
      <c r="DK45" s="43"/>
      <c r="DL45" s="41"/>
      <c r="DM45" s="41"/>
      <c r="DN45" s="41"/>
      <c r="DO45" s="42"/>
      <c r="DP45" s="43"/>
      <c r="DQ45" s="41"/>
      <c r="DR45" s="41"/>
      <c r="DS45" s="42"/>
      <c r="DT45" s="43"/>
      <c r="DU45" s="41"/>
      <c r="DV45" s="41"/>
      <c r="DW45" s="44"/>
      <c r="DX45" s="40"/>
      <c r="DY45" s="41"/>
      <c r="DZ45" s="41"/>
      <c r="EA45" s="41"/>
      <c r="EB45" s="42"/>
      <c r="EC45" s="43"/>
      <c r="ED45" s="41"/>
      <c r="EE45" s="41"/>
      <c r="EF45" s="42"/>
      <c r="EG45" s="43"/>
      <c r="EH45" s="41"/>
      <c r="EI45" s="41"/>
      <c r="EJ45" s="42"/>
      <c r="EK45" s="43"/>
      <c r="EL45" s="41"/>
      <c r="EM45" s="41"/>
      <c r="EN45" s="42"/>
      <c r="EO45" s="43"/>
      <c r="EP45" s="41"/>
      <c r="EQ45" s="41"/>
      <c r="ER45" s="41"/>
      <c r="ES45" s="42"/>
      <c r="ET45" s="43"/>
      <c r="EU45" s="41"/>
      <c r="EV45" s="41"/>
      <c r="EW45" s="42"/>
      <c r="EX45" s="43"/>
      <c r="EY45" s="41"/>
      <c r="EZ45" s="41"/>
      <c r="FA45" s="42"/>
      <c r="FB45" s="43"/>
      <c r="FC45" s="41"/>
      <c r="FD45" s="41"/>
      <c r="FE45" s="41"/>
      <c r="FF45" s="42"/>
      <c r="FG45" s="43"/>
      <c r="FH45" s="41"/>
      <c r="FI45" s="41"/>
      <c r="FJ45" s="42"/>
      <c r="FK45" s="43"/>
      <c r="FL45" s="41"/>
      <c r="FM45" s="41"/>
      <c r="FN45" s="41"/>
      <c r="FO45" s="42"/>
      <c r="FP45" s="43"/>
      <c r="FQ45" s="41"/>
      <c r="FR45" s="41"/>
      <c r="FS45" s="42"/>
      <c r="FT45" s="43"/>
      <c r="FU45" s="41"/>
      <c r="FV45" s="41"/>
      <c r="FW45" s="4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</row>
    <row r="46" spans="1:973" x14ac:dyDescent="0.25">
      <c r="A46" s="1">
        <v>42</v>
      </c>
      <c r="B46" s="24"/>
      <c r="C46" s="15"/>
      <c r="D46" s="15"/>
      <c r="E46" s="15" t="s">
        <v>1560</v>
      </c>
      <c r="F46" s="15">
        <v>0</v>
      </c>
      <c r="G46" s="40"/>
      <c r="H46" s="41"/>
      <c r="I46" s="41"/>
      <c r="J46" s="42"/>
      <c r="K46" s="43"/>
      <c r="L46" s="41"/>
      <c r="M46" s="41"/>
      <c r="N46" s="42"/>
      <c r="O46" s="43"/>
      <c r="P46" s="41"/>
      <c r="Q46" s="41"/>
      <c r="R46" s="41"/>
      <c r="S46" s="42"/>
      <c r="T46" s="43"/>
      <c r="U46" s="41"/>
      <c r="V46" s="41"/>
      <c r="W46" s="44"/>
      <c r="X46" s="40"/>
      <c r="Y46" s="41"/>
      <c r="Z46" s="41"/>
      <c r="AA46" s="41"/>
      <c r="AB46" s="42"/>
      <c r="AC46" s="43"/>
      <c r="AD46" s="41"/>
      <c r="AE46" s="41"/>
      <c r="AF46" s="42"/>
      <c r="AG46" s="43"/>
      <c r="AH46" s="41"/>
      <c r="AI46" s="41"/>
      <c r="AJ46" s="42"/>
      <c r="AK46" s="43"/>
      <c r="AL46" s="41"/>
      <c r="AM46" s="41"/>
      <c r="AN46" s="42"/>
      <c r="AO46" s="43"/>
      <c r="AP46" s="41"/>
      <c r="AQ46" s="41"/>
      <c r="AR46" s="41"/>
      <c r="AS46" s="42"/>
      <c r="AT46" s="43"/>
      <c r="AU46" s="41"/>
      <c r="AV46" s="41"/>
      <c r="AW46" s="42"/>
      <c r="AX46" s="43"/>
      <c r="AY46" s="41"/>
      <c r="AZ46" s="41"/>
      <c r="BA46" s="42"/>
      <c r="BB46" s="43"/>
      <c r="BC46" s="41"/>
      <c r="BD46" s="41"/>
      <c r="BE46" s="41"/>
      <c r="BF46" s="42"/>
      <c r="BG46" s="43"/>
      <c r="BH46" s="41"/>
      <c r="BI46" s="41"/>
      <c r="BJ46" s="42"/>
      <c r="BK46" s="43"/>
      <c r="BL46" s="41"/>
      <c r="BM46" s="41"/>
      <c r="BN46" s="41"/>
      <c r="BO46" s="42"/>
      <c r="BP46" s="43"/>
      <c r="BQ46" s="41"/>
      <c r="BR46" s="41"/>
      <c r="BS46" s="42"/>
      <c r="BT46" s="43"/>
      <c r="BU46" s="41"/>
      <c r="BV46" s="41"/>
      <c r="BW46" s="44"/>
      <c r="BX46" s="40"/>
      <c r="BY46" s="41"/>
      <c r="BZ46" s="41"/>
      <c r="CA46" s="41"/>
      <c r="CB46" s="42"/>
      <c r="CC46" s="43"/>
      <c r="CD46" s="41"/>
      <c r="CE46" s="41"/>
      <c r="CF46" s="42"/>
      <c r="CG46" s="43"/>
      <c r="CH46" s="41"/>
      <c r="CI46" s="41"/>
      <c r="CJ46" s="42"/>
      <c r="CK46" s="43"/>
      <c r="CL46" s="41"/>
      <c r="CM46" s="41"/>
      <c r="CN46" s="42"/>
      <c r="CO46" s="43"/>
      <c r="CP46" s="41"/>
      <c r="CQ46" s="41"/>
      <c r="CR46" s="41"/>
      <c r="CS46" s="42"/>
      <c r="CT46" s="43"/>
      <c r="CU46" s="41"/>
      <c r="CV46" s="41"/>
      <c r="CW46" s="42"/>
      <c r="CX46" s="43"/>
      <c r="CY46" s="41"/>
      <c r="CZ46" s="41"/>
      <c r="DA46" s="42"/>
      <c r="DB46" s="43"/>
      <c r="DC46" s="41"/>
      <c r="DD46" s="41"/>
      <c r="DE46" s="41"/>
      <c r="DF46" s="42"/>
      <c r="DG46" s="43"/>
      <c r="DH46" s="41"/>
      <c r="DI46" s="41"/>
      <c r="DJ46" s="42"/>
      <c r="DK46" s="43"/>
      <c r="DL46" s="41"/>
      <c r="DM46" s="41"/>
      <c r="DN46" s="41"/>
      <c r="DO46" s="42"/>
      <c r="DP46" s="43"/>
      <c r="DQ46" s="41"/>
      <c r="DR46" s="41"/>
      <c r="DS46" s="42"/>
      <c r="DT46" s="43"/>
      <c r="DU46" s="41"/>
      <c r="DV46" s="41"/>
      <c r="DW46" s="44"/>
      <c r="DX46" s="40"/>
      <c r="DY46" s="41"/>
      <c r="DZ46" s="41"/>
      <c r="EA46" s="41"/>
      <c r="EB46" s="42"/>
      <c r="EC46" s="43"/>
      <c r="ED46" s="41"/>
      <c r="EE46" s="41"/>
      <c r="EF46" s="42"/>
      <c r="EG46" s="43"/>
      <c r="EH46" s="41"/>
      <c r="EI46" s="41"/>
      <c r="EJ46" s="42"/>
      <c r="EK46" s="43"/>
      <c r="EL46" s="41"/>
      <c r="EM46" s="41"/>
      <c r="EN46" s="42"/>
      <c r="EO46" s="43"/>
      <c r="EP46" s="41"/>
      <c r="EQ46" s="41"/>
      <c r="ER46" s="41"/>
      <c r="ES46" s="42"/>
      <c r="ET46" s="43"/>
      <c r="EU46" s="41"/>
      <c r="EV46" s="41"/>
      <c r="EW46" s="42"/>
      <c r="EX46" s="43"/>
      <c r="EY46" s="41"/>
      <c r="EZ46" s="41"/>
      <c r="FA46" s="42"/>
      <c r="FB46" s="43"/>
      <c r="FC46" s="41"/>
      <c r="FD46" s="41"/>
      <c r="FE46" s="41"/>
      <c r="FF46" s="42"/>
      <c r="FG46" s="43"/>
      <c r="FH46" s="41"/>
      <c r="FI46" s="41"/>
      <c r="FJ46" s="42"/>
      <c r="FK46" s="43"/>
      <c r="FL46" s="41"/>
      <c r="FM46" s="41"/>
      <c r="FN46" s="41"/>
      <c r="FO46" s="42"/>
      <c r="FP46" s="43"/>
      <c r="FQ46" s="41"/>
      <c r="FR46" s="41"/>
      <c r="FS46" s="42"/>
      <c r="FT46" s="43"/>
      <c r="FU46" s="41"/>
      <c r="FV46" s="41"/>
      <c r="FW46" s="4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</row>
    <row r="47" spans="1:973" x14ac:dyDescent="0.25">
      <c r="A47" s="1">
        <v>43</v>
      </c>
      <c r="B47" s="24"/>
      <c r="C47" s="15"/>
      <c r="D47" s="15"/>
      <c r="E47" s="15" t="s">
        <v>1561</v>
      </c>
      <c r="F47" s="15">
        <v>0</v>
      </c>
      <c r="G47" s="40"/>
      <c r="H47" s="41"/>
      <c r="I47" s="41"/>
      <c r="J47" s="42"/>
      <c r="K47" s="43"/>
      <c r="L47" s="41"/>
      <c r="M47" s="41"/>
      <c r="N47" s="42"/>
      <c r="O47" s="43"/>
      <c r="P47" s="41"/>
      <c r="Q47" s="41"/>
      <c r="R47" s="41"/>
      <c r="S47" s="42"/>
      <c r="T47" s="43"/>
      <c r="U47" s="41"/>
      <c r="V47" s="41"/>
      <c r="W47" s="44"/>
      <c r="X47" s="40"/>
      <c r="Y47" s="41"/>
      <c r="Z47" s="41"/>
      <c r="AA47" s="41"/>
      <c r="AB47" s="42"/>
      <c r="AC47" s="43"/>
      <c r="AD47" s="41"/>
      <c r="AE47" s="41"/>
      <c r="AF47" s="42"/>
      <c r="AG47" s="43"/>
      <c r="AH47" s="41"/>
      <c r="AI47" s="41"/>
      <c r="AJ47" s="42"/>
      <c r="AK47" s="43"/>
      <c r="AL47" s="41"/>
      <c r="AM47" s="41"/>
      <c r="AN47" s="42"/>
      <c r="AO47" s="43"/>
      <c r="AP47" s="41"/>
      <c r="AQ47" s="41"/>
      <c r="AR47" s="41"/>
      <c r="AS47" s="42"/>
      <c r="AT47" s="43"/>
      <c r="AU47" s="41"/>
      <c r="AV47" s="41"/>
      <c r="AW47" s="42"/>
      <c r="AX47" s="43"/>
      <c r="AY47" s="41"/>
      <c r="AZ47" s="41"/>
      <c r="BA47" s="42"/>
      <c r="BB47" s="43"/>
      <c r="BC47" s="41"/>
      <c r="BD47" s="41"/>
      <c r="BE47" s="41"/>
      <c r="BF47" s="42"/>
      <c r="BG47" s="43"/>
      <c r="BH47" s="41"/>
      <c r="BI47" s="41"/>
      <c r="BJ47" s="42"/>
      <c r="BK47" s="43"/>
      <c r="BL47" s="41"/>
      <c r="BM47" s="41"/>
      <c r="BN47" s="41"/>
      <c r="BO47" s="42"/>
      <c r="BP47" s="43"/>
      <c r="BQ47" s="41"/>
      <c r="BR47" s="41"/>
      <c r="BS47" s="42"/>
      <c r="BT47" s="43"/>
      <c r="BU47" s="41"/>
      <c r="BV47" s="41"/>
      <c r="BW47" s="44"/>
      <c r="BX47" s="40"/>
      <c r="BY47" s="41"/>
      <c r="BZ47" s="41"/>
      <c r="CA47" s="41"/>
      <c r="CB47" s="42"/>
      <c r="CC47" s="43"/>
      <c r="CD47" s="41"/>
      <c r="CE47" s="41"/>
      <c r="CF47" s="42"/>
      <c r="CG47" s="43"/>
      <c r="CH47" s="41"/>
      <c r="CI47" s="41"/>
      <c r="CJ47" s="42"/>
      <c r="CK47" s="43"/>
      <c r="CL47" s="41"/>
      <c r="CM47" s="41"/>
      <c r="CN47" s="42"/>
      <c r="CO47" s="43"/>
      <c r="CP47" s="41"/>
      <c r="CQ47" s="41"/>
      <c r="CR47" s="41"/>
      <c r="CS47" s="42"/>
      <c r="CT47" s="43"/>
      <c r="CU47" s="41"/>
      <c r="CV47" s="41"/>
      <c r="CW47" s="42"/>
      <c r="CX47" s="43"/>
      <c r="CY47" s="41"/>
      <c r="CZ47" s="41"/>
      <c r="DA47" s="42"/>
      <c r="DB47" s="43"/>
      <c r="DC47" s="41"/>
      <c r="DD47" s="41"/>
      <c r="DE47" s="41"/>
      <c r="DF47" s="42"/>
      <c r="DG47" s="43"/>
      <c r="DH47" s="41"/>
      <c r="DI47" s="41"/>
      <c r="DJ47" s="42"/>
      <c r="DK47" s="43"/>
      <c r="DL47" s="41"/>
      <c r="DM47" s="41"/>
      <c r="DN47" s="41"/>
      <c r="DO47" s="42"/>
      <c r="DP47" s="43"/>
      <c r="DQ47" s="41"/>
      <c r="DR47" s="41"/>
      <c r="DS47" s="42"/>
      <c r="DT47" s="43"/>
      <c r="DU47" s="41"/>
      <c r="DV47" s="41"/>
      <c r="DW47" s="44"/>
      <c r="DX47" s="40"/>
      <c r="DY47" s="41"/>
      <c r="DZ47" s="41"/>
      <c r="EA47" s="41"/>
      <c r="EB47" s="42"/>
      <c r="EC47" s="43"/>
      <c r="ED47" s="41"/>
      <c r="EE47" s="41"/>
      <c r="EF47" s="42"/>
      <c r="EG47" s="43"/>
      <c r="EH47" s="41"/>
      <c r="EI47" s="41"/>
      <c r="EJ47" s="42"/>
      <c r="EK47" s="43"/>
      <c r="EL47" s="41"/>
      <c r="EM47" s="41"/>
      <c r="EN47" s="42"/>
      <c r="EO47" s="43"/>
      <c r="EP47" s="41"/>
      <c r="EQ47" s="41"/>
      <c r="ER47" s="41"/>
      <c r="ES47" s="42"/>
      <c r="ET47" s="43"/>
      <c r="EU47" s="41"/>
      <c r="EV47" s="41"/>
      <c r="EW47" s="42"/>
      <c r="EX47" s="43"/>
      <c r="EY47" s="41"/>
      <c r="EZ47" s="41"/>
      <c r="FA47" s="42"/>
      <c r="FB47" s="43"/>
      <c r="FC47" s="41"/>
      <c r="FD47" s="41"/>
      <c r="FE47" s="41"/>
      <c r="FF47" s="42"/>
      <c r="FG47" s="43"/>
      <c r="FH47" s="41"/>
      <c r="FI47" s="41"/>
      <c r="FJ47" s="42"/>
      <c r="FK47" s="43"/>
      <c r="FL47" s="41"/>
      <c r="FM47" s="41"/>
      <c r="FN47" s="41"/>
      <c r="FO47" s="42"/>
      <c r="FP47" s="43"/>
      <c r="FQ47" s="41"/>
      <c r="FR47" s="41"/>
      <c r="FS47" s="42"/>
      <c r="FT47" s="43"/>
      <c r="FU47" s="41"/>
      <c r="FV47" s="41"/>
      <c r="FW47" s="4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</row>
    <row r="48" spans="1:973" x14ac:dyDescent="0.25">
      <c r="A48" s="1">
        <v>44</v>
      </c>
      <c r="B48" s="24"/>
      <c r="C48" s="15"/>
      <c r="D48" s="15"/>
      <c r="E48" s="15" t="s">
        <v>1562</v>
      </c>
      <c r="F48" s="15">
        <v>0</v>
      </c>
      <c r="G48" s="40"/>
      <c r="H48" s="41"/>
      <c r="I48" s="41"/>
      <c r="J48" s="42"/>
      <c r="K48" s="43"/>
      <c r="L48" s="41"/>
      <c r="M48" s="41"/>
      <c r="N48" s="42"/>
      <c r="O48" s="43"/>
      <c r="P48" s="41"/>
      <c r="Q48" s="41"/>
      <c r="R48" s="41"/>
      <c r="S48" s="42"/>
      <c r="T48" s="43"/>
      <c r="U48" s="41"/>
      <c r="V48" s="41"/>
      <c r="W48" s="44"/>
      <c r="X48" s="40"/>
      <c r="Y48" s="41"/>
      <c r="Z48" s="41"/>
      <c r="AA48" s="41"/>
      <c r="AB48" s="42"/>
      <c r="AC48" s="43"/>
      <c r="AD48" s="41"/>
      <c r="AE48" s="41" t="s">
        <v>21</v>
      </c>
      <c r="AF48" s="42" t="s">
        <v>21</v>
      </c>
      <c r="AG48" s="43" t="s">
        <v>21</v>
      </c>
      <c r="AH48" s="41" t="s">
        <v>21</v>
      </c>
      <c r="AI48" s="41" t="s">
        <v>21</v>
      </c>
      <c r="AJ48" s="42" t="s">
        <v>21</v>
      </c>
      <c r="AK48" s="43" t="s">
        <v>21</v>
      </c>
      <c r="AL48" s="41" t="s">
        <v>21</v>
      </c>
      <c r="AM48" s="41" t="s">
        <v>21</v>
      </c>
      <c r="AN48" s="42" t="s">
        <v>21</v>
      </c>
      <c r="AO48" s="43"/>
      <c r="AP48" s="41"/>
      <c r="AQ48" s="41"/>
      <c r="AR48" s="41"/>
      <c r="AS48" s="42"/>
      <c r="AT48" s="43"/>
      <c r="AU48" s="41"/>
      <c r="AV48" s="41"/>
      <c r="AW48" s="42"/>
      <c r="AX48" s="43"/>
      <c r="AY48" s="41"/>
      <c r="AZ48" s="41"/>
      <c r="BA48" s="42"/>
      <c r="BB48" s="43"/>
      <c r="BC48" s="41"/>
      <c r="BD48" s="41"/>
      <c r="BE48" s="41"/>
      <c r="BF48" s="42"/>
      <c r="BG48" s="43"/>
      <c r="BH48" s="41"/>
      <c r="BI48" s="41"/>
      <c r="BJ48" s="42"/>
      <c r="BK48" s="43"/>
      <c r="BL48" s="41"/>
      <c r="BM48" s="41"/>
      <c r="BN48" s="41"/>
      <c r="BO48" s="42"/>
      <c r="BP48" s="43"/>
      <c r="BQ48" s="41"/>
      <c r="BR48" s="41"/>
      <c r="BS48" s="42"/>
      <c r="BT48" s="43"/>
      <c r="BU48" s="41"/>
      <c r="BV48" s="41"/>
      <c r="BW48" s="44"/>
      <c r="BX48" s="40"/>
      <c r="BY48" s="41"/>
      <c r="BZ48" s="41"/>
      <c r="CA48" s="41"/>
      <c r="CB48" s="42"/>
      <c r="CC48" s="43"/>
      <c r="CD48" s="41"/>
      <c r="CE48" s="41"/>
      <c r="CF48" s="42"/>
      <c r="CG48" s="43"/>
      <c r="CH48" s="41"/>
      <c r="CI48" s="41"/>
      <c r="CJ48" s="42"/>
      <c r="CK48" s="43"/>
      <c r="CL48" s="41"/>
      <c r="CM48" s="41"/>
      <c r="CN48" s="42"/>
      <c r="CO48" s="43"/>
      <c r="CP48" s="41"/>
      <c r="CQ48" s="41"/>
      <c r="CR48" s="41"/>
      <c r="CS48" s="42"/>
      <c r="CT48" s="43"/>
      <c r="CU48" s="41"/>
      <c r="CV48" s="41"/>
      <c r="CW48" s="42"/>
      <c r="CX48" s="43"/>
      <c r="CY48" s="41"/>
      <c r="CZ48" s="41"/>
      <c r="DA48" s="42"/>
      <c r="DB48" s="43"/>
      <c r="DC48" s="41"/>
      <c r="DD48" s="41"/>
      <c r="DE48" s="41"/>
      <c r="DF48" s="42"/>
      <c r="DG48" s="43"/>
      <c r="DH48" s="41"/>
      <c r="DI48" s="41"/>
      <c r="DJ48" s="42"/>
      <c r="DK48" s="43"/>
      <c r="DL48" s="41"/>
      <c r="DM48" s="41"/>
      <c r="DN48" s="41"/>
      <c r="DO48" s="42"/>
      <c r="DP48" s="43"/>
      <c r="DQ48" s="41"/>
      <c r="DR48" s="41"/>
      <c r="DS48" s="42"/>
      <c r="DT48" s="43"/>
      <c r="DU48" s="41"/>
      <c r="DV48" s="41"/>
      <c r="DW48" s="44"/>
      <c r="DX48" s="40"/>
      <c r="DY48" s="41"/>
      <c r="DZ48" s="41"/>
      <c r="EA48" s="41"/>
      <c r="EB48" s="42"/>
      <c r="EC48" s="43"/>
      <c r="ED48" s="41"/>
      <c r="EE48" s="41"/>
      <c r="EF48" s="42"/>
      <c r="EG48" s="43"/>
      <c r="EH48" s="41"/>
      <c r="EI48" s="41"/>
      <c r="EJ48" s="42"/>
      <c r="EK48" s="43"/>
      <c r="EL48" s="41"/>
      <c r="EM48" s="41"/>
      <c r="EN48" s="42"/>
      <c r="EO48" s="43"/>
      <c r="EP48" s="41"/>
      <c r="EQ48" s="41"/>
      <c r="ER48" s="41"/>
      <c r="ES48" s="42"/>
      <c r="ET48" s="43"/>
      <c r="EU48" s="41"/>
      <c r="EV48" s="41"/>
      <c r="EW48" s="42"/>
      <c r="EX48" s="43"/>
      <c r="EY48" s="41"/>
      <c r="EZ48" s="41"/>
      <c r="FA48" s="42"/>
      <c r="FB48" s="43"/>
      <c r="FC48" s="41"/>
      <c r="FD48" s="41"/>
      <c r="FE48" s="41"/>
      <c r="FF48" s="42"/>
      <c r="FG48" s="43"/>
      <c r="FH48" s="41"/>
      <c r="FI48" s="41"/>
      <c r="FJ48" s="42"/>
      <c r="FK48" s="43"/>
      <c r="FL48" s="41"/>
      <c r="FM48" s="41"/>
      <c r="FN48" s="41"/>
      <c r="FO48" s="42"/>
      <c r="FP48" s="43"/>
      <c r="FQ48" s="41"/>
      <c r="FR48" s="41"/>
      <c r="FS48" s="42"/>
      <c r="FT48" s="43"/>
      <c r="FU48" s="41"/>
      <c r="FV48" s="41"/>
      <c r="FW48" s="4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</row>
    <row r="49" spans="1:206" x14ac:dyDescent="0.25">
      <c r="A49" s="1">
        <v>45</v>
      </c>
      <c r="B49" s="24"/>
      <c r="C49" s="15"/>
      <c r="D49" s="15"/>
      <c r="E49" s="15" t="s">
        <v>1563</v>
      </c>
      <c r="F49" s="15">
        <v>0</v>
      </c>
      <c r="G49" s="40"/>
      <c r="H49" s="41"/>
      <c r="I49" s="41"/>
      <c r="J49" s="42"/>
      <c r="K49" s="43"/>
      <c r="L49" s="41"/>
      <c r="M49" s="41"/>
      <c r="N49" s="42"/>
      <c r="O49" s="43"/>
      <c r="P49" s="41"/>
      <c r="Q49" s="41"/>
      <c r="R49" s="41"/>
      <c r="S49" s="42"/>
      <c r="T49" s="43"/>
      <c r="U49" s="41"/>
      <c r="V49" s="41"/>
      <c r="W49" s="44"/>
      <c r="X49" s="40"/>
      <c r="Y49" s="41"/>
      <c r="Z49" s="41"/>
      <c r="AA49" s="41"/>
      <c r="AB49" s="42"/>
      <c r="AC49" s="43"/>
      <c r="AD49" s="41"/>
      <c r="AE49" s="41" t="s">
        <v>21</v>
      </c>
      <c r="AF49" s="42" t="s">
        <v>21</v>
      </c>
      <c r="AG49" s="43" t="s">
        <v>21</v>
      </c>
      <c r="AH49" s="41" t="s">
        <v>21</v>
      </c>
      <c r="AI49" s="41" t="s">
        <v>21</v>
      </c>
      <c r="AJ49" s="42" t="s">
        <v>21</v>
      </c>
      <c r="AK49" s="43" t="s">
        <v>21</v>
      </c>
      <c r="AL49" s="41" t="s">
        <v>21</v>
      </c>
      <c r="AM49" s="41" t="s">
        <v>21</v>
      </c>
      <c r="AN49" s="42" t="s">
        <v>21</v>
      </c>
      <c r="AO49" s="43"/>
      <c r="AP49" s="41"/>
      <c r="AQ49" s="41"/>
      <c r="AR49" s="41"/>
      <c r="AS49" s="42"/>
      <c r="AT49" s="43"/>
      <c r="AU49" s="41"/>
      <c r="AV49" s="41"/>
      <c r="AW49" s="42"/>
      <c r="AX49" s="43"/>
      <c r="AY49" s="41"/>
      <c r="AZ49" s="41"/>
      <c r="BA49" s="42"/>
      <c r="BB49" s="43"/>
      <c r="BC49" s="41"/>
      <c r="BD49" s="41"/>
      <c r="BE49" s="41"/>
      <c r="BF49" s="42"/>
      <c r="BG49" s="43"/>
      <c r="BH49" s="41"/>
      <c r="BI49" s="41"/>
      <c r="BJ49" s="42"/>
      <c r="BK49" s="43"/>
      <c r="BL49" s="41"/>
      <c r="BM49" s="41"/>
      <c r="BN49" s="41"/>
      <c r="BO49" s="42"/>
      <c r="BP49" s="43"/>
      <c r="BQ49" s="41"/>
      <c r="BR49" s="41"/>
      <c r="BS49" s="42"/>
      <c r="BT49" s="43"/>
      <c r="BU49" s="41"/>
      <c r="BV49" s="41"/>
      <c r="BW49" s="44"/>
      <c r="BX49" s="40"/>
      <c r="BY49" s="41"/>
      <c r="BZ49" s="41"/>
      <c r="CA49" s="41"/>
      <c r="CB49" s="42"/>
      <c r="CC49" s="43"/>
      <c r="CD49" s="41"/>
      <c r="CE49" s="41"/>
      <c r="CF49" s="42"/>
      <c r="CG49" s="43"/>
      <c r="CH49" s="41"/>
      <c r="CI49" s="41"/>
      <c r="CJ49" s="42"/>
      <c r="CK49" s="43"/>
      <c r="CL49" s="41"/>
      <c r="CM49" s="41"/>
      <c r="CN49" s="42"/>
      <c r="CO49" s="43"/>
      <c r="CP49" s="41"/>
      <c r="CQ49" s="41"/>
      <c r="CR49" s="41"/>
      <c r="CS49" s="42"/>
      <c r="CT49" s="43"/>
      <c r="CU49" s="41"/>
      <c r="CV49" s="41"/>
      <c r="CW49" s="42"/>
      <c r="CX49" s="43"/>
      <c r="CY49" s="41"/>
      <c r="CZ49" s="41"/>
      <c r="DA49" s="42"/>
      <c r="DB49" s="43"/>
      <c r="DC49" s="41"/>
      <c r="DD49" s="41"/>
      <c r="DE49" s="41"/>
      <c r="DF49" s="42"/>
      <c r="DG49" s="43"/>
      <c r="DH49" s="41"/>
      <c r="DI49" s="41"/>
      <c r="DJ49" s="42"/>
      <c r="DK49" s="43"/>
      <c r="DL49" s="41"/>
      <c r="DM49" s="41"/>
      <c r="DN49" s="41"/>
      <c r="DO49" s="42"/>
      <c r="DP49" s="43"/>
      <c r="DQ49" s="41"/>
      <c r="DR49" s="41"/>
      <c r="DS49" s="42"/>
      <c r="DT49" s="43"/>
      <c r="DU49" s="41"/>
      <c r="DV49" s="41"/>
      <c r="DW49" s="44"/>
      <c r="DX49" s="40"/>
      <c r="DY49" s="41"/>
      <c r="DZ49" s="41"/>
      <c r="EA49" s="41"/>
      <c r="EB49" s="42"/>
      <c r="EC49" s="43"/>
      <c r="ED49" s="41"/>
      <c r="EE49" s="41"/>
      <c r="EF49" s="42"/>
      <c r="EG49" s="43"/>
      <c r="EH49" s="41"/>
      <c r="EI49" s="41"/>
      <c r="EJ49" s="42"/>
      <c r="EK49" s="43"/>
      <c r="EL49" s="41"/>
      <c r="EM49" s="41"/>
      <c r="EN49" s="42"/>
      <c r="EO49" s="43"/>
      <c r="EP49" s="41"/>
      <c r="EQ49" s="41"/>
      <c r="ER49" s="41"/>
      <c r="ES49" s="42"/>
      <c r="ET49" s="43"/>
      <c r="EU49" s="41"/>
      <c r="EV49" s="41"/>
      <c r="EW49" s="42"/>
      <c r="EX49" s="43"/>
      <c r="EY49" s="41"/>
      <c r="EZ49" s="41"/>
      <c r="FA49" s="42"/>
      <c r="FB49" s="43"/>
      <c r="FC49" s="41"/>
      <c r="FD49" s="41"/>
      <c r="FE49" s="41"/>
      <c r="FF49" s="42"/>
      <c r="FG49" s="43"/>
      <c r="FH49" s="41"/>
      <c r="FI49" s="41"/>
      <c r="FJ49" s="42"/>
      <c r="FK49" s="43"/>
      <c r="FL49" s="41"/>
      <c r="FM49" s="41"/>
      <c r="FN49" s="41"/>
      <c r="FO49" s="42"/>
      <c r="FP49" s="43"/>
      <c r="FQ49" s="41"/>
      <c r="FR49" s="41"/>
      <c r="FS49" s="42"/>
      <c r="FT49" s="43"/>
      <c r="FU49" s="41"/>
      <c r="FV49" s="41"/>
      <c r="FW49" s="4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</row>
    <row r="50" spans="1:206" x14ac:dyDescent="0.25">
      <c r="A50" s="1">
        <v>46</v>
      </c>
      <c r="B50" s="24"/>
      <c r="C50" s="15"/>
      <c r="D50" s="15"/>
      <c r="E50" s="15" t="s">
        <v>1564</v>
      </c>
      <c r="F50" s="15">
        <v>0</v>
      </c>
      <c r="G50" s="40"/>
      <c r="H50" s="41"/>
      <c r="I50" s="41"/>
      <c r="J50" s="42"/>
      <c r="K50" s="43"/>
      <c r="L50" s="41"/>
      <c r="M50" s="41"/>
      <c r="N50" s="42"/>
      <c r="O50" s="43"/>
      <c r="P50" s="41"/>
      <c r="Q50" s="41"/>
      <c r="R50" s="41"/>
      <c r="S50" s="42"/>
      <c r="T50" s="43"/>
      <c r="U50" s="41"/>
      <c r="V50" s="41"/>
      <c r="W50" s="44"/>
      <c r="X50" s="40"/>
      <c r="Y50" s="41"/>
      <c r="Z50" s="41"/>
      <c r="AA50" s="41"/>
      <c r="AB50" s="42"/>
      <c r="AC50" s="43"/>
      <c r="AD50" s="41"/>
      <c r="AE50" s="41" t="s">
        <v>21</v>
      </c>
      <c r="AF50" s="42" t="s">
        <v>21</v>
      </c>
      <c r="AG50" s="43" t="s">
        <v>21</v>
      </c>
      <c r="AH50" s="41" t="s">
        <v>21</v>
      </c>
      <c r="AI50" s="41" t="s">
        <v>21</v>
      </c>
      <c r="AJ50" s="42" t="s">
        <v>21</v>
      </c>
      <c r="AK50" s="43" t="s">
        <v>21</v>
      </c>
      <c r="AL50" s="41" t="s">
        <v>21</v>
      </c>
      <c r="AM50" s="41" t="s">
        <v>21</v>
      </c>
      <c r="AN50" s="42" t="s">
        <v>21</v>
      </c>
      <c r="AO50" s="43"/>
      <c r="AP50" s="41"/>
      <c r="AQ50" s="41"/>
      <c r="AR50" s="41"/>
      <c r="AS50" s="42"/>
      <c r="AT50" s="43"/>
      <c r="AU50" s="41"/>
      <c r="AV50" s="41"/>
      <c r="AW50" s="42"/>
      <c r="AX50" s="43"/>
      <c r="AY50" s="41"/>
      <c r="AZ50" s="41"/>
      <c r="BA50" s="42"/>
      <c r="BB50" s="43"/>
      <c r="BC50" s="41"/>
      <c r="BD50" s="41"/>
      <c r="BE50" s="41"/>
      <c r="BF50" s="42"/>
      <c r="BG50" s="43"/>
      <c r="BH50" s="41"/>
      <c r="BI50" s="41"/>
      <c r="BJ50" s="42"/>
      <c r="BK50" s="43"/>
      <c r="BL50" s="41"/>
      <c r="BM50" s="41"/>
      <c r="BN50" s="41"/>
      <c r="BO50" s="42"/>
      <c r="BP50" s="43"/>
      <c r="BQ50" s="41"/>
      <c r="BR50" s="41"/>
      <c r="BS50" s="42"/>
      <c r="BT50" s="43"/>
      <c r="BU50" s="41"/>
      <c r="BV50" s="41"/>
      <c r="BW50" s="44"/>
      <c r="BX50" s="40"/>
      <c r="BY50" s="41"/>
      <c r="BZ50" s="41"/>
      <c r="CA50" s="41"/>
      <c r="CB50" s="42"/>
      <c r="CC50" s="43"/>
      <c r="CD50" s="41"/>
      <c r="CE50" s="41"/>
      <c r="CF50" s="42"/>
      <c r="CG50" s="43"/>
      <c r="CH50" s="41"/>
      <c r="CI50" s="41"/>
      <c r="CJ50" s="42"/>
      <c r="CK50" s="43"/>
      <c r="CL50" s="41"/>
      <c r="CM50" s="41"/>
      <c r="CN50" s="42"/>
      <c r="CO50" s="43"/>
      <c r="CP50" s="41"/>
      <c r="CQ50" s="41"/>
      <c r="CR50" s="41"/>
      <c r="CS50" s="42"/>
      <c r="CT50" s="43"/>
      <c r="CU50" s="41"/>
      <c r="CV50" s="41"/>
      <c r="CW50" s="42"/>
      <c r="CX50" s="43"/>
      <c r="CY50" s="41"/>
      <c r="CZ50" s="41"/>
      <c r="DA50" s="42"/>
      <c r="DB50" s="43"/>
      <c r="DC50" s="41"/>
      <c r="DD50" s="41"/>
      <c r="DE50" s="41"/>
      <c r="DF50" s="42"/>
      <c r="DG50" s="43"/>
      <c r="DH50" s="41"/>
      <c r="DI50" s="41"/>
      <c r="DJ50" s="42"/>
      <c r="DK50" s="43"/>
      <c r="DL50" s="41"/>
      <c r="DM50" s="41"/>
      <c r="DN50" s="41"/>
      <c r="DO50" s="42"/>
      <c r="DP50" s="43"/>
      <c r="DQ50" s="41"/>
      <c r="DR50" s="41"/>
      <c r="DS50" s="42"/>
      <c r="DT50" s="43"/>
      <c r="DU50" s="41"/>
      <c r="DV50" s="41"/>
      <c r="DW50" s="44"/>
      <c r="DX50" s="40"/>
      <c r="DY50" s="41"/>
      <c r="DZ50" s="41"/>
      <c r="EA50" s="41"/>
      <c r="EB50" s="42"/>
      <c r="EC50" s="43"/>
      <c r="ED50" s="41"/>
      <c r="EE50" s="41"/>
      <c r="EF50" s="42"/>
      <c r="EG50" s="43"/>
      <c r="EH50" s="41"/>
      <c r="EI50" s="41"/>
      <c r="EJ50" s="42"/>
      <c r="EK50" s="43"/>
      <c r="EL50" s="41"/>
      <c r="EM50" s="41"/>
      <c r="EN50" s="42"/>
      <c r="EO50" s="43"/>
      <c r="EP50" s="41"/>
      <c r="EQ50" s="41"/>
      <c r="ER50" s="41"/>
      <c r="ES50" s="42"/>
      <c r="ET50" s="43"/>
      <c r="EU50" s="41"/>
      <c r="EV50" s="41"/>
      <c r="EW50" s="42"/>
      <c r="EX50" s="43"/>
      <c r="EY50" s="41"/>
      <c r="EZ50" s="41"/>
      <c r="FA50" s="42"/>
      <c r="FB50" s="43"/>
      <c r="FC50" s="41"/>
      <c r="FD50" s="41"/>
      <c r="FE50" s="41"/>
      <c r="FF50" s="42"/>
      <c r="FG50" s="43"/>
      <c r="FH50" s="41"/>
      <c r="FI50" s="41"/>
      <c r="FJ50" s="42"/>
      <c r="FK50" s="43"/>
      <c r="FL50" s="41"/>
      <c r="FM50" s="41"/>
      <c r="FN50" s="41"/>
      <c r="FO50" s="42"/>
      <c r="FP50" s="43"/>
      <c r="FQ50" s="41"/>
      <c r="FR50" s="41"/>
      <c r="FS50" s="42"/>
      <c r="FT50" s="43"/>
      <c r="FU50" s="41"/>
      <c r="FV50" s="41"/>
      <c r="FW50" s="4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</row>
    <row r="51" spans="1:206" x14ac:dyDescent="0.25">
      <c r="A51" s="1">
        <v>47</v>
      </c>
      <c r="B51" s="24"/>
      <c r="C51" s="15"/>
      <c r="D51" s="15"/>
      <c r="E51" s="15" t="s">
        <v>1565</v>
      </c>
      <c r="F51" s="15">
        <v>0</v>
      </c>
      <c r="G51" s="40"/>
      <c r="H51" s="41"/>
      <c r="I51" s="41"/>
      <c r="J51" s="42"/>
      <c r="K51" s="43"/>
      <c r="L51" s="41"/>
      <c r="M51" s="41"/>
      <c r="N51" s="42"/>
      <c r="O51" s="43"/>
      <c r="P51" s="41"/>
      <c r="Q51" s="41"/>
      <c r="R51" s="41"/>
      <c r="S51" s="42"/>
      <c r="T51" s="43"/>
      <c r="U51" s="41"/>
      <c r="V51" s="41"/>
      <c r="W51" s="44"/>
      <c r="X51" s="40"/>
      <c r="Y51" s="41"/>
      <c r="Z51" s="41"/>
      <c r="AA51" s="41"/>
      <c r="AB51" s="42"/>
      <c r="AC51" s="43"/>
      <c r="AD51" s="41"/>
      <c r="AE51" s="41" t="s">
        <v>21</v>
      </c>
      <c r="AF51" s="42" t="s">
        <v>21</v>
      </c>
      <c r="AG51" s="43" t="s">
        <v>21</v>
      </c>
      <c r="AH51" s="41" t="s">
        <v>21</v>
      </c>
      <c r="AI51" s="41" t="s">
        <v>21</v>
      </c>
      <c r="AJ51" s="42" t="s">
        <v>21</v>
      </c>
      <c r="AK51" s="43" t="s">
        <v>21</v>
      </c>
      <c r="AL51" s="41" t="s">
        <v>21</v>
      </c>
      <c r="AM51" s="41" t="s">
        <v>21</v>
      </c>
      <c r="AN51" s="42" t="s">
        <v>21</v>
      </c>
      <c r="AO51" s="43"/>
      <c r="AP51" s="41"/>
      <c r="AQ51" s="41"/>
      <c r="AR51" s="41"/>
      <c r="AS51" s="42"/>
      <c r="AT51" s="43"/>
      <c r="AU51" s="41"/>
      <c r="AV51" s="41"/>
      <c r="AW51" s="42"/>
      <c r="AX51" s="43"/>
      <c r="AY51" s="41"/>
      <c r="AZ51" s="41"/>
      <c r="BA51" s="42"/>
      <c r="BB51" s="43"/>
      <c r="BC51" s="41"/>
      <c r="BD51" s="41"/>
      <c r="BE51" s="41"/>
      <c r="BF51" s="42"/>
      <c r="BG51" s="43"/>
      <c r="BH51" s="41"/>
      <c r="BI51" s="41"/>
      <c r="BJ51" s="42"/>
      <c r="BK51" s="43"/>
      <c r="BL51" s="41"/>
      <c r="BM51" s="41"/>
      <c r="BN51" s="41"/>
      <c r="BO51" s="42"/>
      <c r="BP51" s="43"/>
      <c r="BQ51" s="41"/>
      <c r="BR51" s="41"/>
      <c r="BS51" s="42"/>
      <c r="BT51" s="43"/>
      <c r="BU51" s="41"/>
      <c r="BV51" s="41"/>
      <c r="BW51" s="44"/>
      <c r="BX51" s="40"/>
      <c r="BY51" s="41"/>
      <c r="BZ51" s="41"/>
      <c r="CA51" s="41"/>
      <c r="CB51" s="42"/>
      <c r="CC51" s="43"/>
      <c r="CD51" s="41"/>
      <c r="CE51" s="41"/>
      <c r="CF51" s="42"/>
      <c r="CG51" s="43"/>
      <c r="CH51" s="41"/>
      <c r="CI51" s="41"/>
      <c r="CJ51" s="42"/>
      <c r="CK51" s="43"/>
      <c r="CL51" s="41"/>
      <c r="CM51" s="41"/>
      <c r="CN51" s="42"/>
      <c r="CO51" s="43"/>
      <c r="CP51" s="41"/>
      <c r="CQ51" s="41"/>
      <c r="CR51" s="41"/>
      <c r="CS51" s="42"/>
      <c r="CT51" s="43"/>
      <c r="CU51" s="41"/>
      <c r="CV51" s="41"/>
      <c r="CW51" s="42"/>
      <c r="CX51" s="43"/>
      <c r="CY51" s="41"/>
      <c r="CZ51" s="41"/>
      <c r="DA51" s="42"/>
      <c r="DB51" s="43"/>
      <c r="DC51" s="41"/>
      <c r="DD51" s="41"/>
      <c r="DE51" s="41"/>
      <c r="DF51" s="42"/>
      <c r="DG51" s="43"/>
      <c r="DH51" s="41"/>
      <c r="DI51" s="41"/>
      <c r="DJ51" s="42"/>
      <c r="DK51" s="43"/>
      <c r="DL51" s="41"/>
      <c r="DM51" s="41"/>
      <c r="DN51" s="41"/>
      <c r="DO51" s="42"/>
      <c r="DP51" s="43"/>
      <c r="DQ51" s="41"/>
      <c r="DR51" s="41"/>
      <c r="DS51" s="42"/>
      <c r="DT51" s="43"/>
      <c r="DU51" s="41"/>
      <c r="DV51" s="41"/>
      <c r="DW51" s="44"/>
      <c r="DX51" s="40"/>
      <c r="DY51" s="41"/>
      <c r="DZ51" s="41"/>
      <c r="EA51" s="41"/>
      <c r="EB51" s="42"/>
      <c r="EC51" s="43"/>
      <c r="ED51" s="41"/>
      <c r="EE51" s="41"/>
      <c r="EF51" s="42"/>
      <c r="EG51" s="43"/>
      <c r="EH51" s="41"/>
      <c r="EI51" s="41"/>
      <c r="EJ51" s="42"/>
      <c r="EK51" s="43"/>
      <c r="EL51" s="41"/>
      <c r="EM51" s="41"/>
      <c r="EN51" s="42"/>
      <c r="EO51" s="43"/>
      <c r="EP51" s="41"/>
      <c r="EQ51" s="41"/>
      <c r="ER51" s="41"/>
      <c r="ES51" s="42"/>
      <c r="ET51" s="43"/>
      <c r="EU51" s="41"/>
      <c r="EV51" s="41"/>
      <c r="EW51" s="42"/>
      <c r="EX51" s="43"/>
      <c r="EY51" s="41"/>
      <c r="EZ51" s="41"/>
      <c r="FA51" s="42"/>
      <c r="FB51" s="43"/>
      <c r="FC51" s="41"/>
      <c r="FD51" s="41"/>
      <c r="FE51" s="41"/>
      <c r="FF51" s="42"/>
      <c r="FG51" s="43"/>
      <c r="FH51" s="41"/>
      <c r="FI51" s="41"/>
      <c r="FJ51" s="42"/>
      <c r="FK51" s="43"/>
      <c r="FL51" s="41"/>
      <c r="FM51" s="41"/>
      <c r="FN51" s="41"/>
      <c r="FO51" s="42"/>
      <c r="FP51" s="43"/>
      <c r="FQ51" s="41"/>
      <c r="FR51" s="41"/>
      <c r="FS51" s="42"/>
      <c r="FT51" s="43"/>
      <c r="FU51" s="41"/>
      <c r="FV51" s="41"/>
      <c r="FW51" s="4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</row>
    <row r="52" spans="1:206" x14ac:dyDescent="0.25">
      <c r="A52" s="1">
        <v>48</v>
      </c>
      <c r="B52" s="24"/>
      <c r="C52" s="15"/>
      <c r="D52" s="15"/>
      <c r="E52" s="15" t="s">
        <v>1566</v>
      </c>
      <c r="F52" s="15">
        <v>0</v>
      </c>
      <c r="G52" s="40"/>
      <c r="H52" s="41"/>
      <c r="I52" s="41"/>
      <c r="J52" s="42"/>
      <c r="K52" s="43"/>
      <c r="L52" s="41"/>
      <c r="M52" s="41"/>
      <c r="N52" s="42"/>
      <c r="O52" s="43"/>
      <c r="P52" s="41"/>
      <c r="Q52" s="41"/>
      <c r="R52" s="41"/>
      <c r="S52" s="42"/>
      <c r="T52" s="43"/>
      <c r="U52" s="41"/>
      <c r="V52" s="41"/>
      <c r="W52" s="44"/>
      <c r="X52" s="40"/>
      <c r="Y52" s="41"/>
      <c r="Z52" s="41"/>
      <c r="AA52" s="41"/>
      <c r="AB52" s="42"/>
      <c r="AC52" s="43"/>
      <c r="AD52" s="41"/>
      <c r="AE52" s="41" t="s">
        <v>21</v>
      </c>
      <c r="AF52" s="42" t="s">
        <v>21</v>
      </c>
      <c r="AG52" s="43" t="s">
        <v>21</v>
      </c>
      <c r="AH52" s="41" t="s">
        <v>21</v>
      </c>
      <c r="AI52" s="41" t="s">
        <v>21</v>
      </c>
      <c r="AJ52" s="42" t="s">
        <v>21</v>
      </c>
      <c r="AK52" s="43" t="s">
        <v>21</v>
      </c>
      <c r="AL52" s="41" t="s">
        <v>21</v>
      </c>
      <c r="AM52" s="41" t="s">
        <v>21</v>
      </c>
      <c r="AN52" s="42" t="s">
        <v>21</v>
      </c>
      <c r="AO52" s="43"/>
      <c r="AP52" s="41"/>
      <c r="AQ52" s="41"/>
      <c r="AR52" s="41"/>
      <c r="AS52" s="42"/>
      <c r="AT52" s="43"/>
      <c r="AU52" s="41"/>
      <c r="AV52" s="41"/>
      <c r="AW52" s="42"/>
      <c r="AX52" s="43"/>
      <c r="AY52" s="41"/>
      <c r="AZ52" s="41"/>
      <c r="BA52" s="42"/>
      <c r="BB52" s="43"/>
      <c r="BC52" s="41"/>
      <c r="BD52" s="41"/>
      <c r="BE52" s="41"/>
      <c r="BF52" s="42"/>
      <c r="BG52" s="43"/>
      <c r="BH52" s="41"/>
      <c r="BI52" s="41"/>
      <c r="BJ52" s="42"/>
      <c r="BK52" s="43"/>
      <c r="BL52" s="41"/>
      <c r="BM52" s="41"/>
      <c r="BN52" s="41"/>
      <c r="BO52" s="42"/>
      <c r="BP52" s="43"/>
      <c r="BQ52" s="41"/>
      <c r="BR52" s="41"/>
      <c r="BS52" s="42"/>
      <c r="BT52" s="43"/>
      <c r="BU52" s="41"/>
      <c r="BV52" s="41"/>
      <c r="BW52" s="44"/>
      <c r="BX52" s="40"/>
      <c r="BY52" s="41"/>
      <c r="BZ52" s="41"/>
      <c r="CA52" s="41"/>
      <c r="CB52" s="42"/>
      <c r="CC52" s="43"/>
      <c r="CD52" s="41"/>
      <c r="CE52" s="41"/>
      <c r="CF52" s="42"/>
      <c r="CG52" s="43"/>
      <c r="CH52" s="41"/>
      <c r="CI52" s="41"/>
      <c r="CJ52" s="42"/>
      <c r="CK52" s="43"/>
      <c r="CL52" s="41"/>
      <c r="CM52" s="41"/>
      <c r="CN52" s="42"/>
      <c r="CO52" s="43"/>
      <c r="CP52" s="41"/>
      <c r="CQ52" s="41"/>
      <c r="CR52" s="41"/>
      <c r="CS52" s="42"/>
      <c r="CT52" s="43"/>
      <c r="CU52" s="41"/>
      <c r="CV52" s="41"/>
      <c r="CW52" s="42"/>
      <c r="CX52" s="43"/>
      <c r="CY52" s="41"/>
      <c r="CZ52" s="41"/>
      <c r="DA52" s="42"/>
      <c r="DB52" s="43"/>
      <c r="DC52" s="41"/>
      <c r="DD52" s="41"/>
      <c r="DE52" s="41"/>
      <c r="DF52" s="42"/>
      <c r="DG52" s="43"/>
      <c r="DH52" s="41"/>
      <c r="DI52" s="41"/>
      <c r="DJ52" s="42"/>
      <c r="DK52" s="43"/>
      <c r="DL52" s="41"/>
      <c r="DM52" s="41"/>
      <c r="DN52" s="41"/>
      <c r="DO52" s="42"/>
      <c r="DP52" s="43"/>
      <c r="DQ52" s="41"/>
      <c r="DR52" s="41"/>
      <c r="DS52" s="42"/>
      <c r="DT52" s="43"/>
      <c r="DU52" s="41"/>
      <c r="DV52" s="41"/>
      <c r="DW52" s="44"/>
      <c r="DX52" s="40"/>
      <c r="DY52" s="41"/>
      <c r="DZ52" s="41"/>
      <c r="EA52" s="41"/>
      <c r="EB52" s="42"/>
      <c r="EC52" s="43"/>
      <c r="ED52" s="41"/>
      <c r="EE52" s="41"/>
      <c r="EF52" s="42"/>
      <c r="EG52" s="43"/>
      <c r="EH52" s="41"/>
      <c r="EI52" s="41"/>
      <c r="EJ52" s="42"/>
      <c r="EK52" s="43"/>
      <c r="EL52" s="41"/>
      <c r="EM52" s="41"/>
      <c r="EN52" s="42"/>
      <c r="EO52" s="43"/>
      <c r="EP52" s="41"/>
      <c r="EQ52" s="41"/>
      <c r="ER52" s="41"/>
      <c r="ES52" s="42"/>
      <c r="ET52" s="43"/>
      <c r="EU52" s="41"/>
      <c r="EV52" s="41"/>
      <c r="EW52" s="42"/>
      <c r="EX52" s="43"/>
      <c r="EY52" s="41"/>
      <c r="EZ52" s="41"/>
      <c r="FA52" s="42"/>
      <c r="FB52" s="43"/>
      <c r="FC52" s="41"/>
      <c r="FD52" s="41"/>
      <c r="FE52" s="41"/>
      <c r="FF52" s="42"/>
      <c r="FG52" s="43"/>
      <c r="FH52" s="41"/>
      <c r="FI52" s="41"/>
      <c r="FJ52" s="42"/>
      <c r="FK52" s="43"/>
      <c r="FL52" s="41"/>
      <c r="FM52" s="41"/>
      <c r="FN52" s="41"/>
      <c r="FO52" s="42"/>
      <c r="FP52" s="43"/>
      <c r="FQ52" s="41"/>
      <c r="FR52" s="41"/>
      <c r="FS52" s="42"/>
      <c r="FT52" s="43"/>
      <c r="FU52" s="41"/>
      <c r="FV52" s="41"/>
      <c r="FW52" s="4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</row>
    <row r="53" spans="1:206" x14ac:dyDescent="0.25">
      <c r="A53" s="1">
        <v>49</v>
      </c>
      <c r="B53" s="24"/>
      <c r="C53" s="15"/>
      <c r="D53" s="15"/>
      <c r="E53" s="15" t="s">
        <v>1567</v>
      </c>
      <c r="F53" s="15">
        <v>0</v>
      </c>
      <c r="G53" s="40"/>
      <c r="H53" s="41"/>
      <c r="I53" s="41"/>
      <c r="J53" s="42"/>
      <c r="K53" s="43"/>
      <c r="L53" s="41"/>
      <c r="M53" s="41"/>
      <c r="N53" s="42"/>
      <c r="O53" s="43"/>
      <c r="P53" s="41"/>
      <c r="Q53" s="41"/>
      <c r="R53" s="41"/>
      <c r="S53" s="42"/>
      <c r="T53" s="43"/>
      <c r="U53" s="41"/>
      <c r="V53" s="41"/>
      <c r="W53" s="44"/>
      <c r="X53" s="40"/>
      <c r="Y53" s="41"/>
      <c r="Z53" s="41"/>
      <c r="AA53" s="41"/>
      <c r="AB53" s="42"/>
      <c r="AC53" s="43"/>
      <c r="AD53" s="41"/>
      <c r="AE53" s="41" t="s">
        <v>21</v>
      </c>
      <c r="AF53" s="42" t="s">
        <v>206</v>
      </c>
      <c r="AG53" s="43" t="s">
        <v>21</v>
      </c>
      <c r="AH53" s="41" t="s">
        <v>21</v>
      </c>
      <c r="AI53" s="41" t="s">
        <v>21</v>
      </c>
      <c r="AJ53" s="42" t="s">
        <v>21</v>
      </c>
      <c r="AK53" s="43" t="s">
        <v>21</v>
      </c>
      <c r="AL53" s="41" t="s">
        <v>21</v>
      </c>
      <c r="AM53" s="41" t="s">
        <v>21</v>
      </c>
      <c r="AN53" s="42" t="s">
        <v>21</v>
      </c>
      <c r="AO53" s="43"/>
      <c r="AP53" s="41"/>
      <c r="AQ53" s="41"/>
      <c r="AR53" s="41"/>
      <c r="AS53" s="42"/>
      <c r="AT53" s="43"/>
      <c r="AU53" s="41"/>
      <c r="AV53" s="41"/>
      <c r="AW53" s="42"/>
      <c r="AX53" s="43"/>
      <c r="AY53" s="41"/>
      <c r="AZ53" s="41"/>
      <c r="BA53" s="42"/>
      <c r="BB53" s="43"/>
      <c r="BC53" s="41"/>
      <c r="BD53" s="41"/>
      <c r="BE53" s="41"/>
      <c r="BF53" s="42"/>
      <c r="BG53" s="43"/>
      <c r="BH53" s="41"/>
      <c r="BI53" s="41"/>
      <c r="BJ53" s="42"/>
      <c r="BK53" s="43"/>
      <c r="BL53" s="41"/>
      <c r="BM53" s="41"/>
      <c r="BN53" s="41"/>
      <c r="BO53" s="42"/>
      <c r="BP53" s="43"/>
      <c r="BQ53" s="41"/>
      <c r="BR53" s="41"/>
      <c r="BS53" s="42"/>
      <c r="BT53" s="43"/>
      <c r="BU53" s="41"/>
      <c r="BV53" s="41"/>
      <c r="BW53" s="44"/>
      <c r="BX53" s="40"/>
      <c r="BY53" s="41"/>
      <c r="BZ53" s="41"/>
      <c r="CA53" s="41"/>
      <c r="CB53" s="42"/>
      <c r="CC53" s="43"/>
      <c r="CD53" s="41"/>
      <c r="CE53" s="41"/>
      <c r="CF53" s="42"/>
      <c r="CG53" s="43"/>
      <c r="CH53" s="41"/>
      <c r="CI53" s="41"/>
      <c r="CJ53" s="42"/>
      <c r="CK53" s="43"/>
      <c r="CL53" s="41"/>
      <c r="CM53" s="41"/>
      <c r="CN53" s="42"/>
      <c r="CO53" s="43"/>
      <c r="CP53" s="41"/>
      <c r="CQ53" s="41"/>
      <c r="CR53" s="41"/>
      <c r="CS53" s="42"/>
      <c r="CT53" s="43"/>
      <c r="CU53" s="41"/>
      <c r="CV53" s="41"/>
      <c r="CW53" s="42"/>
      <c r="CX53" s="43"/>
      <c r="CY53" s="41"/>
      <c r="CZ53" s="41"/>
      <c r="DA53" s="42"/>
      <c r="DB53" s="43"/>
      <c r="DC53" s="41"/>
      <c r="DD53" s="41"/>
      <c r="DE53" s="41"/>
      <c r="DF53" s="42"/>
      <c r="DG53" s="43"/>
      <c r="DH53" s="41"/>
      <c r="DI53" s="41"/>
      <c r="DJ53" s="42"/>
      <c r="DK53" s="43"/>
      <c r="DL53" s="41"/>
      <c r="DM53" s="41"/>
      <c r="DN53" s="41"/>
      <c r="DO53" s="42"/>
      <c r="DP53" s="43"/>
      <c r="DQ53" s="41"/>
      <c r="DR53" s="41"/>
      <c r="DS53" s="42"/>
      <c r="DT53" s="43"/>
      <c r="DU53" s="41"/>
      <c r="DV53" s="41"/>
      <c r="DW53" s="44"/>
      <c r="DX53" s="40"/>
      <c r="DY53" s="41"/>
      <c r="DZ53" s="41"/>
      <c r="EA53" s="41"/>
      <c r="EB53" s="42"/>
      <c r="EC53" s="43"/>
      <c r="ED53" s="41"/>
      <c r="EE53" s="41"/>
      <c r="EF53" s="42"/>
      <c r="EG53" s="43"/>
      <c r="EH53" s="41"/>
      <c r="EI53" s="41"/>
      <c r="EJ53" s="42"/>
      <c r="EK53" s="43"/>
      <c r="EL53" s="41"/>
      <c r="EM53" s="41"/>
      <c r="EN53" s="42"/>
      <c r="EO53" s="43"/>
      <c r="EP53" s="41"/>
      <c r="EQ53" s="41"/>
      <c r="ER53" s="41"/>
      <c r="ES53" s="42"/>
      <c r="ET53" s="43"/>
      <c r="EU53" s="41"/>
      <c r="EV53" s="41"/>
      <c r="EW53" s="42"/>
      <c r="EX53" s="43"/>
      <c r="EY53" s="41"/>
      <c r="EZ53" s="41"/>
      <c r="FA53" s="42"/>
      <c r="FB53" s="43"/>
      <c r="FC53" s="41"/>
      <c r="FD53" s="41"/>
      <c r="FE53" s="41"/>
      <c r="FF53" s="42"/>
      <c r="FG53" s="43"/>
      <c r="FH53" s="41"/>
      <c r="FI53" s="41"/>
      <c r="FJ53" s="42"/>
      <c r="FK53" s="43"/>
      <c r="FL53" s="41"/>
      <c r="FM53" s="41"/>
      <c r="FN53" s="41"/>
      <c r="FO53" s="42"/>
      <c r="FP53" s="43"/>
      <c r="FQ53" s="41"/>
      <c r="FR53" s="41"/>
      <c r="FS53" s="42"/>
      <c r="FT53" s="43"/>
      <c r="FU53" s="41"/>
      <c r="FV53" s="41"/>
      <c r="FW53" s="4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</row>
    <row r="54" spans="1:206" x14ac:dyDescent="0.25">
      <c r="A54" s="1">
        <v>50</v>
      </c>
      <c r="B54" s="24"/>
      <c r="C54" s="15"/>
      <c r="D54" s="15"/>
      <c r="E54" s="15" t="s">
        <v>1568</v>
      </c>
      <c r="F54" s="15">
        <v>0</v>
      </c>
      <c r="G54" s="40"/>
      <c r="H54" s="41"/>
      <c r="I54" s="41"/>
      <c r="J54" s="42"/>
      <c r="K54" s="43"/>
      <c r="L54" s="41"/>
      <c r="M54" s="41"/>
      <c r="N54" s="42"/>
      <c r="O54" s="43"/>
      <c r="P54" s="41"/>
      <c r="Q54" s="41"/>
      <c r="R54" s="41"/>
      <c r="S54" s="42"/>
      <c r="T54" s="43"/>
      <c r="U54" s="41"/>
      <c r="V54" s="41"/>
      <c r="W54" s="44"/>
      <c r="X54" s="40"/>
      <c r="Y54" s="41"/>
      <c r="Z54" s="41"/>
      <c r="AA54" s="41"/>
      <c r="AB54" s="42"/>
      <c r="AC54" s="43"/>
      <c r="AD54" s="41"/>
      <c r="AE54" s="41"/>
      <c r="AF54" s="42"/>
      <c r="AG54" s="43"/>
      <c r="AH54" s="41"/>
      <c r="AI54" s="41"/>
      <c r="AJ54" s="42"/>
      <c r="AK54" s="43"/>
      <c r="AL54" s="41"/>
      <c r="AM54" s="41"/>
      <c r="AN54" s="42"/>
      <c r="AO54" s="43"/>
      <c r="AP54" s="41"/>
      <c r="AQ54" s="41"/>
      <c r="AR54" s="41"/>
      <c r="AS54" s="42"/>
      <c r="AT54" s="43"/>
      <c r="AU54" s="41"/>
      <c r="AV54" s="41"/>
      <c r="AW54" s="42"/>
      <c r="AX54" s="43"/>
      <c r="AY54" s="41"/>
      <c r="AZ54" s="41"/>
      <c r="BA54" s="42"/>
      <c r="BB54" s="43"/>
      <c r="BC54" s="41"/>
      <c r="BD54" s="41"/>
      <c r="BE54" s="41"/>
      <c r="BF54" s="42"/>
      <c r="BG54" s="43"/>
      <c r="BH54" s="41"/>
      <c r="BI54" s="41"/>
      <c r="BJ54" s="42"/>
      <c r="BK54" s="43"/>
      <c r="BL54" s="41"/>
      <c r="BM54" s="41"/>
      <c r="BN54" s="41"/>
      <c r="BO54" s="42"/>
      <c r="BP54" s="43"/>
      <c r="BQ54" s="41"/>
      <c r="BR54" s="41"/>
      <c r="BS54" s="42"/>
      <c r="BT54" s="43"/>
      <c r="BU54" s="41"/>
      <c r="BV54" s="41"/>
      <c r="BW54" s="44"/>
      <c r="BX54" s="40"/>
      <c r="BY54" s="41"/>
      <c r="BZ54" s="41"/>
      <c r="CA54" s="41"/>
      <c r="CB54" s="42"/>
      <c r="CC54" s="43"/>
      <c r="CD54" s="41"/>
      <c r="CE54" s="41"/>
      <c r="CF54" s="42"/>
      <c r="CG54" s="43"/>
      <c r="CH54" s="41"/>
      <c r="CI54" s="41"/>
      <c r="CJ54" s="42"/>
      <c r="CK54" s="43"/>
      <c r="CL54" s="41"/>
      <c r="CM54" s="41"/>
      <c r="CN54" s="42"/>
      <c r="CO54" s="43"/>
      <c r="CP54" s="41"/>
      <c r="CQ54" s="41"/>
      <c r="CR54" s="41"/>
      <c r="CS54" s="42"/>
      <c r="CT54" s="43"/>
      <c r="CU54" s="41"/>
      <c r="CV54" s="41"/>
      <c r="CW54" s="42"/>
      <c r="CX54" s="43"/>
      <c r="CY54" s="41"/>
      <c r="CZ54" s="41"/>
      <c r="DA54" s="42"/>
      <c r="DB54" s="43"/>
      <c r="DC54" s="41"/>
      <c r="DD54" s="41"/>
      <c r="DE54" s="41"/>
      <c r="DF54" s="42"/>
      <c r="DG54" s="43"/>
      <c r="DH54" s="41"/>
      <c r="DI54" s="41"/>
      <c r="DJ54" s="42"/>
      <c r="DK54" s="43"/>
      <c r="DL54" s="41"/>
      <c r="DM54" s="41"/>
      <c r="DN54" s="41"/>
      <c r="DO54" s="42"/>
      <c r="DP54" s="43"/>
      <c r="DQ54" s="41"/>
      <c r="DR54" s="41"/>
      <c r="DS54" s="42"/>
      <c r="DT54" s="43"/>
      <c r="DU54" s="41"/>
      <c r="DV54" s="41"/>
      <c r="DW54" s="44"/>
      <c r="DX54" s="40"/>
      <c r="DY54" s="41"/>
      <c r="DZ54" s="41"/>
      <c r="EA54" s="41"/>
      <c r="EB54" s="42"/>
      <c r="EC54" s="43"/>
      <c r="ED54" s="41"/>
      <c r="EE54" s="41"/>
      <c r="EF54" s="42"/>
      <c r="EG54" s="43"/>
      <c r="EH54" s="41"/>
      <c r="EI54" s="41"/>
      <c r="EJ54" s="42"/>
      <c r="EK54" s="43"/>
      <c r="EL54" s="41"/>
      <c r="EM54" s="41"/>
      <c r="EN54" s="42"/>
      <c r="EO54" s="43"/>
      <c r="EP54" s="41"/>
      <c r="EQ54" s="41"/>
      <c r="ER54" s="41"/>
      <c r="ES54" s="42"/>
      <c r="ET54" s="43"/>
      <c r="EU54" s="41"/>
      <c r="EV54" s="41"/>
      <c r="EW54" s="42"/>
      <c r="EX54" s="43"/>
      <c r="EY54" s="41"/>
      <c r="EZ54" s="41"/>
      <c r="FA54" s="42"/>
      <c r="FB54" s="43"/>
      <c r="FC54" s="41"/>
      <c r="FD54" s="41"/>
      <c r="FE54" s="41"/>
      <c r="FF54" s="42"/>
      <c r="FG54" s="43"/>
      <c r="FH54" s="41"/>
      <c r="FI54" s="41"/>
      <c r="FJ54" s="42"/>
      <c r="FK54" s="43"/>
      <c r="FL54" s="41"/>
      <c r="FM54" s="41"/>
      <c r="FN54" s="41"/>
      <c r="FO54" s="42"/>
      <c r="FP54" s="43"/>
      <c r="FQ54" s="41"/>
      <c r="FR54" s="41"/>
      <c r="FS54" s="42"/>
      <c r="FT54" s="43"/>
      <c r="FU54" s="41"/>
      <c r="FV54" s="41"/>
      <c r="FW54" s="4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</row>
    <row r="55" spans="1:206" x14ac:dyDescent="0.25">
      <c r="A55" s="1">
        <v>51</v>
      </c>
      <c r="B55" s="24"/>
      <c r="C55" s="15"/>
      <c r="D55" s="15"/>
      <c r="E55" s="15" t="s">
        <v>1576</v>
      </c>
      <c r="F55" s="15">
        <v>0</v>
      </c>
      <c r="G55" s="40"/>
      <c r="H55" s="41"/>
      <c r="I55" s="41"/>
      <c r="J55" s="42"/>
      <c r="K55" s="43"/>
      <c r="L55" s="41"/>
      <c r="M55" s="41"/>
      <c r="N55" s="42"/>
      <c r="O55" s="43"/>
      <c r="P55" s="41"/>
      <c r="Q55" s="41"/>
      <c r="R55" s="41"/>
      <c r="S55" s="42"/>
      <c r="T55" s="43"/>
      <c r="U55" s="41"/>
      <c r="V55" s="41"/>
      <c r="W55" s="44"/>
      <c r="X55" s="40"/>
      <c r="Y55" s="41"/>
      <c r="Z55" s="41"/>
      <c r="AA55" s="41"/>
      <c r="AB55" s="42"/>
      <c r="AC55" s="43"/>
      <c r="AD55" s="41"/>
      <c r="AE55" s="41"/>
      <c r="AF55" s="42"/>
      <c r="AG55" s="43"/>
      <c r="AH55" s="41"/>
      <c r="AI55" s="41"/>
      <c r="AJ55" s="42"/>
      <c r="AK55" s="43"/>
      <c r="AL55" s="41"/>
      <c r="AM55" s="41"/>
      <c r="AN55" s="42"/>
      <c r="AO55" s="43"/>
      <c r="AP55" s="41"/>
      <c r="AQ55" s="41"/>
      <c r="AR55" s="41"/>
      <c r="AS55" s="42"/>
      <c r="AT55" s="43"/>
      <c r="AU55" s="41"/>
      <c r="AV55" s="41"/>
      <c r="AW55" s="42"/>
      <c r="AX55" s="43"/>
      <c r="AY55" s="41"/>
      <c r="AZ55" s="41"/>
      <c r="BA55" s="42"/>
      <c r="BB55" s="43"/>
      <c r="BC55" s="41"/>
      <c r="BD55" s="41"/>
      <c r="BE55" s="41"/>
      <c r="BF55" s="42"/>
      <c r="BG55" s="43"/>
      <c r="BH55" s="41"/>
      <c r="BI55" s="41"/>
      <c r="BJ55" s="42"/>
      <c r="BK55" s="43"/>
      <c r="BL55" s="41"/>
      <c r="BM55" s="41"/>
      <c r="BN55" s="41"/>
      <c r="BO55" s="42"/>
      <c r="BP55" s="43"/>
      <c r="BQ55" s="41"/>
      <c r="BR55" s="41"/>
      <c r="BS55" s="42"/>
      <c r="BT55" s="43"/>
      <c r="BU55" s="41"/>
      <c r="BV55" s="41"/>
      <c r="BW55" s="44"/>
      <c r="BX55" s="40"/>
      <c r="BY55" s="41"/>
      <c r="BZ55" s="41"/>
      <c r="CA55" s="41"/>
      <c r="CB55" s="42"/>
      <c r="CC55" s="43"/>
      <c r="CD55" s="41"/>
      <c r="CE55" s="41"/>
      <c r="CF55" s="42"/>
      <c r="CG55" s="43"/>
      <c r="CH55" s="41"/>
      <c r="CI55" s="41"/>
      <c r="CJ55" s="42"/>
      <c r="CK55" s="43"/>
      <c r="CL55" s="41"/>
      <c r="CM55" s="41"/>
      <c r="CN55" s="42"/>
      <c r="CO55" s="43"/>
      <c r="CP55" s="41"/>
      <c r="CQ55" s="41"/>
      <c r="CR55" s="41"/>
      <c r="CS55" s="42"/>
      <c r="CT55" s="43"/>
      <c r="CU55" s="41"/>
      <c r="CV55" s="41"/>
      <c r="CW55" s="42"/>
      <c r="CX55" s="43"/>
      <c r="CY55" s="41"/>
      <c r="CZ55" s="41"/>
      <c r="DA55" s="42"/>
      <c r="DB55" s="43"/>
      <c r="DC55" s="41"/>
      <c r="DD55" s="41"/>
      <c r="DE55" s="41"/>
      <c r="DF55" s="42"/>
      <c r="DG55" s="43"/>
      <c r="DH55" s="41"/>
      <c r="DI55" s="41"/>
      <c r="DJ55" s="42"/>
      <c r="DK55" s="43"/>
      <c r="DL55" s="41"/>
      <c r="DM55" s="41"/>
      <c r="DN55" s="41"/>
      <c r="DO55" s="42"/>
      <c r="DP55" s="43"/>
      <c r="DQ55" s="41"/>
      <c r="DR55" s="41"/>
      <c r="DS55" s="42"/>
      <c r="DT55" s="43"/>
      <c r="DU55" s="41"/>
      <c r="DV55" s="41"/>
      <c r="DW55" s="44"/>
      <c r="DX55" s="40"/>
      <c r="DY55" s="41"/>
      <c r="DZ55" s="41"/>
      <c r="EA55" s="41"/>
      <c r="EB55" s="42"/>
      <c r="EC55" s="43"/>
      <c r="ED55" s="41"/>
      <c r="EE55" s="41"/>
      <c r="EF55" s="42"/>
      <c r="EG55" s="43"/>
      <c r="EH55" s="41"/>
      <c r="EI55" s="41"/>
      <c r="EJ55" s="42"/>
      <c r="EK55" s="43"/>
      <c r="EL55" s="41"/>
      <c r="EM55" s="41"/>
      <c r="EN55" s="42"/>
      <c r="EO55" s="43"/>
      <c r="EP55" s="41"/>
      <c r="EQ55" s="41"/>
      <c r="ER55" s="41"/>
      <c r="ES55" s="42"/>
      <c r="ET55" s="43"/>
      <c r="EU55" s="41"/>
      <c r="EV55" s="41"/>
      <c r="EW55" s="42"/>
      <c r="EX55" s="43"/>
      <c r="EY55" s="41"/>
      <c r="EZ55" s="41"/>
      <c r="FA55" s="42"/>
      <c r="FB55" s="43"/>
      <c r="FC55" s="41"/>
      <c r="FD55" s="41"/>
      <c r="FE55" s="41"/>
      <c r="FF55" s="42"/>
      <c r="FG55" s="43"/>
      <c r="FH55" s="41"/>
      <c r="FI55" s="41"/>
      <c r="FJ55" s="42"/>
      <c r="FK55" s="43"/>
      <c r="FL55" s="41"/>
      <c r="FM55" s="41"/>
      <c r="FN55" s="41"/>
      <c r="FO55" s="42"/>
      <c r="FP55" s="43"/>
      <c r="FQ55" s="41"/>
      <c r="FR55" s="41"/>
      <c r="FS55" s="42"/>
      <c r="FT55" s="43"/>
      <c r="FU55" s="41"/>
      <c r="FV55" s="41"/>
      <c r="FW55" s="4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</row>
    <row r="56" spans="1:206" x14ac:dyDescent="0.25">
      <c r="A56" s="1">
        <v>52</v>
      </c>
      <c r="B56" s="24"/>
      <c r="C56" s="15"/>
      <c r="D56" s="15"/>
      <c r="E56" s="15" t="s">
        <v>1569</v>
      </c>
      <c r="F56" s="15">
        <v>0</v>
      </c>
      <c r="G56" s="40"/>
      <c r="H56" s="41"/>
      <c r="I56" s="41"/>
      <c r="J56" s="42"/>
      <c r="K56" s="43"/>
      <c r="L56" s="41"/>
      <c r="M56" s="41"/>
      <c r="N56" s="42"/>
      <c r="O56" s="43"/>
      <c r="P56" s="41"/>
      <c r="Q56" s="41"/>
      <c r="R56" s="41"/>
      <c r="S56" s="42"/>
      <c r="T56" s="43"/>
      <c r="U56" s="41"/>
      <c r="V56" s="41"/>
      <c r="W56" s="44"/>
      <c r="X56" s="40"/>
      <c r="Y56" s="41"/>
      <c r="Z56" s="41"/>
      <c r="AA56" s="41"/>
      <c r="AB56" s="42"/>
      <c r="AC56" s="43"/>
      <c r="AD56" s="41"/>
      <c r="AE56" s="41"/>
      <c r="AF56" s="42"/>
      <c r="AG56" s="43"/>
      <c r="AH56" s="41"/>
      <c r="AI56" s="41"/>
      <c r="AJ56" s="42"/>
      <c r="AK56" s="43"/>
      <c r="AL56" s="41"/>
      <c r="AM56" s="41"/>
      <c r="AN56" s="42"/>
      <c r="AO56" s="43"/>
      <c r="AP56" s="41"/>
      <c r="AQ56" s="41"/>
      <c r="AR56" s="41"/>
      <c r="AS56" s="42"/>
      <c r="AT56" s="43"/>
      <c r="AU56" s="41"/>
      <c r="AV56" s="41"/>
      <c r="AW56" s="42"/>
      <c r="AX56" s="43"/>
      <c r="AY56" s="41"/>
      <c r="AZ56" s="41"/>
      <c r="BA56" s="42"/>
      <c r="BB56" s="43"/>
      <c r="BC56" s="41"/>
      <c r="BD56" s="41"/>
      <c r="BE56" s="41"/>
      <c r="BF56" s="42"/>
      <c r="BG56" s="43"/>
      <c r="BH56" s="41"/>
      <c r="BI56" s="41"/>
      <c r="BJ56" s="42"/>
      <c r="BK56" s="43"/>
      <c r="BL56" s="41"/>
      <c r="BM56" s="41"/>
      <c r="BN56" s="41"/>
      <c r="BO56" s="42"/>
      <c r="BP56" s="43"/>
      <c r="BQ56" s="41"/>
      <c r="BR56" s="41"/>
      <c r="BS56" s="42"/>
      <c r="BT56" s="43"/>
      <c r="BU56" s="41"/>
      <c r="BV56" s="41"/>
      <c r="BW56" s="44"/>
      <c r="BX56" s="40"/>
      <c r="BY56" s="41"/>
      <c r="BZ56" s="41"/>
      <c r="CA56" s="41"/>
      <c r="CB56" s="42"/>
      <c r="CC56" s="43"/>
      <c r="CD56" s="41"/>
      <c r="CE56" s="41"/>
      <c r="CF56" s="42"/>
      <c r="CG56" s="43"/>
      <c r="CH56" s="41"/>
      <c r="CI56" s="41"/>
      <c r="CJ56" s="42"/>
      <c r="CK56" s="43"/>
      <c r="CL56" s="41"/>
      <c r="CM56" s="41"/>
      <c r="CN56" s="42"/>
      <c r="CO56" s="43"/>
      <c r="CP56" s="41"/>
      <c r="CQ56" s="41"/>
      <c r="CR56" s="41"/>
      <c r="CS56" s="42"/>
      <c r="CT56" s="43"/>
      <c r="CU56" s="41"/>
      <c r="CV56" s="41"/>
      <c r="CW56" s="42"/>
      <c r="CX56" s="43"/>
      <c r="CY56" s="41"/>
      <c r="CZ56" s="41"/>
      <c r="DA56" s="42"/>
      <c r="DB56" s="43"/>
      <c r="DC56" s="41"/>
      <c r="DD56" s="41"/>
      <c r="DE56" s="41"/>
      <c r="DF56" s="42"/>
      <c r="DG56" s="43"/>
      <c r="DH56" s="41"/>
      <c r="DI56" s="41"/>
      <c r="DJ56" s="42"/>
      <c r="DK56" s="43"/>
      <c r="DL56" s="41"/>
      <c r="DM56" s="41"/>
      <c r="DN56" s="41"/>
      <c r="DO56" s="42"/>
      <c r="DP56" s="43"/>
      <c r="DQ56" s="41"/>
      <c r="DR56" s="41"/>
      <c r="DS56" s="42"/>
      <c r="DT56" s="43"/>
      <c r="DU56" s="41"/>
      <c r="DV56" s="41"/>
      <c r="DW56" s="44"/>
      <c r="DX56" s="40"/>
      <c r="DY56" s="41"/>
      <c r="DZ56" s="41"/>
      <c r="EA56" s="41"/>
      <c r="EB56" s="42"/>
      <c r="EC56" s="43"/>
      <c r="ED56" s="41"/>
      <c r="EE56" s="41"/>
      <c r="EF56" s="42"/>
      <c r="EG56" s="43"/>
      <c r="EH56" s="41"/>
      <c r="EI56" s="41"/>
      <c r="EJ56" s="42"/>
      <c r="EK56" s="43"/>
      <c r="EL56" s="41"/>
      <c r="EM56" s="41"/>
      <c r="EN56" s="42"/>
      <c r="EO56" s="43"/>
      <c r="EP56" s="41"/>
      <c r="EQ56" s="41"/>
      <c r="ER56" s="41"/>
      <c r="ES56" s="42"/>
      <c r="ET56" s="43"/>
      <c r="EU56" s="41"/>
      <c r="EV56" s="41"/>
      <c r="EW56" s="42"/>
      <c r="EX56" s="43"/>
      <c r="EY56" s="41"/>
      <c r="EZ56" s="41"/>
      <c r="FA56" s="42"/>
      <c r="FB56" s="43"/>
      <c r="FC56" s="41"/>
      <c r="FD56" s="41"/>
      <c r="FE56" s="41"/>
      <c r="FF56" s="42"/>
      <c r="FG56" s="43"/>
      <c r="FH56" s="41"/>
      <c r="FI56" s="41"/>
      <c r="FJ56" s="42"/>
      <c r="FK56" s="43"/>
      <c r="FL56" s="41"/>
      <c r="FM56" s="41"/>
      <c r="FN56" s="41"/>
      <c r="FO56" s="42"/>
      <c r="FP56" s="43"/>
      <c r="FQ56" s="41"/>
      <c r="FR56" s="41"/>
      <c r="FS56" s="42"/>
      <c r="FT56" s="43"/>
      <c r="FU56" s="41"/>
      <c r="FV56" s="41"/>
      <c r="FW56" s="4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</row>
    <row r="57" spans="1:206" x14ac:dyDescent="0.25">
      <c r="A57" s="1">
        <v>53</v>
      </c>
      <c r="B57" s="24"/>
      <c r="C57" s="15"/>
      <c r="D57" s="15"/>
      <c r="E57" s="15" t="s">
        <v>1570</v>
      </c>
      <c r="F57" s="15">
        <v>0</v>
      </c>
      <c r="G57" s="40"/>
      <c r="H57" s="41"/>
      <c r="I57" s="41"/>
      <c r="J57" s="42"/>
      <c r="K57" s="43"/>
      <c r="L57" s="41"/>
      <c r="M57" s="41"/>
      <c r="N57" s="42"/>
      <c r="O57" s="43"/>
      <c r="P57" s="41"/>
      <c r="Q57" s="41"/>
      <c r="R57" s="41"/>
      <c r="S57" s="42"/>
      <c r="T57" s="43"/>
      <c r="U57" s="41"/>
      <c r="V57" s="41"/>
      <c r="W57" s="44"/>
      <c r="X57" s="40"/>
      <c r="Y57" s="41"/>
      <c r="Z57" s="41"/>
      <c r="AA57" s="41"/>
      <c r="AB57" s="42"/>
      <c r="AC57" s="43"/>
      <c r="AD57" s="41"/>
      <c r="AE57" s="41"/>
      <c r="AF57" s="42"/>
      <c r="AG57" s="43"/>
      <c r="AH57" s="41"/>
      <c r="AI57" s="41"/>
      <c r="AJ57" s="42"/>
      <c r="AK57" s="43"/>
      <c r="AL57" s="41"/>
      <c r="AM57" s="41"/>
      <c r="AN57" s="42"/>
      <c r="AO57" s="43"/>
      <c r="AP57" s="41"/>
      <c r="AQ57" s="41"/>
      <c r="AR57" s="41"/>
      <c r="AS57" s="42"/>
      <c r="AT57" s="43"/>
      <c r="AU57" s="41"/>
      <c r="AV57" s="41"/>
      <c r="AW57" s="42"/>
      <c r="AX57" s="43"/>
      <c r="AY57" s="41"/>
      <c r="AZ57" s="41"/>
      <c r="BA57" s="42"/>
      <c r="BB57" s="43"/>
      <c r="BC57" s="41"/>
      <c r="BD57" s="41"/>
      <c r="BE57" s="41"/>
      <c r="BF57" s="42"/>
      <c r="BG57" s="43"/>
      <c r="BH57" s="41"/>
      <c r="BI57" s="41"/>
      <c r="BJ57" s="42"/>
      <c r="BK57" s="43"/>
      <c r="BL57" s="41"/>
      <c r="BM57" s="41"/>
      <c r="BN57" s="41"/>
      <c r="BO57" s="42"/>
      <c r="BP57" s="43"/>
      <c r="BQ57" s="41"/>
      <c r="BR57" s="41"/>
      <c r="BS57" s="42"/>
      <c r="BT57" s="43"/>
      <c r="BU57" s="41"/>
      <c r="BV57" s="41"/>
      <c r="BW57" s="44"/>
      <c r="BX57" s="40"/>
      <c r="BY57" s="41"/>
      <c r="BZ57" s="41"/>
      <c r="CA57" s="41"/>
      <c r="CB57" s="42"/>
      <c r="CC57" s="43"/>
      <c r="CD57" s="41"/>
      <c r="CE57" s="41"/>
      <c r="CF57" s="42"/>
      <c r="CG57" s="43"/>
      <c r="CH57" s="41"/>
      <c r="CI57" s="41"/>
      <c r="CJ57" s="42"/>
      <c r="CK57" s="43"/>
      <c r="CL57" s="41"/>
      <c r="CM57" s="41"/>
      <c r="CN57" s="42"/>
      <c r="CO57" s="43"/>
      <c r="CP57" s="41"/>
      <c r="CQ57" s="41"/>
      <c r="CR57" s="41"/>
      <c r="CS57" s="42"/>
      <c r="CT57" s="43"/>
      <c r="CU57" s="41"/>
      <c r="CV57" s="41"/>
      <c r="CW57" s="42"/>
      <c r="CX57" s="43"/>
      <c r="CY57" s="41"/>
      <c r="CZ57" s="41"/>
      <c r="DA57" s="42"/>
      <c r="DB57" s="43"/>
      <c r="DC57" s="41"/>
      <c r="DD57" s="41"/>
      <c r="DE57" s="41"/>
      <c r="DF57" s="42"/>
      <c r="DG57" s="43"/>
      <c r="DH57" s="41"/>
      <c r="DI57" s="41"/>
      <c r="DJ57" s="42"/>
      <c r="DK57" s="43"/>
      <c r="DL57" s="41"/>
      <c r="DM57" s="41"/>
      <c r="DN57" s="41"/>
      <c r="DO57" s="42"/>
      <c r="DP57" s="43"/>
      <c r="DQ57" s="41"/>
      <c r="DR57" s="41"/>
      <c r="DS57" s="42"/>
      <c r="DT57" s="43"/>
      <c r="DU57" s="41"/>
      <c r="DV57" s="41"/>
      <c r="DW57" s="44"/>
      <c r="DX57" s="40"/>
      <c r="DY57" s="41"/>
      <c r="DZ57" s="41"/>
      <c r="EA57" s="41"/>
      <c r="EB57" s="42"/>
      <c r="EC57" s="43"/>
      <c r="ED57" s="41"/>
      <c r="EE57" s="41"/>
      <c r="EF57" s="42"/>
      <c r="EG57" s="43"/>
      <c r="EH57" s="41"/>
      <c r="EI57" s="41"/>
      <c r="EJ57" s="42"/>
      <c r="EK57" s="43"/>
      <c r="EL57" s="41"/>
      <c r="EM57" s="41"/>
      <c r="EN57" s="42"/>
      <c r="EO57" s="43"/>
      <c r="EP57" s="41"/>
      <c r="EQ57" s="41"/>
      <c r="ER57" s="41"/>
      <c r="ES57" s="42"/>
      <c r="ET57" s="43"/>
      <c r="EU57" s="41"/>
      <c r="EV57" s="41"/>
      <c r="EW57" s="42"/>
      <c r="EX57" s="43"/>
      <c r="EY57" s="41"/>
      <c r="EZ57" s="41"/>
      <c r="FA57" s="42"/>
      <c r="FB57" s="43"/>
      <c r="FC57" s="41"/>
      <c r="FD57" s="41"/>
      <c r="FE57" s="41"/>
      <c r="FF57" s="42"/>
      <c r="FG57" s="43"/>
      <c r="FH57" s="41"/>
      <c r="FI57" s="41"/>
      <c r="FJ57" s="42"/>
      <c r="FK57" s="43"/>
      <c r="FL57" s="41"/>
      <c r="FM57" s="41"/>
      <c r="FN57" s="41"/>
      <c r="FO57" s="42"/>
      <c r="FP57" s="43"/>
      <c r="FQ57" s="41"/>
      <c r="FR57" s="41"/>
      <c r="FS57" s="42"/>
      <c r="FT57" s="43"/>
      <c r="FU57" s="41"/>
      <c r="FV57" s="41"/>
      <c r="FW57" s="4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</row>
    <row r="58" spans="1:206" x14ac:dyDescent="0.25">
      <c r="A58" s="1">
        <v>54</v>
      </c>
      <c r="B58" s="24"/>
      <c r="C58" s="15"/>
      <c r="D58" s="15" t="s">
        <v>1560</v>
      </c>
      <c r="E58" s="15"/>
      <c r="F58" s="15">
        <v>1</v>
      </c>
      <c r="G58" s="40"/>
      <c r="H58" s="41"/>
      <c r="I58" s="41"/>
      <c r="J58" s="42"/>
      <c r="K58" s="43"/>
      <c r="L58" s="41"/>
      <c r="M58" s="41"/>
      <c r="N58" s="42"/>
      <c r="O58" s="43"/>
      <c r="P58" s="41"/>
      <c r="Q58" s="41"/>
      <c r="R58" s="41"/>
      <c r="S58" s="42"/>
      <c r="T58" s="43" t="s">
        <v>21</v>
      </c>
      <c r="U58" s="41"/>
      <c r="V58" s="41"/>
      <c r="W58" s="44"/>
      <c r="X58" s="40"/>
      <c r="Y58" s="41" t="s">
        <v>21</v>
      </c>
      <c r="Z58" s="41" t="s">
        <v>21</v>
      </c>
      <c r="AA58" s="41" t="s">
        <v>21</v>
      </c>
      <c r="AB58" s="42" t="s">
        <v>21</v>
      </c>
      <c r="AC58" s="43"/>
      <c r="AD58" s="41"/>
      <c r="AE58" s="41"/>
      <c r="AF58" s="42"/>
      <c r="AG58" s="43"/>
      <c r="AH58" s="41"/>
      <c r="AI58" s="41"/>
      <c r="AJ58" s="42"/>
      <c r="AK58" s="43"/>
      <c r="AL58" s="41"/>
      <c r="AM58" s="41"/>
      <c r="AN58" s="42"/>
      <c r="AO58" s="43"/>
      <c r="AP58" s="41"/>
      <c r="AQ58" s="41"/>
      <c r="AR58" s="41"/>
      <c r="AS58" s="42"/>
      <c r="AT58" s="43"/>
      <c r="AU58" s="41"/>
      <c r="AV58" s="41"/>
      <c r="AW58" s="42"/>
      <c r="AX58" s="43"/>
      <c r="AY58" s="41"/>
      <c r="AZ58" s="41"/>
      <c r="BA58" s="42"/>
      <c r="BB58" s="43"/>
      <c r="BC58" s="41"/>
      <c r="BD58" s="41"/>
      <c r="BE58" s="41"/>
      <c r="BF58" s="42"/>
      <c r="BG58" s="43"/>
      <c r="BH58" s="41"/>
      <c r="BI58" s="41"/>
      <c r="BJ58" s="42"/>
      <c r="BK58" s="43"/>
      <c r="BL58" s="41"/>
      <c r="BM58" s="41"/>
      <c r="BN58" s="41"/>
      <c r="BO58" s="42"/>
      <c r="BP58" s="43"/>
      <c r="BQ58" s="41"/>
      <c r="BR58" s="41"/>
      <c r="BS58" s="42"/>
      <c r="BT58" s="43"/>
      <c r="BU58" s="41"/>
      <c r="BV58" s="41"/>
      <c r="BW58" s="44"/>
      <c r="BX58" s="40"/>
      <c r="BY58" s="41"/>
      <c r="BZ58" s="41"/>
      <c r="CA58" s="41"/>
      <c r="CB58" s="42"/>
      <c r="CC58" s="43"/>
      <c r="CD58" s="41"/>
      <c r="CE58" s="41"/>
      <c r="CF58" s="42"/>
      <c r="CG58" s="43"/>
      <c r="CH58" s="41"/>
      <c r="CI58" s="41"/>
      <c r="CJ58" s="42"/>
      <c r="CK58" s="43"/>
      <c r="CL58" s="41"/>
      <c r="CM58" s="41"/>
      <c r="CN58" s="42"/>
      <c r="CO58" s="43"/>
      <c r="CP58" s="41"/>
      <c r="CQ58" s="41"/>
      <c r="CR58" s="41"/>
      <c r="CS58" s="42"/>
      <c r="CT58" s="43"/>
      <c r="CU58" s="41"/>
      <c r="CV58" s="41"/>
      <c r="CW58" s="42"/>
      <c r="CX58" s="43"/>
      <c r="CY58" s="41"/>
      <c r="CZ58" s="41"/>
      <c r="DA58" s="42"/>
      <c r="DB58" s="43"/>
      <c r="DC58" s="41"/>
      <c r="DD58" s="41"/>
      <c r="DE58" s="41"/>
      <c r="DF58" s="42"/>
      <c r="DG58" s="43"/>
      <c r="DH58" s="41"/>
      <c r="DI58" s="41"/>
      <c r="DJ58" s="42"/>
      <c r="DK58" s="43"/>
      <c r="DL58" s="41"/>
      <c r="DM58" s="41"/>
      <c r="DN58" s="41"/>
      <c r="DO58" s="42"/>
      <c r="DP58" s="43"/>
      <c r="DQ58" s="41"/>
      <c r="DR58" s="41"/>
      <c r="DS58" s="42"/>
      <c r="DT58" s="43"/>
      <c r="DU58" s="41"/>
      <c r="DV58" s="41"/>
      <c r="DW58" s="44"/>
      <c r="DX58" s="40"/>
      <c r="DY58" s="41"/>
      <c r="DZ58" s="41"/>
      <c r="EA58" s="41"/>
      <c r="EB58" s="42"/>
      <c r="EC58" s="43"/>
      <c r="ED58" s="41"/>
      <c r="EE58" s="41"/>
      <c r="EF58" s="42"/>
      <c r="EG58" s="43"/>
      <c r="EH58" s="41"/>
      <c r="EI58" s="41"/>
      <c r="EJ58" s="42"/>
      <c r="EK58" s="43"/>
      <c r="EL58" s="41"/>
      <c r="EM58" s="41"/>
      <c r="EN58" s="42"/>
      <c r="EO58" s="43"/>
      <c r="EP58" s="41"/>
      <c r="EQ58" s="41"/>
      <c r="ER58" s="41"/>
      <c r="ES58" s="42"/>
      <c r="ET58" s="43"/>
      <c r="EU58" s="41"/>
      <c r="EV58" s="41"/>
      <c r="EW58" s="42"/>
      <c r="EX58" s="43"/>
      <c r="EY58" s="41"/>
      <c r="EZ58" s="41"/>
      <c r="FA58" s="42"/>
      <c r="FB58" s="43"/>
      <c r="FC58" s="41"/>
      <c r="FD58" s="41"/>
      <c r="FE58" s="41"/>
      <c r="FF58" s="42"/>
      <c r="FG58" s="43"/>
      <c r="FH58" s="41"/>
      <c r="FI58" s="41"/>
      <c r="FJ58" s="42"/>
      <c r="FK58" s="43"/>
      <c r="FL58" s="41"/>
      <c r="FM58" s="41"/>
      <c r="FN58" s="41"/>
      <c r="FO58" s="42"/>
      <c r="FP58" s="43"/>
      <c r="FQ58" s="41"/>
      <c r="FR58" s="41"/>
      <c r="FS58" s="42"/>
      <c r="FT58" s="43"/>
      <c r="FU58" s="41"/>
      <c r="FV58" s="41"/>
      <c r="FW58" s="4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</row>
    <row r="59" spans="1:206" x14ac:dyDescent="0.25">
      <c r="A59" s="1">
        <v>55</v>
      </c>
      <c r="B59" s="24"/>
      <c r="C59" s="15"/>
      <c r="D59" s="15" t="s">
        <v>1561</v>
      </c>
      <c r="E59" s="15"/>
      <c r="F59" s="15">
        <v>0</v>
      </c>
      <c r="G59" s="40"/>
      <c r="H59" s="41"/>
      <c r="I59" s="41"/>
      <c r="J59" s="42"/>
      <c r="K59" s="43"/>
      <c r="L59" s="41"/>
      <c r="M59" s="41"/>
      <c r="N59" s="42"/>
      <c r="O59" s="43"/>
      <c r="P59" s="41"/>
      <c r="Q59" s="41"/>
      <c r="R59" s="41"/>
      <c r="S59" s="42"/>
      <c r="T59" s="43" t="s">
        <v>21</v>
      </c>
      <c r="U59" s="41"/>
      <c r="V59" s="41"/>
      <c r="W59" s="44"/>
      <c r="X59" s="40"/>
      <c r="Y59" s="41" t="s">
        <v>21</v>
      </c>
      <c r="Z59" s="41"/>
      <c r="AA59" s="41"/>
      <c r="AB59" s="42"/>
      <c r="AC59" s="43"/>
      <c r="AD59" s="41"/>
      <c r="AE59" s="41"/>
      <c r="AF59" s="42"/>
      <c r="AG59" s="43"/>
      <c r="AH59" s="41"/>
      <c r="AI59" s="41"/>
      <c r="AJ59" s="42"/>
      <c r="AK59" s="43"/>
      <c r="AL59" s="41"/>
      <c r="AM59" s="41"/>
      <c r="AN59" s="42"/>
      <c r="AO59" s="43"/>
      <c r="AP59" s="41"/>
      <c r="AQ59" s="41"/>
      <c r="AR59" s="41"/>
      <c r="AS59" s="42"/>
      <c r="AT59" s="43"/>
      <c r="AU59" s="41"/>
      <c r="AV59" s="41"/>
      <c r="AW59" s="42"/>
      <c r="AX59" s="43"/>
      <c r="AY59" s="41"/>
      <c r="AZ59" s="41"/>
      <c r="BA59" s="42"/>
      <c r="BB59" s="43"/>
      <c r="BC59" s="41"/>
      <c r="BD59" s="41"/>
      <c r="BE59" s="41"/>
      <c r="BF59" s="42"/>
      <c r="BG59" s="43"/>
      <c r="BH59" s="41"/>
      <c r="BI59" s="41"/>
      <c r="BJ59" s="42"/>
      <c r="BK59" s="43"/>
      <c r="BL59" s="41"/>
      <c r="BM59" s="41"/>
      <c r="BN59" s="41"/>
      <c r="BO59" s="42"/>
      <c r="BP59" s="43"/>
      <c r="BQ59" s="41"/>
      <c r="BR59" s="41"/>
      <c r="BS59" s="42"/>
      <c r="BT59" s="43"/>
      <c r="BU59" s="41"/>
      <c r="BV59" s="41"/>
      <c r="BW59" s="44"/>
      <c r="BX59" s="40"/>
      <c r="BY59" s="41"/>
      <c r="BZ59" s="41"/>
      <c r="CA59" s="41"/>
      <c r="CB59" s="42"/>
      <c r="CC59" s="43"/>
      <c r="CD59" s="41"/>
      <c r="CE59" s="41"/>
      <c r="CF59" s="42"/>
      <c r="CG59" s="43"/>
      <c r="CH59" s="41"/>
      <c r="CI59" s="41"/>
      <c r="CJ59" s="42"/>
      <c r="CK59" s="43"/>
      <c r="CL59" s="41"/>
      <c r="CM59" s="41"/>
      <c r="CN59" s="42"/>
      <c r="CO59" s="43"/>
      <c r="CP59" s="41"/>
      <c r="CQ59" s="41"/>
      <c r="CR59" s="41"/>
      <c r="CS59" s="42"/>
      <c r="CT59" s="43"/>
      <c r="CU59" s="41"/>
      <c r="CV59" s="41"/>
      <c r="CW59" s="42"/>
      <c r="CX59" s="43"/>
      <c r="CY59" s="41"/>
      <c r="CZ59" s="41"/>
      <c r="DA59" s="42"/>
      <c r="DB59" s="43"/>
      <c r="DC59" s="41"/>
      <c r="DD59" s="41"/>
      <c r="DE59" s="41"/>
      <c r="DF59" s="42"/>
      <c r="DG59" s="43"/>
      <c r="DH59" s="41"/>
      <c r="DI59" s="41"/>
      <c r="DJ59" s="42"/>
      <c r="DK59" s="43"/>
      <c r="DL59" s="41"/>
      <c r="DM59" s="41"/>
      <c r="DN59" s="41"/>
      <c r="DO59" s="42"/>
      <c r="DP59" s="43"/>
      <c r="DQ59" s="41"/>
      <c r="DR59" s="41"/>
      <c r="DS59" s="42"/>
      <c r="DT59" s="43"/>
      <c r="DU59" s="41"/>
      <c r="DV59" s="41"/>
      <c r="DW59" s="44"/>
      <c r="DX59" s="40"/>
      <c r="DY59" s="41"/>
      <c r="DZ59" s="41"/>
      <c r="EA59" s="41"/>
      <c r="EB59" s="42"/>
      <c r="EC59" s="43"/>
      <c r="ED59" s="41"/>
      <c r="EE59" s="41"/>
      <c r="EF59" s="42"/>
      <c r="EG59" s="43"/>
      <c r="EH59" s="41"/>
      <c r="EI59" s="41"/>
      <c r="EJ59" s="42"/>
      <c r="EK59" s="43"/>
      <c r="EL59" s="41"/>
      <c r="EM59" s="41"/>
      <c r="EN59" s="42"/>
      <c r="EO59" s="43"/>
      <c r="EP59" s="41"/>
      <c r="EQ59" s="41"/>
      <c r="ER59" s="41"/>
      <c r="ES59" s="42"/>
      <c r="ET59" s="43"/>
      <c r="EU59" s="41"/>
      <c r="EV59" s="41"/>
      <c r="EW59" s="42"/>
      <c r="EX59" s="43"/>
      <c r="EY59" s="41"/>
      <c r="EZ59" s="41"/>
      <c r="FA59" s="42"/>
      <c r="FB59" s="43"/>
      <c r="FC59" s="41"/>
      <c r="FD59" s="41"/>
      <c r="FE59" s="41"/>
      <c r="FF59" s="42"/>
      <c r="FG59" s="43"/>
      <c r="FH59" s="41"/>
      <c r="FI59" s="41"/>
      <c r="FJ59" s="42"/>
      <c r="FK59" s="43"/>
      <c r="FL59" s="41"/>
      <c r="FM59" s="41"/>
      <c r="FN59" s="41"/>
      <c r="FO59" s="42"/>
      <c r="FP59" s="43"/>
      <c r="FQ59" s="41"/>
      <c r="FR59" s="41"/>
      <c r="FS59" s="42"/>
      <c r="FT59" s="43"/>
      <c r="FU59" s="41"/>
      <c r="FV59" s="41"/>
      <c r="FW59" s="4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</row>
    <row r="60" spans="1:206" x14ac:dyDescent="0.25">
      <c r="A60" s="1">
        <v>56</v>
      </c>
      <c r="B60" s="24"/>
      <c r="C60" s="15"/>
      <c r="D60" s="15" t="s">
        <v>1562</v>
      </c>
      <c r="E60" s="15"/>
      <c r="F60" s="15">
        <v>0</v>
      </c>
      <c r="G60" s="40"/>
      <c r="H60" s="41"/>
      <c r="I60" s="41"/>
      <c r="J60" s="42"/>
      <c r="K60" s="43"/>
      <c r="L60" s="41"/>
      <c r="M60" s="41"/>
      <c r="N60" s="42"/>
      <c r="O60" s="43"/>
      <c r="P60" s="41"/>
      <c r="Q60" s="41"/>
      <c r="R60" s="41"/>
      <c r="S60" s="42"/>
      <c r="T60" s="43"/>
      <c r="U60" s="41"/>
      <c r="V60" s="41"/>
      <c r="W60" s="44"/>
      <c r="X60" s="40"/>
      <c r="Y60" s="41"/>
      <c r="Z60" s="41"/>
      <c r="AA60" s="41"/>
      <c r="AB60" s="42"/>
      <c r="AC60" s="43"/>
      <c r="AD60" s="41"/>
      <c r="AE60" s="41"/>
      <c r="AF60" s="42"/>
      <c r="AG60" s="43"/>
      <c r="AH60" s="41"/>
      <c r="AI60" s="41"/>
      <c r="AJ60" s="42"/>
      <c r="AK60" s="43"/>
      <c r="AL60" s="41"/>
      <c r="AM60" s="41"/>
      <c r="AN60" s="42"/>
      <c r="AO60" s="43"/>
      <c r="AP60" s="41"/>
      <c r="AQ60" s="41"/>
      <c r="AR60" s="41"/>
      <c r="AS60" s="42"/>
      <c r="AT60" s="43"/>
      <c r="AU60" s="41"/>
      <c r="AV60" s="41"/>
      <c r="AW60" s="42"/>
      <c r="AX60" s="43"/>
      <c r="AY60" s="41"/>
      <c r="AZ60" s="41"/>
      <c r="BA60" s="42"/>
      <c r="BB60" s="43"/>
      <c r="BC60" s="41"/>
      <c r="BD60" s="41"/>
      <c r="BE60" s="41"/>
      <c r="BF60" s="42"/>
      <c r="BG60" s="43"/>
      <c r="BH60" s="41"/>
      <c r="BI60" s="41"/>
      <c r="BJ60" s="42"/>
      <c r="BK60" s="43"/>
      <c r="BL60" s="41"/>
      <c r="BM60" s="41"/>
      <c r="BN60" s="41"/>
      <c r="BO60" s="42"/>
      <c r="BP60" s="43"/>
      <c r="BQ60" s="41"/>
      <c r="BR60" s="41"/>
      <c r="BS60" s="42"/>
      <c r="BT60" s="43"/>
      <c r="BU60" s="41"/>
      <c r="BV60" s="41"/>
      <c r="BW60" s="44"/>
      <c r="BX60" s="40"/>
      <c r="BY60" s="41"/>
      <c r="BZ60" s="41"/>
      <c r="CA60" s="41"/>
      <c r="CB60" s="42"/>
      <c r="CC60" s="43"/>
      <c r="CD60" s="41"/>
      <c r="CE60" s="41"/>
      <c r="CF60" s="42"/>
      <c r="CG60" s="43"/>
      <c r="CH60" s="41"/>
      <c r="CI60" s="41"/>
      <c r="CJ60" s="42"/>
      <c r="CK60" s="43"/>
      <c r="CL60" s="41"/>
      <c r="CM60" s="41"/>
      <c r="CN60" s="42"/>
      <c r="CO60" s="43"/>
      <c r="CP60" s="41"/>
      <c r="CQ60" s="41"/>
      <c r="CR60" s="41"/>
      <c r="CS60" s="42"/>
      <c r="CT60" s="43"/>
      <c r="CU60" s="41"/>
      <c r="CV60" s="41"/>
      <c r="CW60" s="42"/>
      <c r="CX60" s="43"/>
      <c r="CY60" s="41"/>
      <c r="CZ60" s="41"/>
      <c r="DA60" s="42"/>
      <c r="DB60" s="43"/>
      <c r="DC60" s="41"/>
      <c r="DD60" s="41"/>
      <c r="DE60" s="41"/>
      <c r="DF60" s="42"/>
      <c r="DG60" s="43"/>
      <c r="DH60" s="41"/>
      <c r="DI60" s="41"/>
      <c r="DJ60" s="42"/>
      <c r="DK60" s="43"/>
      <c r="DL60" s="41"/>
      <c r="DM60" s="41"/>
      <c r="DN60" s="41"/>
      <c r="DO60" s="42"/>
      <c r="DP60" s="43"/>
      <c r="DQ60" s="41"/>
      <c r="DR60" s="41"/>
      <c r="DS60" s="42"/>
      <c r="DT60" s="43"/>
      <c r="DU60" s="41"/>
      <c r="DV60" s="41"/>
      <c r="DW60" s="44"/>
      <c r="DX60" s="40"/>
      <c r="DY60" s="41"/>
      <c r="DZ60" s="41"/>
      <c r="EA60" s="41"/>
      <c r="EB60" s="42"/>
      <c r="EC60" s="43"/>
      <c r="ED60" s="41"/>
      <c r="EE60" s="41"/>
      <c r="EF60" s="42"/>
      <c r="EG60" s="43"/>
      <c r="EH60" s="41"/>
      <c r="EI60" s="41"/>
      <c r="EJ60" s="42"/>
      <c r="EK60" s="43"/>
      <c r="EL60" s="41"/>
      <c r="EM60" s="41"/>
      <c r="EN60" s="42"/>
      <c r="EO60" s="43"/>
      <c r="EP60" s="41"/>
      <c r="EQ60" s="41"/>
      <c r="ER60" s="41"/>
      <c r="ES60" s="42"/>
      <c r="ET60" s="43"/>
      <c r="EU60" s="41"/>
      <c r="EV60" s="41"/>
      <c r="EW60" s="42"/>
      <c r="EX60" s="43"/>
      <c r="EY60" s="41"/>
      <c r="EZ60" s="41"/>
      <c r="FA60" s="42"/>
      <c r="FB60" s="43"/>
      <c r="FC60" s="41"/>
      <c r="FD60" s="41"/>
      <c r="FE60" s="41"/>
      <c r="FF60" s="42"/>
      <c r="FG60" s="43"/>
      <c r="FH60" s="41"/>
      <c r="FI60" s="41"/>
      <c r="FJ60" s="42"/>
      <c r="FK60" s="43"/>
      <c r="FL60" s="41"/>
      <c r="FM60" s="41"/>
      <c r="FN60" s="41"/>
      <c r="FO60" s="42"/>
      <c r="FP60" s="43"/>
      <c r="FQ60" s="41"/>
      <c r="FR60" s="41"/>
      <c r="FS60" s="42"/>
      <c r="FT60" s="43"/>
      <c r="FU60" s="41"/>
      <c r="FV60" s="41"/>
      <c r="FW60" s="4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</row>
    <row r="61" spans="1:206" x14ac:dyDescent="0.25">
      <c r="A61" s="1">
        <v>57</v>
      </c>
      <c r="B61" s="24"/>
      <c r="C61" s="15"/>
      <c r="D61" s="15" t="s">
        <v>1563</v>
      </c>
      <c r="E61" s="15"/>
      <c r="F61" s="15">
        <v>0</v>
      </c>
      <c r="G61" s="40"/>
      <c r="H61" s="41"/>
      <c r="I61" s="41"/>
      <c r="J61" s="42"/>
      <c r="K61" s="43"/>
      <c r="L61" s="41"/>
      <c r="M61" s="41"/>
      <c r="N61" s="42"/>
      <c r="O61" s="43"/>
      <c r="P61" s="41"/>
      <c r="Q61" s="41"/>
      <c r="R61" s="41"/>
      <c r="S61" s="42"/>
      <c r="T61" s="43"/>
      <c r="U61" s="41"/>
      <c r="V61" s="41"/>
      <c r="W61" s="44"/>
      <c r="X61" s="40"/>
      <c r="Y61" s="41" t="s">
        <v>21</v>
      </c>
      <c r="Z61" s="41" t="s">
        <v>21</v>
      </c>
      <c r="AA61" s="41"/>
      <c r="AB61" s="42"/>
      <c r="AC61" s="43"/>
      <c r="AD61" s="41"/>
      <c r="AE61" s="41"/>
      <c r="AF61" s="42"/>
      <c r="AG61" s="43"/>
      <c r="AH61" s="41"/>
      <c r="AI61" s="41"/>
      <c r="AJ61" s="42"/>
      <c r="AK61" s="43"/>
      <c r="AL61" s="41"/>
      <c r="AM61" s="41"/>
      <c r="AN61" s="42"/>
      <c r="AO61" s="43"/>
      <c r="AP61" s="41"/>
      <c r="AQ61" s="41"/>
      <c r="AR61" s="41"/>
      <c r="AS61" s="42"/>
      <c r="AT61" s="43"/>
      <c r="AU61" s="41"/>
      <c r="AV61" s="41"/>
      <c r="AW61" s="42"/>
      <c r="AX61" s="43"/>
      <c r="AY61" s="41"/>
      <c r="AZ61" s="41"/>
      <c r="BA61" s="42"/>
      <c r="BB61" s="43"/>
      <c r="BC61" s="41"/>
      <c r="BD61" s="41"/>
      <c r="BE61" s="41"/>
      <c r="BF61" s="42"/>
      <c r="BG61" s="43"/>
      <c r="BH61" s="41"/>
      <c r="BI61" s="41"/>
      <c r="BJ61" s="42"/>
      <c r="BK61" s="43"/>
      <c r="BL61" s="41"/>
      <c r="BM61" s="41"/>
      <c r="BN61" s="41"/>
      <c r="BO61" s="42"/>
      <c r="BP61" s="43"/>
      <c r="BQ61" s="41"/>
      <c r="BR61" s="41"/>
      <c r="BS61" s="42"/>
      <c r="BT61" s="43"/>
      <c r="BU61" s="41"/>
      <c r="BV61" s="41"/>
      <c r="BW61" s="44"/>
      <c r="BX61" s="40"/>
      <c r="BY61" s="41"/>
      <c r="BZ61" s="41"/>
      <c r="CA61" s="41"/>
      <c r="CB61" s="42"/>
      <c r="CC61" s="43"/>
      <c r="CD61" s="41"/>
      <c r="CE61" s="41"/>
      <c r="CF61" s="42"/>
      <c r="CG61" s="43"/>
      <c r="CH61" s="41"/>
      <c r="CI61" s="41"/>
      <c r="CJ61" s="42"/>
      <c r="CK61" s="43"/>
      <c r="CL61" s="41"/>
      <c r="CM61" s="41"/>
      <c r="CN61" s="42"/>
      <c r="CO61" s="43"/>
      <c r="CP61" s="41"/>
      <c r="CQ61" s="41"/>
      <c r="CR61" s="41"/>
      <c r="CS61" s="42"/>
      <c r="CT61" s="43"/>
      <c r="CU61" s="41"/>
      <c r="CV61" s="41"/>
      <c r="CW61" s="42"/>
      <c r="CX61" s="43"/>
      <c r="CY61" s="41"/>
      <c r="CZ61" s="41"/>
      <c r="DA61" s="42"/>
      <c r="DB61" s="43"/>
      <c r="DC61" s="41"/>
      <c r="DD61" s="41"/>
      <c r="DE61" s="41"/>
      <c r="DF61" s="42"/>
      <c r="DG61" s="43"/>
      <c r="DH61" s="41"/>
      <c r="DI61" s="41"/>
      <c r="DJ61" s="42"/>
      <c r="DK61" s="43"/>
      <c r="DL61" s="41"/>
      <c r="DM61" s="41"/>
      <c r="DN61" s="41"/>
      <c r="DO61" s="42"/>
      <c r="DP61" s="43"/>
      <c r="DQ61" s="41"/>
      <c r="DR61" s="41"/>
      <c r="DS61" s="42"/>
      <c r="DT61" s="43"/>
      <c r="DU61" s="41"/>
      <c r="DV61" s="41"/>
      <c r="DW61" s="44"/>
      <c r="DX61" s="40"/>
      <c r="DY61" s="41"/>
      <c r="DZ61" s="41"/>
      <c r="EA61" s="41"/>
      <c r="EB61" s="42"/>
      <c r="EC61" s="43"/>
      <c r="ED61" s="41"/>
      <c r="EE61" s="41"/>
      <c r="EF61" s="42"/>
      <c r="EG61" s="43"/>
      <c r="EH61" s="41"/>
      <c r="EI61" s="41"/>
      <c r="EJ61" s="42"/>
      <c r="EK61" s="43"/>
      <c r="EL61" s="41"/>
      <c r="EM61" s="41"/>
      <c r="EN61" s="42"/>
      <c r="EO61" s="43"/>
      <c r="EP61" s="41"/>
      <c r="EQ61" s="41"/>
      <c r="ER61" s="41"/>
      <c r="ES61" s="42"/>
      <c r="ET61" s="43"/>
      <c r="EU61" s="41"/>
      <c r="EV61" s="41"/>
      <c r="EW61" s="42"/>
      <c r="EX61" s="43"/>
      <c r="EY61" s="41"/>
      <c r="EZ61" s="41"/>
      <c r="FA61" s="42"/>
      <c r="FB61" s="43"/>
      <c r="FC61" s="41"/>
      <c r="FD61" s="41"/>
      <c r="FE61" s="41"/>
      <c r="FF61" s="42"/>
      <c r="FG61" s="43"/>
      <c r="FH61" s="41"/>
      <c r="FI61" s="41"/>
      <c r="FJ61" s="42"/>
      <c r="FK61" s="43"/>
      <c r="FL61" s="41"/>
      <c r="FM61" s="41"/>
      <c r="FN61" s="41"/>
      <c r="FO61" s="42"/>
      <c r="FP61" s="43"/>
      <c r="FQ61" s="41"/>
      <c r="FR61" s="41"/>
      <c r="FS61" s="42"/>
      <c r="FT61" s="43"/>
      <c r="FU61" s="41"/>
      <c r="FV61" s="41"/>
      <c r="FW61" s="4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</row>
    <row r="62" spans="1:206" x14ac:dyDescent="0.25">
      <c r="A62" s="1">
        <v>58</v>
      </c>
      <c r="B62" s="24"/>
      <c r="C62" s="15"/>
      <c r="D62" s="15" t="s">
        <v>1564</v>
      </c>
      <c r="E62" s="15"/>
      <c r="F62" s="15">
        <v>0</v>
      </c>
      <c r="G62" s="40"/>
      <c r="H62" s="41"/>
      <c r="I62" s="41"/>
      <c r="J62" s="42"/>
      <c r="K62" s="43"/>
      <c r="L62" s="41"/>
      <c r="M62" s="41"/>
      <c r="N62" s="42"/>
      <c r="O62" s="43"/>
      <c r="P62" s="41"/>
      <c r="Q62" s="41"/>
      <c r="R62" s="41"/>
      <c r="S62" s="42"/>
      <c r="T62" s="43"/>
      <c r="U62" s="41"/>
      <c r="V62" s="41"/>
      <c r="W62" s="44"/>
      <c r="X62" s="40"/>
      <c r="Y62" s="41"/>
      <c r="Z62" s="41" t="s">
        <v>21</v>
      </c>
      <c r="AA62" s="41"/>
      <c r="AB62" s="42"/>
      <c r="AC62" s="43"/>
      <c r="AD62" s="41"/>
      <c r="AE62" s="41"/>
      <c r="AF62" s="42"/>
      <c r="AG62" s="43"/>
      <c r="AH62" s="41"/>
      <c r="AI62" s="41"/>
      <c r="AJ62" s="42"/>
      <c r="AK62" s="43"/>
      <c r="AL62" s="41"/>
      <c r="AM62" s="41"/>
      <c r="AN62" s="42"/>
      <c r="AO62" s="43"/>
      <c r="AP62" s="41"/>
      <c r="AQ62" s="41"/>
      <c r="AR62" s="41"/>
      <c r="AS62" s="42"/>
      <c r="AT62" s="43"/>
      <c r="AU62" s="41"/>
      <c r="AV62" s="41"/>
      <c r="AW62" s="42"/>
      <c r="AX62" s="43"/>
      <c r="AY62" s="41"/>
      <c r="AZ62" s="41"/>
      <c r="BA62" s="42"/>
      <c r="BB62" s="43"/>
      <c r="BC62" s="41"/>
      <c r="BD62" s="41"/>
      <c r="BE62" s="41"/>
      <c r="BF62" s="42"/>
      <c r="BG62" s="43"/>
      <c r="BH62" s="41"/>
      <c r="BI62" s="41"/>
      <c r="BJ62" s="42"/>
      <c r="BK62" s="43"/>
      <c r="BL62" s="41"/>
      <c r="BM62" s="41"/>
      <c r="BN62" s="41"/>
      <c r="BO62" s="42"/>
      <c r="BP62" s="43"/>
      <c r="BQ62" s="41"/>
      <c r="BR62" s="41"/>
      <c r="BS62" s="42"/>
      <c r="BT62" s="43"/>
      <c r="BU62" s="41"/>
      <c r="BV62" s="41"/>
      <c r="BW62" s="44"/>
      <c r="BX62" s="40"/>
      <c r="BY62" s="41"/>
      <c r="BZ62" s="41"/>
      <c r="CA62" s="41"/>
      <c r="CB62" s="42"/>
      <c r="CC62" s="43"/>
      <c r="CD62" s="41"/>
      <c r="CE62" s="41"/>
      <c r="CF62" s="42"/>
      <c r="CG62" s="43"/>
      <c r="CH62" s="41"/>
      <c r="CI62" s="41"/>
      <c r="CJ62" s="42"/>
      <c r="CK62" s="43"/>
      <c r="CL62" s="41"/>
      <c r="CM62" s="41"/>
      <c r="CN62" s="42"/>
      <c r="CO62" s="43"/>
      <c r="CP62" s="41"/>
      <c r="CQ62" s="41"/>
      <c r="CR62" s="41"/>
      <c r="CS62" s="42"/>
      <c r="CT62" s="43"/>
      <c r="CU62" s="41"/>
      <c r="CV62" s="41"/>
      <c r="CW62" s="42"/>
      <c r="CX62" s="43"/>
      <c r="CY62" s="41"/>
      <c r="CZ62" s="41"/>
      <c r="DA62" s="42"/>
      <c r="DB62" s="43"/>
      <c r="DC62" s="41"/>
      <c r="DD62" s="41"/>
      <c r="DE62" s="41"/>
      <c r="DF62" s="42"/>
      <c r="DG62" s="43"/>
      <c r="DH62" s="41"/>
      <c r="DI62" s="41"/>
      <c r="DJ62" s="42"/>
      <c r="DK62" s="43"/>
      <c r="DL62" s="41"/>
      <c r="DM62" s="41"/>
      <c r="DN62" s="41"/>
      <c r="DO62" s="42"/>
      <c r="DP62" s="43"/>
      <c r="DQ62" s="41"/>
      <c r="DR62" s="41"/>
      <c r="DS62" s="42"/>
      <c r="DT62" s="43"/>
      <c r="DU62" s="41"/>
      <c r="DV62" s="41"/>
      <c r="DW62" s="44"/>
      <c r="DX62" s="40"/>
      <c r="DY62" s="41"/>
      <c r="DZ62" s="41"/>
      <c r="EA62" s="41"/>
      <c r="EB62" s="42"/>
      <c r="EC62" s="43"/>
      <c r="ED62" s="41"/>
      <c r="EE62" s="41"/>
      <c r="EF62" s="42"/>
      <c r="EG62" s="43"/>
      <c r="EH62" s="41"/>
      <c r="EI62" s="41"/>
      <c r="EJ62" s="42"/>
      <c r="EK62" s="43"/>
      <c r="EL62" s="41"/>
      <c r="EM62" s="41"/>
      <c r="EN62" s="42"/>
      <c r="EO62" s="43"/>
      <c r="EP62" s="41"/>
      <c r="EQ62" s="41"/>
      <c r="ER62" s="41"/>
      <c r="ES62" s="42"/>
      <c r="ET62" s="43"/>
      <c r="EU62" s="41"/>
      <c r="EV62" s="41"/>
      <c r="EW62" s="42"/>
      <c r="EX62" s="43"/>
      <c r="EY62" s="41"/>
      <c r="EZ62" s="41"/>
      <c r="FA62" s="42"/>
      <c r="FB62" s="43"/>
      <c r="FC62" s="41"/>
      <c r="FD62" s="41"/>
      <c r="FE62" s="41"/>
      <c r="FF62" s="42"/>
      <c r="FG62" s="43"/>
      <c r="FH62" s="41"/>
      <c r="FI62" s="41"/>
      <c r="FJ62" s="42"/>
      <c r="FK62" s="43"/>
      <c r="FL62" s="41"/>
      <c r="FM62" s="41"/>
      <c r="FN62" s="41"/>
      <c r="FO62" s="42"/>
      <c r="FP62" s="43"/>
      <c r="FQ62" s="41"/>
      <c r="FR62" s="41"/>
      <c r="FS62" s="42"/>
      <c r="FT62" s="43"/>
      <c r="FU62" s="41"/>
      <c r="FV62" s="41"/>
      <c r="FW62" s="4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</row>
    <row r="63" spans="1:206" x14ac:dyDescent="0.25">
      <c r="A63" s="1">
        <v>59</v>
      </c>
      <c r="B63" s="24"/>
      <c r="C63" s="15"/>
      <c r="D63" s="15" t="s">
        <v>1565</v>
      </c>
      <c r="E63" s="15"/>
      <c r="F63" s="15">
        <v>0</v>
      </c>
      <c r="G63" s="40"/>
      <c r="H63" s="41"/>
      <c r="I63" s="41"/>
      <c r="J63" s="42"/>
      <c r="K63" s="43"/>
      <c r="L63" s="41"/>
      <c r="M63" s="41"/>
      <c r="N63" s="42"/>
      <c r="O63" s="43"/>
      <c r="P63" s="41"/>
      <c r="Q63" s="41"/>
      <c r="R63" s="41"/>
      <c r="S63" s="42"/>
      <c r="T63" s="43"/>
      <c r="U63" s="41"/>
      <c r="V63" s="41"/>
      <c r="W63" s="44"/>
      <c r="X63" s="40"/>
      <c r="Y63" s="41"/>
      <c r="Z63" s="41"/>
      <c r="AA63" s="41" t="s">
        <v>21</v>
      </c>
      <c r="AB63" s="42" t="s">
        <v>21</v>
      </c>
      <c r="AC63" s="43"/>
      <c r="AD63" s="41"/>
      <c r="AE63" s="41"/>
      <c r="AF63" s="42"/>
      <c r="AG63" s="43"/>
      <c r="AH63" s="41"/>
      <c r="AI63" s="41"/>
      <c r="AJ63" s="42"/>
      <c r="AK63" s="43"/>
      <c r="AL63" s="41"/>
      <c r="AM63" s="41"/>
      <c r="AN63" s="42"/>
      <c r="AO63" s="43"/>
      <c r="AP63" s="41"/>
      <c r="AQ63" s="41"/>
      <c r="AR63" s="41"/>
      <c r="AS63" s="42"/>
      <c r="AT63" s="43"/>
      <c r="AU63" s="41"/>
      <c r="AV63" s="41"/>
      <c r="AW63" s="42"/>
      <c r="AX63" s="43"/>
      <c r="AY63" s="41"/>
      <c r="AZ63" s="41"/>
      <c r="BA63" s="42"/>
      <c r="BB63" s="43"/>
      <c r="BC63" s="41"/>
      <c r="BD63" s="41"/>
      <c r="BE63" s="41"/>
      <c r="BF63" s="42"/>
      <c r="BG63" s="43"/>
      <c r="BH63" s="41"/>
      <c r="BI63" s="41"/>
      <c r="BJ63" s="42"/>
      <c r="BK63" s="43"/>
      <c r="BL63" s="41"/>
      <c r="BM63" s="41"/>
      <c r="BN63" s="41"/>
      <c r="BO63" s="42"/>
      <c r="BP63" s="43"/>
      <c r="BQ63" s="41"/>
      <c r="BR63" s="41"/>
      <c r="BS63" s="42"/>
      <c r="BT63" s="43"/>
      <c r="BU63" s="41"/>
      <c r="BV63" s="41"/>
      <c r="BW63" s="44"/>
      <c r="BX63" s="40"/>
      <c r="BY63" s="41"/>
      <c r="BZ63" s="41"/>
      <c r="CA63" s="41"/>
      <c r="CB63" s="42"/>
      <c r="CC63" s="43"/>
      <c r="CD63" s="41"/>
      <c r="CE63" s="41"/>
      <c r="CF63" s="42"/>
      <c r="CG63" s="43"/>
      <c r="CH63" s="41"/>
      <c r="CI63" s="41"/>
      <c r="CJ63" s="42"/>
      <c r="CK63" s="43"/>
      <c r="CL63" s="41"/>
      <c r="CM63" s="41"/>
      <c r="CN63" s="42"/>
      <c r="CO63" s="43"/>
      <c r="CP63" s="41"/>
      <c r="CQ63" s="41"/>
      <c r="CR63" s="41"/>
      <c r="CS63" s="42"/>
      <c r="CT63" s="43"/>
      <c r="CU63" s="41"/>
      <c r="CV63" s="41"/>
      <c r="CW63" s="42"/>
      <c r="CX63" s="43"/>
      <c r="CY63" s="41"/>
      <c r="CZ63" s="41"/>
      <c r="DA63" s="42"/>
      <c r="DB63" s="43"/>
      <c r="DC63" s="41"/>
      <c r="DD63" s="41"/>
      <c r="DE63" s="41"/>
      <c r="DF63" s="42"/>
      <c r="DG63" s="43"/>
      <c r="DH63" s="41"/>
      <c r="DI63" s="41"/>
      <c r="DJ63" s="42"/>
      <c r="DK63" s="43"/>
      <c r="DL63" s="41"/>
      <c r="DM63" s="41"/>
      <c r="DN63" s="41"/>
      <c r="DO63" s="42"/>
      <c r="DP63" s="43"/>
      <c r="DQ63" s="41"/>
      <c r="DR63" s="41"/>
      <c r="DS63" s="42"/>
      <c r="DT63" s="43"/>
      <c r="DU63" s="41"/>
      <c r="DV63" s="41"/>
      <c r="DW63" s="44"/>
      <c r="DX63" s="40"/>
      <c r="DY63" s="41"/>
      <c r="DZ63" s="41"/>
      <c r="EA63" s="41"/>
      <c r="EB63" s="42"/>
      <c r="EC63" s="43"/>
      <c r="ED63" s="41"/>
      <c r="EE63" s="41"/>
      <c r="EF63" s="42"/>
      <c r="EG63" s="43"/>
      <c r="EH63" s="41"/>
      <c r="EI63" s="41"/>
      <c r="EJ63" s="42"/>
      <c r="EK63" s="43"/>
      <c r="EL63" s="41"/>
      <c r="EM63" s="41"/>
      <c r="EN63" s="42"/>
      <c r="EO63" s="43"/>
      <c r="EP63" s="41"/>
      <c r="EQ63" s="41"/>
      <c r="ER63" s="41"/>
      <c r="ES63" s="42"/>
      <c r="ET63" s="43"/>
      <c r="EU63" s="41"/>
      <c r="EV63" s="41"/>
      <c r="EW63" s="42"/>
      <c r="EX63" s="43"/>
      <c r="EY63" s="41"/>
      <c r="EZ63" s="41"/>
      <c r="FA63" s="42"/>
      <c r="FB63" s="43"/>
      <c r="FC63" s="41"/>
      <c r="FD63" s="41"/>
      <c r="FE63" s="41"/>
      <c r="FF63" s="42"/>
      <c r="FG63" s="43"/>
      <c r="FH63" s="41"/>
      <c r="FI63" s="41"/>
      <c r="FJ63" s="42"/>
      <c r="FK63" s="43"/>
      <c r="FL63" s="41"/>
      <c r="FM63" s="41"/>
      <c r="FN63" s="41"/>
      <c r="FO63" s="42"/>
      <c r="FP63" s="43"/>
      <c r="FQ63" s="41"/>
      <c r="FR63" s="41"/>
      <c r="FS63" s="42"/>
      <c r="FT63" s="43"/>
      <c r="FU63" s="41"/>
      <c r="FV63" s="41"/>
      <c r="FW63" s="4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</row>
    <row r="64" spans="1:206" x14ac:dyDescent="0.25">
      <c r="A64" s="1">
        <v>60</v>
      </c>
      <c r="B64" s="24"/>
      <c r="C64" s="15"/>
      <c r="D64" s="15" t="s">
        <v>1566</v>
      </c>
      <c r="E64" s="15"/>
      <c r="F64" s="15">
        <v>1</v>
      </c>
      <c r="G64" s="40"/>
      <c r="H64" s="41"/>
      <c r="I64" s="41"/>
      <c r="J64" s="42"/>
      <c r="K64" s="43"/>
      <c r="L64" s="41"/>
      <c r="M64" s="41"/>
      <c r="N64" s="42"/>
      <c r="O64" s="43"/>
      <c r="P64" s="41"/>
      <c r="Q64" s="41"/>
      <c r="R64" s="41"/>
      <c r="S64" s="42"/>
      <c r="T64" s="43"/>
      <c r="U64" s="41"/>
      <c r="V64" s="41"/>
      <c r="W64" s="44"/>
      <c r="X64" s="40"/>
      <c r="Y64" s="41"/>
      <c r="Z64" s="41"/>
      <c r="AA64" s="41"/>
      <c r="AB64" s="42" t="s">
        <v>21</v>
      </c>
      <c r="AC64" s="43" t="s">
        <v>21</v>
      </c>
      <c r="AD64" s="41" t="s">
        <v>21</v>
      </c>
      <c r="AE64" s="41" t="s">
        <v>21</v>
      </c>
      <c r="AF64" s="42" t="s">
        <v>21</v>
      </c>
      <c r="AG64" s="43" t="s">
        <v>21</v>
      </c>
      <c r="AH64" s="41" t="s">
        <v>21</v>
      </c>
      <c r="AI64" s="41"/>
      <c r="AJ64" s="42"/>
      <c r="AK64" s="43"/>
      <c r="AL64" s="41"/>
      <c r="AM64" s="41"/>
      <c r="AN64" s="42"/>
      <c r="AO64" s="43"/>
      <c r="AP64" s="41"/>
      <c r="AQ64" s="41"/>
      <c r="AR64" s="41"/>
      <c r="AS64" s="42"/>
      <c r="AT64" s="43"/>
      <c r="AU64" s="41"/>
      <c r="AV64" s="41"/>
      <c r="AW64" s="42"/>
      <c r="AX64" s="43"/>
      <c r="AY64" s="41"/>
      <c r="AZ64" s="41"/>
      <c r="BA64" s="42"/>
      <c r="BB64" s="43"/>
      <c r="BC64" s="41"/>
      <c r="BD64" s="41"/>
      <c r="BE64" s="41"/>
      <c r="BF64" s="42"/>
      <c r="BG64" s="43"/>
      <c r="BH64" s="41"/>
      <c r="BI64" s="41"/>
      <c r="BJ64" s="42"/>
      <c r="BK64" s="43"/>
      <c r="BL64" s="41"/>
      <c r="BM64" s="41"/>
      <c r="BN64" s="41"/>
      <c r="BO64" s="42"/>
      <c r="BP64" s="43"/>
      <c r="BQ64" s="41"/>
      <c r="BR64" s="41"/>
      <c r="BS64" s="42"/>
      <c r="BT64" s="43"/>
      <c r="BU64" s="41"/>
      <c r="BV64" s="41"/>
      <c r="BW64" s="44"/>
      <c r="BX64" s="40"/>
      <c r="BY64" s="41"/>
      <c r="BZ64" s="41"/>
      <c r="CA64" s="41"/>
      <c r="CB64" s="42"/>
      <c r="CC64" s="43"/>
      <c r="CD64" s="41"/>
      <c r="CE64" s="41"/>
      <c r="CF64" s="42"/>
      <c r="CG64" s="43"/>
      <c r="CH64" s="41"/>
      <c r="CI64" s="41"/>
      <c r="CJ64" s="42"/>
      <c r="CK64" s="43"/>
      <c r="CL64" s="41"/>
      <c r="CM64" s="41"/>
      <c r="CN64" s="42"/>
      <c r="CO64" s="43"/>
      <c r="CP64" s="41"/>
      <c r="CQ64" s="41"/>
      <c r="CR64" s="41"/>
      <c r="CS64" s="42"/>
      <c r="CT64" s="43"/>
      <c r="CU64" s="41"/>
      <c r="CV64" s="41"/>
      <c r="CW64" s="42"/>
      <c r="CX64" s="43"/>
      <c r="CY64" s="41"/>
      <c r="CZ64" s="41"/>
      <c r="DA64" s="42"/>
      <c r="DB64" s="43"/>
      <c r="DC64" s="41"/>
      <c r="DD64" s="41"/>
      <c r="DE64" s="41"/>
      <c r="DF64" s="42"/>
      <c r="DG64" s="43"/>
      <c r="DH64" s="41"/>
      <c r="DI64" s="41"/>
      <c r="DJ64" s="42"/>
      <c r="DK64" s="43"/>
      <c r="DL64" s="41"/>
      <c r="DM64" s="41"/>
      <c r="DN64" s="41"/>
      <c r="DO64" s="42"/>
      <c r="DP64" s="43"/>
      <c r="DQ64" s="41"/>
      <c r="DR64" s="41"/>
      <c r="DS64" s="42"/>
      <c r="DT64" s="43"/>
      <c r="DU64" s="41"/>
      <c r="DV64" s="41"/>
      <c r="DW64" s="44"/>
      <c r="DX64" s="40"/>
      <c r="DY64" s="41"/>
      <c r="DZ64" s="41"/>
      <c r="EA64" s="41"/>
      <c r="EB64" s="42"/>
      <c r="EC64" s="43"/>
      <c r="ED64" s="41"/>
      <c r="EE64" s="41"/>
      <c r="EF64" s="42"/>
      <c r="EG64" s="43"/>
      <c r="EH64" s="41"/>
      <c r="EI64" s="41"/>
      <c r="EJ64" s="42"/>
      <c r="EK64" s="43"/>
      <c r="EL64" s="41"/>
      <c r="EM64" s="41"/>
      <c r="EN64" s="42"/>
      <c r="EO64" s="43"/>
      <c r="EP64" s="41"/>
      <c r="EQ64" s="41"/>
      <c r="ER64" s="41"/>
      <c r="ES64" s="42"/>
      <c r="ET64" s="43"/>
      <c r="EU64" s="41"/>
      <c r="EV64" s="41"/>
      <c r="EW64" s="42"/>
      <c r="EX64" s="43"/>
      <c r="EY64" s="41"/>
      <c r="EZ64" s="41"/>
      <c r="FA64" s="42"/>
      <c r="FB64" s="43"/>
      <c r="FC64" s="41"/>
      <c r="FD64" s="41"/>
      <c r="FE64" s="41"/>
      <c r="FF64" s="42"/>
      <c r="FG64" s="43"/>
      <c r="FH64" s="41"/>
      <c r="FI64" s="41"/>
      <c r="FJ64" s="42"/>
      <c r="FK64" s="43"/>
      <c r="FL64" s="41"/>
      <c r="FM64" s="41"/>
      <c r="FN64" s="41"/>
      <c r="FO64" s="42"/>
      <c r="FP64" s="43"/>
      <c r="FQ64" s="41"/>
      <c r="FR64" s="41"/>
      <c r="FS64" s="42"/>
      <c r="FT64" s="43"/>
      <c r="FU64" s="41"/>
      <c r="FV64" s="41"/>
      <c r="FW64" s="4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</row>
    <row r="65" spans="1:206" x14ac:dyDescent="0.25">
      <c r="A65" s="1">
        <v>61</v>
      </c>
      <c r="B65" s="24"/>
      <c r="C65" s="15"/>
      <c r="D65" s="15" t="s">
        <v>1567</v>
      </c>
      <c r="E65" s="15"/>
      <c r="F65" s="15">
        <v>0</v>
      </c>
      <c r="G65" s="40"/>
      <c r="H65" s="41"/>
      <c r="I65" s="41"/>
      <c r="J65" s="42"/>
      <c r="K65" s="43"/>
      <c r="L65" s="41"/>
      <c r="M65" s="41"/>
      <c r="N65" s="42"/>
      <c r="O65" s="43"/>
      <c r="P65" s="41"/>
      <c r="Q65" s="41"/>
      <c r="R65" s="41"/>
      <c r="S65" s="42"/>
      <c r="T65" s="43"/>
      <c r="U65" s="41"/>
      <c r="V65" s="41"/>
      <c r="W65" s="44"/>
      <c r="X65" s="40"/>
      <c r="Y65" s="41"/>
      <c r="Z65" s="41"/>
      <c r="AA65" s="41"/>
      <c r="AB65" s="42" t="s">
        <v>21</v>
      </c>
      <c r="AC65" s="43" t="s">
        <v>21</v>
      </c>
      <c r="AD65" s="41" t="s">
        <v>21</v>
      </c>
      <c r="AE65" s="41" t="s">
        <v>21</v>
      </c>
      <c r="AF65" s="42" t="s">
        <v>21</v>
      </c>
      <c r="AG65" s="43"/>
      <c r="AH65" s="41"/>
      <c r="AI65" s="41"/>
      <c r="AJ65" s="42"/>
      <c r="AK65" s="43"/>
      <c r="AL65" s="41"/>
      <c r="AM65" s="41"/>
      <c r="AN65" s="42"/>
      <c r="AO65" s="43"/>
      <c r="AP65" s="41"/>
      <c r="AQ65" s="41"/>
      <c r="AR65" s="41"/>
      <c r="AS65" s="42"/>
      <c r="AT65" s="43"/>
      <c r="AU65" s="41"/>
      <c r="AV65" s="41"/>
      <c r="AW65" s="42"/>
      <c r="AX65" s="43"/>
      <c r="AY65" s="41"/>
      <c r="AZ65" s="41"/>
      <c r="BA65" s="42"/>
      <c r="BB65" s="43"/>
      <c r="BC65" s="41"/>
      <c r="BD65" s="41"/>
      <c r="BE65" s="41"/>
      <c r="BF65" s="42"/>
      <c r="BG65" s="43"/>
      <c r="BH65" s="41"/>
      <c r="BI65" s="41"/>
      <c r="BJ65" s="42"/>
      <c r="BK65" s="43"/>
      <c r="BL65" s="41"/>
      <c r="BM65" s="41"/>
      <c r="BN65" s="41"/>
      <c r="BO65" s="42"/>
      <c r="BP65" s="43"/>
      <c r="BQ65" s="41"/>
      <c r="BR65" s="41"/>
      <c r="BS65" s="42"/>
      <c r="BT65" s="43"/>
      <c r="BU65" s="41"/>
      <c r="BV65" s="41"/>
      <c r="BW65" s="44"/>
      <c r="BX65" s="40"/>
      <c r="BY65" s="41"/>
      <c r="BZ65" s="41"/>
      <c r="CA65" s="41"/>
      <c r="CB65" s="42"/>
      <c r="CC65" s="43"/>
      <c r="CD65" s="41"/>
      <c r="CE65" s="41"/>
      <c r="CF65" s="42"/>
      <c r="CG65" s="43"/>
      <c r="CH65" s="41"/>
      <c r="CI65" s="41"/>
      <c r="CJ65" s="42"/>
      <c r="CK65" s="43"/>
      <c r="CL65" s="41"/>
      <c r="CM65" s="41"/>
      <c r="CN65" s="42"/>
      <c r="CO65" s="43"/>
      <c r="CP65" s="41"/>
      <c r="CQ65" s="41"/>
      <c r="CR65" s="41"/>
      <c r="CS65" s="42"/>
      <c r="CT65" s="43"/>
      <c r="CU65" s="41"/>
      <c r="CV65" s="41"/>
      <c r="CW65" s="42"/>
      <c r="CX65" s="43"/>
      <c r="CY65" s="41"/>
      <c r="CZ65" s="41"/>
      <c r="DA65" s="42"/>
      <c r="DB65" s="43"/>
      <c r="DC65" s="41"/>
      <c r="DD65" s="41"/>
      <c r="DE65" s="41"/>
      <c r="DF65" s="42"/>
      <c r="DG65" s="43"/>
      <c r="DH65" s="41"/>
      <c r="DI65" s="41"/>
      <c r="DJ65" s="42"/>
      <c r="DK65" s="43"/>
      <c r="DL65" s="41"/>
      <c r="DM65" s="41"/>
      <c r="DN65" s="41"/>
      <c r="DO65" s="42"/>
      <c r="DP65" s="43"/>
      <c r="DQ65" s="41"/>
      <c r="DR65" s="41"/>
      <c r="DS65" s="42"/>
      <c r="DT65" s="43"/>
      <c r="DU65" s="41"/>
      <c r="DV65" s="41"/>
      <c r="DW65" s="44"/>
      <c r="DX65" s="40"/>
      <c r="DY65" s="41"/>
      <c r="DZ65" s="41"/>
      <c r="EA65" s="41"/>
      <c r="EB65" s="42"/>
      <c r="EC65" s="43"/>
      <c r="ED65" s="41"/>
      <c r="EE65" s="41"/>
      <c r="EF65" s="42"/>
      <c r="EG65" s="43"/>
      <c r="EH65" s="41"/>
      <c r="EI65" s="41"/>
      <c r="EJ65" s="42"/>
      <c r="EK65" s="43"/>
      <c r="EL65" s="41"/>
      <c r="EM65" s="41"/>
      <c r="EN65" s="42"/>
      <c r="EO65" s="43"/>
      <c r="EP65" s="41"/>
      <c r="EQ65" s="41"/>
      <c r="ER65" s="41"/>
      <c r="ES65" s="42"/>
      <c r="ET65" s="43"/>
      <c r="EU65" s="41"/>
      <c r="EV65" s="41"/>
      <c r="EW65" s="42"/>
      <c r="EX65" s="43"/>
      <c r="EY65" s="41"/>
      <c r="EZ65" s="41"/>
      <c r="FA65" s="42"/>
      <c r="FB65" s="43"/>
      <c r="FC65" s="41"/>
      <c r="FD65" s="41"/>
      <c r="FE65" s="41"/>
      <c r="FF65" s="42"/>
      <c r="FG65" s="43"/>
      <c r="FH65" s="41"/>
      <c r="FI65" s="41"/>
      <c r="FJ65" s="42"/>
      <c r="FK65" s="43"/>
      <c r="FL65" s="41"/>
      <c r="FM65" s="41"/>
      <c r="FN65" s="41"/>
      <c r="FO65" s="42"/>
      <c r="FP65" s="43"/>
      <c r="FQ65" s="41"/>
      <c r="FR65" s="41"/>
      <c r="FS65" s="42"/>
      <c r="FT65" s="43"/>
      <c r="FU65" s="41"/>
      <c r="FV65" s="41"/>
      <c r="FW65" s="4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</row>
    <row r="66" spans="1:206" x14ac:dyDescent="0.25">
      <c r="A66" s="1">
        <v>62</v>
      </c>
      <c r="B66" s="24"/>
      <c r="C66" s="15"/>
      <c r="D66" s="15" t="s">
        <v>1568</v>
      </c>
      <c r="E66" s="15"/>
      <c r="F66" s="15">
        <v>0</v>
      </c>
      <c r="G66" s="40"/>
      <c r="H66" s="41"/>
      <c r="I66" s="41"/>
      <c r="J66" s="42"/>
      <c r="K66" s="43"/>
      <c r="L66" s="41"/>
      <c r="M66" s="41"/>
      <c r="N66" s="42"/>
      <c r="O66" s="43"/>
      <c r="P66" s="41"/>
      <c r="Q66" s="41"/>
      <c r="R66" s="41"/>
      <c r="S66" s="42"/>
      <c r="T66" s="43"/>
      <c r="U66" s="41"/>
      <c r="V66" s="41"/>
      <c r="W66" s="44"/>
      <c r="X66" s="40"/>
      <c r="Y66" s="41"/>
      <c r="Z66" s="41"/>
      <c r="AA66" s="41"/>
      <c r="AB66" s="42"/>
      <c r="AC66" s="43"/>
      <c r="AD66" s="41"/>
      <c r="AE66" s="41"/>
      <c r="AF66" s="42" t="s">
        <v>21</v>
      </c>
      <c r="AG66" s="43" t="s">
        <v>21</v>
      </c>
      <c r="AH66" s="41" t="s">
        <v>21</v>
      </c>
      <c r="AI66" s="41"/>
      <c r="AJ66" s="42"/>
      <c r="AK66" s="43"/>
      <c r="AL66" s="41"/>
      <c r="AM66" s="41"/>
      <c r="AN66" s="42"/>
      <c r="AO66" s="43"/>
      <c r="AP66" s="41"/>
      <c r="AQ66" s="41"/>
      <c r="AR66" s="41"/>
      <c r="AS66" s="42"/>
      <c r="AT66" s="43"/>
      <c r="AU66" s="41"/>
      <c r="AV66" s="41"/>
      <c r="AW66" s="42"/>
      <c r="AX66" s="43"/>
      <c r="AY66" s="41"/>
      <c r="AZ66" s="41"/>
      <c r="BA66" s="42"/>
      <c r="BB66" s="43"/>
      <c r="BC66" s="41"/>
      <c r="BD66" s="41"/>
      <c r="BE66" s="41"/>
      <c r="BF66" s="42"/>
      <c r="BG66" s="43"/>
      <c r="BH66" s="41"/>
      <c r="BI66" s="41"/>
      <c r="BJ66" s="42"/>
      <c r="BK66" s="43"/>
      <c r="BL66" s="41"/>
      <c r="BM66" s="41"/>
      <c r="BN66" s="41"/>
      <c r="BO66" s="42"/>
      <c r="BP66" s="43"/>
      <c r="BQ66" s="41"/>
      <c r="BR66" s="41"/>
      <c r="BS66" s="42"/>
      <c r="BT66" s="43"/>
      <c r="BU66" s="41"/>
      <c r="BV66" s="41"/>
      <c r="BW66" s="44"/>
      <c r="BX66" s="40"/>
      <c r="BY66" s="41"/>
      <c r="BZ66" s="41"/>
      <c r="CA66" s="41"/>
      <c r="CB66" s="42"/>
      <c r="CC66" s="43"/>
      <c r="CD66" s="41"/>
      <c r="CE66" s="41"/>
      <c r="CF66" s="42"/>
      <c r="CG66" s="43"/>
      <c r="CH66" s="41"/>
      <c r="CI66" s="41"/>
      <c r="CJ66" s="42"/>
      <c r="CK66" s="43"/>
      <c r="CL66" s="41"/>
      <c r="CM66" s="41"/>
      <c r="CN66" s="42"/>
      <c r="CO66" s="43"/>
      <c r="CP66" s="41"/>
      <c r="CQ66" s="41"/>
      <c r="CR66" s="41"/>
      <c r="CS66" s="42"/>
      <c r="CT66" s="43"/>
      <c r="CU66" s="41"/>
      <c r="CV66" s="41"/>
      <c r="CW66" s="42"/>
      <c r="CX66" s="43"/>
      <c r="CY66" s="41"/>
      <c r="CZ66" s="41"/>
      <c r="DA66" s="42"/>
      <c r="DB66" s="43"/>
      <c r="DC66" s="41"/>
      <c r="DD66" s="41"/>
      <c r="DE66" s="41"/>
      <c r="DF66" s="42"/>
      <c r="DG66" s="43"/>
      <c r="DH66" s="41"/>
      <c r="DI66" s="41"/>
      <c r="DJ66" s="42"/>
      <c r="DK66" s="43"/>
      <c r="DL66" s="41"/>
      <c r="DM66" s="41"/>
      <c r="DN66" s="41"/>
      <c r="DO66" s="42"/>
      <c r="DP66" s="43"/>
      <c r="DQ66" s="41"/>
      <c r="DR66" s="41"/>
      <c r="DS66" s="42"/>
      <c r="DT66" s="43"/>
      <c r="DU66" s="41"/>
      <c r="DV66" s="41"/>
      <c r="DW66" s="44"/>
      <c r="DX66" s="40"/>
      <c r="DY66" s="41"/>
      <c r="DZ66" s="41"/>
      <c r="EA66" s="41"/>
      <c r="EB66" s="42"/>
      <c r="EC66" s="43"/>
      <c r="ED66" s="41"/>
      <c r="EE66" s="41"/>
      <c r="EF66" s="42"/>
      <c r="EG66" s="43"/>
      <c r="EH66" s="41"/>
      <c r="EI66" s="41"/>
      <c r="EJ66" s="42"/>
      <c r="EK66" s="43"/>
      <c r="EL66" s="41"/>
      <c r="EM66" s="41"/>
      <c r="EN66" s="42"/>
      <c r="EO66" s="43"/>
      <c r="EP66" s="41"/>
      <c r="EQ66" s="41"/>
      <c r="ER66" s="41"/>
      <c r="ES66" s="42"/>
      <c r="ET66" s="43"/>
      <c r="EU66" s="41"/>
      <c r="EV66" s="41"/>
      <c r="EW66" s="42"/>
      <c r="EX66" s="43"/>
      <c r="EY66" s="41"/>
      <c r="EZ66" s="41"/>
      <c r="FA66" s="42"/>
      <c r="FB66" s="43"/>
      <c r="FC66" s="41"/>
      <c r="FD66" s="41"/>
      <c r="FE66" s="41"/>
      <c r="FF66" s="42"/>
      <c r="FG66" s="43"/>
      <c r="FH66" s="41"/>
      <c r="FI66" s="41"/>
      <c r="FJ66" s="42"/>
      <c r="FK66" s="43"/>
      <c r="FL66" s="41"/>
      <c r="FM66" s="41"/>
      <c r="FN66" s="41"/>
      <c r="FO66" s="42"/>
      <c r="FP66" s="43"/>
      <c r="FQ66" s="41"/>
      <c r="FR66" s="41"/>
      <c r="FS66" s="42"/>
      <c r="FT66" s="43"/>
      <c r="FU66" s="41"/>
      <c r="FV66" s="41"/>
      <c r="FW66" s="4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</row>
    <row r="67" spans="1:206" x14ac:dyDescent="0.25">
      <c r="A67" s="1">
        <v>63</v>
      </c>
      <c r="B67" s="24"/>
      <c r="C67" s="15"/>
      <c r="D67" s="15" t="s">
        <v>1576</v>
      </c>
      <c r="E67" s="15"/>
      <c r="F67" s="15">
        <v>0</v>
      </c>
      <c r="G67" s="40"/>
      <c r="H67" s="41"/>
      <c r="I67" s="41"/>
      <c r="J67" s="42"/>
      <c r="K67" s="43"/>
      <c r="L67" s="41"/>
      <c r="M67" s="41"/>
      <c r="N67" s="42"/>
      <c r="O67" s="43"/>
      <c r="P67" s="41"/>
      <c r="Q67" s="41"/>
      <c r="R67" s="41"/>
      <c r="S67" s="42"/>
      <c r="T67" s="43"/>
      <c r="U67" s="41"/>
      <c r="V67" s="41"/>
      <c r="W67" s="44"/>
      <c r="X67" s="40"/>
      <c r="Y67" s="41"/>
      <c r="Z67" s="41"/>
      <c r="AA67" s="41"/>
      <c r="AB67" s="42"/>
      <c r="AC67" s="43"/>
      <c r="AD67" s="41"/>
      <c r="AE67" s="41"/>
      <c r="AF67" s="42"/>
      <c r="AG67" s="43"/>
      <c r="AH67" s="41"/>
      <c r="AI67" s="41"/>
      <c r="AJ67" s="42"/>
      <c r="AK67" s="43"/>
      <c r="AL67" s="41"/>
      <c r="AM67" s="41"/>
      <c r="AN67" s="42"/>
      <c r="AO67" s="43"/>
      <c r="AP67" s="41"/>
      <c r="AQ67" s="41"/>
      <c r="AR67" s="41"/>
      <c r="AS67" s="42"/>
      <c r="AT67" s="43"/>
      <c r="AU67" s="41"/>
      <c r="AV67" s="41"/>
      <c r="AW67" s="42"/>
      <c r="AX67" s="43"/>
      <c r="AY67" s="41"/>
      <c r="AZ67" s="41"/>
      <c r="BA67" s="42"/>
      <c r="BB67" s="43"/>
      <c r="BC67" s="41"/>
      <c r="BD67" s="41"/>
      <c r="BE67" s="41"/>
      <c r="BF67" s="42"/>
      <c r="BG67" s="43"/>
      <c r="BH67" s="41"/>
      <c r="BI67" s="41"/>
      <c r="BJ67" s="42"/>
      <c r="BK67" s="43"/>
      <c r="BL67" s="41"/>
      <c r="BM67" s="41"/>
      <c r="BN67" s="41"/>
      <c r="BO67" s="42"/>
      <c r="BP67" s="43"/>
      <c r="BQ67" s="41"/>
      <c r="BR67" s="41"/>
      <c r="BS67" s="42"/>
      <c r="BT67" s="43"/>
      <c r="BU67" s="41"/>
      <c r="BV67" s="41"/>
      <c r="BW67" s="44"/>
      <c r="BX67" s="40"/>
      <c r="BY67" s="41"/>
      <c r="BZ67" s="41"/>
      <c r="CA67" s="41"/>
      <c r="CB67" s="42"/>
      <c r="CC67" s="43"/>
      <c r="CD67" s="41"/>
      <c r="CE67" s="41"/>
      <c r="CF67" s="42"/>
      <c r="CG67" s="43"/>
      <c r="CH67" s="41"/>
      <c r="CI67" s="41"/>
      <c r="CJ67" s="42"/>
      <c r="CK67" s="43"/>
      <c r="CL67" s="41"/>
      <c r="CM67" s="41"/>
      <c r="CN67" s="42"/>
      <c r="CO67" s="43"/>
      <c r="CP67" s="41"/>
      <c r="CQ67" s="41"/>
      <c r="CR67" s="41"/>
      <c r="CS67" s="42"/>
      <c r="CT67" s="43"/>
      <c r="CU67" s="41"/>
      <c r="CV67" s="41"/>
      <c r="CW67" s="42"/>
      <c r="CX67" s="43"/>
      <c r="CY67" s="41"/>
      <c r="CZ67" s="41"/>
      <c r="DA67" s="42"/>
      <c r="DB67" s="43"/>
      <c r="DC67" s="41"/>
      <c r="DD67" s="41"/>
      <c r="DE67" s="41"/>
      <c r="DF67" s="42"/>
      <c r="DG67" s="43"/>
      <c r="DH67" s="41"/>
      <c r="DI67" s="41"/>
      <c r="DJ67" s="42"/>
      <c r="DK67" s="43"/>
      <c r="DL67" s="41"/>
      <c r="DM67" s="41"/>
      <c r="DN67" s="41"/>
      <c r="DO67" s="42"/>
      <c r="DP67" s="43"/>
      <c r="DQ67" s="41"/>
      <c r="DR67" s="41"/>
      <c r="DS67" s="42"/>
      <c r="DT67" s="43"/>
      <c r="DU67" s="41"/>
      <c r="DV67" s="41"/>
      <c r="DW67" s="44"/>
      <c r="DX67" s="40"/>
      <c r="DY67" s="41"/>
      <c r="DZ67" s="41"/>
      <c r="EA67" s="41"/>
      <c r="EB67" s="42"/>
      <c r="EC67" s="43"/>
      <c r="ED67" s="41"/>
      <c r="EE67" s="41"/>
      <c r="EF67" s="42"/>
      <c r="EG67" s="43"/>
      <c r="EH67" s="41"/>
      <c r="EI67" s="41"/>
      <c r="EJ67" s="42"/>
      <c r="EK67" s="43"/>
      <c r="EL67" s="41"/>
      <c r="EM67" s="41"/>
      <c r="EN67" s="42"/>
      <c r="EO67" s="43"/>
      <c r="EP67" s="41"/>
      <c r="EQ67" s="41"/>
      <c r="ER67" s="41"/>
      <c r="ES67" s="42"/>
      <c r="ET67" s="43"/>
      <c r="EU67" s="41"/>
      <c r="EV67" s="41"/>
      <c r="EW67" s="42"/>
      <c r="EX67" s="43"/>
      <c r="EY67" s="41"/>
      <c r="EZ67" s="41"/>
      <c r="FA67" s="42"/>
      <c r="FB67" s="43"/>
      <c r="FC67" s="41"/>
      <c r="FD67" s="41"/>
      <c r="FE67" s="41"/>
      <c r="FF67" s="42"/>
      <c r="FG67" s="43"/>
      <c r="FH67" s="41"/>
      <c r="FI67" s="41"/>
      <c r="FJ67" s="42"/>
      <c r="FK67" s="43"/>
      <c r="FL67" s="41"/>
      <c r="FM67" s="41"/>
      <c r="FN67" s="41"/>
      <c r="FO67" s="42"/>
      <c r="FP67" s="43"/>
      <c r="FQ67" s="41"/>
      <c r="FR67" s="41"/>
      <c r="FS67" s="42"/>
      <c r="FT67" s="43"/>
      <c r="FU67" s="41"/>
      <c r="FV67" s="41"/>
      <c r="FW67" s="4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</row>
    <row r="68" spans="1:206" x14ac:dyDescent="0.25">
      <c r="A68" s="1">
        <v>64</v>
      </c>
      <c r="B68" s="24"/>
      <c r="C68" s="15"/>
      <c r="D68" s="15" t="s">
        <v>1569</v>
      </c>
      <c r="E68" s="15"/>
      <c r="F68" s="15">
        <v>1</v>
      </c>
      <c r="G68" s="40"/>
      <c r="H68" s="41"/>
      <c r="I68" s="41"/>
      <c r="J68" s="42"/>
      <c r="K68" s="43"/>
      <c r="L68" s="41"/>
      <c r="M68" s="41"/>
      <c r="N68" s="42"/>
      <c r="O68" s="43"/>
      <c r="P68" s="41"/>
      <c r="Q68" s="41"/>
      <c r="R68" s="41"/>
      <c r="S68" s="42"/>
      <c r="T68" s="43"/>
      <c r="U68" s="41"/>
      <c r="V68" s="41"/>
      <c r="W68" s="44"/>
      <c r="X68" s="40"/>
      <c r="Y68" s="41"/>
      <c r="Z68" s="41"/>
      <c r="AA68" s="41"/>
      <c r="AB68" s="42"/>
      <c r="AC68" s="43"/>
      <c r="AD68" s="41"/>
      <c r="AE68" s="41"/>
      <c r="AF68" s="42"/>
      <c r="AG68" s="43" t="s">
        <v>21</v>
      </c>
      <c r="AH68" s="41" t="s">
        <v>21</v>
      </c>
      <c r="AI68" s="41"/>
      <c r="AJ68" s="42"/>
      <c r="AK68" s="43" t="s">
        <v>21</v>
      </c>
      <c r="AL68" s="41" t="s">
        <v>21</v>
      </c>
      <c r="AM68" s="41"/>
      <c r="AN68" s="42"/>
      <c r="AO68" s="43"/>
      <c r="AP68" s="41"/>
      <c r="AQ68" s="41"/>
      <c r="AR68" s="41"/>
      <c r="AS68" s="42"/>
      <c r="AT68" s="43"/>
      <c r="AU68" s="41"/>
      <c r="AV68" s="41"/>
      <c r="AW68" s="42"/>
      <c r="AX68" s="43"/>
      <c r="AY68" s="41"/>
      <c r="AZ68" s="41"/>
      <c r="BA68" s="42"/>
      <c r="BB68" s="43"/>
      <c r="BC68" s="41"/>
      <c r="BD68" s="41"/>
      <c r="BE68" s="41"/>
      <c r="BF68" s="42"/>
      <c r="BG68" s="43"/>
      <c r="BH68" s="41"/>
      <c r="BI68" s="41"/>
      <c r="BJ68" s="42"/>
      <c r="BK68" s="43"/>
      <c r="BL68" s="41"/>
      <c r="BM68" s="41"/>
      <c r="BN68" s="41"/>
      <c r="BO68" s="42"/>
      <c r="BP68" s="43"/>
      <c r="BQ68" s="41"/>
      <c r="BR68" s="41"/>
      <c r="BS68" s="42"/>
      <c r="BT68" s="43"/>
      <c r="BU68" s="41"/>
      <c r="BV68" s="41"/>
      <c r="BW68" s="44"/>
      <c r="BX68" s="40"/>
      <c r="BY68" s="41"/>
      <c r="BZ68" s="41"/>
      <c r="CA68" s="41"/>
      <c r="CB68" s="42"/>
      <c r="CC68" s="43"/>
      <c r="CD68" s="41"/>
      <c r="CE68" s="41"/>
      <c r="CF68" s="42"/>
      <c r="CG68" s="43"/>
      <c r="CH68" s="41"/>
      <c r="CI68" s="41"/>
      <c r="CJ68" s="42"/>
      <c r="CK68" s="43"/>
      <c r="CL68" s="41"/>
      <c r="CM68" s="41"/>
      <c r="CN68" s="42"/>
      <c r="CO68" s="43"/>
      <c r="CP68" s="41"/>
      <c r="CQ68" s="41"/>
      <c r="CR68" s="41"/>
      <c r="CS68" s="42"/>
      <c r="CT68" s="43"/>
      <c r="CU68" s="41"/>
      <c r="CV68" s="41"/>
      <c r="CW68" s="42"/>
      <c r="CX68" s="43"/>
      <c r="CY68" s="41"/>
      <c r="CZ68" s="41"/>
      <c r="DA68" s="42"/>
      <c r="DB68" s="43"/>
      <c r="DC68" s="41"/>
      <c r="DD68" s="41"/>
      <c r="DE68" s="41"/>
      <c r="DF68" s="42"/>
      <c r="DG68" s="43"/>
      <c r="DH68" s="41"/>
      <c r="DI68" s="41"/>
      <c r="DJ68" s="42"/>
      <c r="DK68" s="43"/>
      <c r="DL68" s="41"/>
      <c r="DM68" s="41"/>
      <c r="DN68" s="41"/>
      <c r="DO68" s="42"/>
      <c r="DP68" s="43"/>
      <c r="DQ68" s="41"/>
      <c r="DR68" s="41"/>
      <c r="DS68" s="42"/>
      <c r="DT68" s="43"/>
      <c r="DU68" s="41"/>
      <c r="DV68" s="41"/>
      <c r="DW68" s="44"/>
      <c r="DX68" s="40"/>
      <c r="DY68" s="41"/>
      <c r="DZ68" s="41"/>
      <c r="EA68" s="41"/>
      <c r="EB68" s="42"/>
      <c r="EC68" s="43"/>
      <c r="ED68" s="41"/>
      <c r="EE68" s="41"/>
      <c r="EF68" s="42"/>
      <c r="EG68" s="43"/>
      <c r="EH68" s="41"/>
      <c r="EI68" s="41"/>
      <c r="EJ68" s="42"/>
      <c r="EK68" s="43"/>
      <c r="EL68" s="41"/>
      <c r="EM68" s="41"/>
      <c r="EN68" s="42"/>
      <c r="EO68" s="43"/>
      <c r="EP68" s="41"/>
      <c r="EQ68" s="41"/>
      <c r="ER68" s="41"/>
      <c r="ES68" s="42"/>
      <c r="ET68" s="43"/>
      <c r="EU68" s="41"/>
      <c r="EV68" s="41"/>
      <c r="EW68" s="42"/>
      <c r="EX68" s="43"/>
      <c r="EY68" s="41"/>
      <c r="EZ68" s="41"/>
      <c r="FA68" s="42"/>
      <c r="FB68" s="43"/>
      <c r="FC68" s="41"/>
      <c r="FD68" s="41"/>
      <c r="FE68" s="41"/>
      <c r="FF68" s="42"/>
      <c r="FG68" s="43"/>
      <c r="FH68" s="41"/>
      <c r="FI68" s="41"/>
      <c r="FJ68" s="42"/>
      <c r="FK68" s="43"/>
      <c r="FL68" s="41"/>
      <c r="FM68" s="41"/>
      <c r="FN68" s="41"/>
      <c r="FO68" s="42"/>
      <c r="FP68" s="43"/>
      <c r="FQ68" s="41"/>
      <c r="FR68" s="41"/>
      <c r="FS68" s="42"/>
      <c r="FT68" s="43"/>
      <c r="FU68" s="41"/>
      <c r="FV68" s="41"/>
      <c r="FW68" s="4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</row>
    <row r="69" spans="1:206" x14ac:dyDescent="0.25">
      <c r="A69" s="1">
        <v>65</v>
      </c>
      <c r="B69" s="24"/>
      <c r="C69" s="15"/>
      <c r="D69" s="15" t="s">
        <v>1570</v>
      </c>
      <c r="E69" s="15"/>
      <c r="F69" s="15">
        <v>0</v>
      </c>
      <c r="G69" s="40"/>
      <c r="H69" s="41"/>
      <c r="I69" s="41"/>
      <c r="J69" s="42"/>
      <c r="K69" s="43"/>
      <c r="L69" s="41"/>
      <c r="M69" s="41"/>
      <c r="N69" s="42"/>
      <c r="O69" s="43"/>
      <c r="P69" s="41"/>
      <c r="Q69" s="41"/>
      <c r="R69" s="41"/>
      <c r="S69" s="42"/>
      <c r="T69" s="43"/>
      <c r="U69" s="41"/>
      <c r="V69" s="41"/>
      <c r="W69" s="44"/>
      <c r="X69" s="40"/>
      <c r="Y69" s="41"/>
      <c r="Z69" s="41"/>
      <c r="AA69" s="41"/>
      <c r="AB69" s="42"/>
      <c r="AC69" s="43"/>
      <c r="AD69" s="41"/>
      <c r="AE69" s="41"/>
      <c r="AF69" s="42"/>
      <c r="AG69" s="43" t="s">
        <v>41</v>
      </c>
      <c r="AH69" s="41" t="s">
        <v>41</v>
      </c>
      <c r="AI69" s="41"/>
      <c r="AJ69" s="42"/>
      <c r="AK69" s="43"/>
      <c r="AL69" s="41"/>
      <c r="AM69" s="41"/>
      <c r="AN69" s="42"/>
      <c r="AO69" s="43"/>
      <c r="AP69" s="41"/>
      <c r="AQ69" s="41"/>
      <c r="AR69" s="41"/>
      <c r="AS69" s="42"/>
      <c r="AT69" s="43"/>
      <c r="AU69" s="41"/>
      <c r="AV69" s="41"/>
      <c r="AW69" s="42"/>
      <c r="AX69" s="43"/>
      <c r="AY69" s="41"/>
      <c r="AZ69" s="41"/>
      <c r="BA69" s="42"/>
      <c r="BB69" s="43"/>
      <c r="BC69" s="41"/>
      <c r="BD69" s="41"/>
      <c r="BE69" s="41"/>
      <c r="BF69" s="42"/>
      <c r="BG69" s="43"/>
      <c r="BH69" s="41"/>
      <c r="BI69" s="41"/>
      <c r="BJ69" s="42"/>
      <c r="BK69" s="43"/>
      <c r="BL69" s="41"/>
      <c r="BM69" s="41"/>
      <c r="BN69" s="41"/>
      <c r="BO69" s="42"/>
      <c r="BP69" s="43"/>
      <c r="BQ69" s="41"/>
      <c r="BR69" s="41"/>
      <c r="BS69" s="42"/>
      <c r="BT69" s="43"/>
      <c r="BU69" s="41"/>
      <c r="BV69" s="41"/>
      <c r="BW69" s="44"/>
      <c r="BX69" s="40"/>
      <c r="BY69" s="41"/>
      <c r="BZ69" s="41"/>
      <c r="CA69" s="41"/>
      <c r="CB69" s="42"/>
      <c r="CC69" s="43"/>
      <c r="CD69" s="41"/>
      <c r="CE69" s="41"/>
      <c r="CF69" s="42"/>
      <c r="CG69" s="43"/>
      <c r="CH69" s="41"/>
      <c r="CI69" s="41"/>
      <c r="CJ69" s="42"/>
      <c r="CK69" s="43"/>
      <c r="CL69" s="41"/>
      <c r="CM69" s="41"/>
      <c r="CN69" s="42"/>
      <c r="CO69" s="43"/>
      <c r="CP69" s="41"/>
      <c r="CQ69" s="41"/>
      <c r="CR69" s="41"/>
      <c r="CS69" s="42"/>
      <c r="CT69" s="43"/>
      <c r="CU69" s="41"/>
      <c r="CV69" s="41"/>
      <c r="CW69" s="42"/>
      <c r="CX69" s="43"/>
      <c r="CY69" s="41"/>
      <c r="CZ69" s="41"/>
      <c r="DA69" s="42"/>
      <c r="DB69" s="43"/>
      <c r="DC69" s="41"/>
      <c r="DD69" s="41"/>
      <c r="DE69" s="41"/>
      <c r="DF69" s="42"/>
      <c r="DG69" s="43"/>
      <c r="DH69" s="41"/>
      <c r="DI69" s="41"/>
      <c r="DJ69" s="42"/>
      <c r="DK69" s="43"/>
      <c r="DL69" s="41"/>
      <c r="DM69" s="41"/>
      <c r="DN69" s="41"/>
      <c r="DO69" s="42"/>
      <c r="DP69" s="43"/>
      <c r="DQ69" s="41"/>
      <c r="DR69" s="41"/>
      <c r="DS69" s="42"/>
      <c r="DT69" s="43"/>
      <c r="DU69" s="41"/>
      <c r="DV69" s="41"/>
      <c r="DW69" s="44"/>
      <c r="DX69" s="40"/>
      <c r="DY69" s="41"/>
      <c r="DZ69" s="41"/>
      <c r="EA69" s="41"/>
      <c r="EB69" s="42"/>
      <c r="EC69" s="43"/>
      <c r="ED69" s="41"/>
      <c r="EE69" s="41"/>
      <c r="EF69" s="42"/>
      <c r="EG69" s="43"/>
      <c r="EH69" s="41"/>
      <c r="EI69" s="41"/>
      <c r="EJ69" s="42"/>
      <c r="EK69" s="43"/>
      <c r="EL69" s="41"/>
      <c r="EM69" s="41"/>
      <c r="EN69" s="42"/>
      <c r="EO69" s="43"/>
      <c r="EP69" s="41"/>
      <c r="EQ69" s="41"/>
      <c r="ER69" s="41"/>
      <c r="ES69" s="42"/>
      <c r="ET69" s="43"/>
      <c r="EU69" s="41"/>
      <c r="EV69" s="41"/>
      <c r="EW69" s="42"/>
      <c r="EX69" s="43"/>
      <c r="EY69" s="41"/>
      <c r="EZ69" s="41"/>
      <c r="FA69" s="42"/>
      <c r="FB69" s="43"/>
      <c r="FC69" s="41"/>
      <c r="FD69" s="41"/>
      <c r="FE69" s="41"/>
      <c r="FF69" s="42"/>
      <c r="FG69" s="43"/>
      <c r="FH69" s="41"/>
      <c r="FI69" s="41"/>
      <c r="FJ69" s="42"/>
      <c r="FK69" s="43"/>
      <c r="FL69" s="41"/>
      <c r="FM69" s="41"/>
      <c r="FN69" s="41"/>
      <c r="FO69" s="42"/>
      <c r="FP69" s="43"/>
      <c r="FQ69" s="41"/>
      <c r="FR69" s="41"/>
      <c r="FS69" s="42"/>
      <c r="FT69" s="43"/>
      <c r="FU69" s="41"/>
      <c r="FV69" s="41"/>
      <c r="FW69" s="4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</row>
    <row r="70" spans="1:206" x14ac:dyDescent="0.25">
      <c r="A70" s="1">
        <v>66</v>
      </c>
      <c r="B70" s="24"/>
      <c r="C70" s="15"/>
      <c r="D70" s="15" t="s">
        <v>1560</v>
      </c>
      <c r="E70" s="15"/>
      <c r="F70" s="15">
        <v>0</v>
      </c>
      <c r="G70" s="40"/>
      <c r="H70" s="41"/>
      <c r="I70" s="41"/>
      <c r="J70" s="42"/>
      <c r="K70" s="43"/>
      <c r="L70" s="41"/>
      <c r="M70" s="41"/>
      <c r="N70" s="42"/>
      <c r="O70" s="43"/>
      <c r="P70" s="41"/>
      <c r="Q70" s="41"/>
      <c r="R70" s="41"/>
      <c r="S70" s="42"/>
      <c r="T70" s="43"/>
      <c r="U70" s="41"/>
      <c r="V70" s="41"/>
      <c r="W70" s="44"/>
      <c r="X70" s="40"/>
      <c r="Y70" s="41"/>
      <c r="Z70" s="41"/>
      <c r="AA70" s="41"/>
      <c r="AB70" s="42"/>
      <c r="AC70" s="43"/>
      <c r="AD70" s="41"/>
      <c r="AE70" s="41"/>
      <c r="AF70" s="42"/>
      <c r="AG70" s="43" t="s">
        <v>21</v>
      </c>
      <c r="AH70" s="41" t="s">
        <v>21</v>
      </c>
      <c r="AI70" s="41"/>
      <c r="AJ70" s="42"/>
      <c r="AK70" s="43" t="s">
        <v>41</v>
      </c>
      <c r="AL70" s="41" t="s">
        <v>41</v>
      </c>
      <c r="AM70" s="41"/>
      <c r="AN70" s="42"/>
      <c r="AO70" s="43"/>
      <c r="AP70" s="41"/>
      <c r="AQ70" s="41"/>
      <c r="AR70" s="41"/>
      <c r="AS70" s="42"/>
      <c r="AT70" s="43"/>
      <c r="AU70" s="41"/>
      <c r="AV70" s="41"/>
      <c r="AW70" s="42"/>
      <c r="AX70" s="43"/>
      <c r="AY70" s="41"/>
      <c r="AZ70" s="41"/>
      <c r="BA70" s="42"/>
      <c r="BB70" s="43"/>
      <c r="BC70" s="41"/>
      <c r="BD70" s="41"/>
      <c r="BE70" s="41"/>
      <c r="BF70" s="42"/>
      <c r="BG70" s="43"/>
      <c r="BH70" s="41"/>
      <c r="BI70" s="41"/>
      <c r="BJ70" s="42"/>
      <c r="BK70" s="43"/>
      <c r="BL70" s="41"/>
      <c r="BM70" s="41"/>
      <c r="BN70" s="41"/>
      <c r="BO70" s="42"/>
      <c r="BP70" s="43"/>
      <c r="BQ70" s="41"/>
      <c r="BR70" s="41"/>
      <c r="BS70" s="42"/>
      <c r="BT70" s="43"/>
      <c r="BU70" s="41"/>
      <c r="BV70" s="41"/>
      <c r="BW70" s="44"/>
      <c r="BX70" s="40"/>
      <c r="BY70" s="41"/>
      <c r="BZ70" s="41"/>
      <c r="CA70" s="41"/>
      <c r="CB70" s="42"/>
      <c r="CC70" s="43"/>
      <c r="CD70" s="41"/>
      <c r="CE70" s="41"/>
      <c r="CF70" s="42"/>
      <c r="CG70" s="43"/>
      <c r="CH70" s="41"/>
      <c r="CI70" s="41"/>
      <c r="CJ70" s="42"/>
      <c r="CK70" s="43"/>
      <c r="CL70" s="41"/>
      <c r="CM70" s="41"/>
      <c r="CN70" s="42"/>
      <c r="CO70" s="43"/>
      <c r="CP70" s="41"/>
      <c r="CQ70" s="41"/>
      <c r="CR70" s="41"/>
      <c r="CS70" s="42"/>
      <c r="CT70" s="43"/>
      <c r="CU70" s="41"/>
      <c r="CV70" s="41"/>
      <c r="CW70" s="42"/>
      <c r="CX70" s="43"/>
      <c r="CY70" s="41"/>
      <c r="CZ70" s="41"/>
      <c r="DA70" s="42"/>
      <c r="DB70" s="43"/>
      <c r="DC70" s="41"/>
      <c r="DD70" s="41"/>
      <c r="DE70" s="41"/>
      <c r="DF70" s="42"/>
      <c r="DG70" s="43"/>
      <c r="DH70" s="41"/>
      <c r="DI70" s="41"/>
      <c r="DJ70" s="42"/>
      <c r="DK70" s="43"/>
      <c r="DL70" s="41"/>
      <c r="DM70" s="41"/>
      <c r="DN70" s="41"/>
      <c r="DO70" s="42"/>
      <c r="DP70" s="43"/>
      <c r="DQ70" s="41"/>
      <c r="DR70" s="41"/>
      <c r="DS70" s="42"/>
      <c r="DT70" s="43"/>
      <c r="DU70" s="41"/>
      <c r="DV70" s="41"/>
      <c r="DW70" s="44"/>
      <c r="DX70" s="40"/>
      <c r="DY70" s="41"/>
      <c r="DZ70" s="41"/>
      <c r="EA70" s="41"/>
      <c r="EB70" s="42"/>
      <c r="EC70" s="43"/>
      <c r="ED70" s="41"/>
      <c r="EE70" s="41"/>
      <c r="EF70" s="42"/>
      <c r="EG70" s="43"/>
      <c r="EH70" s="41"/>
      <c r="EI70" s="41"/>
      <c r="EJ70" s="42"/>
      <c r="EK70" s="43"/>
      <c r="EL70" s="41"/>
      <c r="EM70" s="41"/>
      <c r="EN70" s="42"/>
      <c r="EO70" s="43"/>
      <c r="EP70" s="41"/>
      <c r="EQ70" s="41"/>
      <c r="ER70" s="41"/>
      <c r="ES70" s="42"/>
      <c r="ET70" s="43"/>
      <c r="EU70" s="41"/>
      <c r="EV70" s="41"/>
      <c r="EW70" s="42"/>
      <c r="EX70" s="43"/>
      <c r="EY70" s="41"/>
      <c r="EZ70" s="41"/>
      <c r="FA70" s="42"/>
      <c r="FB70" s="43"/>
      <c r="FC70" s="41"/>
      <c r="FD70" s="41"/>
      <c r="FE70" s="41"/>
      <c r="FF70" s="42"/>
      <c r="FG70" s="43"/>
      <c r="FH70" s="41"/>
      <c r="FI70" s="41"/>
      <c r="FJ70" s="42"/>
      <c r="FK70" s="43"/>
      <c r="FL70" s="41"/>
      <c r="FM70" s="41"/>
      <c r="FN70" s="41"/>
      <c r="FO70" s="42"/>
      <c r="FP70" s="43"/>
      <c r="FQ70" s="41"/>
      <c r="FR70" s="41"/>
      <c r="FS70" s="42"/>
      <c r="FT70" s="43"/>
      <c r="FU70" s="41"/>
      <c r="FV70" s="41"/>
      <c r="FW70" s="4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</row>
    <row r="71" spans="1:206" x14ac:dyDescent="0.25">
      <c r="A71" s="1">
        <v>67</v>
      </c>
      <c r="B71" s="24"/>
      <c r="C71" s="15"/>
      <c r="D71" s="15" t="s">
        <v>1561</v>
      </c>
      <c r="E71" s="15"/>
      <c r="F71" s="15">
        <v>1</v>
      </c>
      <c r="G71" s="40"/>
      <c r="H71" s="41"/>
      <c r="I71" s="41"/>
      <c r="J71" s="42"/>
      <c r="K71" s="43"/>
      <c r="L71" s="41"/>
      <c r="M71" s="41"/>
      <c r="N71" s="42"/>
      <c r="O71" s="43"/>
      <c r="P71" s="41"/>
      <c r="Q71" s="41"/>
      <c r="R71" s="41"/>
      <c r="S71" s="42"/>
      <c r="T71" s="43"/>
      <c r="U71" s="41"/>
      <c r="V71" s="41"/>
      <c r="W71" s="44"/>
      <c r="X71" s="40"/>
      <c r="Y71" s="41"/>
      <c r="Z71" s="41"/>
      <c r="AA71" s="41"/>
      <c r="AB71" s="42"/>
      <c r="AC71" s="43"/>
      <c r="AD71" s="41"/>
      <c r="AE71" s="41"/>
      <c r="AF71" s="42"/>
      <c r="AG71" s="43"/>
      <c r="AH71" s="41" t="s">
        <v>21</v>
      </c>
      <c r="AI71" s="41" t="s">
        <v>21</v>
      </c>
      <c r="AJ71" s="42" t="s">
        <v>21</v>
      </c>
      <c r="AK71" s="43"/>
      <c r="AL71" s="41"/>
      <c r="AM71" s="41"/>
      <c r="AN71" s="42"/>
      <c r="AO71" s="43"/>
      <c r="AP71" s="41"/>
      <c r="AQ71" s="41"/>
      <c r="AR71" s="41"/>
      <c r="AS71" s="42"/>
      <c r="AT71" s="43"/>
      <c r="AU71" s="41"/>
      <c r="AV71" s="41"/>
      <c r="AW71" s="42"/>
      <c r="AX71" s="43"/>
      <c r="AY71" s="41"/>
      <c r="AZ71" s="41"/>
      <c r="BA71" s="42"/>
      <c r="BB71" s="43"/>
      <c r="BC71" s="41"/>
      <c r="BD71" s="41"/>
      <c r="BE71" s="41"/>
      <c r="BF71" s="42"/>
      <c r="BG71" s="43"/>
      <c r="BH71" s="41"/>
      <c r="BI71" s="41"/>
      <c r="BJ71" s="42"/>
      <c r="BK71" s="43"/>
      <c r="BL71" s="41"/>
      <c r="BM71" s="41"/>
      <c r="BN71" s="41"/>
      <c r="BO71" s="42"/>
      <c r="BP71" s="43"/>
      <c r="BQ71" s="41"/>
      <c r="BR71" s="41"/>
      <c r="BS71" s="42"/>
      <c r="BT71" s="43"/>
      <c r="BU71" s="41"/>
      <c r="BV71" s="41"/>
      <c r="BW71" s="44"/>
      <c r="BX71" s="40"/>
      <c r="BY71" s="41"/>
      <c r="BZ71" s="41"/>
      <c r="CA71" s="41"/>
      <c r="CB71" s="42"/>
      <c r="CC71" s="43"/>
      <c r="CD71" s="41"/>
      <c r="CE71" s="41"/>
      <c r="CF71" s="42"/>
      <c r="CG71" s="43"/>
      <c r="CH71" s="41"/>
      <c r="CI71" s="41"/>
      <c r="CJ71" s="42"/>
      <c r="CK71" s="43"/>
      <c r="CL71" s="41"/>
      <c r="CM71" s="41"/>
      <c r="CN71" s="42"/>
      <c r="CO71" s="43"/>
      <c r="CP71" s="41"/>
      <c r="CQ71" s="41"/>
      <c r="CR71" s="41"/>
      <c r="CS71" s="42"/>
      <c r="CT71" s="43"/>
      <c r="CU71" s="41"/>
      <c r="CV71" s="41"/>
      <c r="CW71" s="42"/>
      <c r="CX71" s="43"/>
      <c r="CY71" s="41"/>
      <c r="CZ71" s="41"/>
      <c r="DA71" s="42"/>
      <c r="DB71" s="43"/>
      <c r="DC71" s="41"/>
      <c r="DD71" s="41"/>
      <c r="DE71" s="41"/>
      <c r="DF71" s="42"/>
      <c r="DG71" s="43"/>
      <c r="DH71" s="41"/>
      <c r="DI71" s="41"/>
      <c r="DJ71" s="42"/>
      <c r="DK71" s="43"/>
      <c r="DL71" s="41"/>
      <c r="DM71" s="41"/>
      <c r="DN71" s="41"/>
      <c r="DO71" s="42"/>
      <c r="DP71" s="43"/>
      <c r="DQ71" s="41"/>
      <c r="DR71" s="41"/>
      <c r="DS71" s="42"/>
      <c r="DT71" s="43"/>
      <c r="DU71" s="41"/>
      <c r="DV71" s="41"/>
      <c r="DW71" s="44"/>
      <c r="DX71" s="40"/>
      <c r="DY71" s="41"/>
      <c r="DZ71" s="41"/>
      <c r="EA71" s="41"/>
      <c r="EB71" s="42"/>
      <c r="EC71" s="43"/>
      <c r="ED71" s="41"/>
      <c r="EE71" s="41"/>
      <c r="EF71" s="42"/>
      <c r="EG71" s="43"/>
      <c r="EH71" s="41"/>
      <c r="EI71" s="41"/>
      <c r="EJ71" s="42"/>
      <c r="EK71" s="43"/>
      <c r="EL71" s="41"/>
      <c r="EM71" s="41"/>
      <c r="EN71" s="42"/>
      <c r="EO71" s="43"/>
      <c r="EP71" s="41"/>
      <c r="EQ71" s="41"/>
      <c r="ER71" s="41"/>
      <c r="ES71" s="42"/>
      <c r="ET71" s="43"/>
      <c r="EU71" s="41"/>
      <c r="EV71" s="41"/>
      <c r="EW71" s="42"/>
      <c r="EX71" s="43"/>
      <c r="EY71" s="41"/>
      <c r="EZ71" s="41"/>
      <c r="FA71" s="42"/>
      <c r="FB71" s="43"/>
      <c r="FC71" s="41"/>
      <c r="FD71" s="41"/>
      <c r="FE71" s="41"/>
      <c r="FF71" s="42"/>
      <c r="FG71" s="43"/>
      <c r="FH71" s="41"/>
      <c r="FI71" s="41"/>
      <c r="FJ71" s="42"/>
      <c r="FK71" s="43"/>
      <c r="FL71" s="41"/>
      <c r="FM71" s="41"/>
      <c r="FN71" s="41"/>
      <c r="FO71" s="42"/>
      <c r="FP71" s="43"/>
      <c r="FQ71" s="41"/>
      <c r="FR71" s="41"/>
      <c r="FS71" s="42"/>
      <c r="FT71" s="43"/>
      <c r="FU71" s="41"/>
      <c r="FV71" s="41"/>
      <c r="FW71" s="4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</row>
    <row r="72" spans="1:206" x14ac:dyDescent="0.25">
      <c r="A72" s="1">
        <v>68</v>
      </c>
      <c r="B72" s="24"/>
      <c r="C72" s="15"/>
      <c r="D72" s="15" t="s">
        <v>1562</v>
      </c>
      <c r="E72" s="15"/>
      <c r="F72" s="15">
        <v>1</v>
      </c>
      <c r="G72" s="40"/>
      <c r="H72" s="41"/>
      <c r="I72" s="41"/>
      <c r="J72" s="42"/>
      <c r="K72" s="43"/>
      <c r="L72" s="41"/>
      <c r="M72" s="41"/>
      <c r="N72" s="42"/>
      <c r="O72" s="43"/>
      <c r="P72" s="41"/>
      <c r="Q72" s="41"/>
      <c r="R72" s="41"/>
      <c r="S72" s="42"/>
      <c r="T72" s="43"/>
      <c r="U72" s="41"/>
      <c r="V72" s="41"/>
      <c r="W72" s="44"/>
      <c r="X72" s="40"/>
      <c r="Y72" s="41"/>
      <c r="Z72" s="41"/>
      <c r="AA72" s="41"/>
      <c r="AB72" s="42"/>
      <c r="AC72" s="43"/>
      <c r="AD72" s="41"/>
      <c r="AE72" s="41"/>
      <c r="AF72" s="42"/>
      <c r="AG72" s="43"/>
      <c r="AH72" s="41"/>
      <c r="AI72" s="41"/>
      <c r="AJ72" s="42" t="s">
        <v>207</v>
      </c>
      <c r="AK72" s="43"/>
      <c r="AL72" s="41"/>
      <c r="AM72" s="41"/>
      <c r="AN72" s="42"/>
      <c r="AO72" s="43"/>
      <c r="AP72" s="41"/>
      <c r="AQ72" s="41"/>
      <c r="AR72" s="41" t="s">
        <v>21</v>
      </c>
      <c r="AS72" s="42" t="s">
        <v>21</v>
      </c>
      <c r="AT72" s="43"/>
      <c r="AU72" s="41"/>
      <c r="AV72" s="41"/>
      <c r="AW72" s="42"/>
      <c r="AX72" s="43"/>
      <c r="AY72" s="41"/>
      <c r="AZ72" s="41"/>
      <c r="BA72" s="42"/>
      <c r="BB72" s="43"/>
      <c r="BC72" s="41"/>
      <c r="BD72" s="41"/>
      <c r="BE72" s="41"/>
      <c r="BF72" s="42"/>
      <c r="BG72" s="43"/>
      <c r="BH72" s="41"/>
      <c r="BI72" s="41"/>
      <c r="BJ72" s="42"/>
      <c r="BK72" s="43"/>
      <c r="BL72" s="41"/>
      <c r="BM72" s="41"/>
      <c r="BN72" s="41"/>
      <c r="BO72" s="42"/>
      <c r="BP72" s="43"/>
      <c r="BQ72" s="41"/>
      <c r="BR72" s="41"/>
      <c r="BS72" s="42"/>
      <c r="BT72" s="43"/>
      <c r="BU72" s="41"/>
      <c r="BV72" s="41"/>
      <c r="BW72" s="44"/>
      <c r="BX72" s="40"/>
      <c r="BY72" s="41"/>
      <c r="BZ72" s="41"/>
      <c r="CA72" s="41"/>
      <c r="CB72" s="42"/>
      <c r="CC72" s="43"/>
      <c r="CD72" s="41"/>
      <c r="CE72" s="41"/>
      <c r="CF72" s="42"/>
      <c r="CG72" s="43"/>
      <c r="CH72" s="41"/>
      <c r="CI72" s="41"/>
      <c r="CJ72" s="42"/>
      <c r="CK72" s="43"/>
      <c r="CL72" s="41"/>
      <c r="CM72" s="41"/>
      <c r="CN72" s="42"/>
      <c r="CO72" s="43"/>
      <c r="CP72" s="41"/>
      <c r="CQ72" s="41"/>
      <c r="CR72" s="41"/>
      <c r="CS72" s="42"/>
      <c r="CT72" s="43"/>
      <c r="CU72" s="41"/>
      <c r="CV72" s="41"/>
      <c r="CW72" s="42"/>
      <c r="CX72" s="43"/>
      <c r="CY72" s="41"/>
      <c r="CZ72" s="41"/>
      <c r="DA72" s="42"/>
      <c r="DB72" s="43"/>
      <c r="DC72" s="41"/>
      <c r="DD72" s="41"/>
      <c r="DE72" s="41"/>
      <c r="DF72" s="42"/>
      <c r="DG72" s="43"/>
      <c r="DH72" s="41"/>
      <c r="DI72" s="41"/>
      <c r="DJ72" s="42"/>
      <c r="DK72" s="43"/>
      <c r="DL72" s="41"/>
      <c r="DM72" s="41"/>
      <c r="DN72" s="41"/>
      <c r="DO72" s="42"/>
      <c r="DP72" s="43"/>
      <c r="DQ72" s="41"/>
      <c r="DR72" s="41"/>
      <c r="DS72" s="42"/>
      <c r="DT72" s="43"/>
      <c r="DU72" s="41"/>
      <c r="DV72" s="41"/>
      <c r="DW72" s="44"/>
      <c r="DX72" s="40"/>
      <c r="DY72" s="41"/>
      <c r="DZ72" s="41"/>
      <c r="EA72" s="41"/>
      <c r="EB72" s="42"/>
      <c r="EC72" s="43"/>
      <c r="ED72" s="41"/>
      <c r="EE72" s="41"/>
      <c r="EF72" s="42"/>
      <c r="EG72" s="43"/>
      <c r="EH72" s="41"/>
      <c r="EI72" s="41"/>
      <c r="EJ72" s="42"/>
      <c r="EK72" s="43"/>
      <c r="EL72" s="41"/>
      <c r="EM72" s="41"/>
      <c r="EN72" s="42"/>
      <c r="EO72" s="43"/>
      <c r="EP72" s="41"/>
      <c r="EQ72" s="41"/>
      <c r="ER72" s="41"/>
      <c r="ES72" s="42"/>
      <c r="ET72" s="43"/>
      <c r="EU72" s="41"/>
      <c r="EV72" s="41"/>
      <c r="EW72" s="42"/>
      <c r="EX72" s="43"/>
      <c r="EY72" s="41"/>
      <c r="EZ72" s="41"/>
      <c r="FA72" s="42"/>
      <c r="FB72" s="43"/>
      <c r="FC72" s="41"/>
      <c r="FD72" s="41"/>
      <c r="FE72" s="41"/>
      <c r="FF72" s="42"/>
      <c r="FG72" s="43"/>
      <c r="FH72" s="41"/>
      <c r="FI72" s="41"/>
      <c r="FJ72" s="42"/>
      <c r="FK72" s="43"/>
      <c r="FL72" s="41"/>
      <c r="FM72" s="41"/>
      <c r="FN72" s="41"/>
      <c r="FO72" s="42"/>
      <c r="FP72" s="43"/>
      <c r="FQ72" s="41"/>
      <c r="FR72" s="41"/>
      <c r="FS72" s="42"/>
      <c r="FT72" s="43"/>
      <c r="FU72" s="41"/>
      <c r="FV72" s="41"/>
      <c r="FW72" s="4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</row>
    <row r="73" spans="1:206" x14ac:dyDescent="0.25">
      <c r="A73" s="1">
        <v>69</v>
      </c>
      <c r="B73" s="24"/>
      <c r="C73" s="15"/>
      <c r="D73" s="15" t="s">
        <v>1563</v>
      </c>
      <c r="E73" s="15"/>
      <c r="F73" s="15">
        <v>1</v>
      </c>
      <c r="G73" s="40"/>
      <c r="H73" s="41"/>
      <c r="I73" s="41"/>
      <c r="J73" s="42"/>
      <c r="K73" s="43"/>
      <c r="L73" s="41"/>
      <c r="M73" s="41"/>
      <c r="N73" s="42"/>
      <c r="O73" s="43"/>
      <c r="P73" s="41"/>
      <c r="Q73" s="41"/>
      <c r="R73" s="41"/>
      <c r="S73" s="42"/>
      <c r="T73" s="43"/>
      <c r="U73" s="41"/>
      <c r="V73" s="41"/>
      <c r="W73" s="44"/>
      <c r="X73" s="40"/>
      <c r="Y73" s="41"/>
      <c r="Z73" s="41"/>
      <c r="AA73" s="41"/>
      <c r="AB73" s="42"/>
      <c r="AC73" s="43"/>
      <c r="AD73" s="41"/>
      <c r="AE73" s="41"/>
      <c r="AF73" s="42"/>
      <c r="AG73" s="43"/>
      <c r="AH73" s="41"/>
      <c r="AI73" s="41"/>
      <c r="AJ73" s="42"/>
      <c r="AK73" s="43"/>
      <c r="AL73" s="41"/>
      <c r="AM73" s="41" t="s">
        <v>21</v>
      </c>
      <c r="AN73" s="42" t="s">
        <v>21</v>
      </c>
      <c r="AO73" s="43"/>
      <c r="AP73" s="41"/>
      <c r="AQ73" s="41"/>
      <c r="AR73" s="41"/>
      <c r="AS73" s="42"/>
      <c r="AT73" s="43"/>
      <c r="AU73" s="41" t="s">
        <v>21</v>
      </c>
      <c r="AV73" s="41"/>
      <c r="AW73" s="42"/>
      <c r="AX73" s="43"/>
      <c r="AY73" s="41"/>
      <c r="AZ73" s="41"/>
      <c r="BA73" s="42"/>
      <c r="BB73" s="43"/>
      <c r="BC73" s="41"/>
      <c r="BD73" s="41"/>
      <c r="BE73" s="41"/>
      <c r="BF73" s="42"/>
      <c r="BG73" s="43"/>
      <c r="BH73" s="41"/>
      <c r="BI73" s="41"/>
      <c r="BJ73" s="42"/>
      <c r="BK73" s="43"/>
      <c r="BL73" s="41"/>
      <c r="BM73" s="41"/>
      <c r="BN73" s="41"/>
      <c r="BO73" s="42"/>
      <c r="BP73" s="43"/>
      <c r="BQ73" s="41"/>
      <c r="BR73" s="41"/>
      <c r="BS73" s="42"/>
      <c r="BT73" s="43"/>
      <c r="BU73" s="41"/>
      <c r="BV73" s="41"/>
      <c r="BW73" s="44"/>
      <c r="BX73" s="40"/>
      <c r="BY73" s="41"/>
      <c r="BZ73" s="41"/>
      <c r="CA73" s="41"/>
      <c r="CB73" s="42"/>
      <c r="CC73" s="43"/>
      <c r="CD73" s="41"/>
      <c r="CE73" s="41"/>
      <c r="CF73" s="42"/>
      <c r="CG73" s="43"/>
      <c r="CH73" s="41"/>
      <c r="CI73" s="41"/>
      <c r="CJ73" s="42"/>
      <c r="CK73" s="43"/>
      <c r="CL73" s="41"/>
      <c r="CM73" s="41"/>
      <c r="CN73" s="42"/>
      <c r="CO73" s="43"/>
      <c r="CP73" s="41"/>
      <c r="CQ73" s="41"/>
      <c r="CR73" s="41"/>
      <c r="CS73" s="42"/>
      <c r="CT73" s="43"/>
      <c r="CU73" s="41"/>
      <c r="CV73" s="41"/>
      <c r="CW73" s="42"/>
      <c r="CX73" s="43"/>
      <c r="CY73" s="41"/>
      <c r="CZ73" s="41"/>
      <c r="DA73" s="42"/>
      <c r="DB73" s="43"/>
      <c r="DC73" s="41"/>
      <c r="DD73" s="41"/>
      <c r="DE73" s="41"/>
      <c r="DF73" s="42"/>
      <c r="DG73" s="43"/>
      <c r="DH73" s="41"/>
      <c r="DI73" s="41"/>
      <c r="DJ73" s="42"/>
      <c r="DK73" s="43"/>
      <c r="DL73" s="41"/>
      <c r="DM73" s="41"/>
      <c r="DN73" s="41"/>
      <c r="DO73" s="42"/>
      <c r="DP73" s="43"/>
      <c r="DQ73" s="41"/>
      <c r="DR73" s="41"/>
      <c r="DS73" s="42"/>
      <c r="DT73" s="43"/>
      <c r="DU73" s="41"/>
      <c r="DV73" s="41"/>
      <c r="DW73" s="44"/>
      <c r="DX73" s="40"/>
      <c r="DY73" s="41"/>
      <c r="DZ73" s="41"/>
      <c r="EA73" s="41"/>
      <c r="EB73" s="42"/>
      <c r="EC73" s="43"/>
      <c r="ED73" s="41"/>
      <c r="EE73" s="41"/>
      <c r="EF73" s="42"/>
      <c r="EG73" s="43"/>
      <c r="EH73" s="41"/>
      <c r="EI73" s="41"/>
      <c r="EJ73" s="42"/>
      <c r="EK73" s="43"/>
      <c r="EL73" s="41"/>
      <c r="EM73" s="41"/>
      <c r="EN73" s="42"/>
      <c r="EO73" s="43"/>
      <c r="EP73" s="41"/>
      <c r="EQ73" s="41"/>
      <c r="ER73" s="41"/>
      <c r="ES73" s="42"/>
      <c r="ET73" s="43"/>
      <c r="EU73" s="41"/>
      <c r="EV73" s="41"/>
      <c r="EW73" s="42"/>
      <c r="EX73" s="43"/>
      <c r="EY73" s="41"/>
      <c r="EZ73" s="41"/>
      <c r="FA73" s="42"/>
      <c r="FB73" s="43"/>
      <c r="FC73" s="41"/>
      <c r="FD73" s="41"/>
      <c r="FE73" s="41"/>
      <c r="FF73" s="42"/>
      <c r="FG73" s="43"/>
      <c r="FH73" s="41"/>
      <c r="FI73" s="41"/>
      <c r="FJ73" s="42"/>
      <c r="FK73" s="43"/>
      <c r="FL73" s="41"/>
      <c r="FM73" s="41"/>
      <c r="FN73" s="41"/>
      <c r="FO73" s="42"/>
      <c r="FP73" s="43"/>
      <c r="FQ73" s="41"/>
      <c r="FR73" s="41"/>
      <c r="FS73" s="42"/>
      <c r="FT73" s="43"/>
      <c r="FU73" s="41"/>
      <c r="FV73" s="41"/>
      <c r="FW73" s="4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</row>
    <row r="74" spans="1:206" x14ac:dyDescent="0.25">
      <c r="A74" s="1">
        <v>70</v>
      </c>
      <c r="B74" s="24"/>
      <c r="C74" s="15"/>
      <c r="D74" s="15" t="s">
        <v>1564</v>
      </c>
      <c r="E74" s="15"/>
      <c r="F74" s="15">
        <v>1</v>
      </c>
      <c r="G74" s="40"/>
      <c r="H74" s="41"/>
      <c r="I74" s="41"/>
      <c r="J74" s="42"/>
      <c r="K74" s="43"/>
      <c r="L74" s="41"/>
      <c r="M74" s="41"/>
      <c r="N74" s="42"/>
      <c r="O74" s="43"/>
      <c r="P74" s="41"/>
      <c r="Q74" s="41"/>
      <c r="R74" s="41"/>
      <c r="S74" s="42"/>
      <c r="T74" s="43"/>
      <c r="U74" s="41"/>
      <c r="V74" s="41"/>
      <c r="W74" s="44"/>
      <c r="X74" s="40"/>
      <c r="Y74" s="41"/>
      <c r="Z74" s="41"/>
      <c r="AA74" s="41"/>
      <c r="AB74" s="42"/>
      <c r="AC74" s="43"/>
      <c r="AD74" s="41"/>
      <c r="AE74" s="41"/>
      <c r="AF74" s="42"/>
      <c r="AG74" s="43"/>
      <c r="AH74" s="41"/>
      <c r="AI74" s="41" t="s">
        <v>21</v>
      </c>
      <c r="AJ74" s="42" t="s">
        <v>21</v>
      </c>
      <c r="AK74" s="43" t="s">
        <v>21</v>
      </c>
      <c r="AL74" s="41" t="s">
        <v>21</v>
      </c>
      <c r="AM74" s="41" t="s">
        <v>21</v>
      </c>
      <c r="AN74" s="42" t="s">
        <v>21</v>
      </c>
      <c r="AO74" s="43" t="s">
        <v>21</v>
      </c>
      <c r="AP74" s="41" t="s">
        <v>21</v>
      </c>
      <c r="AQ74" s="41"/>
      <c r="AR74" s="41"/>
      <c r="AS74" s="42"/>
      <c r="AT74" s="43"/>
      <c r="AU74" s="41" t="s">
        <v>21</v>
      </c>
      <c r="AV74" s="41"/>
      <c r="AW74" s="42"/>
      <c r="AX74" s="43"/>
      <c r="AY74" s="41"/>
      <c r="AZ74" s="41"/>
      <c r="BA74" s="42"/>
      <c r="BB74" s="43"/>
      <c r="BC74" s="41"/>
      <c r="BD74" s="41"/>
      <c r="BE74" s="41"/>
      <c r="BF74" s="42"/>
      <c r="BG74" s="43"/>
      <c r="BH74" s="41"/>
      <c r="BI74" s="41"/>
      <c r="BJ74" s="42"/>
      <c r="BK74" s="43"/>
      <c r="BL74" s="41"/>
      <c r="BM74" s="41"/>
      <c r="BN74" s="41"/>
      <c r="BO74" s="42"/>
      <c r="BP74" s="43"/>
      <c r="BQ74" s="41"/>
      <c r="BR74" s="41"/>
      <c r="BS74" s="42"/>
      <c r="BT74" s="43"/>
      <c r="BU74" s="41"/>
      <c r="BV74" s="41"/>
      <c r="BW74" s="44"/>
      <c r="BX74" s="40"/>
      <c r="BY74" s="41"/>
      <c r="BZ74" s="41"/>
      <c r="CA74" s="41"/>
      <c r="CB74" s="42"/>
      <c r="CC74" s="43"/>
      <c r="CD74" s="41"/>
      <c r="CE74" s="41"/>
      <c r="CF74" s="42"/>
      <c r="CG74" s="43"/>
      <c r="CH74" s="41"/>
      <c r="CI74" s="41"/>
      <c r="CJ74" s="42"/>
      <c r="CK74" s="43"/>
      <c r="CL74" s="41"/>
      <c r="CM74" s="41"/>
      <c r="CN74" s="42"/>
      <c r="CO74" s="43"/>
      <c r="CP74" s="41"/>
      <c r="CQ74" s="41"/>
      <c r="CR74" s="41"/>
      <c r="CS74" s="42"/>
      <c r="CT74" s="43"/>
      <c r="CU74" s="41"/>
      <c r="CV74" s="41"/>
      <c r="CW74" s="42"/>
      <c r="CX74" s="43"/>
      <c r="CY74" s="41"/>
      <c r="CZ74" s="41"/>
      <c r="DA74" s="42"/>
      <c r="DB74" s="43"/>
      <c r="DC74" s="41"/>
      <c r="DD74" s="41"/>
      <c r="DE74" s="41"/>
      <c r="DF74" s="42"/>
      <c r="DG74" s="43"/>
      <c r="DH74" s="41"/>
      <c r="DI74" s="41"/>
      <c r="DJ74" s="42"/>
      <c r="DK74" s="43"/>
      <c r="DL74" s="41"/>
      <c r="DM74" s="41"/>
      <c r="DN74" s="41"/>
      <c r="DO74" s="42"/>
      <c r="DP74" s="43"/>
      <c r="DQ74" s="41"/>
      <c r="DR74" s="41"/>
      <c r="DS74" s="42"/>
      <c r="DT74" s="43"/>
      <c r="DU74" s="41"/>
      <c r="DV74" s="41"/>
      <c r="DW74" s="44"/>
      <c r="DX74" s="40"/>
      <c r="DY74" s="41"/>
      <c r="DZ74" s="41"/>
      <c r="EA74" s="41"/>
      <c r="EB74" s="42"/>
      <c r="EC74" s="43"/>
      <c r="ED74" s="41"/>
      <c r="EE74" s="41"/>
      <c r="EF74" s="42"/>
      <c r="EG74" s="43"/>
      <c r="EH74" s="41"/>
      <c r="EI74" s="41"/>
      <c r="EJ74" s="42"/>
      <c r="EK74" s="43"/>
      <c r="EL74" s="41"/>
      <c r="EM74" s="41"/>
      <c r="EN74" s="42"/>
      <c r="EO74" s="43"/>
      <c r="EP74" s="41"/>
      <c r="EQ74" s="41"/>
      <c r="ER74" s="41"/>
      <c r="ES74" s="42"/>
      <c r="ET74" s="43"/>
      <c r="EU74" s="41"/>
      <c r="EV74" s="41"/>
      <c r="EW74" s="42"/>
      <c r="EX74" s="43"/>
      <c r="EY74" s="41"/>
      <c r="EZ74" s="41"/>
      <c r="FA74" s="42"/>
      <c r="FB74" s="43"/>
      <c r="FC74" s="41"/>
      <c r="FD74" s="41"/>
      <c r="FE74" s="41"/>
      <c r="FF74" s="42"/>
      <c r="FG74" s="43"/>
      <c r="FH74" s="41"/>
      <c r="FI74" s="41"/>
      <c r="FJ74" s="42"/>
      <c r="FK74" s="43"/>
      <c r="FL74" s="41"/>
      <c r="FM74" s="41"/>
      <c r="FN74" s="41"/>
      <c r="FO74" s="42"/>
      <c r="FP74" s="43"/>
      <c r="FQ74" s="41"/>
      <c r="FR74" s="41"/>
      <c r="FS74" s="42"/>
      <c r="FT74" s="43"/>
      <c r="FU74" s="41"/>
      <c r="FV74" s="41"/>
      <c r="FW74" s="4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</row>
    <row r="75" spans="1:206" x14ac:dyDescent="0.25">
      <c r="A75" s="1">
        <v>71</v>
      </c>
      <c r="B75" s="24"/>
      <c r="C75" s="15"/>
      <c r="D75" s="15" t="s">
        <v>1565</v>
      </c>
      <c r="E75" s="15"/>
      <c r="F75" s="15">
        <v>1</v>
      </c>
      <c r="G75" s="40"/>
      <c r="H75" s="41"/>
      <c r="I75" s="41"/>
      <c r="J75" s="42"/>
      <c r="K75" s="43"/>
      <c r="L75" s="41"/>
      <c r="M75" s="41"/>
      <c r="N75" s="42"/>
      <c r="O75" s="43"/>
      <c r="P75" s="41"/>
      <c r="Q75" s="41"/>
      <c r="R75" s="41"/>
      <c r="S75" s="42"/>
      <c r="T75" s="43"/>
      <c r="U75" s="41"/>
      <c r="V75" s="41"/>
      <c r="W75" s="44"/>
      <c r="X75" s="40"/>
      <c r="Y75" s="41"/>
      <c r="Z75" s="41"/>
      <c r="AA75" s="41"/>
      <c r="AB75" s="42"/>
      <c r="AC75" s="43"/>
      <c r="AD75" s="41"/>
      <c r="AE75" s="41"/>
      <c r="AF75" s="42"/>
      <c r="AG75" s="43"/>
      <c r="AH75" s="41"/>
      <c r="AI75" s="41"/>
      <c r="AJ75" s="42"/>
      <c r="AK75" s="43"/>
      <c r="AL75" s="41"/>
      <c r="AM75" s="41" t="s">
        <v>21</v>
      </c>
      <c r="AN75" s="42" t="s">
        <v>21</v>
      </c>
      <c r="AO75" s="43"/>
      <c r="AP75" s="41"/>
      <c r="AQ75" s="41"/>
      <c r="AR75" s="41"/>
      <c r="AS75" s="42" t="s">
        <v>21</v>
      </c>
      <c r="AT75" s="43"/>
      <c r="AU75" s="41"/>
      <c r="AV75" s="41"/>
      <c r="AW75" s="42"/>
      <c r="AX75" s="43"/>
      <c r="AY75" s="41"/>
      <c r="AZ75" s="41"/>
      <c r="BA75" s="42"/>
      <c r="BB75" s="43"/>
      <c r="BC75" s="41"/>
      <c r="BD75" s="41"/>
      <c r="BE75" s="41"/>
      <c r="BF75" s="42"/>
      <c r="BG75" s="43"/>
      <c r="BH75" s="41"/>
      <c r="BI75" s="41"/>
      <c r="BJ75" s="42"/>
      <c r="BK75" s="43"/>
      <c r="BL75" s="41"/>
      <c r="BM75" s="41"/>
      <c r="BN75" s="41"/>
      <c r="BO75" s="42"/>
      <c r="BP75" s="43"/>
      <c r="BQ75" s="41"/>
      <c r="BR75" s="41"/>
      <c r="BS75" s="42"/>
      <c r="BT75" s="43"/>
      <c r="BU75" s="41"/>
      <c r="BV75" s="41"/>
      <c r="BW75" s="44"/>
      <c r="BX75" s="40"/>
      <c r="BY75" s="41"/>
      <c r="BZ75" s="41"/>
      <c r="CA75" s="41"/>
      <c r="CB75" s="42"/>
      <c r="CC75" s="43"/>
      <c r="CD75" s="41"/>
      <c r="CE75" s="41"/>
      <c r="CF75" s="42"/>
      <c r="CG75" s="43"/>
      <c r="CH75" s="41"/>
      <c r="CI75" s="41"/>
      <c r="CJ75" s="42"/>
      <c r="CK75" s="43"/>
      <c r="CL75" s="41"/>
      <c r="CM75" s="41"/>
      <c r="CN75" s="42"/>
      <c r="CO75" s="43"/>
      <c r="CP75" s="41"/>
      <c r="CQ75" s="41"/>
      <c r="CR75" s="41"/>
      <c r="CS75" s="42"/>
      <c r="CT75" s="43"/>
      <c r="CU75" s="41"/>
      <c r="CV75" s="41"/>
      <c r="CW75" s="42"/>
      <c r="CX75" s="43"/>
      <c r="CY75" s="41"/>
      <c r="CZ75" s="41"/>
      <c r="DA75" s="42"/>
      <c r="DB75" s="43"/>
      <c r="DC75" s="41"/>
      <c r="DD75" s="41"/>
      <c r="DE75" s="41"/>
      <c r="DF75" s="42"/>
      <c r="DG75" s="43"/>
      <c r="DH75" s="41"/>
      <c r="DI75" s="41"/>
      <c r="DJ75" s="42"/>
      <c r="DK75" s="43"/>
      <c r="DL75" s="41"/>
      <c r="DM75" s="41"/>
      <c r="DN75" s="41"/>
      <c r="DO75" s="42"/>
      <c r="DP75" s="43"/>
      <c r="DQ75" s="41"/>
      <c r="DR75" s="41"/>
      <c r="DS75" s="42"/>
      <c r="DT75" s="43"/>
      <c r="DU75" s="41"/>
      <c r="DV75" s="41"/>
      <c r="DW75" s="44"/>
      <c r="DX75" s="40"/>
      <c r="DY75" s="41"/>
      <c r="DZ75" s="41"/>
      <c r="EA75" s="41"/>
      <c r="EB75" s="42"/>
      <c r="EC75" s="43"/>
      <c r="ED75" s="41"/>
      <c r="EE75" s="41"/>
      <c r="EF75" s="42"/>
      <c r="EG75" s="43"/>
      <c r="EH75" s="41"/>
      <c r="EI75" s="41"/>
      <c r="EJ75" s="42"/>
      <c r="EK75" s="43"/>
      <c r="EL75" s="41"/>
      <c r="EM75" s="41"/>
      <c r="EN75" s="42"/>
      <c r="EO75" s="43"/>
      <c r="EP75" s="41"/>
      <c r="EQ75" s="41"/>
      <c r="ER75" s="41"/>
      <c r="ES75" s="42"/>
      <c r="ET75" s="43"/>
      <c r="EU75" s="41"/>
      <c r="EV75" s="41"/>
      <c r="EW75" s="42"/>
      <c r="EX75" s="43"/>
      <c r="EY75" s="41"/>
      <c r="EZ75" s="41"/>
      <c r="FA75" s="42"/>
      <c r="FB75" s="43"/>
      <c r="FC75" s="41"/>
      <c r="FD75" s="41"/>
      <c r="FE75" s="41"/>
      <c r="FF75" s="42"/>
      <c r="FG75" s="43"/>
      <c r="FH75" s="41"/>
      <c r="FI75" s="41"/>
      <c r="FJ75" s="42"/>
      <c r="FK75" s="43"/>
      <c r="FL75" s="41"/>
      <c r="FM75" s="41"/>
      <c r="FN75" s="41"/>
      <c r="FO75" s="42"/>
      <c r="FP75" s="43"/>
      <c r="FQ75" s="41"/>
      <c r="FR75" s="41"/>
      <c r="FS75" s="42"/>
      <c r="FT75" s="43"/>
      <c r="FU75" s="41"/>
      <c r="FV75" s="41"/>
      <c r="FW75" s="4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</row>
    <row r="76" spans="1:206" x14ac:dyDescent="0.25">
      <c r="A76" s="1">
        <v>72</v>
      </c>
      <c r="B76" s="24"/>
      <c r="C76" s="15"/>
      <c r="D76" s="15" t="s">
        <v>1566</v>
      </c>
      <c r="E76" s="15"/>
      <c r="F76" s="15">
        <v>0</v>
      </c>
      <c r="G76" s="40"/>
      <c r="H76" s="41"/>
      <c r="I76" s="41"/>
      <c r="J76" s="42"/>
      <c r="K76" s="43"/>
      <c r="L76" s="41"/>
      <c r="M76" s="41"/>
      <c r="N76" s="42"/>
      <c r="O76" s="43"/>
      <c r="P76" s="41"/>
      <c r="Q76" s="41"/>
      <c r="R76" s="41"/>
      <c r="S76" s="42"/>
      <c r="T76" s="43"/>
      <c r="U76" s="41"/>
      <c r="V76" s="41"/>
      <c r="W76" s="44"/>
      <c r="X76" s="40"/>
      <c r="Y76" s="41"/>
      <c r="Z76" s="41"/>
      <c r="AA76" s="41"/>
      <c r="AB76" s="42"/>
      <c r="AC76" s="43"/>
      <c r="AD76" s="41"/>
      <c r="AE76" s="41"/>
      <c r="AF76" s="42"/>
      <c r="AG76" s="43"/>
      <c r="AH76" s="41"/>
      <c r="AI76" s="41"/>
      <c r="AJ76" s="42"/>
      <c r="AK76" s="43"/>
      <c r="AL76" s="41"/>
      <c r="AM76" s="41"/>
      <c r="AN76" s="42"/>
      <c r="AO76" s="43"/>
      <c r="AP76" s="41"/>
      <c r="AQ76" s="41"/>
      <c r="AR76" s="41"/>
      <c r="AS76" s="42"/>
      <c r="AT76" s="43"/>
      <c r="AU76" s="41"/>
      <c r="AV76" s="41"/>
      <c r="AW76" s="42"/>
      <c r="AX76" s="43"/>
      <c r="AY76" s="41"/>
      <c r="AZ76" s="41"/>
      <c r="BA76" s="42"/>
      <c r="BB76" s="43"/>
      <c r="BC76" s="41"/>
      <c r="BD76" s="41"/>
      <c r="BE76" s="41"/>
      <c r="BF76" s="42"/>
      <c r="BG76" s="43"/>
      <c r="BH76" s="41"/>
      <c r="BI76" s="41"/>
      <c r="BJ76" s="42"/>
      <c r="BK76" s="43"/>
      <c r="BL76" s="41"/>
      <c r="BM76" s="41"/>
      <c r="BN76" s="41"/>
      <c r="BO76" s="42"/>
      <c r="BP76" s="43"/>
      <c r="BQ76" s="41"/>
      <c r="BR76" s="41"/>
      <c r="BS76" s="42"/>
      <c r="BT76" s="43"/>
      <c r="BU76" s="41"/>
      <c r="BV76" s="41"/>
      <c r="BW76" s="44"/>
      <c r="BX76" s="40"/>
      <c r="BY76" s="41"/>
      <c r="BZ76" s="41"/>
      <c r="CA76" s="41"/>
      <c r="CB76" s="42"/>
      <c r="CC76" s="43"/>
      <c r="CD76" s="41"/>
      <c r="CE76" s="41"/>
      <c r="CF76" s="42"/>
      <c r="CG76" s="43"/>
      <c r="CH76" s="41"/>
      <c r="CI76" s="41"/>
      <c r="CJ76" s="42"/>
      <c r="CK76" s="43"/>
      <c r="CL76" s="41"/>
      <c r="CM76" s="41"/>
      <c r="CN76" s="42"/>
      <c r="CO76" s="43"/>
      <c r="CP76" s="41"/>
      <c r="CQ76" s="41"/>
      <c r="CR76" s="41"/>
      <c r="CS76" s="42"/>
      <c r="CT76" s="43"/>
      <c r="CU76" s="41"/>
      <c r="CV76" s="41"/>
      <c r="CW76" s="42"/>
      <c r="CX76" s="43"/>
      <c r="CY76" s="41"/>
      <c r="CZ76" s="41"/>
      <c r="DA76" s="42"/>
      <c r="DB76" s="43"/>
      <c r="DC76" s="41"/>
      <c r="DD76" s="41"/>
      <c r="DE76" s="41"/>
      <c r="DF76" s="42"/>
      <c r="DG76" s="43"/>
      <c r="DH76" s="41"/>
      <c r="DI76" s="41"/>
      <c r="DJ76" s="42"/>
      <c r="DK76" s="43"/>
      <c r="DL76" s="41"/>
      <c r="DM76" s="41"/>
      <c r="DN76" s="41"/>
      <c r="DO76" s="42"/>
      <c r="DP76" s="43"/>
      <c r="DQ76" s="41"/>
      <c r="DR76" s="41"/>
      <c r="DS76" s="42"/>
      <c r="DT76" s="43"/>
      <c r="DU76" s="41"/>
      <c r="DV76" s="41"/>
      <c r="DW76" s="44"/>
      <c r="DX76" s="40"/>
      <c r="DY76" s="41"/>
      <c r="DZ76" s="41"/>
      <c r="EA76" s="41"/>
      <c r="EB76" s="42"/>
      <c r="EC76" s="43"/>
      <c r="ED76" s="41"/>
      <c r="EE76" s="41"/>
      <c r="EF76" s="42"/>
      <c r="EG76" s="43"/>
      <c r="EH76" s="41"/>
      <c r="EI76" s="41"/>
      <c r="EJ76" s="42"/>
      <c r="EK76" s="43"/>
      <c r="EL76" s="41"/>
      <c r="EM76" s="41"/>
      <c r="EN76" s="42"/>
      <c r="EO76" s="43"/>
      <c r="EP76" s="41"/>
      <c r="EQ76" s="41"/>
      <c r="ER76" s="41"/>
      <c r="ES76" s="42"/>
      <c r="ET76" s="43"/>
      <c r="EU76" s="41"/>
      <c r="EV76" s="41"/>
      <c r="EW76" s="42"/>
      <c r="EX76" s="43"/>
      <c r="EY76" s="41"/>
      <c r="EZ76" s="41"/>
      <c r="FA76" s="42"/>
      <c r="FB76" s="43"/>
      <c r="FC76" s="41"/>
      <c r="FD76" s="41"/>
      <c r="FE76" s="41"/>
      <c r="FF76" s="42"/>
      <c r="FG76" s="43"/>
      <c r="FH76" s="41"/>
      <c r="FI76" s="41"/>
      <c r="FJ76" s="42"/>
      <c r="FK76" s="43"/>
      <c r="FL76" s="41"/>
      <c r="FM76" s="41"/>
      <c r="FN76" s="41"/>
      <c r="FO76" s="42"/>
      <c r="FP76" s="43"/>
      <c r="FQ76" s="41"/>
      <c r="FR76" s="41"/>
      <c r="FS76" s="42"/>
      <c r="FT76" s="43"/>
      <c r="FU76" s="41"/>
      <c r="FV76" s="41"/>
      <c r="FW76" s="4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</row>
    <row r="77" spans="1:206" x14ac:dyDescent="0.25">
      <c r="A77" s="1">
        <v>73</v>
      </c>
      <c r="B77" s="24"/>
      <c r="C77" s="15"/>
      <c r="D77" s="15" t="s">
        <v>1567</v>
      </c>
      <c r="E77" s="15"/>
      <c r="F77" s="15">
        <v>0</v>
      </c>
      <c r="G77" s="40"/>
      <c r="H77" s="41"/>
      <c r="I77" s="41"/>
      <c r="J77" s="42"/>
      <c r="K77" s="43"/>
      <c r="L77" s="41"/>
      <c r="M77" s="41"/>
      <c r="N77" s="42"/>
      <c r="O77" s="43"/>
      <c r="P77" s="41"/>
      <c r="Q77" s="41"/>
      <c r="R77" s="41"/>
      <c r="S77" s="42"/>
      <c r="T77" s="43"/>
      <c r="U77" s="41"/>
      <c r="V77" s="41"/>
      <c r="W77" s="44"/>
      <c r="X77" s="40"/>
      <c r="Y77" s="41"/>
      <c r="Z77" s="41"/>
      <c r="AA77" s="41"/>
      <c r="AB77" s="42"/>
      <c r="AC77" s="43"/>
      <c r="AD77" s="41"/>
      <c r="AE77" s="41"/>
      <c r="AF77" s="42"/>
      <c r="AG77" s="43"/>
      <c r="AH77" s="41"/>
      <c r="AI77" s="41"/>
      <c r="AJ77" s="42"/>
      <c r="AK77" s="43"/>
      <c r="AL77" s="41"/>
      <c r="AM77" s="41"/>
      <c r="AN77" s="42"/>
      <c r="AO77" s="43"/>
      <c r="AP77" s="41"/>
      <c r="AQ77" s="41"/>
      <c r="AR77" s="41"/>
      <c r="AS77" s="42" t="s">
        <v>21</v>
      </c>
      <c r="AT77" s="43"/>
      <c r="AU77" s="41"/>
      <c r="AV77" s="41"/>
      <c r="AW77" s="42"/>
      <c r="AX77" s="43"/>
      <c r="AY77" s="41"/>
      <c r="AZ77" s="41"/>
      <c r="BA77" s="42"/>
      <c r="BB77" s="43"/>
      <c r="BC77" s="41"/>
      <c r="BD77" s="41"/>
      <c r="BE77" s="41"/>
      <c r="BF77" s="42"/>
      <c r="BG77" s="43"/>
      <c r="BH77" s="41"/>
      <c r="BI77" s="41"/>
      <c r="BJ77" s="42"/>
      <c r="BK77" s="43"/>
      <c r="BL77" s="41"/>
      <c r="BM77" s="41"/>
      <c r="BN77" s="41"/>
      <c r="BO77" s="42"/>
      <c r="BP77" s="43"/>
      <c r="BQ77" s="41"/>
      <c r="BR77" s="41"/>
      <c r="BS77" s="42"/>
      <c r="BT77" s="43"/>
      <c r="BU77" s="41"/>
      <c r="BV77" s="41"/>
      <c r="BW77" s="44"/>
      <c r="BX77" s="40"/>
      <c r="BY77" s="41"/>
      <c r="BZ77" s="41"/>
      <c r="CA77" s="41"/>
      <c r="CB77" s="42"/>
      <c r="CC77" s="43"/>
      <c r="CD77" s="41"/>
      <c r="CE77" s="41"/>
      <c r="CF77" s="42"/>
      <c r="CG77" s="43"/>
      <c r="CH77" s="41"/>
      <c r="CI77" s="41"/>
      <c r="CJ77" s="42"/>
      <c r="CK77" s="43"/>
      <c r="CL77" s="41"/>
      <c r="CM77" s="41"/>
      <c r="CN77" s="42"/>
      <c r="CO77" s="43"/>
      <c r="CP77" s="41"/>
      <c r="CQ77" s="41"/>
      <c r="CR77" s="41"/>
      <c r="CS77" s="42"/>
      <c r="CT77" s="43"/>
      <c r="CU77" s="41"/>
      <c r="CV77" s="41"/>
      <c r="CW77" s="42"/>
      <c r="CX77" s="43"/>
      <c r="CY77" s="41"/>
      <c r="CZ77" s="41"/>
      <c r="DA77" s="42"/>
      <c r="DB77" s="43"/>
      <c r="DC77" s="41"/>
      <c r="DD77" s="41"/>
      <c r="DE77" s="41"/>
      <c r="DF77" s="42"/>
      <c r="DG77" s="43"/>
      <c r="DH77" s="41"/>
      <c r="DI77" s="41"/>
      <c r="DJ77" s="42"/>
      <c r="DK77" s="43"/>
      <c r="DL77" s="41"/>
      <c r="DM77" s="41"/>
      <c r="DN77" s="41"/>
      <c r="DO77" s="42"/>
      <c r="DP77" s="43"/>
      <c r="DQ77" s="41"/>
      <c r="DR77" s="41"/>
      <c r="DS77" s="42"/>
      <c r="DT77" s="43"/>
      <c r="DU77" s="41"/>
      <c r="DV77" s="41"/>
      <c r="DW77" s="44"/>
      <c r="DX77" s="40"/>
      <c r="DY77" s="41"/>
      <c r="DZ77" s="41"/>
      <c r="EA77" s="41"/>
      <c r="EB77" s="42"/>
      <c r="EC77" s="43"/>
      <c r="ED77" s="41"/>
      <c r="EE77" s="41"/>
      <c r="EF77" s="42"/>
      <c r="EG77" s="43"/>
      <c r="EH77" s="41"/>
      <c r="EI77" s="41"/>
      <c r="EJ77" s="42"/>
      <c r="EK77" s="43"/>
      <c r="EL77" s="41"/>
      <c r="EM77" s="41"/>
      <c r="EN77" s="42"/>
      <c r="EO77" s="43"/>
      <c r="EP77" s="41"/>
      <c r="EQ77" s="41"/>
      <c r="ER77" s="41"/>
      <c r="ES77" s="42"/>
      <c r="ET77" s="43"/>
      <c r="EU77" s="41"/>
      <c r="EV77" s="41"/>
      <c r="EW77" s="42"/>
      <c r="EX77" s="43"/>
      <c r="EY77" s="41"/>
      <c r="EZ77" s="41"/>
      <c r="FA77" s="42"/>
      <c r="FB77" s="43"/>
      <c r="FC77" s="41"/>
      <c r="FD77" s="41"/>
      <c r="FE77" s="41"/>
      <c r="FF77" s="42"/>
      <c r="FG77" s="43"/>
      <c r="FH77" s="41"/>
      <c r="FI77" s="41"/>
      <c r="FJ77" s="42"/>
      <c r="FK77" s="43"/>
      <c r="FL77" s="41"/>
      <c r="FM77" s="41"/>
      <c r="FN77" s="41"/>
      <c r="FO77" s="42"/>
      <c r="FP77" s="43"/>
      <c r="FQ77" s="41"/>
      <c r="FR77" s="41"/>
      <c r="FS77" s="42"/>
      <c r="FT77" s="43"/>
      <c r="FU77" s="41"/>
      <c r="FV77" s="41"/>
      <c r="FW77" s="4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</row>
    <row r="78" spans="1:206" x14ac:dyDescent="0.25">
      <c r="A78" s="1">
        <v>74</v>
      </c>
      <c r="B78" s="24"/>
      <c r="C78" s="15"/>
      <c r="D78" s="15" t="s">
        <v>1568</v>
      </c>
      <c r="E78" s="15"/>
      <c r="F78" s="15">
        <v>1</v>
      </c>
      <c r="G78" s="40"/>
      <c r="H78" s="41"/>
      <c r="I78" s="41"/>
      <c r="J78" s="42"/>
      <c r="K78" s="43"/>
      <c r="L78" s="41"/>
      <c r="M78" s="41"/>
      <c r="N78" s="42"/>
      <c r="O78" s="43"/>
      <c r="P78" s="41"/>
      <c r="Q78" s="41"/>
      <c r="R78" s="41"/>
      <c r="S78" s="42"/>
      <c r="T78" s="43"/>
      <c r="U78" s="41"/>
      <c r="V78" s="41"/>
      <c r="W78" s="44"/>
      <c r="X78" s="40"/>
      <c r="Y78" s="41"/>
      <c r="Z78" s="41"/>
      <c r="AA78" s="41"/>
      <c r="AB78" s="42"/>
      <c r="AC78" s="43"/>
      <c r="AD78" s="41"/>
      <c r="AE78" s="41"/>
      <c r="AF78" s="42"/>
      <c r="AG78" s="43"/>
      <c r="AH78" s="41"/>
      <c r="AI78" s="41"/>
      <c r="AJ78" s="42"/>
      <c r="AK78" s="43" t="s">
        <v>21</v>
      </c>
      <c r="AL78" s="41" t="s">
        <v>21</v>
      </c>
      <c r="AM78" s="41" t="s">
        <v>21</v>
      </c>
      <c r="AN78" s="42" t="s">
        <v>21</v>
      </c>
      <c r="AO78" s="43" t="s">
        <v>21</v>
      </c>
      <c r="AP78" s="41" t="s">
        <v>21</v>
      </c>
      <c r="AQ78" s="41" t="s">
        <v>21</v>
      </c>
      <c r="AR78" s="41" t="s">
        <v>21</v>
      </c>
      <c r="AS78" s="42" t="s">
        <v>21</v>
      </c>
      <c r="AT78" s="43" t="s">
        <v>21</v>
      </c>
      <c r="AU78" s="41"/>
      <c r="AV78" s="41"/>
      <c r="AW78" s="42"/>
      <c r="AX78" s="43"/>
      <c r="AY78" s="41"/>
      <c r="AZ78" s="41"/>
      <c r="BA78" s="42"/>
      <c r="BB78" s="43"/>
      <c r="BC78" s="41"/>
      <c r="BD78" s="41"/>
      <c r="BE78" s="41"/>
      <c r="BF78" s="42"/>
      <c r="BG78" s="43"/>
      <c r="BH78" s="41"/>
      <c r="BI78" s="41"/>
      <c r="BJ78" s="42"/>
      <c r="BK78" s="43"/>
      <c r="BL78" s="41"/>
      <c r="BM78" s="41"/>
      <c r="BN78" s="41"/>
      <c r="BO78" s="42"/>
      <c r="BP78" s="43"/>
      <c r="BQ78" s="41"/>
      <c r="BR78" s="41"/>
      <c r="BS78" s="42"/>
      <c r="BT78" s="43"/>
      <c r="BU78" s="41"/>
      <c r="BV78" s="41"/>
      <c r="BW78" s="44"/>
      <c r="BX78" s="40"/>
      <c r="BY78" s="41"/>
      <c r="BZ78" s="41"/>
      <c r="CA78" s="41"/>
      <c r="CB78" s="42"/>
      <c r="CC78" s="43"/>
      <c r="CD78" s="41"/>
      <c r="CE78" s="41"/>
      <c r="CF78" s="42"/>
      <c r="CG78" s="43"/>
      <c r="CH78" s="41"/>
      <c r="CI78" s="41"/>
      <c r="CJ78" s="42"/>
      <c r="CK78" s="43"/>
      <c r="CL78" s="41"/>
      <c r="CM78" s="41"/>
      <c r="CN78" s="42"/>
      <c r="CO78" s="43"/>
      <c r="CP78" s="41"/>
      <c r="CQ78" s="41"/>
      <c r="CR78" s="41"/>
      <c r="CS78" s="42"/>
      <c r="CT78" s="43"/>
      <c r="CU78" s="41"/>
      <c r="CV78" s="41"/>
      <c r="CW78" s="42"/>
      <c r="CX78" s="43"/>
      <c r="CY78" s="41"/>
      <c r="CZ78" s="41"/>
      <c r="DA78" s="42"/>
      <c r="DB78" s="43"/>
      <c r="DC78" s="41"/>
      <c r="DD78" s="41"/>
      <c r="DE78" s="41"/>
      <c r="DF78" s="42"/>
      <c r="DG78" s="43"/>
      <c r="DH78" s="41"/>
      <c r="DI78" s="41"/>
      <c r="DJ78" s="42"/>
      <c r="DK78" s="43"/>
      <c r="DL78" s="41"/>
      <c r="DM78" s="41"/>
      <c r="DN78" s="41"/>
      <c r="DO78" s="42"/>
      <c r="DP78" s="43"/>
      <c r="DQ78" s="41"/>
      <c r="DR78" s="41"/>
      <c r="DS78" s="42"/>
      <c r="DT78" s="43"/>
      <c r="DU78" s="41"/>
      <c r="DV78" s="41"/>
      <c r="DW78" s="44"/>
      <c r="DX78" s="40"/>
      <c r="DY78" s="41"/>
      <c r="DZ78" s="41"/>
      <c r="EA78" s="41"/>
      <c r="EB78" s="42"/>
      <c r="EC78" s="43"/>
      <c r="ED78" s="41"/>
      <c r="EE78" s="41"/>
      <c r="EF78" s="42"/>
      <c r="EG78" s="43"/>
      <c r="EH78" s="41"/>
      <c r="EI78" s="41"/>
      <c r="EJ78" s="42"/>
      <c r="EK78" s="43"/>
      <c r="EL78" s="41"/>
      <c r="EM78" s="41"/>
      <c r="EN78" s="42"/>
      <c r="EO78" s="43"/>
      <c r="EP78" s="41"/>
      <c r="EQ78" s="41"/>
      <c r="ER78" s="41"/>
      <c r="ES78" s="42"/>
      <c r="ET78" s="43"/>
      <c r="EU78" s="41"/>
      <c r="EV78" s="41"/>
      <c r="EW78" s="42"/>
      <c r="EX78" s="43"/>
      <c r="EY78" s="41"/>
      <c r="EZ78" s="41"/>
      <c r="FA78" s="42"/>
      <c r="FB78" s="43"/>
      <c r="FC78" s="41"/>
      <c r="FD78" s="41"/>
      <c r="FE78" s="41"/>
      <c r="FF78" s="42"/>
      <c r="FG78" s="43"/>
      <c r="FH78" s="41"/>
      <c r="FI78" s="41"/>
      <c r="FJ78" s="42"/>
      <c r="FK78" s="43"/>
      <c r="FL78" s="41"/>
      <c r="FM78" s="41"/>
      <c r="FN78" s="41"/>
      <c r="FO78" s="42"/>
      <c r="FP78" s="43"/>
      <c r="FQ78" s="41"/>
      <c r="FR78" s="41"/>
      <c r="FS78" s="42"/>
      <c r="FT78" s="43"/>
      <c r="FU78" s="41"/>
      <c r="FV78" s="41"/>
      <c r="FW78" s="4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</row>
    <row r="79" spans="1:206" x14ac:dyDescent="0.25">
      <c r="A79" s="1">
        <v>75</v>
      </c>
      <c r="B79" s="24"/>
      <c r="C79" s="15"/>
      <c r="D79" s="15" t="s">
        <v>1576</v>
      </c>
      <c r="E79" s="15"/>
      <c r="F79" s="15">
        <v>0</v>
      </c>
      <c r="G79" s="40"/>
      <c r="H79" s="41"/>
      <c r="I79" s="41"/>
      <c r="J79" s="42"/>
      <c r="K79" s="43"/>
      <c r="L79" s="41"/>
      <c r="M79" s="41"/>
      <c r="N79" s="42"/>
      <c r="O79" s="43"/>
      <c r="P79" s="41"/>
      <c r="Q79" s="41"/>
      <c r="R79" s="41"/>
      <c r="S79" s="42"/>
      <c r="T79" s="43"/>
      <c r="U79" s="41"/>
      <c r="V79" s="41"/>
      <c r="W79" s="44"/>
      <c r="X79" s="40"/>
      <c r="Y79" s="41"/>
      <c r="Z79" s="41"/>
      <c r="AA79" s="41"/>
      <c r="AB79" s="42"/>
      <c r="AC79" s="43"/>
      <c r="AD79" s="41"/>
      <c r="AE79" s="41"/>
      <c r="AF79" s="42"/>
      <c r="AG79" s="43"/>
      <c r="AH79" s="41"/>
      <c r="AI79" s="41"/>
      <c r="AJ79" s="42"/>
      <c r="AK79" s="43" t="s">
        <v>21</v>
      </c>
      <c r="AL79" s="41" t="s">
        <v>21</v>
      </c>
      <c r="AM79" s="41" t="s">
        <v>21</v>
      </c>
      <c r="AN79" s="42" t="s">
        <v>21</v>
      </c>
      <c r="AO79" s="43" t="s">
        <v>21</v>
      </c>
      <c r="AP79" s="41" t="s">
        <v>21</v>
      </c>
      <c r="AQ79" s="41" t="s">
        <v>21</v>
      </c>
      <c r="AR79" s="41" t="s">
        <v>21</v>
      </c>
      <c r="AS79" s="42" t="s">
        <v>21</v>
      </c>
      <c r="AT79" s="43" t="s">
        <v>21</v>
      </c>
      <c r="AU79" s="41"/>
      <c r="AV79" s="41"/>
      <c r="AW79" s="42"/>
      <c r="AX79" s="43"/>
      <c r="AY79" s="41"/>
      <c r="AZ79" s="41"/>
      <c r="BA79" s="42"/>
      <c r="BB79" s="43"/>
      <c r="BC79" s="41"/>
      <c r="BD79" s="41"/>
      <c r="BE79" s="41"/>
      <c r="BF79" s="42"/>
      <c r="BG79" s="43"/>
      <c r="BH79" s="41"/>
      <c r="BI79" s="41"/>
      <c r="BJ79" s="42"/>
      <c r="BK79" s="43"/>
      <c r="BL79" s="41"/>
      <c r="BM79" s="41"/>
      <c r="BN79" s="41"/>
      <c r="BO79" s="42"/>
      <c r="BP79" s="43"/>
      <c r="BQ79" s="41"/>
      <c r="BR79" s="41"/>
      <c r="BS79" s="42"/>
      <c r="BT79" s="43"/>
      <c r="BU79" s="41"/>
      <c r="BV79" s="41"/>
      <c r="BW79" s="44"/>
      <c r="BX79" s="40"/>
      <c r="BY79" s="41"/>
      <c r="BZ79" s="41"/>
      <c r="CA79" s="41"/>
      <c r="CB79" s="42"/>
      <c r="CC79" s="43"/>
      <c r="CD79" s="41"/>
      <c r="CE79" s="41"/>
      <c r="CF79" s="42"/>
      <c r="CG79" s="43"/>
      <c r="CH79" s="41"/>
      <c r="CI79" s="41"/>
      <c r="CJ79" s="42"/>
      <c r="CK79" s="43"/>
      <c r="CL79" s="41"/>
      <c r="CM79" s="41"/>
      <c r="CN79" s="42"/>
      <c r="CO79" s="43"/>
      <c r="CP79" s="41"/>
      <c r="CQ79" s="41"/>
      <c r="CR79" s="41"/>
      <c r="CS79" s="42"/>
      <c r="CT79" s="43"/>
      <c r="CU79" s="41"/>
      <c r="CV79" s="41"/>
      <c r="CW79" s="42"/>
      <c r="CX79" s="43"/>
      <c r="CY79" s="41"/>
      <c r="CZ79" s="41"/>
      <c r="DA79" s="42"/>
      <c r="DB79" s="43"/>
      <c r="DC79" s="41"/>
      <c r="DD79" s="41"/>
      <c r="DE79" s="41"/>
      <c r="DF79" s="42"/>
      <c r="DG79" s="43"/>
      <c r="DH79" s="41"/>
      <c r="DI79" s="41"/>
      <c r="DJ79" s="42"/>
      <c r="DK79" s="43"/>
      <c r="DL79" s="41"/>
      <c r="DM79" s="41"/>
      <c r="DN79" s="41"/>
      <c r="DO79" s="42"/>
      <c r="DP79" s="43"/>
      <c r="DQ79" s="41"/>
      <c r="DR79" s="41"/>
      <c r="DS79" s="42"/>
      <c r="DT79" s="43"/>
      <c r="DU79" s="41"/>
      <c r="DV79" s="41"/>
      <c r="DW79" s="44"/>
      <c r="DX79" s="40"/>
      <c r="DY79" s="41"/>
      <c r="DZ79" s="41"/>
      <c r="EA79" s="41"/>
      <c r="EB79" s="42"/>
      <c r="EC79" s="43"/>
      <c r="ED79" s="41"/>
      <c r="EE79" s="41"/>
      <c r="EF79" s="42"/>
      <c r="EG79" s="43"/>
      <c r="EH79" s="41"/>
      <c r="EI79" s="41"/>
      <c r="EJ79" s="42"/>
      <c r="EK79" s="43"/>
      <c r="EL79" s="41"/>
      <c r="EM79" s="41"/>
      <c r="EN79" s="42"/>
      <c r="EO79" s="43"/>
      <c r="EP79" s="41"/>
      <c r="EQ79" s="41"/>
      <c r="ER79" s="41"/>
      <c r="ES79" s="42"/>
      <c r="ET79" s="43"/>
      <c r="EU79" s="41"/>
      <c r="EV79" s="41"/>
      <c r="EW79" s="42"/>
      <c r="EX79" s="43"/>
      <c r="EY79" s="41"/>
      <c r="EZ79" s="41"/>
      <c r="FA79" s="42"/>
      <c r="FB79" s="43"/>
      <c r="FC79" s="41"/>
      <c r="FD79" s="41"/>
      <c r="FE79" s="41"/>
      <c r="FF79" s="42"/>
      <c r="FG79" s="43"/>
      <c r="FH79" s="41"/>
      <c r="FI79" s="41"/>
      <c r="FJ79" s="42"/>
      <c r="FK79" s="43"/>
      <c r="FL79" s="41"/>
      <c r="FM79" s="41"/>
      <c r="FN79" s="41"/>
      <c r="FO79" s="42"/>
      <c r="FP79" s="43"/>
      <c r="FQ79" s="41"/>
      <c r="FR79" s="41"/>
      <c r="FS79" s="42"/>
      <c r="FT79" s="43"/>
      <c r="FU79" s="41"/>
      <c r="FV79" s="41"/>
      <c r="FW79" s="4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</row>
    <row r="80" spans="1:206" x14ac:dyDescent="0.25">
      <c r="A80" s="1">
        <v>76</v>
      </c>
      <c r="B80" s="24"/>
      <c r="C80" s="15"/>
      <c r="D80" s="15" t="s">
        <v>1569</v>
      </c>
      <c r="E80" s="15"/>
      <c r="F80" s="15">
        <v>0</v>
      </c>
      <c r="G80" s="40"/>
      <c r="H80" s="41"/>
      <c r="I80" s="41"/>
      <c r="J80" s="42"/>
      <c r="K80" s="43"/>
      <c r="L80" s="41"/>
      <c r="M80" s="41"/>
      <c r="N80" s="42"/>
      <c r="O80" s="43"/>
      <c r="P80" s="41"/>
      <c r="Q80" s="41"/>
      <c r="R80" s="41"/>
      <c r="S80" s="42"/>
      <c r="T80" s="43"/>
      <c r="U80" s="41"/>
      <c r="V80" s="41"/>
      <c r="W80" s="44"/>
      <c r="X80" s="40"/>
      <c r="Y80" s="41"/>
      <c r="Z80" s="41"/>
      <c r="AA80" s="41"/>
      <c r="AB80" s="42"/>
      <c r="AC80" s="43"/>
      <c r="AD80" s="41"/>
      <c r="AE80" s="41"/>
      <c r="AF80" s="42"/>
      <c r="AG80" s="43"/>
      <c r="AH80" s="41"/>
      <c r="AI80" s="41"/>
      <c r="AJ80" s="42"/>
      <c r="AK80" s="43"/>
      <c r="AL80" s="41"/>
      <c r="AM80" s="41"/>
      <c r="AN80" s="42"/>
      <c r="AO80" s="43"/>
      <c r="AP80" s="41"/>
      <c r="AQ80" s="41" t="s">
        <v>21</v>
      </c>
      <c r="AR80" s="41"/>
      <c r="AS80" s="42"/>
      <c r="AT80" s="43"/>
      <c r="AU80" s="41"/>
      <c r="AV80" s="41"/>
      <c r="AW80" s="42"/>
      <c r="AX80" s="43"/>
      <c r="AY80" s="41"/>
      <c r="AZ80" s="41"/>
      <c r="BA80" s="42"/>
      <c r="BB80" s="43"/>
      <c r="BC80" s="41"/>
      <c r="BD80" s="41"/>
      <c r="BE80" s="41"/>
      <c r="BF80" s="42"/>
      <c r="BG80" s="43"/>
      <c r="BH80" s="41"/>
      <c r="BI80" s="41"/>
      <c r="BJ80" s="42"/>
      <c r="BK80" s="43"/>
      <c r="BL80" s="41"/>
      <c r="BM80" s="41"/>
      <c r="BN80" s="41"/>
      <c r="BO80" s="42"/>
      <c r="BP80" s="43"/>
      <c r="BQ80" s="41"/>
      <c r="BR80" s="41"/>
      <c r="BS80" s="42"/>
      <c r="BT80" s="43"/>
      <c r="BU80" s="41"/>
      <c r="BV80" s="41"/>
      <c r="BW80" s="44"/>
      <c r="BX80" s="40"/>
      <c r="BY80" s="41"/>
      <c r="BZ80" s="41"/>
      <c r="CA80" s="41"/>
      <c r="CB80" s="42"/>
      <c r="CC80" s="43"/>
      <c r="CD80" s="41"/>
      <c r="CE80" s="41"/>
      <c r="CF80" s="42"/>
      <c r="CG80" s="43"/>
      <c r="CH80" s="41"/>
      <c r="CI80" s="41"/>
      <c r="CJ80" s="42"/>
      <c r="CK80" s="43"/>
      <c r="CL80" s="41"/>
      <c r="CM80" s="41"/>
      <c r="CN80" s="42"/>
      <c r="CO80" s="43"/>
      <c r="CP80" s="41"/>
      <c r="CQ80" s="41"/>
      <c r="CR80" s="41"/>
      <c r="CS80" s="42"/>
      <c r="CT80" s="43"/>
      <c r="CU80" s="41"/>
      <c r="CV80" s="41"/>
      <c r="CW80" s="42"/>
      <c r="CX80" s="43"/>
      <c r="CY80" s="41"/>
      <c r="CZ80" s="41"/>
      <c r="DA80" s="42"/>
      <c r="DB80" s="43"/>
      <c r="DC80" s="41"/>
      <c r="DD80" s="41"/>
      <c r="DE80" s="41"/>
      <c r="DF80" s="42"/>
      <c r="DG80" s="43"/>
      <c r="DH80" s="41"/>
      <c r="DI80" s="41"/>
      <c r="DJ80" s="42"/>
      <c r="DK80" s="43"/>
      <c r="DL80" s="41"/>
      <c r="DM80" s="41"/>
      <c r="DN80" s="41"/>
      <c r="DO80" s="42"/>
      <c r="DP80" s="43"/>
      <c r="DQ80" s="41"/>
      <c r="DR80" s="41"/>
      <c r="DS80" s="42"/>
      <c r="DT80" s="43"/>
      <c r="DU80" s="41"/>
      <c r="DV80" s="41"/>
      <c r="DW80" s="44"/>
      <c r="DX80" s="40"/>
      <c r="DY80" s="41"/>
      <c r="DZ80" s="41"/>
      <c r="EA80" s="41"/>
      <c r="EB80" s="42"/>
      <c r="EC80" s="43"/>
      <c r="ED80" s="41"/>
      <c r="EE80" s="41"/>
      <c r="EF80" s="42"/>
      <c r="EG80" s="43"/>
      <c r="EH80" s="41"/>
      <c r="EI80" s="41"/>
      <c r="EJ80" s="42"/>
      <c r="EK80" s="43"/>
      <c r="EL80" s="41"/>
      <c r="EM80" s="41"/>
      <c r="EN80" s="42"/>
      <c r="EO80" s="43"/>
      <c r="EP80" s="41"/>
      <c r="EQ80" s="41"/>
      <c r="ER80" s="41"/>
      <c r="ES80" s="42"/>
      <c r="ET80" s="43"/>
      <c r="EU80" s="41"/>
      <c r="EV80" s="41"/>
      <c r="EW80" s="42"/>
      <c r="EX80" s="43"/>
      <c r="EY80" s="41"/>
      <c r="EZ80" s="41"/>
      <c r="FA80" s="42"/>
      <c r="FB80" s="43"/>
      <c r="FC80" s="41"/>
      <c r="FD80" s="41"/>
      <c r="FE80" s="41"/>
      <c r="FF80" s="42"/>
      <c r="FG80" s="43"/>
      <c r="FH80" s="41"/>
      <c r="FI80" s="41"/>
      <c r="FJ80" s="42"/>
      <c r="FK80" s="43"/>
      <c r="FL80" s="41"/>
      <c r="FM80" s="41"/>
      <c r="FN80" s="41"/>
      <c r="FO80" s="42"/>
      <c r="FP80" s="43"/>
      <c r="FQ80" s="41"/>
      <c r="FR80" s="41"/>
      <c r="FS80" s="42"/>
      <c r="FT80" s="43"/>
      <c r="FU80" s="41"/>
      <c r="FV80" s="41"/>
      <c r="FW80" s="4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</row>
    <row r="81" spans="1:973" x14ac:dyDescent="0.25">
      <c r="A81" s="1">
        <v>77</v>
      </c>
      <c r="B81" s="24"/>
      <c r="C81" s="15"/>
      <c r="D81" s="15" t="s">
        <v>1570</v>
      </c>
      <c r="E81" s="15"/>
      <c r="F81" s="15">
        <v>0</v>
      </c>
      <c r="G81" s="40"/>
      <c r="H81" s="41"/>
      <c r="I81" s="41"/>
      <c r="J81" s="42"/>
      <c r="K81" s="43"/>
      <c r="L81" s="41"/>
      <c r="M81" s="41"/>
      <c r="N81" s="42"/>
      <c r="O81" s="43"/>
      <c r="P81" s="41"/>
      <c r="Q81" s="41"/>
      <c r="R81" s="41"/>
      <c r="S81" s="42"/>
      <c r="T81" s="43"/>
      <c r="U81" s="41"/>
      <c r="V81" s="41"/>
      <c r="W81" s="44"/>
      <c r="X81" s="40"/>
      <c r="Y81" s="41"/>
      <c r="Z81" s="41"/>
      <c r="AA81" s="41"/>
      <c r="AB81" s="42"/>
      <c r="AC81" s="43"/>
      <c r="AD81" s="41"/>
      <c r="AE81" s="41"/>
      <c r="AF81" s="42"/>
      <c r="AG81" s="43"/>
      <c r="AH81" s="41"/>
      <c r="AI81" s="41"/>
      <c r="AJ81" s="42"/>
      <c r="AK81" s="43"/>
      <c r="AL81" s="41"/>
      <c r="AM81" s="41"/>
      <c r="AN81" s="42"/>
      <c r="AO81" s="43"/>
      <c r="AP81" s="41"/>
      <c r="AQ81" s="41"/>
      <c r="AR81" s="41" t="s">
        <v>21</v>
      </c>
      <c r="AS81" s="42" t="s">
        <v>21</v>
      </c>
      <c r="AT81" s="43"/>
      <c r="AU81" s="41"/>
      <c r="AV81" s="41"/>
      <c r="AW81" s="42"/>
      <c r="AX81" s="43"/>
      <c r="AY81" s="41"/>
      <c r="AZ81" s="41"/>
      <c r="BA81" s="42"/>
      <c r="BB81" s="43"/>
      <c r="BC81" s="41"/>
      <c r="BD81" s="41"/>
      <c r="BE81" s="41"/>
      <c r="BF81" s="42"/>
      <c r="BG81" s="43"/>
      <c r="BH81" s="41"/>
      <c r="BI81" s="41"/>
      <c r="BJ81" s="42"/>
      <c r="BK81" s="43"/>
      <c r="BL81" s="41"/>
      <c r="BM81" s="41"/>
      <c r="BN81" s="41"/>
      <c r="BO81" s="42"/>
      <c r="BP81" s="43"/>
      <c r="BQ81" s="41"/>
      <c r="BR81" s="41"/>
      <c r="BS81" s="42"/>
      <c r="BT81" s="43"/>
      <c r="BU81" s="41"/>
      <c r="BV81" s="41"/>
      <c r="BW81" s="44"/>
      <c r="BX81" s="40"/>
      <c r="BY81" s="41"/>
      <c r="BZ81" s="41"/>
      <c r="CA81" s="41"/>
      <c r="CB81" s="42"/>
      <c r="CC81" s="43"/>
      <c r="CD81" s="41"/>
      <c r="CE81" s="41"/>
      <c r="CF81" s="42"/>
      <c r="CG81" s="43"/>
      <c r="CH81" s="41"/>
      <c r="CI81" s="41"/>
      <c r="CJ81" s="42"/>
      <c r="CK81" s="43"/>
      <c r="CL81" s="41"/>
      <c r="CM81" s="41"/>
      <c r="CN81" s="42"/>
      <c r="CO81" s="43"/>
      <c r="CP81" s="41"/>
      <c r="CQ81" s="41"/>
      <c r="CR81" s="41"/>
      <c r="CS81" s="42"/>
      <c r="CT81" s="43"/>
      <c r="CU81" s="41"/>
      <c r="CV81" s="41"/>
      <c r="CW81" s="42"/>
      <c r="CX81" s="43"/>
      <c r="CY81" s="41"/>
      <c r="CZ81" s="41"/>
      <c r="DA81" s="42"/>
      <c r="DB81" s="43"/>
      <c r="DC81" s="41"/>
      <c r="DD81" s="41"/>
      <c r="DE81" s="41"/>
      <c r="DF81" s="42"/>
      <c r="DG81" s="43"/>
      <c r="DH81" s="41"/>
      <c r="DI81" s="41"/>
      <c r="DJ81" s="42"/>
      <c r="DK81" s="43"/>
      <c r="DL81" s="41"/>
      <c r="DM81" s="41"/>
      <c r="DN81" s="41"/>
      <c r="DO81" s="42"/>
      <c r="DP81" s="43"/>
      <c r="DQ81" s="41"/>
      <c r="DR81" s="41"/>
      <c r="DS81" s="42"/>
      <c r="DT81" s="43"/>
      <c r="DU81" s="41"/>
      <c r="DV81" s="41"/>
      <c r="DW81" s="44"/>
      <c r="DX81" s="40"/>
      <c r="DY81" s="41"/>
      <c r="DZ81" s="41"/>
      <c r="EA81" s="41"/>
      <c r="EB81" s="42"/>
      <c r="EC81" s="43"/>
      <c r="ED81" s="41"/>
      <c r="EE81" s="41"/>
      <c r="EF81" s="42"/>
      <c r="EG81" s="43"/>
      <c r="EH81" s="41"/>
      <c r="EI81" s="41"/>
      <c r="EJ81" s="42"/>
      <c r="EK81" s="43"/>
      <c r="EL81" s="41"/>
      <c r="EM81" s="41"/>
      <c r="EN81" s="42"/>
      <c r="EO81" s="43"/>
      <c r="EP81" s="41"/>
      <c r="EQ81" s="41"/>
      <c r="ER81" s="41"/>
      <c r="ES81" s="42"/>
      <c r="ET81" s="43"/>
      <c r="EU81" s="41"/>
      <c r="EV81" s="41"/>
      <c r="EW81" s="42"/>
      <c r="EX81" s="43"/>
      <c r="EY81" s="41"/>
      <c r="EZ81" s="41"/>
      <c r="FA81" s="42"/>
      <c r="FB81" s="43"/>
      <c r="FC81" s="41"/>
      <c r="FD81" s="41"/>
      <c r="FE81" s="41"/>
      <c r="FF81" s="42"/>
      <c r="FG81" s="43"/>
      <c r="FH81" s="41"/>
      <c r="FI81" s="41"/>
      <c r="FJ81" s="42"/>
      <c r="FK81" s="43"/>
      <c r="FL81" s="41"/>
      <c r="FM81" s="41"/>
      <c r="FN81" s="41"/>
      <c r="FO81" s="42"/>
      <c r="FP81" s="43"/>
      <c r="FQ81" s="41"/>
      <c r="FR81" s="41"/>
      <c r="FS81" s="42"/>
      <c r="FT81" s="43"/>
      <c r="FU81" s="41"/>
      <c r="FV81" s="41"/>
      <c r="FW81" s="4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</row>
    <row r="82" spans="1:973" x14ac:dyDescent="0.25">
      <c r="A82" s="1">
        <v>78</v>
      </c>
      <c r="B82" s="24"/>
      <c r="C82" s="15"/>
      <c r="D82" s="15" t="s">
        <v>1560</v>
      </c>
      <c r="E82" s="15"/>
      <c r="F82" s="15">
        <v>0</v>
      </c>
      <c r="G82" s="40"/>
      <c r="H82" s="41"/>
      <c r="I82" s="41"/>
      <c r="J82" s="42"/>
      <c r="K82" s="43"/>
      <c r="L82" s="41"/>
      <c r="M82" s="41"/>
      <c r="N82" s="42"/>
      <c r="O82" s="43"/>
      <c r="P82" s="41"/>
      <c r="Q82" s="41"/>
      <c r="R82" s="41"/>
      <c r="S82" s="42"/>
      <c r="T82" s="43"/>
      <c r="U82" s="41"/>
      <c r="V82" s="41"/>
      <c r="W82" s="44"/>
      <c r="X82" s="40"/>
      <c r="Y82" s="41"/>
      <c r="Z82" s="41"/>
      <c r="AA82" s="41"/>
      <c r="AB82" s="42"/>
      <c r="AC82" s="43"/>
      <c r="AD82" s="41"/>
      <c r="AE82" s="41"/>
      <c r="AF82" s="42"/>
      <c r="AG82" s="43"/>
      <c r="AH82" s="41"/>
      <c r="AI82" s="41"/>
      <c r="AJ82" s="42"/>
      <c r="AK82" s="43"/>
      <c r="AL82" s="41"/>
      <c r="AM82" s="41"/>
      <c r="AN82" s="42"/>
      <c r="AO82" s="43"/>
      <c r="AP82" s="41"/>
      <c r="AQ82" s="41"/>
      <c r="AR82" s="41"/>
      <c r="AS82" s="42"/>
      <c r="AT82" s="43" t="s">
        <v>21</v>
      </c>
      <c r="AU82" s="41"/>
      <c r="AV82" s="41"/>
      <c r="AW82" s="42"/>
      <c r="AX82" s="43"/>
      <c r="AY82" s="41"/>
      <c r="AZ82" s="41"/>
      <c r="BA82" s="42"/>
      <c r="BB82" s="43"/>
      <c r="BC82" s="41"/>
      <c r="BD82" s="41"/>
      <c r="BE82" s="41"/>
      <c r="BF82" s="42"/>
      <c r="BG82" s="43"/>
      <c r="BH82" s="41"/>
      <c r="BI82" s="41"/>
      <c r="BJ82" s="42"/>
      <c r="BK82" s="43"/>
      <c r="BL82" s="41"/>
      <c r="BM82" s="41"/>
      <c r="BN82" s="41"/>
      <c r="BO82" s="42"/>
      <c r="BP82" s="43"/>
      <c r="BQ82" s="41"/>
      <c r="BR82" s="41"/>
      <c r="BS82" s="42"/>
      <c r="BT82" s="43"/>
      <c r="BU82" s="41"/>
      <c r="BV82" s="41"/>
      <c r="BW82" s="44"/>
      <c r="BX82" s="40"/>
      <c r="BY82" s="41"/>
      <c r="BZ82" s="41"/>
      <c r="CA82" s="41"/>
      <c r="CB82" s="42"/>
      <c r="CC82" s="43"/>
      <c r="CD82" s="41"/>
      <c r="CE82" s="41"/>
      <c r="CF82" s="42"/>
      <c r="CG82" s="43"/>
      <c r="CH82" s="41"/>
      <c r="CI82" s="41"/>
      <c r="CJ82" s="42"/>
      <c r="CK82" s="43"/>
      <c r="CL82" s="41"/>
      <c r="CM82" s="41"/>
      <c r="CN82" s="42"/>
      <c r="CO82" s="43"/>
      <c r="CP82" s="41"/>
      <c r="CQ82" s="41"/>
      <c r="CR82" s="41"/>
      <c r="CS82" s="42"/>
      <c r="CT82" s="43"/>
      <c r="CU82" s="41"/>
      <c r="CV82" s="41"/>
      <c r="CW82" s="42"/>
      <c r="CX82" s="43"/>
      <c r="CY82" s="41"/>
      <c r="CZ82" s="41"/>
      <c r="DA82" s="42"/>
      <c r="DB82" s="43"/>
      <c r="DC82" s="41"/>
      <c r="DD82" s="41"/>
      <c r="DE82" s="41"/>
      <c r="DF82" s="42"/>
      <c r="DG82" s="43"/>
      <c r="DH82" s="41"/>
      <c r="DI82" s="41"/>
      <c r="DJ82" s="42"/>
      <c r="DK82" s="43"/>
      <c r="DL82" s="41"/>
      <c r="DM82" s="41"/>
      <c r="DN82" s="41"/>
      <c r="DO82" s="42"/>
      <c r="DP82" s="43"/>
      <c r="DQ82" s="41"/>
      <c r="DR82" s="41"/>
      <c r="DS82" s="42"/>
      <c r="DT82" s="43"/>
      <c r="DU82" s="41"/>
      <c r="DV82" s="41"/>
      <c r="DW82" s="44"/>
      <c r="DX82" s="40"/>
      <c r="DY82" s="41"/>
      <c r="DZ82" s="41"/>
      <c r="EA82" s="41"/>
      <c r="EB82" s="42"/>
      <c r="EC82" s="43"/>
      <c r="ED82" s="41"/>
      <c r="EE82" s="41"/>
      <c r="EF82" s="42"/>
      <c r="EG82" s="43"/>
      <c r="EH82" s="41"/>
      <c r="EI82" s="41"/>
      <c r="EJ82" s="42"/>
      <c r="EK82" s="43"/>
      <c r="EL82" s="41"/>
      <c r="EM82" s="41"/>
      <c r="EN82" s="42"/>
      <c r="EO82" s="43"/>
      <c r="EP82" s="41"/>
      <c r="EQ82" s="41"/>
      <c r="ER82" s="41"/>
      <c r="ES82" s="42"/>
      <c r="ET82" s="43"/>
      <c r="EU82" s="41"/>
      <c r="EV82" s="41"/>
      <c r="EW82" s="42"/>
      <c r="EX82" s="43"/>
      <c r="EY82" s="41"/>
      <c r="EZ82" s="41"/>
      <c r="FA82" s="42"/>
      <c r="FB82" s="43"/>
      <c r="FC82" s="41"/>
      <c r="FD82" s="41"/>
      <c r="FE82" s="41"/>
      <c r="FF82" s="42"/>
      <c r="FG82" s="43"/>
      <c r="FH82" s="41"/>
      <c r="FI82" s="41"/>
      <c r="FJ82" s="42"/>
      <c r="FK82" s="43"/>
      <c r="FL82" s="41"/>
      <c r="FM82" s="41"/>
      <c r="FN82" s="41"/>
      <c r="FO82" s="42"/>
      <c r="FP82" s="43"/>
      <c r="FQ82" s="41"/>
      <c r="FR82" s="41"/>
      <c r="FS82" s="42"/>
      <c r="FT82" s="43"/>
      <c r="FU82" s="41"/>
      <c r="FV82" s="41"/>
      <c r="FW82" s="4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</row>
    <row r="83" spans="1:973" x14ac:dyDescent="0.25">
      <c r="A83" s="1">
        <v>79</v>
      </c>
      <c r="B83" s="24"/>
      <c r="C83" s="15"/>
      <c r="D83" s="15" t="s">
        <v>1561</v>
      </c>
      <c r="E83" s="15"/>
      <c r="F83" s="15">
        <v>0</v>
      </c>
      <c r="G83" s="40"/>
      <c r="H83" s="41"/>
      <c r="I83" s="41"/>
      <c r="J83" s="42"/>
      <c r="K83" s="43"/>
      <c r="L83" s="41"/>
      <c r="M83" s="41"/>
      <c r="N83" s="42"/>
      <c r="O83" s="43"/>
      <c r="P83" s="41"/>
      <c r="Q83" s="41"/>
      <c r="R83" s="41"/>
      <c r="S83" s="42"/>
      <c r="T83" s="43"/>
      <c r="U83" s="41"/>
      <c r="V83" s="41"/>
      <c r="W83" s="44"/>
      <c r="X83" s="40"/>
      <c r="Y83" s="41"/>
      <c r="Z83" s="41"/>
      <c r="AA83" s="41"/>
      <c r="AB83" s="42"/>
      <c r="AC83" s="43"/>
      <c r="AD83" s="41"/>
      <c r="AE83" s="41"/>
      <c r="AF83" s="42"/>
      <c r="AG83" s="43"/>
      <c r="AH83" s="41"/>
      <c r="AI83" s="41"/>
      <c r="AJ83" s="42"/>
      <c r="AK83" s="43"/>
      <c r="AL83" s="41"/>
      <c r="AM83" s="41"/>
      <c r="AN83" s="42"/>
      <c r="AO83" s="43"/>
      <c r="AP83" s="41"/>
      <c r="AQ83" s="41"/>
      <c r="AR83" s="41"/>
      <c r="AS83" s="42"/>
      <c r="AT83" s="43"/>
      <c r="AU83" s="41"/>
      <c r="AV83" s="41"/>
      <c r="AW83" s="42"/>
      <c r="AX83" s="43"/>
      <c r="AY83" s="41"/>
      <c r="AZ83" s="41"/>
      <c r="BA83" s="42"/>
      <c r="BB83" s="43"/>
      <c r="BC83" s="41"/>
      <c r="BD83" s="41"/>
      <c r="BE83" s="41"/>
      <c r="BF83" s="42"/>
      <c r="BG83" s="43"/>
      <c r="BH83" s="41"/>
      <c r="BI83" s="41"/>
      <c r="BJ83" s="42"/>
      <c r="BK83" s="43"/>
      <c r="BL83" s="41"/>
      <c r="BM83" s="41"/>
      <c r="BN83" s="41"/>
      <c r="BO83" s="42"/>
      <c r="BP83" s="43"/>
      <c r="BQ83" s="41"/>
      <c r="BR83" s="41"/>
      <c r="BS83" s="42"/>
      <c r="BT83" s="43"/>
      <c r="BU83" s="41"/>
      <c r="BV83" s="41"/>
      <c r="BW83" s="44"/>
      <c r="BX83" s="40"/>
      <c r="BY83" s="41"/>
      <c r="BZ83" s="41"/>
      <c r="CA83" s="41"/>
      <c r="CB83" s="42"/>
      <c r="CC83" s="43"/>
      <c r="CD83" s="41"/>
      <c r="CE83" s="41"/>
      <c r="CF83" s="42"/>
      <c r="CG83" s="43"/>
      <c r="CH83" s="41"/>
      <c r="CI83" s="41"/>
      <c r="CJ83" s="42"/>
      <c r="CK83" s="43"/>
      <c r="CL83" s="41"/>
      <c r="CM83" s="41"/>
      <c r="CN83" s="42"/>
      <c r="CO83" s="43"/>
      <c r="CP83" s="41"/>
      <c r="CQ83" s="41"/>
      <c r="CR83" s="41"/>
      <c r="CS83" s="42"/>
      <c r="CT83" s="43"/>
      <c r="CU83" s="41"/>
      <c r="CV83" s="41"/>
      <c r="CW83" s="42"/>
      <c r="CX83" s="43"/>
      <c r="CY83" s="41"/>
      <c r="CZ83" s="41"/>
      <c r="DA83" s="42"/>
      <c r="DB83" s="43"/>
      <c r="DC83" s="41"/>
      <c r="DD83" s="41"/>
      <c r="DE83" s="41"/>
      <c r="DF83" s="42"/>
      <c r="DG83" s="43"/>
      <c r="DH83" s="41"/>
      <c r="DI83" s="41"/>
      <c r="DJ83" s="42"/>
      <c r="DK83" s="43"/>
      <c r="DL83" s="41"/>
      <c r="DM83" s="41"/>
      <c r="DN83" s="41"/>
      <c r="DO83" s="42"/>
      <c r="DP83" s="43"/>
      <c r="DQ83" s="41"/>
      <c r="DR83" s="41"/>
      <c r="DS83" s="42"/>
      <c r="DT83" s="43"/>
      <c r="DU83" s="41"/>
      <c r="DV83" s="41"/>
      <c r="DW83" s="44"/>
      <c r="DX83" s="40"/>
      <c r="DY83" s="41"/>
      <c r="DZ83" s="41"/>
      <c r="EA83" s="41"/>
      <c r="EB83" s="42"/>
      <c r="EC83" s="43"/>
      <c r="ED83" s="41"/>
      <c r="EE83" s="41"/>
      <c r="EF83" s="42"/>
      <c r="EG83" s="43"/>
      <c r="EH83" s="41"/>
      <c r="EI83" s="41"/>
      <c r="EJ83" s="42"/>
      <c r="EK83" s="43"/>
      <c r="EL83" s="41"/>
      <c r="EM83" s="41"/>
      <c r="EN83" s="42"/>
      <c r="EO83" s="43"/>
      <c r="EP83" s="41"/>
      <c r="EQ83" s="41"/>
      <c r="ER83" s="41"/>
      <c r="ES83" s="42"/>
      <c r="ET83" s="43"/>
      <c r="EU83" s="41"/>
      <c r="EV83" s="41"/>
      <c r="EW83" s="42"/>
      <c r="EX83" s="43"/>
      <c r="EY83" s="41"/>
      <c r="EZ83" s="41"/>
      <c r="FA83" s="42"/>
      <c r="FB83" s="43"/>
      <c r="FC83" s="41"/>
      <c r="FD83" s="41"/>
      <c r="FE83" s="41"/>
      <c r="FF83" s="42"/>
      <c r="FG83" s="43"/>
      <c r="FH83" s="41"/>
      <c r="FI83" s="41"/>
      <c r="FJ83" s="42"/>
      <c r="FK83" s="43"/>
      <c r="FL83" s="41"/>
      <c r="FM83" s="41"/>
      <c r="FN83" s="41"/>
      <c r="FO83" s="42"/>
      <c r="FP83" s="43"/>
      <c r="FQ83" s="41"/>
      <c r="FR83" s="41"/>
      <c r="FS83" s="42"/>
      <c r="FT83" s="43"/>
      <c r="FU83" s="41"/>
      <c r="FV83" s="41"/>
      <c r="FW83" s="4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</row>
    <row r="84" spans="1:973" x14ac:dyDescent="0.25">
      <c r="A84" s="1">
        <v>80</v>
      </c>
      <c r="B84" s="24"/>
      <c r="C84" s="15"/>
      <c r="D84" s="15" t="s">
        <v>1562</v>
      </c>
      <c r="E84" s="15"/>
      <c r="F84" s="15">
        <v>0</v>
      </c>
      <c r="G84" s="40"/>
      <c r="H84" s="41"/>
      <c r="I84" s="41"/>
      <c r="J84" s="42"/>
      <c r="K84" s="43"/>
      <c r="L84" s="41"/>
      <c r="M84" s="41"/>
      <c r="N84" s="42"/>
      <c r="O84" s="43"/>
      <c r="P84" s="41"/>
      <c r="Q84" s="41"/>
      <c r="R84" s="41"/>
      <c r="S84" s="42"/>
      <c r="T84" s="43"/>
      <c r="U84" s="41"/>
      <c r="V84" s="41"/>
      <c r="W84" s="44"/>
      <c r="X84" s="40"/>
      <c r="Y84" s="41"/>
      <c r="Z84" s="41"/>
      <c r="AA84" s="41"/>
      <c r="AB84" s="42"/>
      <c r="AC84" s="43"/>
      <c r="AD84" s="41"/>
      <c r="AE84" s="41"/>
      <c r="AF84" s="42"/>
      <c r="AG84" s="43"/>
      <c r="AH84" s="41"/>
      <c r="AI84" s="41"/>
      <c r="AJ84" s="42"/>
      <c r="AK84" s="43"/>
      <c r="AL84" s="41"/>
      <c r="AM84" s="41"/>
      <c r="AN84" s="42"/>
      <c r="AO84" s="43"/>
      <c r="AP84" s="41"/>
      <c r="AQ84" s="41"/>
      <c r="AR84" s="41"/>
      <c r="AS84" s="42"/>
      <c r="AT84" s="43"/>
      <c r="AU84" s="41"/>
      <c r="AV84" s="41"/>
      <c r="AW84" s="42"/>
      <c r="AX84" s="43"/>
      <c r="AY84" s="41"/>
      <c r="AZ84" s="41"/>
      <c r="BA84" s="42"/>
      <c r="BB84" s="43"/>
      <c r="BC84" s="41"/>
      <c r="BD84" s="41"/>
      <c r="BE84" s="41"/>
      <c r="BF84" s="42"/>
      <c r="BG84" s="43"/>
      <c r="BH84" s="41"/>
      <c r="BI84" s="41"/>
      <c r="BJ84" s="42"/>
      <c r="BK84" s="43"/>
      <c r="BL84" s="41"/>
      <c r="BM84" s="41"/>
      <c r="BN84" s="41"/>
      <c r="BO84" s="42"/>
      <c r="BP84" s="43"/>
      <c r="BQ84" s="41"/>
      <c r="BR84" s="41"/>
      <c r="BS84" s="42"/>
      <c r="BT84" s="43"/>
      <c r="BU84" s="41"/>
      <c r="BV84" s="41"/>
      <c r="BW84" s="44"/>
      <c r="BX84" s="40"/>
      <c r="BY84" s="41"/>
      <c r="BZ84" s="41"/>
      <c r="CA84" s="41"/>
      <c r="CB84" s="42"/>
      <c r="CC84" s="43"/>
      <c r="CD84" s="41"/>
      <c r="CE84" s="41"/>
      <c r="CF84" s="42"/>
      <c r="CG84" s="43"/>
      <c r="CH84" s="41"/>
      <c r="CI84" s="41"/>
      <c r="CJ84" s="42"/>
      <c r="CK84" s="43"/>
      <c r="CL84" s="41"/>
      <c r="CM84" s="41"/>
      <c r="CN84" s="42"/>
      <c r="CO84" s="43"/>
      <c r="CP84" s="41"/>
      <c r="CQ84" s="41"/>
      <c r="CR84" s="41"/>
      <c r="CS84" s="42"/>
      <c r="CT84" s="43"/>
      <c r="CU84" s="41"/>
      <c r="CV84" s="41"/>
      <c r="CW84" s="42"/>
      <c r="CX84" s="43"/>
      <c r="CY84" s="41"/>
      <c r="CZ84" s="41"/>
      <c r="DA84" s="42"/>
      <c r="DB84" s="43"/>
      <c r="DC84" s="41"/>
      <c r="DD84" s="41"/>
      <c r="DE84" s="41"/>
      <c r="DF84" s="42"/>
      <c r="DG84" s="43"/>
      <c r="DH84" s="41"/>
      <c r="DI84" s="41"/>
      <c r="DJ84" s="42"/>
      <c r="DK84" s="43"/>
      <c r="DL84" s="41"/>
      <c r="DM84" s="41"/>
      <c r="DN84" s="41"/>
      <c r="DO84" s="42"/>
      <c r="DP84" s="43"/>
      <c r="DQ84" s="41"/>
      <c r="DR84" s="41"/>
      <c r="DS84" s="42"/>
      <c r="DT84" s="43"/>
      <c r="DU84" s="41"/>
      <c r="DV84" s="41"/>
      <c r="DW84" s="44"/>
      <c r="DX84" s="40"/>
      <c r="DY84" s="41"/>
      <c r="DZ84" s="41"/>
      <c r="EA84" s="41"/>
      <c r="EB84" s="42"/>
      <c r="EC84" s="43"/>
      <c r="ED84" s="41"/>
      <c r="EE84" s="41"/>
      <c r="EF84" s="42"/>
      <c r="EG84" s="43"/>
      <c r="EH84" s="41"/>
      <c r="EI84" s="41"/>
      <c r="EJ84" s="42"/>
      <c r="EK84" s="43"/>
      <c r="EL84" s="41"/>
      <c r="EM84" s="41"/>
      <c r="EN84" s="42"/>
      <c r="EO84" s="43"/>
      <c r="EP84" s="41"/>
      <c r="EQ84" s="41"/>
      <c r="ER84" s="41"/>
      <c r="ES84" s="42"/>
      <c r="ET84" s="43"/>
      <c r="EU84" s="41"/>
      <c r="EV84" s="41"/>
      <c r="EW84" s="42"/>
      <c r="EX84" s="43"/>
      <c r="EY84" s="41"/>
      <c r="EZ84" s="41"/>
      <c r="FA84" s="42"/>
      <c r="FB84" s="43"/>
      <c r="FC84" s="41"/>
      <c r="FD84" s="41"/>
      <c r="FE84" s="41"/>
      <c r="FF84" s="42"/>
      <c r="FG84" s="43"/>
      <c r="FH84" s="41"/>
      <c r="FI84" s="41"/>
      <c r="FJ84" s="42"/>
      <c r="FK84" s="43"/>
      <c r="FL84" s="41"/>
      <c r="FM84" s="41"/>
      <c r="FN84" s="41"/>
      <c r="FO84" s="42"/>
      <c r="FP84" s="43"/>
      <c r="FQ84" s="41"/>
      <c r="FR84" s="41"/>
      <c r="FS84" s="42"/>
      <c r="FT84" s="43"/>
      <c r="FU84" s="41"/>
      <c r="FV84" s="41"/>
      <c r="FW84" s="4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</row>
    <row r="85" spans="1:973" x14ac:dyDescent="0.25">
      <c r="A85" s="1">
        <v>81</v>
      </c>
      <c r="B85" s="24"/>
      <c r="C85" s="15"/>
      <c r="D85" s="15" t="s">
        <v>1563</v>
      </c>
      <c r="E85" s="15"/>
      <c r="F85" s="15">
        <v>0</v>
      </c>
      <c r="G85" s="40"/>
      <c r="H85" s="41"/>
      <c r="I85" s="41"/>
      <c r="J85" s="42"/>
      <c r="K85" s="43"/>
      <c r="L85" s="41"/>
      <c r="M85" s="41"/>
      <c r="N85" s="42"/>
      <c r="O85" s="43"/>
      <c r="P85" s="41"/>
      <c r="Q85" s="41"/>
      <c r="R85" s="41"/>
      <c r="S85" s="42"/>
      <c r="T85" s="43"/>
      <c r="U85" s="41"/>
      <c r="V85" s="41"/>
      <c r="W85" s="44"/>
      <c r="X85" s="40"/>
      <c r="Y85" s="41"/>
      <c r="Z85" s="41"/>
      <c r="AA85" s="41"/>
      <c r="AB85" s="42"/>
      <c r="AC85" s="43"/>
      <c r="AD85" s="41"/>
      <c r="AE85" s="41"/>
      <c r="AF85" s="42"/>
      <c r="AG85" s="43"/>
      <c r="AH85" s="41"/>
      <c r="AI85" s="41"/>
      <c r="AJ85" s="42"/>
      <c r="AK85" s="43"/>
      <c r="AL85" s="41"/>
      <c r="AM85" s="41"/>
      <c r="AN85" s="42"/>
      <c r="AO85" s="43"/>
      <c r="AP85" s="41"/>
      <c r="AQ85" s="41"/>
      <c r="AR85" s="41"/>
      <c r="AS85" s="42"/>
      <c r="AT85" s="43"/>
      <c r="AU85" s="41"/>
      <c r="AV85" s="41"/>
      <c r="AW85" s="42"/>
      <c r="AX85" s="43"/>
      <c r="AY85" s="41"/>
      <c r="AZ85" s="41"/>
      <c r="BA85" s="42"/>
      <c r="BB85" s="43"/>
      <c r="BC85" s="41"/>
      <c r="BD85" s="41"/>
      <c r="BE85" s="41"/>
      <c r="BF85" s="42"/>
      <c r="BG85" s="43"/>
      <c r="BH85" s="41"/>
      <c r="BI85" s="41"/>
      <c r="BJ85" s="42"/>
      <c r="BK85" s="43"/>
      <c r="BL85" s="41"/>
      <c r="BM85" s="41"/>
      <c r="BN85" s="41"/>
      <c r="BO85" s="42"/>
      <c r="BP85" s="43"/>
      <c r="BQ85" s="41"/>
      <c r="BR85" s="41"/>
      <c r="BS85" s="42"/>
      <c r="BT85" s="43"/>
      <c r="BU85" s="41"/>
      <c r="BV85" s="41"/>
      <c r="BW85" s="44"/>
      <c r="BX85" s="40"/>
      <c r="BY85" s="41"/>
      <c r="BZ85" s="41"/>
      <c r="CA85" s="41"/>
      <c r="CB85" s="42"/>
      <c r="CC85" s="43"/>
      <c r="CD85" s="41"/>
      <c r="CE85" s="41"/>
      <c r="CF85" s="42"/>
      <c r="CG85" s="43"/>
      <c r="CH85" s="41"/>
      <c r="CI85" s="41"/>
      <c r="CJ85" s="42"/>
      <c r="CK85" s="43"/>
      <c r="CL85" s="41"/>
      <c r="CM85" s="41"/>
      <c r="CN85" s="42"/>
      <c r="CO85" s="43"/>
      <c r="CP85" s="41"/>
      <c r="CQ85" s="41"/>
      <c r="CR85" s="41"/>
      <c r="CS85" s="42"/>
      <c r="CT85" s="43"/>
      <c r="CU85" s="41"/>
      <c r="CV85" s="41"/>
      <c r="CW85" s="42"/>
      <c r="CX85" s="43"/>
      <c r="CY85" s="41"/>
      <c r="CZ85" s="41"/>
      <c r="DA85" s="42"/>
      <c r="DB85" s="43"/>
      <c r="DC85" s="41"/>
      <c r="DD85" s="41"/>
      <c r="DE85" s="41"/>
      <c r="DF85" s="42"/>
      <c r="DG85" s="43"/>
      <c r="DH85" s="41"/>
      <c r="DI85" s="41"/>
      <c r="DJ85" s="42"/>
      <c r="DK85" s="43"/>
      <c r="DL85" s="41"/>
      <c r="DM85" s="41"/>
      <c r="DN85" s="41"/>
      <c r="DO85" s="42"/>
      <c r="DP85" s="43"/>
      <c r="DQ85" s="41"/>
      <c r="DR85" s="41"/>
      <c r="DS85" s="42"/>
      <c r="DT85" s="43"/>
      <c r="DU85" s="41"/>
      <c r="DV85" s="41"/>
      <c r="DW85" s="44"/>
      <c r="DX85" s="40"/>
      <c r="DY85" s="41"/>
      <c r="DZ85" s="41"/>
      <c r="EA85" s="41"/>
      <c r="EB85" s="42"/>
      <c r="EC85" s="43"/>
      <c r="ED85" s="41"/>
      <c r="EE85" s="41"/>
      <c r="EF85" s="42"/>
      <c r="EG85" s="43"/>
      <c r="EH85" s="41"/>
      <c r="EI85" s="41"/>
      <c r="EJ85" s="42"/>
      <c r="EK85" s="43"/>
      <c r="EL85" s="41"/>
      <c r="EM85" s="41"/>
      <c r="EN85" s="42"/>
      <c r="EO85" s="43"/>
      <c r="EP85" s="41"/>
      <c r="EQ85" s="41"/>
      <c r="ER85" s="41"/>
      <c r="ES85" s="42"/>
      <c r="ET85" s="43"/>
      <c r="EU85" s="41"/>
      <c r="EV85" s="41"/>
      <c r="EW85" s="42"/>
      <c r="EX85" s="43"/>
      <c r="EY85" s="41"/>
      <c r="EZ85" s="41"/>
      <c r="FA85" s="42"/>
      <c r="FB85" s="43"/>
      <c r="FC85" s="41"/>
      <c r="FD85" s="41"/>
      <c r="FE85" s="41"/>
      <c r="FF85" s="42"/>
      <c r="FG85" s="43"/>
      <c r="FH85" s="41"/>
      <c r="FI85" s="41"/>
      <c r="FJ85" s="42"/>
      <c r="FK85" s="43"/>
      <c r="FL85" s="41"/>
      <c r="FM85" s="41"/>
      <c r="FN85" s="41"/>
      <c r="FO85" s="42"/>
      <c r="FP85" s="43"/>
      <c r="FQ85" s="41"/>
      <c r="FR85" s="41"/>
      <c r="FS85" s="42"/>
      <c r="FT85" s="43"/>
      <c r="FU85" s="41"/>
      <c r="FV85" s="41"/>
      <c r="FW85" s="4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</row>
    <row r="86" spans="1:973" x14ac:dyDescent="0.25">
      <c r="A86" s="1">
        <v>82</v>
      </c>
      <c r="B86" s="24"/>
      <c r="C86" s="15"/>
      <c r="D86" s="15" t="s">
        <v>1564</v>
      </c>
      <c r="E86" s="15"/>
      <c r="F86" s="15">
        <v>0</v>
      </c>
      <c r="G86" s="40"/>
      <c r="H86" s="41"/>
      <c r="I86" s="41"/>
      <c r="J86" s="42"/>
      <c r="K86" s="43"/>
      <c r="L86" s="41"/>
      <c r="M86" s="41"/>
      <c r="N86" s="42"/>
      <c r="O86" s="43"/>
      <c r="P86" s="41"/>
      <c r="Q86" s="41"/>
      <c r="R86" s="41"/>
      <c r="S86" s="42"/>
      <c r="T86" s="43"/>
      <c r="U86" s="41"/>
      <c r="V86" s="41"/>
      <c r="W86" s="44"/>
      <c r="X86" s="40"/>
      <c r="Y86" s="41"/>
      <c r="Z86" s="41"/>
      <c r="AA86" s="41"/>
      <c r="AB86" s="42"/>
      <c r="AC86" s="43"/>
      <c r="AD86" s="41"/>
      <c r="AE86" s="41"/>
      <c r="AF86" s="42"/>
      <c r="AG86" s="43"/>
      <c r="AH86" s="41"/>
      <c r="AI86" s="41"/>
      <c r="AJ86" s="42"/>
      <c r="AK86" s="43"/>
      <c r="AL86" s="41"/>
      <c r="AM86" s="41"/>
      <c r="AN86" s="42"/>
      <c r="AO86" s="43"/>
      <c r="AP86" s="41"/>
      <c r="AQ86" s="41"/>
      <c r="AR86" s="41"/>
      <c r="AS86" s="42"/>
      <c r="AT86" s="43"/>
      <c r="AU86" s="41"/>
      <c r="AV86" s="41"/>
      <c r="AW86" s="42"/>
      <c r="AX86" s="43"/>
      <c r="AY86" s="41"/>
      <c r="AZ86" s="41"/>
      <c r="BA86" s="42"/>
      <c r="BB86" s="43"/>
      <c r="BC86" s="41"/>
      <c r="BD86" s="41"/>
      <c r="BE86" s="41"/>
      <c r="BF86" s="42"/>
      <c r="BG86" s="43"/>
      <c r="BH86" s="41"/>
      <c r="BI86" s="41"/>
      <c r="BJ86" s="42"/>
      <c r="BK86" s="43"/>
      <c r="BL86" s="41"/>
      <c r="BM86" s="41"/>
      <c r="BN86" s="41"/>
      <c r="BO86" s="42"/>
      <c r="BP86" s="43"/>
      <c r="BQ86" s="41"/>
      <c r="BR86" s="41"/>
      <c r="BS86" s="42"/>
      <c r="BT86" s="43"/>
      <c r="BU86" s="41"/>
      <c r="BV86" s="41"/>
      <c r="BW86" s="44"/>
      <c r="BX86" s="40"/>
      <c r="BY86" s="41"/>
      <c r="BZ86" s="41"/>
      <c r="CA86" s="41"/>
      <c r="CB86" s="42"/>
      <c r="CC86" s="43"/>
      <c r="CD86" s="41"/>
      <c r="CE86" s="41"/>
      <c r="CF86" s="42"/>
      <c r="CG86" s="43"/>
      <c r="CH86" s="41"/>
      <c r="CI86" s="41"/>
      <c r="CJ86" s="42"/>
      <c r="CK86" s="43"/>
      <c r="CL86" s="41"/>
      <c r="CM86" s="41"/>
      <c r="CN86" s="42"/>
      <c r="CO86" s="43"/>
      <c r="CP86" s="41"/>
      <c r="CQ86" s="41"/>
      <c r="CR86" s="41"/>
      <c r="CS86" s="42"/>
      <c r="CT86" s="43"/>
      <c r="CU86" s="41"/>
      <c r="CV86" s="41"/>
      <c r="CW86" s="42"/>
      <c r="CX86" s="43"/>
      <c r="CY86" s="41"/>
      <c r="CZ86" s="41"/>
      <c r="DA86" s="42"/>
      <c r="DB86" s="43"/>
      <c r="DC86" s="41"/>
      <c r="DD86" s="41"/>
      <c r="DE86" s="41"/>
      <c r="DF86" s="42"/>
      <c r="DG86" s="43"/>
      <c r="DH86" s="41"/>
      <c r="DI86" s="41"/>
      <c r="DJ86" s="42"/>
      <c r="DK86" s="43"/>
      <c r="DL86" s="41"/>
      <c r="DM86" s="41"/>
      <c r="DN86" s="41"/>
      <c r="DO86" s="42"/>
      <c r="DP86" s="43"/>
      <c r="DQ86" s="41"/>
      <c r="DR86" s="41"/>
      <c r="DS86" s="42"/>
      <c r="DT86" s="43"/>
      <c r="DU86" s="41"/>
      <c r="DV86" s="41"/>
      <c r="DW86" s="44"/>
      <c r="DX86" s="40"/>
      <c r="DY86" s="41"/>
      <c r="DZ86" s="41"/>
      <c r="EA86" s="41"/>
      <c r="EB86" s="42"/>
      <c r="EC86" s="43"/>
      <c r="ED86" s="41"/>
      <c r="EE86" s="41"/>
      <c r="EF86" s="42"/>
      <c r="EG86" s="43"/>
      <c r="EH86" s="41"/>
      <c r="EI86" s="41"/>
      <c r="EJ86" s="42"/>
      <c r="EK86" s="43"/>
      <c r="EL86" s="41"/>
      <c r="EM86" s="41"/>
      <c r="EN86" s="42"/>
      <c r="EO86" s="43"/>
      <c r="EP86" s="41"/>
      <c r="EQ86" s="41"/>
      <c r="ER86" s="41"/>
      <c r="ES86" s="42"/>
      <c r="ET86" s="43"/>
      <c r="EU86" s="41"/>
      <c r="EV86" s="41"/>
      <c r="EW86" s="42"/>
      <c r="EX86" s="43"/>
      <c r="EY86" s="41"/>
      <c r="EZ86" s="41"/>
      <c r="FA86" s="42"/>
      <c r="FB86" s="43"/>
      <c r="FC86" s="41"/>
      <c r="FD86" s="41"/>
      <c r="FE86" s="41"/>
      <c r="FF86" s="42"/>
      <c r="FG86" s="43"/>
      <c r="FH86" s="41"/>
      <c r="FI86" s="41"/>
      <c r="FJ86" s="42"/>
      <c r="FK86" s="43"/>
      <c r="FL86" s="41"/>
      <c r="FM86" s="41"/>
      <c r="FN86" s="41"/>
      <c r="FO86" s="42"/>
      <c r="FP86" s="43"/>
      <c r="FQ86" s="41"/>
      <c r="FR86" s="41"/>
      <c r="FS86" s="42"/>
      <c r="FT86" s="43"/>
      <c r="FU86" s="41"/>
      <c r="FV86" s="41"/>
      <c r="FW86" s="4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</row>
    <row r="87" spans="1:973" x14ac:dyDescent="0.25">
      <c r="A87" s="1">
        <v>83</v>
      </c>
      <c r="B87" s="24"/>
      <c r="C87" s="15"/>
      <c r="D87" s="15" t="s">
        <v>1565</v>
      </c>
      <c r="E87" s="15"/>
      <c r="F87" s="15">
        <v>0</v>
      </c>
      <c r="G87" s="40"/>
      <c r="H87" s="41"/>
      <c r="I87" s="41"/>
      <c r="J87" s="42"/>
      <c r="K87" s="43"/>
      <c r="L87" s="41"/>
      <c r="M87" s="41"/>
      <c r="N87" s="42"/>
      <c r="O87" s="43"/>
      <c r="P87" s="41"/>
      <c r="Q87" s="41"/>
      <c r="R87" s="41"/>
      <c r="S87" s="42"/>
      <c r="T87" s="43"/>
      <c r="U87" s="41"/>
      <c r="V87" s="41"/>
      <c r="W87" s="44"/>
      <c r="X87" s="40"/>
      <c r="Y87" s="41"/>
      <c r="Z87" s="41"/>
      <c r="AA87" s="41"/>
      <c r="AB87" s="42"/>
      <c r="AC87" s="43"/>
      <c r="AD87" s="41"/>
      <c r="AE87" s="41"/>
      <c r="AF87" s="42"/>
      <c r="AG87" s="43"/>
      <c r="AH87" s="41"/>
      <c r="AI87" s="41"/>
      <c r="AJ87" s="42"/>
      <c r="AK87" s="43"/>
      <c r="AL87" s="41"/>
      <c r="AM87" s="41"/>
      <c r="AN87" s="42"/>
      <c r="AO87" s="43"/>
      <c r="AP87" s="41"/>
      <c r="AQ87" s="41"/>
      <c r="AR87" s="41"/>
      <c r="AS87" s="42"/>
      <c r="AT87" s="43"/>
      <c r="AU87" s="41"/>
      <c r="AV87" s="41"/>
      <c r="AW87" s="42"/>
      <c r="AX87" s="43"/>
      <c r="AY87" s="41"/>
      <c r="AZ87" s="41"/>
      <c r="BA87" s="42"/>
      <c r="BB87" s="43"/>
      <c r="BC87" s="41"/>
      <c r="BD87" s="41"/>
      <c r="BE87" s="41"/>
      <c r="BF87" s="42"/>
      <c r="BG87" s="43"/>
      <c r="BH87" s="41"/>
      <c r="BI87" s="41"/>
      <c r="BJ87" s="42"/>
      <c r="BK87" s="43"/>
      <c r="BL87" s="41"/>
      <c r="BM87" s="41"/>
      <c r="BN87" s="41"/>
      <c r="BO87" s="42"/>
      <c r="BP87" s="43"/>
      <c r="BQ87" s="41"/>
      <c r="BR87" s="41"/>
      <c r="BS87" s="42"/>
      <c r="BT87" s="43"/>
      <c r="BU87" s="41"/>
      <c r="BV87" s="41"/>
      <c r="BW87" s="44"/>
      <c r="BX87" s="40"/>
      <c r="BY87" s="41"/>
      <c r="BZ87" s="41"/>
      <c r="CA87" s="41"/>
      <c r="CB87" s="42"/>
      <c r="CC87" s="43"/>
      <c r="CD87" s="41"/>
      <c r="CE87" s="41"/>
      <c r="CF87" s="42"/>
      <c r="CG87" s="43"/>
      <c r="CH87" s="41"/>
      <c r="CI87" s="41"/>
      <c r="CJ87" s="42"/>
      <c r="CK87" s="43"/>
      <c r="CL87" s="41"/>
      <c r="CM87" s="41"/>
      <c r="CN87" s="42"/>
      <c r="CO87" s="43"/>
      <c r="CP87" s="41"/>
      <c r="CQ87" s="41"/>
      <c r="CR87" s="41"/>
      <c r="CS87" s="42"/>
      <c r="CT87" s="43"/>
      <c r="CU87" s="41"/>
      <c r="CV87" s="41"/>
      <c r="CW87" s="42"/>
      <c r="CX87" s="43"/>
      <c r="CY87" s="41"/>
      <c r="CZ87" s="41"/>
      <c r="DA87" s="42"/>
      <c r="DB87" s="43"/>
      <c r="DC87" s="41"/>
      <c r="DD87" s="41"/>
      <c r="DE87" s="41"/>
      <c r="DF87" s="42"/>
      <c r="DG87" s="43"/>
      <c r="DH87" s="41"/>
      <c r="DI87" s="41"/>
      <c r="DJ87" s="42"/>
      <c r="DK87" s="43"/>
      <c r="DL87" s="41"/>
      <c r="DM87" s="41"/>
      <c r="DN87" s="41"/>
      <c r="DO87" s="42"/>
      <c r="DP87" s="43"/>
      <c r="DQ87" s="41"/>
      <c r="DR87" s="41"/>
      <c r="DS87" s="42"/>
      <c r="DT87" s="43"/>
      <c r="DU87" s="41"/>
      <c r="DV87" s="41"/>
      <c r="DW87" s="44"/>
      <c r="DX87" s="40"/>
      <c r="DY87" s="41"/>
      <c r="DZ87" s="41"/>
      <c r="EA87" s="41"/>
      <c r="EB87" s="42"/>
      <c r="EC87" s="43"/>
      <c r="ED87" s="41"/>
      <c r="EE87" s="41"/>
      <c r="EF87" s="42"/>
      <c r="EG87" s="43"/>
      <c r="EH87" s="41"/>
      <c r="EI87" s="41"/>
      <c r="EJ87" s="42"/>
      <c r="EK87" s="43"/>
      <c r="EL87" s="41"/>
      <c r="EM87" s="41"/>
      <c r="EN87" s="42"/>
      <c r="EO87" s="43"/>
      <c r="EP87" s="41"/>
      <c r="EQ87" s="41"/>
      <c r="ER87" s="41"/>
      <c r="ES87" s="42"/>
      <c r="ET87" s="43"/>
      <c r="EU87" s="41"/>
      <c r="EV87" s="41"/>
      <c r="EW87" s="42"/>
      <c r="EX87" s="43"/>
      <c r="EY87" s="41"/>
      <c r="EZ87" s="41"/>
      <c r="FA87" s="42"/>
      <c r="FB87" s="43"/>
      <c r="FC87" s="41"/>
      <c r="FD87" s="41"/>
      <c r="FE87" s="41"/>
      <c r="FF87" s="42"/>
      <c r="FG87" s="43"/>
      <c r="FH87" s="41"/>
      <c r="FI87" s="41"/>
      <c r="FJ87" s="42"/>
      <c r="FK87" s="43"/>
      <c r="FL87" s="41"/>
      <c r="FM87" s="41"/>
      <c r="FN87" s="41"/>
      <c r="FO87" s="42"/>
      <c r="FP87" s="43"/>
      <c r="FQ87" s="41"/>
      <c r="FR87" s="41"/>
      <c r="FS87" s="42"/>
      <c r="FT87" s="43"/>
      <c r="FU87" s="41"/>
      <c r="FV87" s="41"/>
      <c r="FW87" s="4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</row>
    <row r="88" spans="1:973" x14ac:dyDescent="0.25">
      <c r="A88" s="1">
        <v>84</v>
      </c>
      <c r="B88" s="24"/>
      <c r="C88" s="15"/>
      <c r="D88" s="15" t="s">
        <v>1566</v>
      </c>
      <c r="E88" s="15"/>
      <c r="F88" s="15">
        <v>0</v>
      </c>
      <c r="G88" s="40"/>
      <c r="H88" s="41"/>
      <c r="I88" s="41"/>
      <c r="J88" s="42"/>
      <c r="K88" s="43"/>
      <c r="L88" s="41"/>
      <c r="M88" s="41"/>
      <c r="N88" s="42"/>
      <c r="O88" s="43"/>
      <c r="P88" s="41"/>
      <c r="Q88" s="41"/>
      <c r="R88" s="41"/>
      <c r="S88" s="42"/>
      <c r="T88" s="43"/>
      <c r="U88" s="41"/>
      <c r="V88" s="41"/>
      <c r="W88" s="44"/>
      <c r="X88" s="40"/>
      <c r="Y88" s="41"/>
      <c r="Z88" s="41"/>
      <c r="AA88" s="41"/>
      <c r="AB88" s="42"/>
      <c r="AC88" s="43"/>
      <c r="AD88" s="41"/>
      <c r="AE88" s="41"/>
      <c r="AF88" s="42"/>
      <c r="AG88" s="43"/>
      <c r="AH88" s="41"/>
      <c r="AI88" s="41"/>
      <c r="AJ88" s="42"/>
      <c r="AK88" s="43"/>
      <c r="AL88" s="41"/>
      <c r="AM88" s="41"/>
      <c r="AN88" s="42"/>
      <c r="AO88" s="43"/>
      <c r="AP88" s="41"/>
      <c r="AQ88" s="41"/>
      <c r="AR88" s="41"/>
      <c r="AS88" s="42"/>
      <c r="AT88" s="43"/>
      <c r="AU88" s="41"/>
      <c r="AV88" s="41"/>
      <c r="AW88" s="42"/>
      <c r="AX88" s="43"/>
      <c r="AY88" s="41"/>
      <c r="AZ88" s="41"/>
      <c r="BA88" s="42"/>
      <c r="BB88" s="43"/>
      <c r="BC88" s="41"/>
      <c r="BD88" s="41"/>
      <c r="BE88" s="41"/>
      <c r="BF88" s="42"/>
      <c r="BG88" s="43"/>
      <c r="BH88" s="41"/>
      <c r="BI88" s="41"/>
      <c r="BJ88" s="42"/>
      <c r="BK88" s="43"/>
      <c r="BL88" s="41"/>
      <c r="BM88" s="41"/>
      <c r="BN88" s="41"/>
      <c r="BO88" s="42"/>
      <c r="BP88" s="43"/>
      <c r="BQ88" s="41"/>
      <c r="BR88" s="41"/>
      <c r="BS88" s="42"/>
      <c r="BT88" s="43"/>
      <c r="BU88" s="41"/>
      <c r="BV88" s="41"/>
      <c r="BW88" s="44"/>
      <c r="BX88" s="40"/>
      <c r="BY88" s="41"/>
      <c r="BZ88" s="41"/>
      <c r="CA88" s="41"/>
      <c r="CB88" s="42"/>
      <c r="CC88" s="43"/>
      <c r="CD88" s="41"/>
      <c r="CE88" s="41"/>
      <c r="CF88" s="42"/>
      <c r="CG88" s="43"/>
      <c r="CH88" s="41"/>
      <c r="CI88" s="41"/>
      <c r="CJ88" s="42"/>
      <c r="CK88" s="43"/>
      <c r="CL88" s="41"/>
      <c r="CM88" s="41"/>
      <c r="CN88" s="42"/>
      <c r="CO88" s="43"/>
      <c r="CP88" s="41"/>
      <c r="CQ88" s="41"/>
      <c r="CR88" s="41"/>
      <c r="CS88" s="42"/>
      <c r="CT88" s="43"/>
      <c r="CU88" s="41"/>
      <c r="CV88" s="41"/>
      <c r="CW88" s="42"/>
      <c r="CX88" s="43"/>
      <c r="CY88" s="41"/>
      <c r="CZ88" s="41"/>
      <c r="DA88" s="42"/>
      <c r="DB88" s="43"/>
      <c r="DC88" s="41"/>
      <c r="DD88" s="41"/>
      <c r="DE88" s="41"/>
      <c r="DF88" s="42"/>
      <c r="DG88" s="43"/>
      <c r="DH88" s="41"/>
      <c r="DI88" s="41"/>
      <c r="DJ88" s="42"/>
      <c r="DK88" s="43"/>
      <c r="DL88" s="41"/>
      <c r="DM88" s="41"/>
      <c r="DN88" s="41"/>
      <c r="DO88" s="42"/>
      <c r="DP88" s="43"/>
      <c r="DQ88" s="41"/>
      <c r="DR88" s="41"/>
      <c r="DS88" s="42"/>
      <c r="DT88" s="43"/>
      <c r="DU88" s="41"/>
      <c r="DV88" s="41"/>
      <c r="DW88" s="44"/>
      <c r="DX88" s="40"/>
      <c r="DY88" s="41"/>
      <c r="DZ88" s="41"/>
      <c r="EA88" s="41"/>
      <c r="EB88" s="42"/>
      <c r="EC88" s="43"/>
      <c r="ED88" s="41"/>
      <c r="EE88" s="41"/>
      <c r="EF88" s="42"/>
      <c r="EG88" s="43"/>
      <c r="EH88" s="41"/>
      <c r="EI88" s="41"/>
      <c r="EJ88" s="42"/>
      <c r="EK88" s="43"/>
      <c r="EL88" s="41"/>
      <c r="EM88" s="41"/>
      <c r="EN88" s="42"/>
      <c r="EO88" s="43"/>
      <c r="EP88" s="41"/>
      <c r="EQ88" s="41"/>
      <c r="ER88" s="41"/>
      <c r="ES88" s="42"/>
      <c r="ET88" s="43"/>
      <c r="EU88" s="41"/>
      <c r="EV88" s="41"/>
      <c r="EW88" s="42"/>
      <c r="EX88" s="43"/>
      <c r="EY88" s="41"/>
      <c r="EZ88" s="41"/>
      <c r="FA88" s="42"/>
      <c r="FB88" s="43"/>
      <c r="FC88" s="41"/>
      <c r="FD88" s="41"/>
      <c r="FE88" s="41"/>
      <c r="FF88" s="42"/>
      <c r="FG88" s="43"/>
      <c r="FH88" s="41"/>
      <c r="FI88" s="41"/>
      <c r="FJ88" s="42"/>
      <c r="FK88" s="43"/>
      <c r="FL88" s="41"/>
      <c r="FM88" s="41"/>
      <c r="FN88" s="41"/>
      <c r="FO88" s="42"/>
      <c r="FP88" s="43"/>
      <c r="FQ88" s="41"/>
      <c r="FR88" s="41"/>
      <c r="FS88" s="42"/>
      <c r="FT88" s="43"/>
      <c r="FU88" s="41"/>
      <c r="FV88" s="41"/>
      <c r="FW88" s="4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</row>
    <row r="89" spans="1:973" x14ac:dyDescent="0.25">
      <c r="A89" s="1">
        <v>85</v>
      </c>
      <c r="B89" s="24"/>
      <c r="C89" s="15"/>
      <c r="D89" s="15" t="s">
        <v>1567</v>
      </c>
      <c r="E89" s="15"/>
      <c r="F89" s="15">
        <v>1</v>
      </c>
      <c r="G89" s="40"/>
      <c r="H89" s="41"/>
      <c r="I89" s="41"/>
      <c r="J89" s="42"/>
      <c r="K89" s="43"/>
      <c r="L89" s="41"/>
      <c r="M89" s="41"/>
      <c r="N89" s="42"/>
      <c r="O89" s="43"/>
      <c r="P89" s="41"/>
      <c r="Q89" s="41"/>
      <c r="R89" s="41"/>
      <c r="S89" s="42"/>
      <c r="T89" s="43"/>
      <c r="U89" s="41"/>
      <c r="V89" s="41"/>
      <c r="W89" s="44"/>
      <c r="X89" s="40"/>
      <c r="Y89" s="41"/>
      <c r="Z89" s="41"/>
      <c r="AA89" s="41"/>
      <c r="AB89" s="42"/>
      <c r="AC89" s="43"/>
      <c r="AD89" s="41"/>
      <c r="AE89" s="41"/>
      <c r="AF89" s="42"/>
      <c r="AG89" s="43"/>
      <c r="AH89" s="41"/>
      <c r="AI89" s="41"/>
      <c r="AJ89" s="42"/>
      <c r="AK89" s="43"/>
      <c r="AL89" s="41"/>
      <c r="AM89" s="41"/>
      <c r="AN89" s="42"/>
      <c r="AO89" s="43"/>
      <c r="AP89" s="41"/>
      <c r="AQ89" s="41" t="s">
        <v>21</v>
      </c>
      <c r="AR89" s="41" t="s">
        <v>21</v>
      </c>
      <c r="AS89" s="42" t="s">
        <v>21</v>
      </c>
      <c r="AT89" s="43" t="s">
        <v>21</v>
      </c>
      <c r="AU89" s="41" t="s">
        <v>21</v>
      </c>
      <c r="AV89" s="41"/>
      <c r="AW89" s="42"/>
      <c r="AX89" s="43"/>
      <c r="AY89" s="41"/>
      <c r="AZ89" s="41"/>
      <c r="BA89" s="42"/>
      <c r="BB89" s="43"/>
      <c r="BC89" s="41"/>
      <c r="BD89" s="41"/>
      <c r="BE89" s="41"/>
      <c r="BF89" s="42"/>
      <c r="BG89" s="43"/>
      <c r="BH89" s="41"/>
      <c r="BI89" s="41"/>
      <c r="BJ89" s="42"/>
      <c r="BK89" s="43"/>
      <c r="BL89" s="41"/>
      <c r="BM89" s="41"/>
      <c r="BN89" s="41"/>
      <c r="BO89" s="42"/>
      <c r="BP89" s="43"/>
      <c r="BQ89" s="41"/>
      <c r="BR89" s="41"/>
      <c r="BS89" s="42"/>
      <c r="BT89" s="43"/>
      <c r="BU89" s="41"/>
      <c r="BV89" s="41"/>
      <c r="BW89" s="44"/>
      <c r="BX89" s="40"/>
      <c r="BY89" s="41"/>
      <c r="BZ89" s="41"/>
      <c r="CA89" s="41"/>
      <c r="CB89" s="42"/>
      <c r="CC89" s="43"/>
      <c r="CD89" s="41"/>
      <c r="CE89" s="41"/>
      <c r="CF89" s="42"/>
      <c r="CG89" s="43"/>
      <c r="CH89" s="41"/>
      <c r="CI89" s="41"/>
      <c r="CJ89" s="42"/>
      <c r="CK89" s="43"/>
      <c r="CL89" s="41"/>
      <c r="CM89" s="41"/>
      <c r="CN89" s="42"/>
      <c r="CO89" s="43"/>
      <c r="CP89" s="41"/>
      <c r="CQ89" s="41"/>
      <c r="CR89" s="41"/>
      <c r="CS89" s="42"/>
      <c r="CT89" s="43"/>
      <c r="CU89" s="41"/>
      <c r="CV89" s="41"/>
      <c r="CW89" s="42"/>
      <c r="CX89" s="43"/>
      <c r="CY89" s="41"/>
      <c r="CZ89" s="41"/>
      <c r="DA89" s="42"/>
      <c r="DB89" s="43"/>
      <c r="DC89" s="41"/>
      <c r="DD89" s="41"/>
      <c r="DE89" s="41"/>
      <c r="DF89" s="42"/>
      <c r="DG89" s="43"/>
      <c r="DH89" s="41"/>
      <c r="DI89" s="41"/>
      <c r="DJ89" s="42"/>
      <c r="DK89" s="43"/>
      <c r="DL89" s="41"/>
      <c r="DM89" s="41"/>
      <c r="DN89" s="41"/>
      <c r="DO89" s="42"/>
      <c r="DP89" s="43"/>
      <c r="DQ89" s="41"/>
      <c r="DR89" s="41"/>
      <c r="DS89" s="42"/>
      <c r="DT89" s="43"/>
      <c r="DU89" s="41"/>
      <c r="DV89" s="41"/>
      <c r="DW89" s="44"/>
      <c r="DX89" s="40"/>
      <c r="DY89" s="41"/>
      <c r="DZ89" s="41"/>
      <c r="EA89" s="41"/>
      <c r="EB89" s="42"/>
      <c r="EC89" s="43"/>
      <c r="ED89" s="41"/>
      <c r="EE89" s="41"/>
      <c r="EF89" s="42"/>
      <c r="EG89" s="43"/>
      <c r="EH89" s="41"/>
      <c r="EI89" s="41"/>
      <c r="EJ89" s="42"/>
      <c r="EK89" s="43"/>
      <c r="EL89" s="41"/>
      <c r="EM89" s="41"/>
      <c r="EN89" s="42"/>
      <c r="EO89" s="43"/>
      <c r="EP89" s="41"/>
      <c r="EQ89" s="41"/>
      <c r="ER89" s="41"/>
      <c r="ES89" s="42"/>
      <c r="ET89" s="43"/>
      <c r="EU89" s="41"/>
      <c r="EV89" s="41"/>
      <c r="EW89" s="42"/>
      <c r="EX89" s="43"/>
      <c r="EY89" s="41"/>
      <c r="EZ89" s="41"/>
      <c r="FA89" s="42"/>
      <c r="FB89" s="43"/>
      <c r="FC89" s="41"/>
      <c r="FD89" s="41"/>
      <c r="FE89" s="41"/>
      <c r="FF89" s="42"/>
      <c r="FG89" s="43"/>
      <c r="FH89" s="41"/>
      <c r="FI89" s="41"/>
      <c r="FJ89" s="42"/>
      <c r="FK89" s="43"/>
      <c r="FL89" s="41"/>
      <c r="FM89" s="41"/>
      <c r="FN89" s="41"/>
      <c r="FO89" s="42"/>
      <c r="FP89" s="43"/>
      <c r="FQ89" s="41"/>
      <c r="FR89" s="41"/>
      <c r="FS89" s="42"/>
      <c r="FT89" s="43"/>
      <c r="FU89" s="41"/>
      <c r="FV89" s="41"/>
      <c r="FW89" s="4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</row>
    <row r="90" spans="1:973" x14ac:dyDescent="0.25">
      <c r="A90" s="1">
        <v>86</v>
      </c>
      <c r="B90" s="24"/>
      <c r="C90" s="15"/>
      <c r="D90" s="15" t="s">
        <v>1568</v>
      </c>
      <c r="E90" s="15"/>
      <c r="F90" s="15">
        <v>0</v>
      </c>
      <c r="G90" s="40"/>
      <c r="H90" s="41"/>
      <c r="I90" s="41"/>
      <c r="J90" s="42"/>
      <c r="K90" s="43"/>
      <c r="L90" s="41"/>
      <c r="M90" s="41"/>
      <c r="N90" s="42"/>
      <c r="O90" s="43"/>
      <c r="P90" s="41"/>
      <c r="Q90" s="41"/>
      <c r="R90" s="41"/>
      <c r="S90" s="42"/>
      <c r="T90" s="43"/>
      <c r="U90" s="41"/>
      <c r="V90" s="41"/>
      <c r="W90" s="44"/>
      <c r="X90" s="40"/>
      <c r="Y90" s="41"/>
      <c r="Z90" s="41"/>
      <c r="AA90" s="41"/>
      <c r="AB90" s="42"/>
      <c r="AC90" s="43"/>
      <c r="AD90" s="41"/>
      <c r="AE90" s="41"/>
      <c r="AF90" s="42"/>
      <c r="AG90" s="43"/>
      <c r="AH90" s="41"/>
      <c r="AI90" s="41"/>
      <c r="AJ90" s="42"/>
      <c r="AK90" s="43"/>
      <c r="AL90" s="41"/>
      <c r="AM90" s="41"/>
      <c r="AN90" s="42"/>
      <c r="AO90" s="43"/>
      <c r="AP90" s="41"/>
      <c r="AQ90" s="41" t="s">
        <v>21</v>
      </c>
      <c r="AR90" s="41" t="s">
        <v>21</v>
      </c>
      <c r="AS90" s="42" t="s">
        <v>21</v>
      </c>
      <c r="AT90" s="43" t="s">
        <v>21</v>
      </c>
      <c r="AU90" s="41" t="s">
        <v>21</v>
      </c>
      <c r="AV90" s="41"/>
      <c r="AW90" s="42"/>
      <c r="AX90" s="43"/>
      <c r="AY90" s="41"/>
      <c r="AZ90" s="41"/>
      <c r="BA90" s="42"/>
      <c r="BB90" s="43"/>
      <c r="BC90" s="41"/>
      <c r="BD90" s="41"/>
      <c r="BE90" s="41"/>
      <c r="BF90" s="42"/>
      <c r="BG90" s="43"/>
      <c r="BH90" s="41"/>
      <c r="BI90" s="41"/>
      <c r="BJ90" s="42"/>
      <c r="BK90" s="43"/>
      <c r="BL90" s="41"/>
      <c r="BM90" s="41"/>
      <c r="BN90" s="41"/>
      <c r="BO90" s="42"/>
      <c r="BP90" s="43"/>
      <c r="BQ90" s="41"/>
      <c r="BR90" s="41"/>
      <c r="BS90" s="42"/>
      <c r="BT90" s="43"/>
      <c r="BU90" s="41"/>
      <c r="BV90" s="41"/>
      <c r="BW90" s="44"/>
      <c r="BX90" s="40"/>
      <c r="BY90" s="41"/>
      <c r="BZ90" s="41"/>
      <c r="CA90" s="41"/>
      <c r="CB90" s="42"/>
      <c r="CC90" s="43"/>
      <c r="CD90" s="41"/>
      <c r="CE90" s="41"/>
      <c r="CF90" s="42"/>
      <c r="CG90" s="43"/>
      <c r="CH90" s="41"/>
      <c r="CI90" s="41"/>
      <c r="CJ90" s="42"/>
      <c r="CK90" s="43"/>
      <c r="CL90" s="41"/>
      <c r="CM90" s="41"/>
      <c r="CN90" s="42"/>
      <c r="CO90" s="43"/>
      <c r="CP90" s="41"/>
      <c r="CQ90" s="41"/>
      <c r="CR90" s="41"/>
      <c r="CS90" s="42"/>
      <c r="CT90" s="43"/>
      <c r="CU90" s="41"/>
      <c r="CV90" s="41"/>
      <c r="CW90" s="42"/>
      <c r="CX90" s="43"/>
      <c r="CY90" s="41"/>
      <c r="CZ90" s="41"/>
      <c r="DA90" s="42"/>
      <c r="DB90" s="43"/>
      <c r="DC90" s="41"/>
      <c r="DD90" s="41"/>
      <c r="DE90" s="41"/>
      <c r="DF90" s="42"/>
      <c r="DG90" s="43"/>
      <c r="DH90" s="41"/>
      <c r="DI90" s="41"/>
      <c r="DJ90" s="42"/>
      <c r="DK90" s="43"/>
      <c r="DL90" s="41"/>
      <c r="DM90" s="41"/>
      <c r="DN90" s="41"/>
      <c r="DO90" s="42"/>
      <c r="DP90" s="43"/>
      <c r="DQ90" s="41"/>
      <c r="DR90" s="41"/>
      <c r="DS90" s="42"/>
      <c r="DT90" s="43"/>
      <c r="DU90" s="41"/>
      <c r="DV90" s="41"/>
      <c r="DW90" s="44"/>
      <c r="DX90" s="40"/>
      <c r="DY90" s="41"/>
      <c r="DZ90" s="41"/>
      <c r="EA90" s="41"/>
      <c r="EB90" s="42"/>
      <c r="EC90" s="43"/>
      <c r="ED90" s="41"/>
      <c r="EE90" s="41"/>
      <c r="EF90" s="42"/>
      <c r="EG90" s="43"/>
      <c r="EH90" s="41"/>
      <c r="EI90" s="41"/>
      <c r="EJ90" s="42"/>
      <c r="EK90" s="43"/>
      <c r="EL90" s="41"/>
      <c r="EM90" s="41"/>
      <c r="EN90" s="42"/>
      <c r="EO90" s="43"/>
      <c r="EP90" s="41"/>
      <c r="EQ90" s="41"/>
      <c r="ER90" s="41"/>
      <c r="ES90" s="42"/>
      <c r="ET90" s="43"/>
      <c r="EU90" s="41"/>
      <c r="EV90" s="41"/>
      <c r="EW90" s="42"/>
      <c r="EX90" s="43"/>
      <c r="EY90" s="41"/>
      <c r="EZ90" s="41"/>
      <c r="FA90" s="42"/>
      <c r="FB90" s="43"/>
      <c r="FC90" s="41"/>
      <c r="FD90" s="41"/>
      <c r="FE90" s="41"/>
      <c r="FF90" s="42"/>
      <c r="FG90" s="43"/>
      <c r="FH90" s="41"/>
      <c r="FI90" s="41"/>
      <c r="FJ90" s="42"/>
      <c r="FK90" s="43"/>
      <c r="FL90" s="41"/>
      <c r="FM90" s="41"/>
      <c r="FN90" s="41"/>
      <c r="FO90" s="42"/>
      <c r="FP90" s="43"/>
      <c r="FQ90" s="41"/>
      <c r="FR90" s="41"/>
      <c r="FS90" s="42"/>
      <c r="FT90" s="43"/>
      <c r="FU90" s="41"/>
      <c r="FV90" s="41"/>
      <c r="FW90" s="4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</row>
    <row r="91" spans="1:973" s="22" customFormat="1" ht="15" customHeight="1" x14ac:dyDescent="0.25">
      <c r="A91" s="1">
        <v>87</v>
      </c>
      <c r="B91" s="23"/>
      <c r="D91" s="15" t="s">
        <v>1576</v>
      </c>
      <c r="F91" s="22">
        <v>0</v>
      </c>
      <c r="G91" s="52"/>
      <c r="H91" s="53"/>
      <c r="I91" s="53"/>
      <c r="J91" s="54"/>
      <c r="K91" s="55"/>
      <c r="L91" s="53"/>
      <c r="M91" s="53"/>
      <c r="N91" s="54"/>
      <c r="O91" s="55"/>
      <c r="P91" s="53"/>
      <c r="Q91" s="53"/>
      <c r="R91" s="53"/>
      <c r="S91" s="54"/>
      <c r="T91" s="55"/>
      <c r="U91" s="53"/>
      <c r="V91" s="53"/>
      <c r="W91" s="56"/>
      <c r="X91" s="52"/>
      <c r="Y91" s="53"/>
      <c r="Z91" s="53"/>
      <c r="AA91" s="53"/>
      <c r="AB91" s="54"/>
      <c r="AC91" s="55"/>
      <c r="AD91" s="53"/>
      <c r="AE91" s="53"/>
      <c r="AF91" s="54"/>
      <c r="AG91" s="55"/>
      <c r="AH91" s="53"/>
      <c r="AI91" s="53"/>
      <c r="AJ91" s="54"/>
      <c r="AK91" s="55"/>
      <c r="AL91" s="53"/>
      <c r="AM91" s="53"/>
      <c r="AN91" s="54"/>
      <c r="AO91" s="55"/>
      <c r="AP91" s="53"/>
      <c r="AQ91" s="53"/>
      <c r="AR91" s="53"/>
      <c r="AS91" s="54"/>
      <c r="AT91" s="55"/>
      <c r="AU91" s="53"/>
      <c r="AV91" s="53"/>
      <c r="AW91" s="54"/>
      <c r="AX91" s="55"/>
      <c r="AY91" s="53"/>
      <c r="AZ91" s="53"/>
      <c r="BA91" s="54"/>
      <c r="BB91" s="55"/>
      <c r="BC91" s="53"/>
      <c r="BD91" s="53"/>
      <c r="BE91" s="53"/>
      <c r="BF91" s="54"/>
      <c r="BG91" s="55"/>
      <c r="BH91" s="53"/>
      <c r="BI91" s="53"/>
      <c r="BJ91" s="54"/>
      <c r="BK91" s="55"/>
      <c r="BL91" s="53"/>
      <c r="BM91" s="53"/>
      <c r="BN91" s="53"/>
      <c r="BO91" s="54"/>
      <c r="BP91" s="55"/>
      <c r="BQ91" s="53"/>
      <c r="BR91" s="53"/>
      <c r="BS91" s="54"/>
      <c r="BT91" s="55"/>
      <c r="BU91" s="53"/>
      <c r="BV91" s="53"/>
      <c r="BW91" s="56"/>
      <c r="BX91" s="52"/>
      <c r="BY91" s="53"/>
      <c r="BZ91" s="53"/>
      <c r="CA91" s="53"/>
      <c r="CB91" s="54"/>
      <c r="CC91" s="55"/>
      <c r="CD91" s="53"/>
      <c r="CE91" s="53"/>
      <c r="CF91" s="54"/>
      <c r="CG91" s="55"/>
      <c r="CH91" s="53"/>
      <c r="CI91" s="53"/>
      <c r="CJ91" s="54"/>
      <c r="CK91" s="55"/>
      <c r="CL91" s="53"/>
      <c r="CM91" s="53"/>
      <c r="CN91" s="54"/>
      <c r="CO91" s="55"/>
      <c r="CP91" s="53"/>
      <c r="CQ91" s="53"/>
      <c r="CR91" s="53"/>
      <c r="CS91" s="54"/>
      <c r="CT91" s="55"/>
      <c r="CU91" s="53"/>
      <c r="CV91" s="53"/>
      <c r="CW91" s="54"/>
      <c r="CX91" s="55"/>
      <c r="CY91" s="53"/>
      <c r="CZ91" s="53"/>
      <c r="DA91" s="54"/>
      <c r="DB91" s="55"/>
      <c r="DC91" s="53"/>
      <c r="DD91" s="53"/>
      <c r="DE91" s="53"/>
      <c r="DF91" s="54"/>
      <c r="DG91" s="55"/>
      <c r="DH91" s="53"/>
      <c r="DI91" s="53"/>
      <c r="DJ91" s="54"/>
      <c r="DK91" s="55"/>
      <c r="DL91" s="53"/>
      <c r="DM91" s="53"/>
      <c r="DN91" s="53"/>
      <c r="DO91" s="54"/>
      <c r="DP91" s="55"/>
      <c r="DQ91" s="53"/>
      <c r="DR91" s="53"/>
      <c r="DS91" s="54"/>
      <c r="DT91" s="55"/>
      <c r="DU91" s="53"/>
      <c r="DV91" s="53"/>
      <c r="DW91" s="56"/>
      <c r="DX91" s="52"/>
      <c r="DY91" s="53"/>
      <c r="DZ91" s="53"/>
      <c r="EA91" s="53"/>
      <c r="EB91" s="54"/>
      <c r="EC91" s="55"/>
      <c r="ED91" s="53"/>
      <c r="EE91" s="53"/>
      <c r="EF91" s="54"/>
      <c r="EG91" s="55"/>
      <c r="EH91" s="53"/>
      <c r="EI91" s="53"/>
      <c r="EJ91" s="54"/>
      <c r="EK91" s="55"/>
      <c r="EL91" s="53"/>
      <c r="EM91" s="53"/>
      <c r="EN91" s="54"/>
      <c r="EO91" s="55"/>
      <c r="EP91" s="53"/>
      <c r="EQ91" s="53"/>
      <c r="ER91" s="53"/>
      <c r="ES91" s="54"/>
      <c r="ET91" s="55"/>
      <c r="EU91" s="53"/>
      <c r="EV91" s="53"/>
      <c r="EW91" s="54"/>
      <c r="EX91" s="55"/>
      <c r="EY91" s="53"/>
      <c r="EZ91" s="53"/>
      <c r="FA91" s="54"/>
      <c r="FB91" s="55"/>
      <c r="FC91" s="53"/>
      <c r="FD91" s="53"/>
      <c r="FE91" s="53"/>
      <c r="FF91" s="54"/>
      <c r="FG91" s="55"/>
      <c r="FH91" s="53"/>
      <c r="FI91" s="53"/>
      <c r="FJ91" s="54"/>
      <c r="FK91" s="55"/>
      <c r="FL91" s="53"/>
      <c r="FM91" s="53"/>
      <c r="FN91" s="53"/>
      <c r="FO91" s="54"/>
      <c r="FP91" s="55"/>
      <c r="FQ91" s="53"/>
      <c r="FR91" s="53"/>
      <c r="FS91" s="54"/>
      <c r="FT91" s="55"/>
      <c r="FU91" s="53"/>
      <c r="FV91" s="53"/>
      <c r="FW91" s="56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  <c r="TO91" s="4"/>
      <c r="TP91" s="4"/>
      <c r="TQ91" s="4"/>
      <c r="TR91" s="4"/>
      <c r="TS91" s="4"/>
      <c r="TT91" s="4"/>
      <c r="TU91" s="4"/>
      <c r="TV91" s="4"/>
      <c r="TW91" s="4"/>
      <c r="TX91" s="4"/>
      <c r="TY91" s="4"/>
      <c r="TZ91" s="4"/>
      <c r="UA91" s="4"/>
      <c r="UB91" s="4"/>
      <c r="UC91" s="4"/>
      <c r="UD91" s="4"/>
      <c r="UE91" s="4"/>
      <c r="UF91" s="4"/>
      <c r="UG91" s="4"/>
      <c r="UH91" s="4"/>
      <c r="UI91" s="4"/>
      <c r="UJ91" s="4"/>
      <c r="UK91" s="4"/>
      <c r="UL91" s="4"/>
      <c r="UM91" s="4"/>
      <c r="UN91" s="4"/>
      <c r="UO91" s="4"/>
      <c r="UP91" s="4"/>
      <c r="UQ91" s="4"/>
      <c r="UR91" s="4"/>
      <c r="US91" s="4"/>
      <c r="UT91" s="4"/>
      <c r="UU91" s="4"/>
      <c r="UV91" s="4"/>
      <c r="UW91" s="4"/>
      <c r="UX91" s="4"/>
      <c r="UY91" s="4"/>
      <c r="UZ91" s="4"/>
      <c r="VA91" s="4"/>
      <c r="VB91" s="4"/>
      <c r="VC91" s="4"/>
      <c r="VD91" s="4"/>
      <c r="VE91" s="4"/>
      <c r="VF91" s="4"/>
      <c r="VG91" s="4"/>
      <c r="VH91" s="4"/>
      <c r="VI91" s="4"/>
      <c r="VJ91" s="4"/>
      <c r="VK91" s="4"/>
      <c r="VL91" s="4"/>
      <c r="VM91" s="4"/>
      <c r="VN91" s="4"/>
      <c r="VO91" s="4"/>
      <c r="VP91" s="4"/>
      <c r="VQ91" s="4"/>
      <c r="VR91" s="4"/>
      <c r="VS91" s="4"/>
      <c r="VT91" s="4"/>
      <c r="VU91" s="4"/>
      <c r="VV91" s="4"/>
      <c r="VW91" s="4"/>
      <c r="VX91" s="4"/>
      <c r="VY91" s="4"/>
      <c r="VZ91" s="4"/>
      <c r="WA91" s="4"/>
      <c r="WB91" s="4"/>
      <c r="WC91" s="4"/>
      <c r="WD91" s="4"/>
      <c r="WE91" s="4"/>
      <c r="WF91" s="4"/>
      <c r="WG91" s="4"/>
      <c r="WH91" s="4"/>
      <c r="WI91" s="4"/>
      <c r="WJ91" s="4"/>
      <c r="WK91" s="4"/>
      <c r="WL91" s="4"/>
      <c r="WM91" s="4"/>
      <c r="WN91" s="4"/>
      <c r="WO91" s="4"/>
      <c r="WP91" s="4"/>
      <c r="WQ91" s="4"/>
      <c r="WR91" s="4"/>
      <c r="WS91" s="4"/>
      <c r="WT91" s="4"/>
      <c r="WU91" s="4"/>
      <c r="WV91" s="4"/>
      <c r="WW91" s="4"/>
      <c r="WX91" s="4"/>
      <c r="WY91" s="4"/>
      <c r="WZ91" s="4"/>
      <c r="XA91" s="4"/>
      <c r="XB91" s="4"/>
      <c r="XC91" s="4"/>
      <c r="XD91" s="4"/>
      <c r="XE91" s="4"/>
      <c r="XF91" s="4"/>
      <c r="XG91" s="4"/>
      <c r="XH91" s="4"/>
      <c r="XI91" s="4"/>
      <c r="XJ91" s="4"/>
      <c r="XK91" s="4"/>
      <c r="XL91" s="4"/>
      <c r="XM91" s="4"/>
      <c r="XN91" s="4"/>
      <c r="XO91" s="4"/>
      <c r="XP91" s="4"/>
      <c r="XQ91" s="4"/>
      <c r="XR91" s="4"/>
      <c r="XS91" s="4"/>
      <c r="XT91" s="4"/>
      <c r="XU91" s="4"/>
      <c r="XV91" s="4"/>
      <c r="XW91" s="4"/>
      <c r="XX91" s="4"/>
      <c r="XY91" s="4"/>
      <c r="XZ91" s="4"/>
      <c r="YA91" s="4"/>
      <c r="YB91" s="4"/>
      <c r="YC91" s="4"/>
      <c r="YD91" s="4"/>
      <c r="YE91" s="4"/>
      <c r="YF91" s="4"/>
      <c r="YG91" s="4"/>
      <c r="YH91" s="4"/>
      <c r="YI91" s="4"/>
      <c r="YJ91" s="4"/>
      <c r="YK91" s="4"/>
      <c r="YL91" s="4"/>
      <c r="YM91" s="4"/>
      <c r="YN91" s="4"/>
      <c r="YO91" s="4"/>
      <c r="YP91" s="4"/>
      <c r="YQ91" s="4"/>
      <c r="YR91" s="4"/>
      <c r="YS91" s="4"/>
      <c r="YT91" s="4"/>
      <c r="YU91" s="4"/>
      <c r="YV91" s="4"/>
      <c r="YW91" s="4"/>
      <c r="YX91" s="4"/>
      <c r="YY91" s="4"/>
      <c r="YZ91" s="4"/>
      <c r="ZA91" s="4"/>
      <c r="ZB91" s="4"/>
      <c r="ZC91" s="4"/>
      <c r="ZD91" s="4"/>
      <c r="ZE91" s="4"/>
      <c r="ZF91" s="4"/>
      <c r="ZG91" s="4"/>
      <c r="ZH91" s="4"/>
      <c r="ZI91" s="4"/>
      <c r="ZJ91" s="4"/>
      <c r="ZK91" s="4"/>
      <c r="ZL91" s="4"/>
      <c r="ZM91" s="4"/>
      <c r="ZN91" s="4"/>
      <c r="ZO91" s="4"/>
      <c r="ZP91" s="4"/>
      <c r="ZQ91" s="4"/>
      <c r="ZR91" s="4"/>
      <c r="ZS91" s="4"/>
      <c r="ZT91" s="4"/>
      <c r="ZU91" s="4"/>
      <c r="ZV91" s="4"/>
      <c r="ZW91" s="4"/>
      <c r="ZX91" s="4"/>
      <c r="ZY91" s="4"/>
      <c r="ZZ91" s="4"/>
      <c r="AAA91" s="4"/>
      <c r="AAB91" s="4"/>
      <c r="AAC91" s="4"/>
      <c r="AAD91" s="4"/>
      <c r="AAE91" s="4"/>
      <c r="AAF91" s="4"/>
      <c r="AAG91" s="4"/>
      <c r="AAH91" s="4"/>
      <c r="AAI91" s="4"/>
      <c r="AAJ91" s="4"/>
      <c r="AAK91" s="4"/>
      <c r="AAL91" s="4"/>
      <c r="AAM91" s="4"/>
      <c r="AAN91" s="4"/>
      <c r="AAO91" s="4"/>
      <c r="AAP91" s="4"/>
      <c r="AAQ91" s="4"/>
      <c r="AAR91" s="4"/>
      <c r="AAS91" s="4"/>
      <c r="AAT91" s="4"/>
      <c r="AAU91" s="4"/>
      <c r="AAV91" s="4"/>
      <c r="AAW91" s="4"/>
      <c r="AAX91" s="4"/>
      <c r="AAY91" s="4"/>
      <c r="AAZ91" s="4"/>
      <c r="ABA91" s="4"/>
      <c r="ABB91" s="4"/>
      <c r="ABC91" s="4"/>
      <c r="ABD91" s="4"/>
      <c r="ABE91" s="4"/>
      <c r="ABF91" s="4"/>
      <c r="ABG91" s="4"/>
      <c r="ABH91" s="4"/>
      <c r="ABI91" s="4"/>
      <c r="ABJ91" s="4"/>
      <c r="ABK91" s="4"/>
      <c r="ABL91" s="4"/>
      <c r="ABM91" s="4"/>
      <c r="ABN91" s="4"/>
      <c r="ABO91" s="4"/>
      <c r="ABP91" s="4"/>
      <c r="ABQ91" s="4"/>
      <c r="ABR91" s="4"/>
      <c r="ABS91" s="4"/>
      <c r="ABT91" s="4"/>
      <c r="ABU91" s="4"/>
      <c r="ABV91" s="4"/>
      <c r="ABW91" s="4"/>
      <c r="ABX91" s="4"/>
      <c r="ABY91" s="4"/>
      <c r="ABZ91" s="4"/>
      <c r="ACA91" s="4"/>
      <c r="ACB91" s="4"/>
      <c r="ACC91" s="4"/>
      <c r="ACD91" s="4"/>
      <c r="ACE91" s="4"/>
      <c r="ACF91" s="4"/>
      <c r="ACG91" s="4"/>
      <c r="ACH91" s="4"/>
      <c r="ACI91" s="4"/>
      <c r="ACJ91" s="4"/>
      <c r="ACK91" s="4"/>
      <c r="ACL91" s="4"/>
      <c r="ACM91" s="4"/>
      <c r="ACN91" s="4"/>
      <c r="ACO91" s="4"/>
      <c r="ACP91" s="4"/>
      <c r="ACQ91" s="4"/>
      <c r="ACR91" s="4"/>
      <c r="ACS91" s="4"/>
      <c r="ACT91" s="4"/>
      <c r="ACU91" s="4"/>
      <c r="ACV91" s="4"/>
      <c r="ACW91" s="4"/>
      <c r="ACX91" s="4"/>
      <c r="ACY91" s="4"/>
      <c r="ACZ91" s="4"/>
      <c r="ADA91" s="4"/>
      <c r="ADB91" s="4"/>
      <c r="ADC91" s="4"/>
      <c r="ADD91" s="4"/>
      <c r="ADE91" s="4"/>
      <c r="ADF91" s="4"/>
      <c r="ADG91" s="4"/>
      <c r="ADH91" s="4"/>
      <c r="ADI91" s="4"/>
      <c r="ADJ91" s="4"/>
      <c r="ADK91" s="4"/>
      <c r="ADL91" s="4"/>
      <c r="ADM91" s="4"/>
      <c r="ADN91" s="4"/>
      <c r="ADO91" s="4"/>
      <c r="ADP91" s="4"/>
      <c r="ADQ91" s="4"/>
      <c r="ADR91" s="4"/>
      <c r="ADS91" s="4"/>
      <c r="ADT91" s="4"/>
      <c r="ADU91" s="4"/>
      <c r="ADV91" s="4"/>
      <c r="ADW91" s="4"/>
      <c r="ADX91" s="4"/>
      <c r="ADY91" s="4"/>
      <c r="ADZ91" s="4"/>
      <c r="AEA91" s="4"/>
      <c r="AEB91" s="4"/>
      <c r="AEC91" s="4"/>
      <c r="AED91" s="4"/>
      <c r="AEE91" s="4"/>
      <c r="AEF91" s="4"/>
      <c r="AEG91" s="4"/>
      <c r="AEH91" s="4"/>
      <c r="AEI91" s="4"/>
      <c r="AEJ91" s="4"/>
      <c r="AEK91" s="4"/>
      <c r="AEL91" s="4"/>
      <c r="AEM91" s="4"/>
      <c r="AEN91" s="4"/>
      <c r="AEO91" s="4"/>
      <c r="AEP91" s="4"/>
      <c r="AEQ91" s="4"/>
      <c r="AER91" s="4"/>
      <c r="AES91" s="4"/>
      <c r="AET91" s="4"/>
      <c r="AEU91" s="4"/>
      <c r="AEV91" s="4"/>
      <c r="AEW91" s="4"/>
      <c r="AEX91" s="4"/>
      <c r="AEY91" s="4"/>
      <c r="AEZ91" s="4"/>
      <c r="AFA91" s="4"/>
      <c r="AFB91" s="4"/>
      <c r="AFC91" s="4"/>
      <c r="AFD91" s="4"/>
      <c r="AFE91" s="4"/>
      <c r="AFF91" s="4"/>
      <c r="AFG91" s="4"/>
      <c r="AFH91" s="4"/>
      <c r="AFI91" s="4"/>
      <c r="AFJ91" s="4"/>
      <c r="AFK91" s="4"/>
      <c r="AFL91" s="4"/>
      <c r="AFM91" s="4"/>
      <c r="AFN91" s="4"/>
      <c r="AFO91" s="4"/>
      <c r="AFP91" s="4"/>
      <c r="AFQ91" s="4"/>
      <c r="AFR91" s="4"/>
      <c r="AFS91" s="4"/>
      <c r="AFT91" s="4"/>
      <c r="AFU91" s="4"/>
      <c r="AFV91" s="4"/>
      <c r="AFW91" s="4"/>
      <c r="AFX91" s="4"/>
      <c r="AFY91" s="4"/>
      <c r="AFZ91" s="4"/>
      <c r="AGA91" s="4"/>
      <c r="AGB91" s="4"/>
      <c r="AGC91" s="4"/>
      <c r="AGD91" s="4"/>
      <c r="AGE91" s="4"/>
      <c r="AGF91" s="4"/>
      <c r="AGG91" s="4"/>
      <c r="AGH91" s="4"/>
      <c r="AGI91" s="4"/>
      <c r="AGJ91" s="4"/>
      <c r="AGK91" s="4"/>
      <c r="AGL91" s="4"/>
      <c r="AGM91" s="4"/>
      <c r="AGN91" s="4"/>
      <c r="AGO91" s="4"/>
      <c r="AGP91" s="4"/>
      <c r="AGQ91" s="4"/>
      <c r="AGR91" s="4"/>
      <c r="AGS91" s="4"/>
      <c r="AGT91" s="4"/>
      <c r="AGU91" s="4"/>
      <c r="AGV91" s="4"/>
      <c r="AGW91" s="4"/>
      <c r="AGX91" s="4"/>
      <c r="AGY91" s="4"/>
      <c r="AGZ91" s="4"/>
      <c r="AHA91" s="4"/>
      <c r="AHB91" s="4"/>
      <c r="AHC91" s="4"/>
      <c r="AHD91" s="4"/>
      <c r="AHE91" s="4"/>
      <c r="AHF91" s="4"/>
      <c r="AHG91" s="4"/>
      <c r="AHH91" s="4"/>
      <c r="AHI91" s="4"/>
      <c r="AHJ91" s="4"/>
      <c r="AHK91" s="4"/>
      <c r="AHL91" s="4"/>
      <c r="AHM91" s="4"/>
      <c r="AHN91" s="4"/>
      <c r="AHO91" s="4"/>
      <c r="AHP91" s="4"/>
      <c r="AHQ91" s="4"/>
      <c r="AHR91" s="4"/>
      <c r="AHS91" s="4"/>
      <c r="AHT91" s="4"/>
      <c r="AHU91" s="4"/>
      <c r="AHV91" s="4"/>
      <c r="AHW91" s="4"/>
      <c r="AHX91" s="4"/>
      <c r="AHY91" s="4"/>
      <c r="AHZ91" s="4"/>
      <c r="AIA91" s="4"/>
      <c r="AIB91" s="4"/>
      <c r="AIC91" s="4"/>
      <c r="AID91" s="4"/>
      <c r="AIE91" s="4"/>
      <c r="AIF91" s="4"/>
      <c r="AIG91" s="4"/>
      <c r="AIH91" s="4"/>
      <c r="AII91" s="4"/>
      <c r="AIJ91" s="4"/>
      <c r="AIK91" s="4"/>
      <c r="AIL91" s="4"/>
      <c r="AIM91" s="4"/>
      <c r="AIN91" s="4"/>
      <c r="AIO91" s="4"/>
      <c r="AIP91" s="4"/>
      <c r="AIQ91" s="4"/>
      <c r="AIR91" s="4"/>
      <c r="AIS91" s="4"/>
      <c r="AIT91" s="4"/>
      <c r="AIU91" s="4"/>
      <c r="AIV91" s="4"/>
      <c r="AIW91" s="4"/>
      <c r="AIX91" s="4"/>
      <c r="AIY91" s="4"/>
      <c r="AIZ91" s="4"/>
      <c r="AJA91" s="4"/>
      <c r="AJB91" s="4"/>
      <c r="AJC91" s="4"/>
      <c r="AJD91" s="4"/>
      <c r="AJE91" s="4"/>
      <c r="AJF91" s="4"/>
      <c r="AJG91" s="4"/>
      <c r="AJH91" s="4"/>
      <c r="AJI91" s="4"/>
      <c r="AJJ91" s="4"/>
      <c r="AJK91" s="4"/>
      <c r="AJL91" s="4"/>
      <c r="AJM91" s="4"/>
      <c r="AJN91" s="4"/>
      <c r="AJO91" s="4"/>
      <c r="AJP91" s="4"/>
      <c r="AJQ91" s="4"/>
      <c r="AJR91" s="4"/>
      <c r="AJS91" s="4"/>
      <c r="AJT91" s="4"/>
      <c r="AJU91" s="4"/>
      <c r="AJV91" s="4"/>
      <c r="AJW91" s="4"/>
      <c r="AJX91" s="4"/>
      <c r="AJY91" s="4"/>
      <c r="AJZ91" s="4"/>
      <c r="AKA91" s="4"/>
      <c r="AKB91" s="4"/>
      <c r="AKC91" s="4"/>
      <c r="AKD91" s="4"/>
      <c r="AKE91" s="4"/>
      <c r="AKF91" s="4"/>
      <c r="AKG91" s="4"/>
      <c r="AKH91" s="4"/>
      <c r="AKI91" s="4"/>
      <c r="AKJ91" s="4"/>
      <c r="AKK91" s="4"/>
    </row>
    <row r="92" spans="1:973" x14ac:dyDescent="0.25">
      <c r="A92" s="1">
        <v>88</v>
      </c>
      <c r="B92" s="24"/>
      <c r="C92" s="15"/>
      <c r="D92" s="15" t="s">
        <v>1569</v>
      </c>
      <c r="E92" s="15"/>
      <c r="F92" s="15">
        <v>0</v>
      </c>
      <c r="G92" s="40"/>
      <c r="H92" s="41"/>
      <c r="I92" s="41"/>
      <c r="J92" s="42"/>
      <c r="K92" s="43"/>
      <c r="L92" s="41"/>
      <c r="M92" s="41"/>
      <c r="N92" s="42"/>
      <c r="O92" s="43"/>
      <c r="P92" s="41"/>
      <c r="Q92" s="41"/>
      <c r="R92" s="41"/>
      <c r="S92" s="42"/>
      <c r="T92" s="43"/>
      <c r="U92" s="41"/>
      <c r="V92" s="41"/>
      <c r="W92" s="44"/>
      <c r="X92" s="40"/>
      <c r="Y92" s="41"/>
      <c r="Z92" s="41"/>
      <c r="AA92" s="41"/>
      <c r="AB92" s="42"/>
      <c r="AC92" s="43"/>
      <c r="AD92" s="41"/>
      <c r="AE92" s="41"/>
      <c r="AF92" s="42"/>
      <c r="AG92" s="43"/>
      <c r="AH92" s="41"/>
      <c r="AI92" s="41"/>
      <c r="AJ92" s="42"/>
      <c r="AK92" s="43"/>
      <c r="AL92" s="41"/>
      <c r="AM92" s="41"/>
      <c r="AN92" s="42"/>
      <c r="AO92" s="43"/>
      <c r="AP92" s="41"/>
      <c r="AQ92" s="41"/>
      <c r="AR92" s="41"/>
      <c r="AS92" s="42"/>
      <c r="AT92" s="43"/>
      <c r="AU92" s="41"/>
      <c r="AV92" s="41"/>
      <c r="AW92" s="42"/>
      <c r="AX92" s="43"/>
      <c r="AY92" s="41"/>
      <c r="AZ92" s="41"/>
      <c r="BA92" s="42"/>
      <c r="BB92" s="43"/>
      <c r="BC92" s="41"/>
      <c r="BD92" s="41"/>
      <c r="BE92" s="41"/>
      <c r="BF92" s="42"/>
      <c r="BG92" s="43"/>
      <c r="BH92" s="41"/>
      <c r="BI92" s="41"/>
      <c r="BJ92" s="42"/>
      <c r="BK92" s="43"/>
      <c r="BL92" s="41"/>
      <c r="BM92" s="41"/>
      <c r="BN92" s="41"/>
      <c r="BO92" s="42"/>
      <c r="BP92" s="43"/>
      <c r="BQ92" s="41"/>
      <c r="BR92" s="41"/>
      <c r="BS92" s="42"/>
      <c r="BT92" s="43"/>
      <c r="BU92" s="41"/>
      <c r="BV92" s="41"/>
      <c r="BW92" s="44"/>
      <c r="BX92" s="40"/>
      <c r="BY92" s="41"/>
      <c r="BZ92" s="41"/>
      <c r="CA92" s="41"/>
      <c r="CB92" s="42"/>
      <c r="CC92" s="43"/>
      <c r="CD92" s="41"/>
      <c r="CE92" s="41"/>
      <c r="CF92" s="42"/>
      <c r="CG92" s="43"/>
      <c r="CH92" s="41"/>
      <c r="CI92" s="41"/>
      <c r="CJ92" s="42"/>
      <c r="CK92" s="43"/>
      <c r="CL92" s="41"/>
      <c r="CM92" s="41"/>
      <c r="CN92" s="42"/>
      <c r="CO92" s="43"/>
      <c r="CP92" s="41"/>
      <c r="CQ92" s="41"/>
      <c r="CR92" s="41"/>
      <c r="CS92" s="42"/>
      <c r="CT92" s="43"/>
      <c r="CU92" s="41"/>
      <c r="CV92" s="41"/>
      <c r="CW92" s="42"/>
      <c r="CX92" s="43"/>
      <c r="CY92" s="41"/>
      <c r="CZ92" s="41"/>
      <c r="DA92" s="42"/>
      <c r="DB92" s="43"/>
      <c r="DC92" s="41"/>
      <c r="DD92" s="41"/>
      <c r="DE92" s="41"/>
      <c r="DF92" s="42"/>
      <c r="DG92" s="43"/>
      <c r="DH92" s="41"/>
      <c r="DI92" s="41"/>
      <c r="DJ92" s="42"/>
      <c r="DK92" s="43"/>
      <c r="DL92" s="41"/>
      <c r="DM92" s="41"/>
      <c r="DN92" s="41"/>
      <c r="DO92" s="42"/>
      <c r="DP92" s="43"/>
      <c r="DQ92" s="41"/>
      <c r="DR92" s="41"/>
      <c r="DS92" s="42"/>
      <c r="DT92" s="43"/>
      <c r="DU92" s="41"/>
      <c r="DV92" s="41"/>
      <c r="DW92" s="44"/>
      <c r="DX92" s="40"/>
      <c r="DY92" s="41"/>
      <c r="DZ92" s="41"/>
      <c r="EA92" s="41"/>
      <c r="EB92" s="42"/>
      <c r="EC92" s="43"/>
      <c r="ED92" s="41"/>
      <c r="EE92" s="41"/>
      <c r="EF92" s="42"/>
      <c r="EG92" s="43"/>
      <c r="EH92" s="41"/>
      <c r="EI92" s="41"/>
      <c r="EJ92" s="42"/>
      <c r="EK92" s="43"/>
      <c r="EL92" s="41"/>
      <c r="EM92" s="41"/>
      <c r="EN92" s="42"/>
      <c r="EO92" s="43"/>
      <c r="EP92" s="41"/>
      <c r="EQ92" s="41"/>
      <c r="ER92" s="41"/>
      <c r="ES92" s="42"/>
      <c r="ET92" s="43"/>
      <c r="EU92" s="41"/>
      <c r="EV92" s="41"/>
      <c r="EW92" s="42"/>
      <c r="EX92" s="43"/>
      <c r="EY92" s="41"/>
      <c r="EZ92" s="41"/>
      <c r="FA92" s="42"/>
      <c r="FB92" s="43"/>
      <c r="FC92" s="41"/>
      <c r="FD92" s="41"/>
      <c r="FE92" s="41"/>
      <c r="FF92" s="42"/>
      <c r="FG92" s="43"/>
      <c r="FH92" s="41"/>
      <c r="FI92" s="41"/>
      <c r="FJ92" s="42"/>
      <c r="FK92" s="43"/>
      <c r="FL92" s="41"/>
      <c r="FM92" s="41"/>
      <c r="FN92" s="41"/>
      <c r="FO92" s="42"/>
      <c r="FP92" s="43"/>
      <c r="FQ92" s="41"/>
      <c r="FR92" s="41"/>
      <c r="FS92" s="42"/>
      <c r="FT92" s="43"/>
      <c r="FU92" s="41"/>
      <c r="FV92" s="41"/>
      <c r="FW92" s="4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</row>
    <row r="93" spans="1:973" x14ac:dyDescent="0.25">
      <c r="A93" s="1">
        <v>89</v>
      </c>
      <c r="B93" s="24"/>
      <c r="C93" s="15"/>
      <c r="D93" s="15" t="s">
        <v>1570</v>
      </c>
      <c r="E93" s="15"/>
      <c r="F93" s="15">
        <v>0</v>
      </c>
      <c r="G93" s="40"/>
      <c r="H93" s="41"/>
      <c r="I93" s="41"/>
      <c r="J93" s="42"/>
      <c r="K93" s="43"/>
      <c r="L93" s="41"/>
      <c r="M93" s="41"/>
      <c r="N93" s="42"/>
      <c r="O93" s="43"/>
      <c r="P93" s="41"/>
      <c r="Q93" s="41"/>
      <c r="R93" s="41"/>
      <c r="S93" s="42"/>
      <c r="T93" s="43"/>
      <c r="U93" s="41"/>
      <c r="V93" s="41"/>
      <c r="W93" s="44"/>
      <c r="X93" s="40"/>
      <c r="Y93" s="41"/>
      <c r="Z93" s="41"/>
      <c r="AA93" s="41"/>
      <c r="AB93" s="42"/>
      <c r="AC93" s="43"/>
      <c r="AD93" s="41"/>
      <c r="AE93" s="41"/>
      <c r="AF93" s="42"/>
      <c r="AG93" s="43"/>
      <c r="AH93" s="41"/>
      <c r="AI93" s="41"/>
      <c r="AJ93" s="42"/>
      <c r="AK93" s="43"/>
      <c r="AL93" s="41"/>
      <c r="AM93" s="41"/>
      <c r="AN93" s="42"/>
      <c r="AO93" s="43"/>
      <c r="AP93" s="41"/>
      <c r="AQ93" s="41"/>
      <c r="AR93" s="41"/>
      <c r="AS93" s="42"/>
      <c r="AT93" s="43"/>
      <c r="AU93" s="41"/>
      <c r="AV93" s="41"/>
      <c r="AW93" s="42"/>
      <c r="AX93" s="43"/>
      <c r="AY93" s="41"/>
      <c r="AZ93" s="41"/>
      <c r="BA93" s="42"/>
      <c r="BB93" s="43"/>
      <c r="BC93" s="41"/>
      <c r="BD93" s="41"/>
      <c r="BE93" s="41"/>
      <c r="BF93" s="42"/>
      <c r="BG93" s="43"/>
      <c r="BH93" s="41"/>
      <c r="BI93" s="41"/>
      <c r="BJ93" s="42"/>
      <c r="BK93" s="43"/>
      <c r="BL93" s="41"/>
      <c r="BM93" s="41"/>
      <c r="BN93" s="41"/>
      <c r="BO93" s="42"/>
      <c r="BP93" s="43"/>
      <c r="BQ93" s="41"/>
      <c r="BR93" s="41"/>
      <c r="BS93" s="42"/>
      <c r="BT93" s="43"/>
      <c r="BU93" s="41"/>
      <c r="BV93" s="41"/>
      <c r="BW93" s="44"/>
      <c r="BX93" s="40"/>
      <c r="BY93" s="41"/>
      <c r="BZ93" s="41"/>
      <c r="CA93" s="41"/>
      <c r="CB93" s="42"/>
      <c r="CC93" s="43"/>
      <c r="CD93" s="41"/>
      <c r="CE93" s="41"/>
      <c r="CF93" s="42"/>
      <c r="CG93" s="43"/>
      <c r="CH93" s="41"/>
      <c r="CI93" s="41"/>
      <c r="CJ93" s="42"/>
      <c r="CK93" s="43"/>
      <c r="CL93" s="41"/>
      <c r="CM93" s="41"/>
      <c r="CN93" s="42"/>
      <c r="CO93" s="43"/>
      <c r="CP93" s="41"/>
      <c r="CQ93" s="41"/>
      <c r="CR93" s="41"/>
      <c r="CS93" s="42"/>
      <c r="CT93" s="43"/>
      <c r="CU93" s="41"/>
      <c r="CV93" s="41"/>
      <c r="CW93" s="42"/>
      <c r="CX93" s="43"/>
      <c r="CY93" s="41"/>
      <c r="CZ93" s="41"/>
      <c r="DA93" s="42"/>
      <c r="DB93" s="43"/>
      <c r="DC93" s="41"/>
      <c r="DD93" s="41"/>
      <c r="DE93" s="41"/>
      <c r="DF93" s="42"/>
      <c r="DG93" s="43"/>
      <c r="DH93" s="41"/>
      <c r="DI93" s="41"/>
      <c r="DJ93" s="42"/>
      <c r="DK93" s="43"/>
      <c r="DL93" s="41"/>
      <c r="DM93" s="41"/>
      <c r="DN93" s="41"/>
      <c r="DO93" s="42"/>
      <c r="DP93" s="43"/>
      <c r="DQ93" s="41"/>
      <c r="DR93" s="41"/>
      <c r="DS93" s="42"/>
      <c r="DT93" s="43"/>
      <c r="DU93" s="41"/>
      <c r="DV93" s="41"/>
      <c r="DW93" s="44"/>
      <c r="DX93" s="40"/>
      <c r="DY93" s="41"/>
      <c r="DZ93" s="41"/>
      <c r="EA93" s="41"/>
      <c r="EB93" s="42"/>
      <c r="EC93" s="43"/>
      <c r="ED93" s="41"/>
      <c r="EE93" s="41"/>
      <c r="EF93" s="42"/>
      <c r="EG93" s="43"/>
      <c r="EH93" s="41"/>
      <c r="EI93" s="41"/>
      <c r="EJ93" s="42"/>
      <c r="EK93" s="43"/>
      <c r="EL93" s="41"/>
      <c r="EM93" s="41"/>
      <c r="EN93" s="42"/>
      <c r="EO93" s="43"/>
      <c r="EP93" s="41"/>
      <c r="EQ93" s="41"/>
      <c r="ER93" s="41"/>
      <c r="ES93" s="42"/>
      <c r="ET93" s="43"/>
      <c r="EU93" s="41"/>
      <c r="EV93" s="41"/>
      <c r="EW93" s="42"/>
      <c r="EX93" s="43"/>
      <c r="EY93" s="41"/>
      <c r="EZ93" s="41"/>
      <c r="FA93" s="42"/>
      <c r="FB93" s="43"/>
      <c r="FC93" s="41"/>
      <c r="FD93" s="41"/>
      <c r="FE93" s="41"/>
      <c r="FF93" s="42"/>
      <c r="FG93" s="43"/>
      <c r="FH93" s="41"/>
      <c r="FI93" s="41"/>
      <c r="FJ93" s="42"/>
      <c r="FK93" s="43"/>
      <c r="FL93" s="41"/>
      <c r="FM93" s="41"/>
      <c r="FN93" s="41"/>
      <c r="FO93" s="42"/>
      <c r="FP93" s="43"/>
      <c r="FQ93" s="41"/>
      <c r="FR93" s="41"/>
      <c r="FS93" s="42"/>
      <c r="FT93" s="43"/>
      <c r="FU93" s="41"/>
      <c r="FV93" s="41"/>
      <c r="FW93" s="4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</row>
    <row r="94" spans="1:973" x14ac:dyDescent="0.25">
      <c r="A94" s="1">
        <v>90</v>
      </c>
      <c r="B94" s="24"/>
      <c r="C94" s="15"/>
      <c r="D94" s="15"/>
      <c r="E94" s="15" t="s">
        <v>1567</v>
      </c>
      <c r="F94" s="15">
        <v>0</v>
      </c>
      <c r="G94" s="40"/>
      <c r="H94" s="41"/>
      <c r="I94" s="41"/>
      <c r="J94" s="42"/>
      <c r="K94" s="43"/>
      <c r="L94" s="41"/>
      <c r="M94" s="41"/>
      <c r="N94" s="42"/>
      <c r="O94" s="43"/>
      <c r="P94" s="41"/>
      <c r="Q94" s="41"/>
      <c r="R94" s="41"/>
      <c r="S94" s="42"/>
      <c r="T94" s="43"/>
      <c r="U94" s="41"/>
      <c r="V94" s="41"/>
      <c r="W94" s="44"/>
      <c r="X94" s="40"/>
      <c r="Y94" s="41"/>
      <c r="Z94" s="41"/>
      <c r="AA94" s="41"/>
      <c r="AB94" s="42"/>
      <c r="AC94" s="43"/>
      <c r="AD94" s="41"/>
      <c r="AE94" s="41"/>
      <c r="AF94" s="42"/>
      <c r="AG94" s="43"/>
      <c r="AH94" s="41"/>
      <c r="AI94" s="41"/>
      <c r="AJ94" s="42"/>
      <c r="AK94" s="43"/>
      <c r="AL94" s="41"/>
      <c r="AM94" s="41"/>
      <c r="AN94" s="42"/>
      <c r="AO94" s="43"/>
      <c r="AP94" s="41"/>
      <c r="AQ94" s="41"/>
      <c r="AR94" s="41"/>
      <c r="AS94" s="42"/>
      <c r="AT94" s="43"/>
      <c r="AU94" s="41"/>
      <c r="AV94" s="41"/>
      <c r="AW94" s="42"/>
      <c r="AX94" s="43"/>
      <c r="AY94" s="41"/>
      <c r="AZ94" s="41"/>
      <c r="BA94" s="42"/>
      <c r="BB94" s="43"/>
      <c r="BC94" s="41"/>
      <c r="BD94" s="41"/>
      <c r="BE94" s="41"/>
      <c r="BF94" s="42"/>
      <c r="BG94" s="43"/>
      <c r="BH94" s="41"/>
      <c r="BI94" s="41"/>
      <c r="BJ94" s="42"/>
      <c r="BK94" s="43"/>
      <c r="BL94" s="41"/>
      <c r="BM94" s="41"/>
      <c r="BN94" s="41"/>
      <c r="BO94" s="42"/>
      <c r="BP94" s="43"/>
      <c r="BQ94" s="41"/>
      <c r="BR94" s="41"/>
      <c r="BS94" s="42"/>
      <c r="BT94" s="43"/>
      <c r="BU94" s="41"/>
      <c r="BV94" s="41"/>
      <c r="BW94" s="44"/>
      <c r="BX94" s="40"/>
      <c r="BY94" s="41"/>
      <c r="BZ94" s="41"/>
      <c r="CA94" s="41"/>
      <c r="CB94" s="42"/>
      <c r="CC94" s="43"/>
      <c r="CD94" s="41"/>
      <c r="CE94" s="41"/>
      <c r="CF94" s="42"/>
      <c r="CG94" s="43"/>
      <c r="CH94" s="41"/>
      <c r="CI94" s="41"/>
      <c r="CJ94" s="42"/>
      <c r="CK94" s="43"/>
      <c r="CL94" s="41"/>
      <c r="CM94" s="41"/>
      <c r="CN94" s="42"/>
      <c r="CO94" s="43"/>
      <c r="CP94" s="41"/>
      <c r="CQ94" s="41"/>
      <c r="CR94" s="41"/>
      <c r="CS94" s="42"/>
      <c r="CT94" s="43"/>
      <c r="CU94" s="41"/>
      <c r="CV94" s="41"/>
      <c r="CW94" s="42"/>
      <c r="CX94" s="43"/>
      <c r="CY94" s="41"/>
      <c r="CZ94" s="41"/>
      <c r="DA94" s="42"/>
      <c r="DB94" s="43"/>
      <c r="DC94" s="41"/>
      <c r="DD94" s="41"/>
      <c r="DE94" s="41"/>
      <c r="DF94" s="42"/>
      <c r="DG94" s="43"/>
      <c r="DH94" s="41"/>
      <c r="DI94" s="41"/>
      <c r="DJ94" s="42"/>
      <c r="DK94" s="43"/>
      <c r="DL94" s="41"/>
      <c r="DM94" s="41"/>
      <c r="DN94" s="41"/>
      <c r="DO94" s="42"/>
      <c r="DP94" s="43"/>
      <c r="DQ94" s="41"/>
      <c r="DR94" s="41"/>
      <c r="DS94" s="42"/>
      <c r="DT94" s="43"/>
      <c r="DU94" s="41"/>
      <c r="DV94" s="41"/>
      <c r="DW94" s="44"/>
      <c r="DX94" s="40"/>
      <c r="DY94" s="41"/>
      <c r="DZ94" s="41"/>
      <c r="EA94" s="41"/>
      <c r="EB94" s="42"/>
      <c r="EC94" s="43"/>
      <c r="ED94" s="41"/>
      <c r="EE94" s="41"/>
      <c r="EF94" s="42"/>
      <c r="EG94" s="43"/>
      <c r="EH94" s="41"/>
      <c r="EI94" s="41"/>
      <c r="EJ94" s="42"/>
      <c r="EK94" s="43"/>
      <c r="EL94" s="41"/>
      <c r="EM94" s="41"/>
      <c r="EN94" s="42"/>
      <c r="EO94" s="43"/>
      <c r="EP94" s="41"/>
      <c r="EQ94" s="41"/>
      <c r="ER94" s="41"/>
      <c r="ES94" s="42"/>
      <c r="ET94" s="43"/>
      <c r="EU94" s="41"/>
      <c r="EV94" s="41"/>
      <c r="EW94" s="42"/>
      <c r="EX94" s="43"/>
      <c r="EY94" s="41"/>
      <c r="EZ94" s="41"/>
      <c r="FA94" s="42"/>
      <c r="FB94" s="43"/>
      <c r="FC94" s="41"/>
      <c r="FD94" s="41"/>
      <c r="FE94" s="41"/>
      <c r="FF94" s="42"/>
      <c r="FG94" s="43"/>
      <c r="FH94" s="41"/>
      <c r="FI94" s="41"/>
      <c r="FJ94" s="42"/>
      <c r="FK94" s="43"/>
      <c r="FL94" s="41"/>
      <c r="FM94" s="41"/>
      <c r="FN94" s="41"/>
      <c r="FO94" s="42"/>
      <c r="FP94" s="43"/>
      <c r="FQ94" s="41"/>
      <c r="FR94" s="41"/>
      <c r="FS94" s="42"/>
      <c r="FT94" s="43"/>
      <c r="FU94" s="41"/>
      <c r="FV94" s="41"/>
      <c r="FW94" s="4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</row>
    <row r="95" spans="1:973" x14ac:dyDescent="0.25">
      <c r="A95" s="1">
        <v>91</v>
      </c>
      <c r="B95" s="24"/>
      <c r="C95" s="15"/>
      <c r="D95" s="15"/>
      <c r="E95" s="15" t="s">
        <v>1568</v>
      </c>
      <c r="F95" s="15">
        <v>0</v>
      </c>
      <c r="G95" s="40"/>
      <c r="H95" s="41"/>
      <c r="I95" s="41"/>
      <c r="J95" s="42"/>
      <c r="K95" s="43"/>
      <c r="L95" s="41"/>
      <c r="M95" s="41"/>
      <c r="N95" s="42"/>
      <c r="O95" s="43"/>
      <c r="P95" s="41"/>
      <c r="Q95" s="41"/>
      <c r="R95" s="41"/>
      <c r="S95" s="42"/>
      <c r="T95" s="43"/>
      <c r="U95" s="41"/>
      <c r="V95" s="41"/>
      <c r="W95" s="44"/>
      <c r="X95" s="40"/>
      <c r="Y95" s="41"/>
      <c r="Z95" s="41"/>
      <c r="AA95" s="41"/>
      <c r="AB95" s="42"/>
      <c r="AC95" s="43"/>
      <c r="AD95" s="41"/>
      <c r="AE95" s="41"/>
      <c r="AF95" s="42"/>
      <c r="AG95" s="43"/>
      <c r="AH95" s="41"/>
      <c r="AI95" s="41"/>
      <c r="AJ95" s="42"/>
      <c r="AK95" s="43"/>
      <c r="AL95" s="41"/>
      <c r="AM95" s="41"/>
      <c r="AN95" s="42"/>
      <c r="AO95" s="43"/>
      <c r="AP95" s="41"/>
      <c r="AQ95" s="41"/>
      <c r="AR95" s="41"/>
      <c r="AS95" s="42"/>
      <c r="AT95" s="43"/>
      <c r="AU95" s="41"/>
      <c r="AV95" s="41"/>
      <c r="AW95" s="42"/>
      <c r="AX95" s="43"/>
      <c r="AY95" s="41"/>
      <c r="AZ95" s="41"/>
      <c r="BA95" s="42"/>
      <c r="BB95" s="43"/>
      <c r="BC95" s="41"/>
      <c r="BD95" s="41"/>
      <c r="BE95" s="41"/>
      <c r="BF95" s="42"/>
      <c r="BG95" s="43"/>
      <c r="BH95" s="41"/>
      <c r="BI95" s="41"/>
      <c r="BJ95" s="42"/>
      <c r="BK95" s="43"/>
      <c r="BL95" s="41"/>
      <c r="BM95" s="41"/>
      <c r="BN95" s="41"/>
      <c r="BO95" s="42"/>
      <c r="BP95" s="43"/>
      <c r="BQ95" s="41"/>
      <c r="BR95" s="41"/>
      <c r="BS95" s="42"/>
      <c r="BT95" s="43"/>
      <c r="BU95" s="41"/>
      <c r="BV95" s="41"/>
      <c r="BW95" s="44"/>
      <c r="BX95" s="40"/>
      <c r="BY95" s="41"/>
      <c r="BZ95" s="41"/>
      <c r="CA95" s="41"/>
      <c r="CB95" s="42"/>
      <c r="CC95" s="43"/>
      <c r="CD95" s="41"/>
      <c r="CE95" s="41"/>
      <c r="CF95" s="42"/>
      <c r="CG95" s="43"/>
      <c r="CH95" s="41"/>
      <c r="CI95" s="41"/>
      <c r="CJ95" s="42"/>
      <c r="CK95" s="43"/>
      <c r="CL95" s="41"/>
      <c r="CM95" s="41"/>
      <c r="CN95" s="42"/>
      <c r="CO95" s="43"/>
      <c r="CP95" s="41"/>
      <c r="CQ95" s="41"/>
      <c r="CR95" s="41"/>
      <c r="CS95" s="42"/>
      <c r="CT95" s="43"/>
      <c r="CU95" s="41"/>
      <c r="CV95" s="41"/>
      <c r="CW95" s="42"/>
      <c r="CX95" s="43"/>
      <c r="CY95" s="41"/>
      <c r="CZ95" s="41"/>
      <c r="DA95" s="42"/>
      <c r="DB95" s="43"/>
      <c r="DC95" s="41"/>
      <c r="DD95" s="41"/>
      <c r="DE95" s="41"/>
      <c r="DF95" s="42"/>
      <c r="DG95" s="43"/>
      <c r="DH95" s="41"/>
      <c r="DI95" s="41"/>
      <c r="DJ95" s="42"/>
      <c r="DK95" s="43"/>
      <c r="DL95" s="41"/>
      <c r="DM95" s="41"/>
      <c r="DN95" s="41"/>
      <c r="DO95" s="42"/>
      <c r="DP95" s="43"/>
      <c r="DQ95" s="41"/>
      <c r="DR95" s="41"/>
      <c r="DS95" s="42"/>
      <c r="DT95" s="43"/>
      <c r="DU95" s="41"/>
      <c r="DV95" s="41"/>
      <c r="DW95" s="44"/>
      <c r="DX95" s="40"/>
      <c r="DY95" s="41"/>
      <c r="DZ95" s="41"/>
      <c r="EA95" s="41"/>
      <c r="EB95" s="42"/>
      <c r="EC95" s="43"/>
      <c r="ED95" s="41"/>
      <c r="EE95" s="41"/>
      <c r="EF95" s="42"/>
      <c r="EG95" s="43"/>
      <c r="EH95" s="41"/>
      <c r="EI95" s="41"/>
      <c r="EJ95" s="42"/>
      <c r="EK95" s="43"/>
      <c r="EL95" s="41"/>
      <c r="EM95" s="41"/>
      <c r="EN95" s="42"/>
      <c r="EO95" s="43"/>
      <c r="EP95" s="41"/>
      <c r="EQ95" s="41"/>
      <c r="ER95" s="41"/>
      <c r="ES95" s="42"/>
      <c r="ET95" s="43"/>
      <c r="EU95" s="41"/>
      <c r="EV95" s="41"/>
      <c r="EW95" s="42"/>
      <c r="EX95" s="43"/>
      <c r="EY95" s="41"/>
      <c r="EZ95" s="41"/>
      <c r="FA95" s="42"/>
      <c r="FB95" s="43"/>
      <c r="FC95" s="41"/>
      <c r="FD95" s="41"/>
      <c r="FE95" s="41"/>
      <c r="FF95" s="42"/>
      <c r="FG95" s="43"/>
      <c r="FH95" s="41"/>
      <c r="FI95" s="41"/>
      <c r="FJ95" s="42"/>
      <c r="FK95" s="43"/>
      <c r="FL95" s="41"/>
      <c r="FM95" s="41"/>
      <c r="FN95" s="41"/>
      <c r="FO95" s="42"/>
      <c r="FP95" s="43"/>
      <c r="FQ95" s="41"/>
      <c r="FR95" s="41"/>
      <c r="FS95" s="42"/>
      <c r="FT95" s="43"/>
      <c r="FU95" s="41"/>
      <c r="FV95" s="41"/>
      <c r="FW95" s="4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</row>
    <row r="96" spans="1:973" x14ac:dyDescent="0.25">
      <c r="A96" s="1">
        <v>92</v>
      </c>
      <c r="B96" s="24"/>
      <c r="C96" s="15"/>
      <c r="D96" s="15"/>
      <c r="E96" s="15" t="s">
        <v>1576</v>
      </c>
      <c r="F96" s="15">
        <v>0</v>
      </c>
      <c r="G96" s="40"/>
      <c r="H96" s="41"/>
      <c r="I96" s="41"/>
      <c r="J96" s="42"/>
      <c r="K96" s="43"/>
      <c r="L96" s="41"/>
      <c r="M96" s="41"/>
      <c r="N96" s="42"/>
      <c r="O96" s="43"/>
      <c r="P96" s="41"/>
      <c r="Q96" s="41"/>
      <c r="R96" s="41"/>
      <c r="S96" s="42"/>
      <c r="T96" s="43"/>
      <c r="U96" s="41"/>
      <c r="V96" s="41"/>
      <c r="W96" s="44"/>
      <c r="X96" s="40"/>
      <c r="Y96" s="41"/>
      <c r="Z96" s="41"/>
      <c r="AA96" s="41"/>
      <c r="AB96" s="42"/>
      <c r="AC96" s="43"/>
      <c r="AD96" s="41"/>
      <c r="AE96" s="41"/>
      <c r="AF96" s="42"/>
      <c r="AG96" s="43"/>
      <c r="AH96" s="41"/>
      <c r="AI96" s="41"/>
      <c r="AJ96" s="42"/>
      <c r="AK96" s="43"/>
      <c r="AL96" s="41"/>
      <c r="AM96" s="41"/>
      <c r="AN96" s="42"/>
      <c r="AO96" s="43"/>
      <c r="AP96" s="41"/>
      <c r="AQ96" s="41"/>
      <c r="AR96" s="41"/>
      <c r="AS96" s="42"/>
      <c r="AT96" s="43"/>
      <c r="AU96" s="41"/>
      <c r="AV96" s="41"/>
      <c r="AW96" s="42"/>
      <c r="AX96" s="43"/>
      <c r="AY96" s="41"/>
      <c r="AZ96" s="41"/>
      <c r="BA96" s="42"/>
      <c r="BB96" s="43"/>
      <c r="BC96" s="41"/>
      <c r="BD96" s="41"/>
      <c r="BE96" s="41"/>
      <c r="BF96" s="42"/>
      <c r="BG96" s="43"/>
      <c r="BH96" s="41"/>
      <c r="BI96" s="41"/>
      <c r="BJ96" s="42"/>
      <c r="BK96" s="43"/>
      <c r="BL96" s="41"/>
      <c r="BM96" s="41"/>
      <c r="BN96" s="41"/>
      <c r="BO96" s="42"/>
      <c r="BP96" s="43"/>
      <c r="BQ96" s="41"/>
      <c r="BR96" s="41"/>
      <c r="BS96" s="42"/>
      <c r="BT96" s="43"/>
      <c r="BU96" s="41"/>
      <c r="BV96" s="41"/>
      <c r="BW96" s="44"/>
      <c r="BX96" s="40"/>
      <c r="BY96" s="41"/>
      <c r="BZ96" s="41"/>
      <c r="CA96" s="41"/>
      <c r="CB96" s="42"/>
      <c r="CC96" s="43"/>
      <c r="CD96" s="41"/>
      <c r="CE96" s="41"/>
      <c r="CF96" s="42"/>
      <c r="CG96" s="43"/>
      <c r="CH96" s="41"/>
      <c r="CI96" s="41"/>
      <c r="CJ96" s="42"/>
      <c r="CK96" s="43"/>
      <c r="CL96" s="41"/>
      <c r="CM96" s="41"/>
      <c r="CN96" s="42"/>
      <c r="CO96" s="43"/>
      <c r="CP96" s="41"/>
      <c r="CQ96" s="41"/>
      <c r="CR96" s="41"/>
      <c r="CS96" s="42"/>
      <c r="CT96" s="43"/>
      <c r="CU96" s="41"/>
      <c r="CV96" s="41"/>
      <c r="CW96" s="42"/>
      <c r="CX96" s="43"/>
      <c r="CY96" s="41"/>
      <c r="CZ96" s="41"/>
      <c r="DA96" s="42"/>
      <c r="DB96" s="43"/>
      <c r="DC96" s="41"/>
      <c r="DD96" s="41"/>
      <c r="DE96" s="41"/>
      <c r="DF96" s="42"/>
      <c r="DG96" s="43"/>
      <c r="DH96" s="41"/>
      <c r="DI96" s="41"/>
      <c r="DJ96" s="42"/>
      <c r="DK96" s="43"/>
      <c r="DL96" s="41"/>
      <c r="DM96" s="41"/>
      <c r="DN96" s="41"/>
      <c r="DO96" s="42"/>
      <c r="DP96" s="43"/>
      <c r="DQ96" s="41"/>
      <c r="DR96" s="41"/>
      <c r="DS96" s="42"/>
      <c r="DT96" s="43"/>
      <c r="DU96" s="41"/>
      <c r="DV96" s="41"/>
      <c r="DW96" s="44"/>
      <c r="DX96" s="40"/>
      <c r="DY96" s="41"/>
      <c r="DZ96" s="41"/>
      <c r="EA96" s="41"/>
      <c r="EB96" s="42"/>
      <c r="EC96" s="43"/>
      <c r="ED96" s="41"/>
      <c r="EE96" s="41"/>
      <c r="EF96" s="42"/>
      <c r="EG96" s="43"/>
      <c r="EH96" s="41"/>
      <c r="EI96" s="41"/>
      <c r="EJ96" s="42"/>
      <c r="EK96" s="43"/>
      <c r="EL96" s="41"/>
      <c r="EM96" s="41"/>
      <c r="EN96" s="42"/>
      <c r="EO96" s="43"/>
      <c r="EP96" s="41"/>
      <c r="EQ96" s="41"/>
      <c r="ER96" s="41"/>
      <c r="ES96" s="42"/>
      <c r="ET96" s="43"/>
      <c r="EU96" s="41"/>
      <c r="EV96" s="41"/>
      <c r="EW96" s="42"/>
      <c r="EX96" s="43"/>
      <c r="EY96" s="41"/>
      <c r="EZ96" s="41"/>
      <c r="FA96" s="42"/>
      <c r="FB96" s="43"/>
      <c r="FC96" s="41"/>
      <c r="FD96" s="41"/>
      <c r="FE96" s="41"/>
      <c r="FF96" s="42"/>
      <c r="FG96" s="43"/>
      <c r="FH96" s="41"/>
      <c r="FI96" s="41"/>
      <c r="FJ96" s="42"/>
      <c r="FK96" s="43"/>
      <c r="FL96" s="41"/>
      <c r="FM96" s="41"/>
      <c r="FN96" s="41"/>
      <c r="FO96" s="42"/>
      <c r="FP96" s="43"/>
      <c r="FQ96" s="41"/>
      <c r="FR96" s="41"/>
      <c r="FS96" s="42"/>
      <c r="FT96" s="43"/>
      <c r="FU96" s="41"/>
      <c r="FV96" s="41"/>
      <c r="FW96" s="4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</row>
    <row r="97" spans="1:973" x14ac:dyDescent="0.25">
      <c r="A97" s="1">
        <v>93</v>
      </c>
      <c r="B97" s="24"/>
      <c r="C97" s="15"/>
      <c r="D97" s="15"/>
      <c r="E97" s="15" t="s">
        <v>1569</v>
      </c>
      <c r="F97" s="15">
        <v>0</v>
      </c>
      <c r="G97" s="40"/>
      <c r="H97" s="41"/>
      <c r="I97" s="41"/>
      <c r="J97" s="42"/>
      <c r="K97" s="43"/>
      <c r="L97" s="41"/>
      <c r="M97" s="41"/>
      <c r="N97" s="42"/>
      <c r="O97" s="43"/>
      <c r="P97" s="41"/>
      <c r="Q97" s="41"/>
      <c r="R97" s="41"/>
      <c r="S97" s="42"/>
      <c r="T97" s="43"/>
      <c r="U97" s="41"/>
      <c r="V97" s="41"/>
      <c r="W97" s="44"/>
      <c r="X97" s="40"/>
      <c r="Y97" s="41"/>
      <c r="Z97" s="41"/>
      <c r="AA97" s="41"/>
      <c r="AB97" s="42"/>
      <c r="AC97" s="43"/>
      <c r="AD97" s="41"/>
      <c r="AE97" s="41"/>
      <c r="AF97" s="42"/>
      <c r="AG97" s="43"/>
      <c r="AH97" s="41"/>
      <c r="AI97" s="41"/>
      <c r="AJ97" s="42"/>
      <c r="AK97" s="43"/>
      <c r="AL97" s="41"/>
      <c r="AM97" s="41"/>
      <c r="AN97" s="42"/>
      <c r="AO97" s="43"/>
      <c r="AP97" s="41"/>
      <c r="AQ97" s="41"/>
      <c r="AR97" s="41"/>
      <c r="AS97" s="42"/>
      <c r="AT97" s="43"/>
      <c r="AU97" s="41"/>
      <c r="AV97" s="41"/>
      <c r="AW97" s="42"/>
      <c r="AX97" s="43"/>
      <c r="AY97" s="41"/>
      <c r="AZ97" s="41"/>
      <c r="BA97" s="42"/>
      <c r="BB97" s="43"/>
      <c r="BC97" s="41"/>
      <c r="BD97" s="41"/>
      <c r="BE97" s="41"/>
      <c r="BF97" s="42"/>
      <c r="BG97" s="43"/>
      <c r="BH97" s="41"/>
      <c r="BI97" s="41"/>
      <c r="BJ97" s="42"/>
      <c r="BK97" s="43"/>
      <c r="BL97" s="41"/>
      <c r="BM97" s="41"/>
      <c r="BN97" s="41"/>
      <c r="BO97" s="42"/>
      <c r="BP97" s="43"/>
      <c r="BQ97" s="41"/>
      <c r="BR97" s="41"/>
      <c r="BS97" s="42"/>
      <c r="BT97" s="43"/>
      <c r="BU97" s="41"/>
      <c r="BV97" s="41"/>
      <c r="BW97" s="44"/>
      <c r="BX97" s="40"/>
      <c r="BY97" s="41"/>
      <c r="BZ97" s="41"/>
      <c r="CA97" s="41"/>
      <c r="CB97" s="42"/>
      <c r="CC97" s="43"/>
      <c r="CD97" s="41"/>
      <c r="CE97" s="41"/>
      <c r="CF97" s="42"/>
      <c r="CG97" s="43"/>
      <c r="CH97" s="41"/>
      <c r="CI97" s="41"/>
      <c r="CJ97" s="42"/>
      <c r="CK97" s="43"/>
      <c r="CL97" s="41"/>
      <c r="CM97" s="41"/>
      <c r="CN97" s="42"/>
      <c r="CO97" s="43"/>
      <c r="CP97" s="41"/>
      <c r="CQ97" s="41"/>
      <c r="CR97" s="41"/>
      <c r="CS97" s="42"/>
      <c r="CT97" s="43"/>
      <c r="CU97" s="41"/>
      <c r="CV97" s="41"/>
      <c r="CW97" s="42"/>
      <c r="CX97" s="43"/>
      <c r="CY97" s="41"/>
      <c r="CZ97" s="41"/>
      <c r="DA97" s="42"/>
      <c r="DB97" s="43"/>
      <c r="DC97" s="41"/>
      <c r="DD97" s="41"/>
      <c r="DE97" s="41"/>
      <c r="DF97" s="42"/>
      <c r="DG97" s="43"/>
      <c r="DH97" s="41"/>
      <c r="DI97" s="41"/>
      <c r="DJ97" s="42"/>
      <c r="DK97" s="43"/>
      <c r="DL97" s="41"/>
      <c r="DM97" s="41"/>
      <c r="DN97" s="41"/>
      <c r="DO97" s="42"/>
      <c r="DP97" s="43"/>
      <c r="DQ97" s="41"/>
      <c r="DR97" s="41"/>
      <c r="DS97" s="42"/>
      <c r="DT97" s="43"/>
      <c r="DU97" s="41"/>
      <c r="DV97" s="41"/>
      <c r="DW97" s="44"/>
      <c r="DX97" s="40"/>
      <c r="DY97" s="41"/>
      <c r="DZ97" s="41"/>
      <c r="EA97" s="41"/>
      <c r="EB97" s="42"/>
      <c r="EC97" s="43"/>
      <c r="ED97" s="41"/>
      <c r="EE97" s="41"/>
      <c r="EF97" s="42"/>
      <c r="EG97" s="43"/>
      <c r="EH97" s="41"/>
      <c r="EI97" s="41"/>
      <c r="EJ97" s="42"/>
      <c r="EK97" s="43"/>
      <c r="EL97" s="41"/>
      <c r="EM97" s="41"/>
      <c r="EN97" s="42"/>
      <c r="EO97" s="43"/>
      <c r="EP97" s="41"/>
      <c r="EQ97" s="41"/>
      <c r="ER97" s="41"/>
      <c r="ES97" s="42"/>
      <c r="ET97" s="43"/>
      <c r="EU97" s="41"/>
      <c r="EV97" s="41"/>
      <c r="EW97" s="42"/>
      <c r="EX97" s="43"/>
      <c r="EY97" s="41"/>
      <c r="EZ97" s="41"/>
      <c r="FA97" s="42"/>
      <c r="FB97" s="43"/>
      <c r="FC97" s="41"/>
      <c r="FD97" s="41"/>
      <c r="FE97" s="41"/>
      <c r="FF97" s="42"/>
      <c r="FG97" s="43"/>
      <c r="FH97" s="41"/>
      <c r="FI97" s="41"/>
      <c r="FJ97" s="42"/>
      <c r="FK97" s="43"/>
      <c r="FL97" s="41"/>
      <c r="FM97" s="41"/>
      <c r="FN97" s="41"/>
      <c r="FO97" s="42"/>
      <c r="FP97" s="43"/>
      <c r="FQ97" s="41"/>
      <c r="FR97" s="41"/>
      <c r="FS97" s="42"/>
      <c r="FT97" s="43"/>
      <c r="FU97" s="41"/>
      <c r="FV97" s="41"/>
      <c r="FW97" s="4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</row>
    <row r="98" spans="1:973" x14ac:dyDescent="0.25">
      <c r="A98" s="1">
        <v>94</v>
      </c>
      <c r="B98" s="24"/>
      <c r="C98" s="15"/>
      <c r="D98" s="15"/>
      <c r="E98" s="15" t="s">
        <v>1570</v>
      </c>
      <c r="F98" s="15">
        <v>0</v>
      </c>
      <c r="G98" s="40"/>
      <c r="H98" s="41"/>
      <c r="I98" s="41"/>
      <c r="J98" s="42"/>
      <c r="K98" s="43"/>
      <c r="L98" s="41"/>
      <c r="M98" s="41"/>
      <c r="N98" s="42"/>
      <c r="O98" s="43"/>
      <c r="P98" s="41"/>
      <c r="Q98" s="41"/>
      <c r="R98" s="41"/>
      <c r="S98" s="42"/>
      <c r="T98" s="43"/>
      <c r="U98" s="41"/>
      <c r="V98" s="41"/>
      <c r="W98" s="44"/>
      <c r="X98" s="40"/>
      <c r="Y98" s="41"/>
      <c r="Z98" s="41"/>
      <c r="AA98" s="41"/>
      <c r="AB98" s="42"/>
      <c r="AC98" s="43"/>
      <c r="AD98" s="41"/>
      <c r="AE98" s="41"/>
      <c r="AF98" s="42"/>
      <c r="AG98" s="43"/>
      <c r="AH98" s="41"/>
      <c r="AI98" s="41"/>
      <c r="AJ98" s="42"/>
      <c r="AK98" s="43"/>
      <c r="AL98" s="41"/>
      <c r="AM98" s="41"/>
      <c r="AN98" s="42"/>
      <c r="AO98" s="43"/>
      <c r="AP98" s="41"/>
      <c r="AQ98" s="41"/>
      <c r="AR98" s="41"/>
      <c r="AS98" s="42"/>
      <c r="AT98" s="43"/>
      <c r="AU98" s="41"/>
      <c r="AV98" s="41"/>
      <c r="AW98" s="42"/>
      <c r="AX98" s="43"/>
      <c r="AY98" s="41"/>
      <c r="AZ98" s="41"/>
      <c r="BA98" s="42"/>
      <c r="BB98" s="43"/>
      <c r="BC98" s="41"/>
      <c r="BD98" s="41"/>
      <c r="BE98" s="41"/>
      <c r="BF98" s="42"/>
      <c r="BG98" s="43"/>
      <c r="BH98" s="41"/>
      <c r="BI98" s="41"/>
      <c r="BJ98" s="42"/>
      <c r="BK98" s="43"/>
      <c r="BL98" s="41"/>
      <c r="BM98" s="41"/>
      <c r="BN98" s="41"/>
      <c r="BO98" s="42"/>
      <c r="BP98" s="43"/>
      <c r="BQ98" s="41"/>
      <c r="BR98" s="41"/>
      <c r="BS98" s="42"/>
      <c r="BT98" s="43"/>
      <c r="BU98" s="41"/>
      <c r="BV98" s="41"/>
      <c r="BW98" s="44"/>
      <c r="BX98" s="40"/>
      <c r="BY98" s="41"/>
      <c r="BZ98" s="41"/>
      <c r="CA98" s="41"/>
      <c r="CB98" s="42"/>
      <c r="CC98" s="43"/>
      <c r="CD98" s="41"/>
      <c r="CE98" s="41"/>
      <c r="CF98" s="42"/>
      <c r="CG98" s="43"/>
      <c r="CH98" s="41"/>
      <c r="CI98" s="41"/>
      <c r="CJ98" s="42"/>
      <c r="CK98" s="43"/>
      <c r="CL98" s="41"/>
      <c r="CM98" s="41"/>
      <c r="CN98" s="42"/>
      <c r="CO98" s="43"/>
      <c r="CP98" s="41"/>
      <c r="CQ98" s="41"/>
      <c r="CR98" s="41"/>
      <c r="CS98" s="42"/>
      <c r="CT98" s="43"/>
      <c r="CU98" s="41"/>
      <c r="CV98" s="41"/>
      <c r="CW98" s="42"/>
      <c r="CX98" s="43"/>
      <c r="CY98" s="41"/>
      <c r="CZ98" s="41"/>
      <c r="DA98" s="42"/>
      <c r="DB98" s="43"/>
      <c r="DC98" s="41"/>
      <c r="DD98" s="41"/>
      <c r="DE98" s="41"/>
      <c r="DF98" s="42"/>
      <c r="DG98" s="43"/>
      <c r="DH98" s="41"/>
      <c r="DI98" s="41"/>
      <c r="DJ98" s="42"/>
      <c r="DK98" s="43"/>
      <c r="DL98" s="41"/>
      <c r="DM98" s="41"/>
      <c r="DN98" s="41"/>
      <c r="DO98" s="42"/>
      <c r="DP98" s="43"/>
      <c r="DQ98" s="41"/>
      <c r="DR98" s="41"/>
      <c r="DS98" s="42"/>
      <c r="DT98" s="43"/>
      <c r="DU98" s="41"/>
      <c r="DV98" s="41"/>
      <c r="DW98" s="44"/>
      <c r="DX98" s="40"/>
      <c r="DY98" s="41"/>
      <c r="DZ98" s="41"/>
      <c r="EA98" s="41"/>
      <c r="EB98" s="42"/>
      <c r="EC98" s="43"/>
      <c r="ED98" s="41"/>
      <c r="EE98" s="41"/>
      <c r="EF98" s="42"/>
      <c r="EG98" s="43"/>
      <c r="EH98" s="41"/>
      <c r="EI98" s="41"/>
      <c r="EJ98" s="42"/>
      <c r="EK98" s="43"/>
      <c r="EL98" s="41"/>
      <c r="EM98" s="41"/>
      <c r="EN98" s="42"/>
      <c r="EO98" s="43"/>
      <c r="EP98" s="41"/>
      <c r="EQ98" s="41"/>
      <c r="ER98" s="41"/>
      <c r="ES98" s="42"/>
      <c r="ET98" s="43"/>
      <c r="EU98" s="41"/>
      <c r="EV98" s="41"/>
      <c r="EW98" s="42"/>
      <c r="EX98" s="43"/>
      <c r="EY98" s="41"/>
      <c r="EZ98" s="41"/>
      <c r="FA98" s="42"/>
      <c r="FB98" s="43"/>
      <c r="FC98" s="41"/>
      <c r="FD98" s="41"/>
      <c r="FE98" s="41"/>
      <c r="FF98" s="42"/>
      <c r="FG98" s="43"/>
      <c r="FH98" s="41"/>
      <c r="FI98" s="41"/>
      <c r="FJ98" s="42"/>
      <c r="FK98" s="43"/>
      <c r="FL98" s="41"/>
      <c r="FM98" s="41"/>
      <c r="FN98" s="41"/>
      <c r="FO98" s="42"/>
      <c r="FP98" s="43"/>
      <c r="FQ98" s="41"/>
      <c r="FR98" s="41"/>
      <c r="FS98" s="42"/>
      <c r="FT98" s="43"/>
      <c r="FU98" s="41"/>
      <c r="FV98" s="41"/>
      <c r="FW98" s="4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</row>
    <row r="99" spans="1:973" x14ac:dyDescent="0.25">
      <c r="A99" s="1">
        <v>95</v>
      </c>
      <c r="B99" s="24"/>
      <c r="C99" s="15"/>
      <c r="D99" s="15"/>
      <c r="E99" s="15" t="s">
        <v>1560</v>
      </c>
      <c r="F99" s="15">
        <v>0</v>
      </c>
      <c r="G99" s="40"/>
      <c r="H99" s="41"/>
      <c r="I99" s="41"/>
      <c r="J99" s="42"/>
      <c r="K99" s="43"/>
      <c r="L99" s="41"/>
      <c r="M99" s="41"/>
      <c r="N99" s="42"/>
      <c r="O99" s="43"/>
      <c r="P99" s="41"/>
      <c r="Q99" s="41"/>
      <c r="R99" s="41"/>
      <c r="S99" s="42"/>
      <c r="T99" s="43"/>
      <c r="U99" s="41"/>
      <c r="V99" s="41"/>
      <c r="W99" s="44"/>
      <c r="X99" s="40"/>
      <c r="Y99" s="41"/>
      <c r="Z99" s="41"/>
      <c r="AA99" s="41"/>
      <c r="AB99" s="42"/>
      <c r="AC99" s="43"/>
      <c r="AD99" s="41"/>
      <c r="AE99" s="41"/>
      <c r="AF99" s="42"/>
      <c r="AG99" s="43"/>
      <c r="AH99" s="41"/>
      <c r="AI99" s="41"/>
      <c r="AJ99" s="42"/>
      <c r="AK99" s="43"/>
      <c r="AL99" s="41"/>
      <c r="AM99" s="41"/>
      <c r="AN99" s="42"/>
      <c r="AO99" s="43"/>
      <c r="AP99" s="41"/>
      <c r="AQ99" s="41"/>
      <c r="AR99" s="41"/>
      <c r="AS99" s="42"/>
      <c r="AT99" s="43"/>
      <c r="AU99" s="41"/>
      <c r="AV99" s="41"/>
      <c r="AW99" s="42"/>
      <c r="AX99" s="43"/>
      <c r="AY99" s="41"/>
      <c r="AZ99" s="41"/>
      <c r="BA99" s="42"/>
      <c r="BB99" s="43"/>
      <c r="BC99" s="41"/>
      <c r="BD99" s="41"/>
      <c r="BE99" s="41"/>
      <c r="BF99" s="42"/>
      <c r="BG99" s="43"/>
      <c r="BH99" s="41"/>
      <c r="BI99" s="41"/>
      <c r="BJ99" s="42"/>
      <c r="BK99" s="43"/>
      <c r="BL99" s="41"/>
      <c r="BM99" s="41"/>
      <c r="BN99" s="41"/>
      <c r="BO99" s="42"/>
      <c r="BP99" s="43"/>
      <c r="BQ99" s="41"/>
      <c r="BR99" s="41"/>
      <c r="BS99" s="42"/>
      <c r="BT99" s="43"/>
      <c r="BU99" s="41"/>
      <c r="BV99" s="41"/>
      <c r="BW99" s="44"/>
      <c r="BX99" s="40"/>
      <c r="BY99" s="41"/>
      <c r="BZ99" s="41"/>
      <c r="CA99" s="41"/>
      <c r="CB99" s="42"/>
      <c r="CC99" s="43"/>
      <c r="CD99" s="41"/>
      <c r="CE99" s="41"/>
      <c r="CF99" s="42"/>
      <c r="CG99" s="43"/>
      <c r="CH99" s="41"/>
      <c r="CI99" s="41"/>
      <c r="CJ99" s="42"/>
      <c r="CK99" s="43"/>
      <c r="CL99" s="41"/>
      <c r="CM99" s="41"/>
      <c r="CN99" s="42"/>
      <c r="CO99" s="43"/>
      <c r="CP99" s="41"/>
      <c r="CQ99" s="41"/>
      <c r="CR99" s="41"/>
      <c r="CS99" s="42"/>
      <c r="CT99" s="43"/>
      <c r="CU99" s="41"/>
      <c r="CV99" s="41"/>
      <c r="CW99" s="42"/>
      <c r="CX99" s="43"/>
      <c r="CY99" s="41"/>
      <c r="CZ99" s="41"/>
      <c r="DA99" s="42"/>
      <c r="DB99" s="43"/>
      <c r="DC99" s="41"/>
      <c r="DD99" s="41"/>
      <c r="DE99" s="41"/>
      <c r="DF99" s="42"/>
      <c r="DG99" s="43"/>
      <c r="DH99" s="41"/>
      <c r="DI99" s="41"/>
      <c r="DJ99" s="42"/>
      <c r="DK99" s="43"/>
      <c r="DL99" s="41"/>
      <c r="DM99" s="41"/>
      <c r="DN99" s="41"/>
      <c r="DO99" s="42"/>
      <c r="DP99" s="43"/>
      <c r="DQ99" s="41"/>
      <c r="DR99" s="41"/>
      <c r="DS99" s="42"/>
      <c r="DT99" s="43"/>
      <c r="DU99" s="41"/>
      <c r="DV99" s="41"/>
      <c r="DW99" s="44"/>
      <c r="DX99" s="40"/>
      <c r="DY99" s="41"/>
      <c r="DZ99" s="41"/>
      <c r="EA99" s="41"/>
      <c r="EB99" s="42"/>
      <c r="EC99" s="43"/>
      <c r="ED99" s="41"/>
      <c r="EE99" s="41"/>
      <c r="EF99" s="42"/>
      <c r="EG99" s="43"/>
      <c r="EH99" s="41"/>
      <c r="EI99" s="41"/>
      <c r="EJ99" s="42"/>
      <c r="EK99" s="43"/>
      <c r="EL99" s="41"/>
      <c r="EM99" s="41"/>
      <c r="EN99" s="42"/>
      <c r="EO99" s="43"/>
      <c r="EP99" s="41"/>
      <c r="EQ99" s="41"/>
      <c r="ER99" s="41"/>
      <c r="ES99" s="42"/>
      <c r="ET99" s="43"/>
      <c r="EU99" s="41"/>
      <c r="EV99" s="41"/>
      <c r="EW99" s="42"/>
      <c r="EX99" s="43"/>
      <c r="EY99" s="41"/>
      <c r="EZ99" s="41"/>
      <c r="FA99" s="42"/>
      <c r="FB99" s="43"/>
      <c r="FC99" s="41"/>
      <c r="FD99" s="41"/>
      <c r="FE99" s="41"/>
      <c r="FF99" s="42"/>
      <c r="FG99" s="43"/>
      <c r="FH99" s="41"/>
      <c r="FI99" s="41"/>
      <c r="FJ99" s="42"/>
      <c r="FK99" s="43"/>
      <c r="FL99" s="41"/>
      <c r="FM99" s="41"/>
      <c r="FN99" s="41"/>
      <c r="FO99" s="42"/>
      <c r="FP99" s="43"/>
      <c r="FQ99" s="41"/>
      <c r="FR99" s="41"/>
      <c r="FS99" s="42"/>
      <c r="FT99" s="43"/>
      <c r="FU99" s="41"/>
      <c r="FV99" s="41"/>
      <c r="FW99" s="4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</row>
    <row r="100" spans="1:973" x14ac:dyDescent="0.25">
      <c r="A100" s="1">
        <v>96</v>
      </c>
      <c r="B100" s="24"/>
      <c r="C100" s="15"/>
      <c r="D100" s="15"/>
      <c r="E100" s="15" t="s">
        <v>1561</v>
      </c>
      <c r="F100" s="15">
        <v>0</v>
      </c>
      <c r="G100" s="40"/>
      <c r="H100" s="41"/>
      <c r="I100" s="41"/>
      <c r="J100" s="42"/>
      <c r="K100" s="43"/>
      <c r="L100" s="41"/>
      <c r="M100" s="41"/>
      <c r="N100" s="42"/>
      <c r="O100" s="43"/>
      <c r="P100" s="41"/>
      <c r="Q100" s="41"/>
      <c r="R100" s="41"/>
      <c r="S100" s="42"/>
      <c r="T100" s="43"/>
      <c r="U100" s="41"/>
      <c r="V100" s="41"/>
      <c r="W100" s="44"/>
      <c r="X100" s="40"/>
      <c r="Y100" s="41"/>
      <c r="Z100" s="41"/>
      <c r="AA100" s="41"/>
      <c r="AB100" s="42"/>
      <c r="AC100" s="43"/>
      <c r="AD100" s="41"/>
      <c r="AE100" s="41"/>
      <c r="AF100" s="42"/>
      <c r="AG100" s="43"/>
      <c r="AH100" s="41"/>
      <c r="AI100" s="41"/>
      <c r="AJ100" s="42"/>
      <c r="AK100" s="43"/>
      <c r="AL100" s="41"/>
      <c r="AM100" s="41"/>
      <c r="AN100" s="42"/>
      <c r="AO100" s="43"/>
      <c r="AP100" s="41"/>
      <c r="AQ100" s="41"/>
      <c r="AR100" s="41"/>
      <c r="AS100" s="42"/>
      <c r="AT100" s="43"/>
      <c r="AU100" s="41"/>
      <c r="AV100" s="41"/>
      <c r="AW100" s="42"/>
      <c r="AX100" s="43"/>
      <c r="AY100" s="41"/>
      <c r="AZ100" s="41"/>
      <c r="BA100" s="42"/>
      <c r="BB100" s="43"/>
      <c r="BC100" s="41"/>
      <c r="BD100" s="41"/>
      <c r="BE100" s="41"/>
      <c r="BF100" s="42"/>
      <c r="BG100" s="43"/>
      <c r="BH100" s="41"/>
      <c r="BI100" s="41"/>
      <c r="BJ100" s="42"/>
      <c r="BK100" s="43"/>
      <c r="BL100" s="41"/>
      <c r="BM100" s="41"/>
      <c r="BN100" s="41"/>
      <c r="BO100" s="42"/>
      <c r="BP100" s="43"/>
      <c r="BQ100" s="41"/>
      <c r="BR100" s="41"/>
      <c r="BS100" s="42"/>
      <c r="BT100" s="43"/>
      <c r="BU100" s="41"/>
      <c r="BV100" s="41"/>
      <c r="BW100" s="44"/>
      <c r="BX100" s="40"/>
      <c r="BY100" s="41"/>
      <c r="BZ100" s="41"/>
      <c r="CA100" s="41"/>
      <c r="CB100" s="42"/>
      <c r="CC100" s="43"/>
      <c r="CD100" s="41"/>
      <c r="CE100" s="41"/>
      <c r="CF100" s="42"/>
      <c r="CG100" s="43"/>
      <c r="CH100" s="41"/>
      <c r="CI100" s="41"/>
      <c r="CJ100" s="42"/>
      <c r="CK100" s="43"/>
      <c r="CL100" s="41"/>
      <c r="CM100" s="41"/>
      <c r="CN100" s="42"/>
      <c r="CO100" s="43"/>
      <c r="CP100" s="41"/>
      <c r="CQ100" s="41"/>
      <c r="CR100" s="41"/>
      <c r="CS100" s="42"/>
      <c r="CT100" s="43"/>
      <c r="CU100" s="41"/>
      <c r="CV100" s="41"/>
      <c r="CW100" s="42"/>
      <c r="CX100" s="43"/>
      <c r="CY100" s="41"/>
      <c r="CZ100" s="41"/>
      <c r="DA100" s="42"/>
      <c r="DB100" s="43"/>
      <c r="DC100" s="41"/>
      <c r="DD100" s="41"/>
      <c r="DE100" s="41"/>
      <c r="DF100" s="42"/>
      <c r="DG100" s="43"/>
      <c r="DH100" s="41"/>
      <c r="DI100" s="41"/>
      <c r="DJ100" s="42"/>
      <c r="DK100" s="43"/>
      <c r="DL100" s="41"/>
      <c r="DM100" s="41"/>
      <c r="DN100" s="41"/>
      <c r="DO100" s="42"/>
      <c r="DP100" s="43"/>
      <c r="DQ100" s="41"/>
      <c r="DR100" s="41"/>
      <c r="DS100" s="42"/>
      <c r="DT100" s="43"/>
      <c r="DU100" s="41"/>
      <c r="DV100" s="41"/>
      <c r="DW100" s="44"/>
      <c r="DX100" s="40"/>
      <c r="DY100" s="41"/>
      <c r="DZ100" s="41"/>
      <c r="EA100" s="41"/>
      <c r="EB100" s="42"/>
      <c r="EC100" s="43"/>
      <c r="ED100" s="41"/>
      <c r="EE100" s="41"/>
      <c r="EF100" s="42"/>
      <c r="EG100" s="43"/>
      <c r="EH100" s="41"/>
      <c r="EI100" s="41"/>
      <c r="EJ100" s="42"/>
      <c r="EK100" s="43"/>
      <c r="EL100" s="41"/>
      <c r="EM100" s="41"/>
      <c r="EN100" s="42"/>
      <c r="EO100" s="43"/>
      <c r="EP100" s="41"/>
      <c r="EQ100" s="41"/>
      <c r="ER100" s="41"/>
      <c r="ES100" s="42"/>
      <c r="ET100" s="43"/>
      <c r="EU100" s="41"/>
      <c r="EV100" s="41"/>
      <c r="EW100" s="42"/>
      <c r="EX100" s="43"/>
      <c r="EY100" s="41"/>
      <c r="EZ100" s="41"/>
      <c r="FA100" s="42"/>
      <c r="FB100" s="43"/>
      <c r="FC100" s="41"/>
      <c r="FD100" s="41"/>
      <c r="FE100" s="41"/>
      <c r="FF100" s="42"/>
      <c r="FG100" s="43"/>
      <c r="FH100" s="41"/>
      <c r="FI100" s="41"/>
      <c r="FJ100" s="42"/>
      <c r="FK100" s="43"/>
      <c r="FL100" s="41"/>
      <c r="FM100" s="41"/>
      <c r="FN100" s="41"/>
      <c r="FO100" s="42"/>
      <c r="FP100" s="43"/>
      <c r="FQ100" s="41"/>
      <c r="FR100" s="41"/>
      <c r="FS100" s="42"/>
      <c r="FT100" s="43"/>
      <c r="FU100" s="41"/>
      <c r="FV100" s="41"/>
      <c r="FW100" s="4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</row>
    <row r="101" spans="1:973" s="22" customFormat="1" ht="15" customHeight="1" x14ac:dyDescent="0.25">
      <c r="A101" s="1">
        <v>97</v>
      </c>
      <c r="B101" s="23"/>
      <c r="E101" s="15" t="s">
        <v>1562</v>
      </c>
      <c r="F101" s="22">
        <v>0</v>
      </c>
      <c r="G101" s="52"/>
      <c r="H101" s="53"/>
      <c r="I101" s="53"/>
      <c r="J101" s="54"/>
      <c r="K101" s="55"/>
      <c r="L101" s="53"/>
      <c r="M101" s="53"/>
      <c r="N101" s="54"/>
      <c r="O101" s="55"/>
      <c r="P101" s="53"/>
      <c r="Q101" s="53"/>
      <c r="R101" s="53"/>
      <c r="S101" s="54"/>
      <c r="T101" s="55"/>
      <c r="U101" s="53"/>
      <c r="V101" s="53"/>
      <c r="W101" s="56"/>
      <c r="X101" s="52"/>
      <c r="Y101" s="53"/>
      <c r="Z101" s="53"/>
      <c r="AA101" s="53"/>
      <c r="AB101" s="54"/>
      <c r="AC101" s="55"/>
      <c r="AD101" s="53"/>
      <c r="AE101" s="53"/>
      <c r="AF101" s="54"/>
      <c r="AG101" s="55"/>
      <c r="AH101" s="53"/>
      <c r="AI101" s="53"/>
      <c r="AJ101" s="54"/>
      <c r="AK101" s="55"/>
      <c r="AL101" s="53"/>
      <c r="AM101" s="53"/>
      <c r="AN101" s="54"/>
      <c r="AO101" s="55"/>
      <c r="AP101" s="53"/>
      <c r="AQ101" s="53"/>
      <c r="AR101" s="53"/>
      <c r="AS101" s="54"/>
      <c r="AT101" s="55"/>
      <c r="AU101" s="53"/>
      <c r="AV101" s="53"/>
      <c r="AW101" s="54"/>
      <c r="AX101" s="55"/>
      <c r="AY101" s="53"/>
      <c r="AZ101" s="53"/>
      <c r="BA101" s="54"/>
      <c r="BB101" s="55"/>
      <c r="BC101" s="53"/>
      <c r="BD101" s="53"/>
      <c r="BE101" s="53"/>
      <c r="BF101" s="54"/>
      <c r="BG101" s="55"/>
      <c r="BH101" s="53"/>
      <c r="BI101" s="53"/>
      <c r="BJ101" s="54"/>
      <c r="BK101" s="55"/>
      <c r="BL101" s="53"/>
      <c r="BM101" s="53"/>
      <c r="BN101" s="53"/>
      <c r="BO101" s="54"/>
      <c r="BP101" s="55"/>
      <c r="BQ101" s="53"/>
      <c r="BR101" s="53"/>
      <c r="BS101" s="54"/>
      <c r="BT101" s="55"/>
      <c r="BU101" s="53"/>
      <c r="BV101" s="53"/>
      <c r="BW101" s="56"/>
      <c r="BX101" s="52"/>
      <c r="BY101" s="53"/>
      <c r="BZ101" s="53"/>
      <c r="CA101" s="53"/>
      <c r="CB101" s="54"/>
      <c r="CC101" s="55"/>
      <c r="CD101" s="53"/>
      <c r="CE101" s="53"/>
      <c r="CF101" s="54"/>
      <c r="CG101" s="55"/>
      <c r="CH101" s="53"/>
      <c r="CI101" s="53"/>
      <c r="CJ101" s="54"/>
      <c r="CK101" s="55"/>
      <c r="CL101" s="53"/>
      <c r="CM101" s="53"/>
      <c r="CN101" s="54"/>
      <c r="CO101" s="55"/>
      <c r="CP101" s="53"/>
      <c r="CQ101" s="53"/>
      <c r="CR101" s="53"/>
      <c r="CS101" s="54"/>
      <c r="CT101" s="55"/>
      <c r="CU101" s="53"/>
      <c r="CV101" s="53"/>
      <c r="CW101" s="54"/>
      <c r="CX101" s="55"/>
      <c r="CY101" s="53"/>
      <c r="CZ101" s="53"/>
      <c r="DA101" s="54"/>
      <c r="DB101" s="55"/>
      <c r="DC101" s="53"/>
      <c r="DD101" s="53"/>
      <c r="DE101" s="53"/>
      <c r="DF101" s="54"/>
      <c r="DG101" s="55"/>
      <c r="DH101" s="53"/>
      <c r="DI101" s="53"/>
      <c r="DJ101" s="54"/>
      <c r="DK101" s="55"/>
      <c r="DL101" s="53"/>
      <c r="DM101" s="53"/>
      <c r="DN101" s="53"/>
      <c r="DO101" s="54"/>
      <c r="DP101" s="55"/>
      <c r="DQ101" s="53"/>
      <c r="DR101" s="53"/>
      <c r="DS101" s="54"/>
      <c r="DT101" s="55"/>
      <c r="DU101" s="53"/>
      <c r="DV101" s="53"/>
      <c r="DW101" s="56"/>
      <c r="DX101" s="52"/>
      <c r="DY101" s="53"/>
      <c r="DZ101" s="53"/>
      <c r="EA101" s="53"/>
      <c r="EB101" s="54"/>
      <c r="EC101" s="55"/>
      <c r="ED101" s="53"/>
      <c r="EE101" s="53"/>
      <c r="EF101" s="54"/>
      <c r="EG101" s="55"/>
      <c r="EH101" s="53"/>
      <c r="EI101" s="53"/>
      <c r="EJ101" s="54"/>
      <c r="EK101" s="55"/>
      <c r="EL101" s="53"/>
      <c r="EM101" s="53"/>
      <c r="EN101" s="54"/>
      <c r="EO101" s="55"/>
      <c r="EP101" s="53"/>
      <c r="EQ101" s="53"/>
      <c r="ER101" s="53"/>
      <c r="ES101" s="54"/>
      <c r="ET101" s="55"/>
      <c r="EU101" s="53"/>
      <c r="EV101" s="53"/>
      <c r="EW101" s="54"/>
      <c r="EX101" s="55"/>
      <c r="EY101" s="53"/>
      <c r="EZ101" s="53"/>
      <c r="FA101" s="54"/>
      <c r="FB101" s="55"/>
      <c r="FC101" s="53"/>
      <c r="FD101" s="53"/>
      <c r="FE101" s="53"/>
      <c r="FF101" s="54"/>
      <c r="FG101" s="55"/>
      <c r="FH101" s="53"/>
      <c r="FI101" s="53"/>
      <c r="FJ101" s="54"/>
      <c r="FK101" s="55"/>
      <c r="FL101" s="53"/>
      <c r="FM101" s="53"/>
      <c r="FN101" s="53"/>
      <c r="FO101" s="54"/>
      <c r="FP101" s="55"/>
      <c r="FQ101" s="53"/>
      <c r="FR101" s="53"/>
      <c r="FS101" s="54"/>
      <c r="FT101" s="55"/>
      <c r="FU101" s="53"/>
      <c r="FV101" s="53"/>
      <c r="FW101" s="56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  <c r="TO101" s="4"/>
      <c r="TP101" s="4"/>
      <c r="TQ101" s="4"/>
      <c r="TR101" s="4"/>
      <c r="TS101" s="4"/>
      <c r="TT101" s="4"/>
      <c r="TU101" s="4"/>
      <c r="TV101" s="4"/>
      <c r="TW101" s="4"/>
      <c r="TX101" s="4"/>
      <c r="TY101" s="4"/>
      <c r="TZ101" s="4"/>
      <c r="UA101" s="4"/>
      <c r="UB101" s="4"/>
      <c r="UC101" s="4"/>
      <c r="UD101" s="4"/>
      <c r="UE101" s="4"/>
      <c r="UF101" s="4"/>
      <c r="UG101" s="4"/>
      <c r="UH101" s="4"/>
      <c r="UI101" s="4"/>
      <c r="UJ101" s="4"/>
      <c r="UK101" s="4"/>
      <c r="UL101" s="4"/>
      <c r="UM101" s="4"/>
      <c r="UN101" s="4"/>
      <c r="UO101" s="4"/>
      <c r="UP101" s="4"/>
      <c r="UQ101" s="4"/>
      <c r="UR101" s="4"/>
      <c r="US101" s="4"/>
      <c r="UT101" s="4"/>
      <c r="UU101" s="4"/>
      <c r="UV101" s="4"/>
      <c r="UW101" s="4"/>
      <c r="UX101" s="4"/>
      <c r="UY101" s="4"/>
      <c r="UZ101" s="4"/>
      <c r="VA101" s="4"/>
      <c r="VB101" s="4"/>
      <c r="VC101" s="4"/>
      <c r="VD101" s="4"/>
      <c r="VE101" s="4"/>
      <c r="VF101" s="4"/>
      <c r="VG101" s="4"/>
      <c r="VH101" s="4"/>
      <c r="VI101" s="4"/>
      <c r="VJ101" s="4"/>
      <c r="VK101" s="4"/>
      <c r="VL101" s="4"/>
      <c r="VM101" s="4"/>
      <c r="VN101" s="4"/>
      <c r="VO101" s="4"/>
      <c r="VP101" s="4"/>
      <c r="VQ101" s="4"/>
      <c r="VR101" s="4"/>
      <c r="VS101" s="4"/>
      <c r="VT101" s="4"/>
      <c r="VU101" s="4"/>
      <c r="VV101" s="4"/>
      <c r="VW101" s="4"/>
      <c r="VX101" s="4"/>
      <c r="VY101" s="4"/>
      <c r="VZ101" s="4"/>
      <c r="WA101" s="4"/>
      <c r="WB101" s="4"/>
      <c r="WC101" s="4"/>
      <c r="WD101" s="4"/>
      <c r="WE101" s="4"/>
      <c r="WF101" s="4"/>
      <c r="WG101" s="4"/>
      <c r="WH101" s="4"/>
      <c r="WI101" s="4"/>
      <c r="WJ101" s="4"/>
      <c r="WK101" s="4"/>
      <c r="WL101" s="4"/>
      <c r="WM101" s="4"/>
      <c r="WN101" s="4"/>
      <c r="WO101" s="4"/>
      <c r="WP101" s="4"/>
      <c r="WQ101" s="4"/>
      <c r="WR101" s="4"/>
      <c r="WS101" s="4"/>
      <c r="WT101" s="4"/>
      <c r="WU101" s="4"/>
      <c r="WV101" s="4"/>
      <c r="WW101" s="4"/>
      <c r="WX101" s="4"/>
      <c r="WY101" s="4"/>
      <c r="WZ101" s="4"/>
      <c r="XA101" s="4"/>
      <c r="XB101" s="4"/>
      <c r="XC101" s="4"/>
      <c r="XD101" s="4"/>
      <c r="XE101" s="4"/>
      <c r="XF101" s="4"/>
      <c r="XG101" s="4"/>
      <c r="XH101" s="4"/>
      <c r="XI101" s="4"/>
      <c r="XJ101" s="4"/>
      <c r="XK101" s="4"/>
      <c r="XL101" s="4"/>
      <c r="XM101" s="4"/>
      <c r="XN101" s="4"/>
      <c r="XO101" s="4"/>
      <c r="XP101" s="4"/>
      <c r="XQ101" s="4"/>
      <c r="XR101" s="4"/>
      <c r="XS101" s="4"/>
      <c r="XT101" s="4"/>
      <c r="XU101" s="4"/>
      <c r="XV101" s="4"/>
      <c r="XW101" s="4"/>
      <c r="XX101" s="4"/>
      <c r="XY101" s="4"/>
      <c r="XZ101" s="4"/>
      <c r="YA101" s="4"/>
      <c r="YB101" s="4"/>
      <c r="YC101" s="4"/>
      <c r="YD101" s="4"/>
      <c r="YE101" s="4"/>
      <c r="YF101" s="4"/>
      <c r="YG101" s="4"/>
      <c r="YH101" s="4"/>
      <c r="YI101" s="4"/>
      <c r="YJ101" s="4"/>
      <c r="YK101" s="4"/>
      <c r="YL101" s="4"/>
      <c r="YM101" s="4"/>
      <c r="YN101" s="4"/>
      <c r="YO101" s="4"/>
      <c r="YP101" s="4"/>
      <c r="YQ101" s="4"/>
      <c r="YR101" s="4"/>
      <c r="YS101" s="4"/>
      <c r="YT101" s="4"/>
      <c r="YU101" s="4"/>
      <c r="YV101" s="4"/>
      <c r="YW101" s="4"/>
      <c r="YX101" s="4"/>
      <c r="YY101" s="4"/>
      <c r="YZ101" s="4"/>
      <c r="ZA101" s="4"/>
      <c r="ZB101" s="4"/>
      <c r="ZC101" s="4"/>
      <c r="ZD101" s="4"/>
      <c r="ZE101" s="4"/>
      <c r="ZF101" s="4"/>
      <c r="ZG101" s="4"/>
      <c r="ZH101" s="4"/>
      <c r="ZI101" s="4"/>
      <c r="ZJ101" s="4"/>
      <c r="ZK101" s="4"/>
      <c r="ZL101" s="4"/>
      <c r="ZM101" s="4"/>
      <c r="ZN101" s="4"/>
      <c r="ZO101" s="4"/>
      <c r="ZP101" s="4"/>
      <c r="ZQ101" s="4"/>
      <c r="ZR101" s="4"/>
      <c r="ZS101" s="4"/>
      <c r="ZT101" s="4"/>
      <c r="ZU101" s="4"/>
      <c r="ZV101" s="4"/>
      <c r="ZW101" s="4"/>
      <c r="ZX101" s="4"/>
      <c r="ZY101" s="4"/>
      <c r="ZZ101" s="4"/>
      <c r="AAA101" s="4"/>
      <c r="AAB101" s="4"/>
      <c r="AAC101" s="4"/>
      <c r="AAD101" s="4"/>
      <c r="AAE101" s="4"/>
      <c r="AAF101" s="4"/>
      <c r="AAG101" s="4"/>
      <c r="AAH101" s="4"/>
      <c r="AAI101" s="4"/>
      <c r="AAJ101" s="4"/>
      <c r="AAK101" s="4"/>
      <c r="AAL101" s="4"/>
      <c r="AAM101" s="4"/>
      <c r="AAN101" s="4"/>
      <c r="AAO101" s="4"/>
      <c r="AAP101" s="4"/>
      <c r="AAQ101" s="4"/>
      <c r="AAR101" s="4"/>
      <c r="AAS101" s="4"/>
      <c r="AAT101" s="4"/>
      <c r="AAU101" s="4"/>
      <c r="AAV101" s="4"/>
      <c r="AAW101" s="4"/>
      <c r="AAX101" s="4"/>
      <c r="AAY101" s="4"/>
      <c r="AAZ101" s="4"/>
      <c r="ABA101" s="4"/>
      <c r="ABB101" s="4"/>
      <c r="ABC101" s="4"/>
      <c r="ABD101" s="4"/>
      <c r="ABE101" s="4"/>
      <c r="ABF101" s="4"/>
      <c r="ABG101" s="4"/>
      <c r="ABH101" s="4"/>
      <c r="ABI101" s="4"/>
      <c r="ABJ101" s="4"/>
      <c r="ABK101" s="4"/>
      <c r="ABL101" s="4"/>
      <c r="ABM101" s="4"/>
      <c r="ABN101" s="4"/>
      <c r="ABO101" s="4"/>
      <c r="ABP101" s="4"/>
      <c r="ABQ101" s="4"/>
      <c r="ABR101" s="4"/>
      <c r="ABS101" s="4"/>
      <c r="ABT101" s="4"/>
      <c r="ABU101" s="4"/>
      <c r="ABV101" s="4"/>
      <c r="ABW101" s="4"/>
      <c r="ABX101" s="4"/>
      <c r="ABY101" s="4"/>
      <c r="ABZ101" s="4"/>
      <c r="ACA101" s="4"/>
      <c r="ACB101" s="4"/>
      <c r="ACC101" s="4"/>
      <c r="ACD101" s="4"/>
      <c r="ACE101" s="4"/>
      <c r="ACF101" s="4"/>
      <c r="ACG101" s="4"/>
      <c r="ACH101" s="4"/>
      <c r="ACI101" s="4"/>
      <c r="ACJ101" s="4"/>
      <c r="ACK101" s="4"/>
      <c r="ACL101" s="4"/>
      <c r="ACM101" s="4"/>
      <c r="ACN101" s="4"/>
      <c r="ACO101" s="4"/>
      <c r="ACP101" s="4"/>
      <c r="ACQ101" s="4"/>
      <c r="ACR101" s="4"/>
      <c r="ACS101" s="4"/>
      <c r="ACT101" s="4"/>
      <c r="ACU101" s="4"/>
      <c r="ACV101" s="4"/>
      <c r="ACW101" s="4"/>
      <c r="ACX101" s="4"/>
      <c r="ACY101" s="4"/>
      <c r="ACZ101" s="4"/>
      <c r="ADA101" s="4"/>
      <c r="ADB101" s="4"/>
      <c r="ADC101" s="4"/>
      <c r="ADD101" s="4"/>
      <c r="ADE101" s="4"/>
      <c r="ADF101" s="4"/>
      <c r="ADG101" s="4"/>
      <c r="ADH101" s="4"/>
      <c r="ADI101" s="4"/>
      <c r="ADJ101" s="4"/>
      <c r="ADK101" s="4"/>
      <c r="ADL101" s="4"/>
      <c r="ADM101" s="4"/>
      <c r="ADN101" s="4"/>
      <c r="ADO101" s="4"/>
      <c r="ADP101" s="4"/>
      <c r="ADQ101" s="4"/>
      <c r="ADR101" s="4"/>
      <c r="ADS101" s="4"/>
      <c r="ADT101" s="4"/>
      <c r="ADU101" s="4"/>
      <c r="ADV101" s="4"/>
      <c r="ADW101" s="4"/>
      <c r="ADX101" s="4"/>
      <c r="ADY101" s="4"/>
      <c r="ADZ101" s="4"/>
      <c r="AEA101" s="4"/>
      <c r="AEB101" s="4"/>
      <c r="AEC101" s="4"/>
      <c r="AED101" s="4"/>
      <c r="AEE101" s="4"/>
      <c r="AEF101" s="4"/>
      <c r="AEG101" s="4"/>
      <c r="AEH101" s="4"/>
      <c r="AEI101" s="4"/>
      <c r="AEJ101" s="4"/>
      <c r="AEK101" s="4"/>
      <c r="AEL101" s="4"/>
      <c r="AEM101" s="4"/>
      <c r="AEN101" s="4"/>
      <c r="AEO101" s="4"/>
      <c r="AEP101" s="4"/>
      <c r="AEQ101" s="4"/>
      <c r="AER101" s="4"/>
      <c r="AES101" s="4"/>
      <c r="AET101" s="4"/>
      <c r="AEU101" s="4"/>
      <c r="AEV101" s="4"/>
      <c r="AEW101" s="4"/>
      <c r="AEX101" s="4"/>
      <c r="AEY101" s="4"/>
      <c r="AEZ101" s="4"/>
      <c r="AFA101" s="4"/>
      <c r="AFB101" s="4"/>
      <c r="AFC101" s="4"/>
      <c r="AFD101" s="4"/>
      <c r="AFE101" s="4"/>
      <c r="AFF101" s="4"/>
      <c r="AFG101" s="4"/>
      <c r="AFH101" s="4"/>
      <c r="AFI101" s="4"/>
      <c r="AFJ101" s="4"/>
      <c r="AFK101" s="4"/>
      <c r="AFL101" s="4"/>
      <c r="AFM101" s="4"/>
      <c r="AFN101" s="4"/>
      <c r="AFO101" s="4"/>
      <c r="AFP101" s="4"/>
      <c r="AFQ101" s="4"/>
      <c r="AFR101" s="4"/>
      <c r="AFS101" s="4"/>
      <c r="AFT101" s="4"/>
      <c r="AFU101" s="4"/>
      <c r="AFV101" s="4"/>
      <c r="AFW101" s="4"/>
      <c r="AFX101" s="4"/>
      <c r="AFY101" s="4"/>
      <c r="AFZ101" s="4"/>
      <c r="AGA101" s="4"/>
      <c r="AGB101" s="4"/>
      <c r="AGC101" s="4"/>
      <c r="AGD101" s="4"/>
      <c r="AGE101" s="4"/>
      <c r="AGF101" s="4"/>
      <c r="AGG101" s="4"/>
      <c r="AGH101" s="4"/>
      <c r="AGI101" s="4"/>
      <c r="AGJ101" s="4"/>
      <c r="AGK101" s="4"/>
      <c r="AGL101" s="4"/>
      <c r="AGM101" s="4"/>
      <c r="AGN101" s="4"/>
      <c r="AGO101" s="4"/>
      <c r="AGP101" s="4"/>
      <c r="AGQ101" s="4"/>
      <c r="AGR101" s="4"/>
      <c r="AGS101" s="4"/>
      <c r="AGT101" s="4"/>
      <c r="AGU101" s="4"/>
      <c r="AGV101" s="4"/>
      <c r="AGW101" s="4"/>
      <c r="AGX101" s="4"/>
      <c r="AGY101" s="4"/>
      <c r="AGZ101" s="4"/>
      <c r="AHA101" s="4"/>
      <c r="AHB101" s="4"/>
      <c r="AHC101" s="4"/>
      <c r="AHD101" s="4"/>
      <c r="AHE101" s="4"/>
      <c r="AHF101" s="4"/>
      <c r="AHG101" s="4"/>
      <c r="AHH101" s="4"/>
      <c r="AHI101" s="4"/>
      <c r="AHJ101" s="4"/>
      <c r="AHK101" s="4"/>
      <c r="AHL101" s="4"/>
      <c r="AHM101" s="4"/>
      <c r="AHN101" s="4"/>
      <c r="AHO101" s="4"/>
      <c r="AHP101" s="4"/>
      <c r="AHQ101" s="4"/>
      <c r="AHR101" s="4"/>
      <c r="AHS101" s="4"/>
      <c r="AHT101" s="4"/>
      <c r="AHU101" s="4"/>
      <c r="AHV101" s="4"/>
      <c r="AHW101" s="4"/>
      <c r="AHX101" s="4"/>
      <c r="AHY101" s="4"/>
      <c r="AHZ101" s="4"/>
      <c r="AIA101" s="4"/>
      <c r="AIB101" s="4"/>
      <c r="AIC101" s="4"/>
      <c r="AID101" s="4"/>
      <c r="AIE101" s="4"/>
      <c r="AIF101" s="4"/>
      <c r="AIG101" s="4"/>
      <c r="AIH101" s="4"/>
      <c r="AII101" s="4"/>
      <c r="AIJ101" s="4"/>
      <c r="AIK101" s="4"/>
      <c r="AIL101" s="4"/>
      <c r="AIM101" s="4"/>
      <c r="AIN101" s="4"/>
      <c r="AIO101" s="4"/>
      <c r="AIP101" s="4"/>
      <c r="AIQ101" s="4"/>
      <c r="AIR101" s="4"/>
      <c r="AIS101" s="4"/>
      <c r="AIT101" s="4"/>
      <c r="AIU101" s="4"/>
      <c r="AIV101" s="4"/>
      <c r="AIW101" s="4"/>
      <c r="AIX101" s="4"/>
      <c r="AIY101" s="4"/>
      <c r="AIZ101" s="4"/>
      <c r="AJA101" s="4"/>
      <c r="AJB101" s="4"/>
      <c r="AJC101" s="4"/>
      <c r="AJD101" s="4"/>
      <c r="AJE101" s="4"/>
      <c r="AJF101" s="4"/>
      <c r="AJG101" s="4"/>
      <c r="AJH101" s="4"/>
      <c r="AJI101" s="4"/>
      <c r="AJJ101" s="4"/>
      <c r="AJK101" s="4"/>
      <c r="AJL101" s="4"/>
      <c r="AJM101" s="4"/>
      <c r="AJN101" s="4"/>
      <c r="AJO101" s="4"/>
      <c r="AJP101" s="4"/>
      <c r="AJQ101" s="4"/>
      <c r="AJR101" s="4"/>
      <c r="AJS101" s="4"/>
      <c r="AJT101" s="4"/>
      <c r="AJU101" s="4"/>
      <c r="AJV101" s="4"/>
      <c r="AJW101" s="4"/>
      <c r="AJX101" s="4"/>
      <c r="AJY101" s="4"/>
      <c r="AJZ101" s="4"/>
      <c r="AKA101" s="4"/>
      <c r="AKB101" s="4"/>
      <c r="AKC101" s="4"/>
      <c r="AKD101" s="4"/>
      <c r="AKE101" s="4"/>
      <c r="AKF101" s="4"/>
      <c r="AKG101" s="4"/>
      <c r="AKH101" s="4"/>
      <c r="AKI101" s="4"/>
      <c r="AKJ101" s="4"/>
      <c r="AKK101" s="4"/>
    </row>
    <row r="102" spans="1:973" x14ac:dyDescent="0.25">
      <c r="A102" s="1">
        <v>98</v>
      </c>
      <c r="B102" s="24"/>
      <c r="C102" s="15"/>
      <c r="D102" s="15"/>
      <c r="E102" s="15" t="s">
        <v>1563</v>
      </c>
      <c r="F102" s="15">
        <v>0</v>
      </c>
      <c r="G102" s="40"/>
      <c r="H102" s="41"/>
      <c r="I102" s="41"/>
      <c r="J102" s="42"/>
      <c r="K102" s="43"/>
      <c r="L102" s="41"/>
      <c r="M102" s="41"/>
      <c r="N102" s="42"/>
      <c r="O102" s="43"/>
      <c r="P102" s="41"/>
      <c r="Q102" s="41"/>
      <c r="R102" s="41"/>
      <c r="S102" s="42"/>
      <c r="T102" s="43"/>
      <c r="U102" s="41"/>
      <c r="V102" s="41"/>
      <c r="W102" s="44"/>
      <c r="X102" s="40"/>
      <c r="Y102" s="41"/>
      <c r="Z102" s="41"/>
      <c r="AA102" s="41"/>
      <c r="AB102" s="42"/>
      <c r="AC102" s="43"/>
      <c r="AD102" s="41"/>
      <c r="AE102" s="41"/>
      <c r="AF102" s="42"/>
      <c r="AG102" s="43"/>
      <c r="AH102" s="41"/>
      <c r="AI102" s="41"/>
      <c r="AJ102" s="42"/>
      <c r="AK102" s="43"/>
      <c r="AL102" s="41"/>
      <c r="AM102" s="41"/>
      <c r="AN102" s="42"/>
      <c r="AO102" s="43"/>
      <c r="AP102" s="41"/>
      <c r="AQ102" s="41"/>
      <c r="AR102" s="41"/>
      <c r="AS102" s="42"/>
      <c r="AT102" s="43"/>
      <c r="AU102" s="41"/>
      <c r="AV102" s="41"/>
      <c r="AW102" s="42"/>
      <c r="AX102" s="43"/>
      <c r="AY102" s="41"/>
      <c r="AZ102" s="41"/>
      <c r="BA102" s="42"/>
      <c r="BB102" s="43"/>
      <c r="BC102" s="41"/>
      <c r="BD102" s="41"/>
      <c r="BE102" s="41"/>
      <c r="BF102" s="42"/>
      <c r="BG102" s="43"/>
      <c r="BH102" s="41"/>
      <c r="BI102" s="41"/>
      <c r="BJ102" s="42"/>
      <c r="BK102" s="43"/>
      <c r="BL102" s="41"/>
      <c r="BM102" s="41"/>
      <c r="BN102" s="41"/>
      <c r="BO102" s="42"/>
      <c r="BP102" s="43"/>
      <c r="BQ102" s="41"/>
      <c r="BR102" s="41"/>
      <c r="BS102" s="42"/>
      <c r="BT102" s="43"/>
      <c r="BU102" s="41"/>
      <c r="BV102" s="41"/>
      <c r="BW102" s="44"/>
      <c r="BX102" s="40"/>
      <c r="BY102" s="41"/>
      <c r="BZ102" s="41"/>
      <c r="CA102" s="41"/>
      <c r="CB102" s="42"/>
      <c r="CC102" s="43"/>
      <c r="CD102" s="41"/>
      <c r="CE102" s="41"/>
      <c r="CF102" s="42"/>
      <c r="CG102" s="43"/>
      <c r="CH102" s="41"/>
      <c r="CI102" s="41"/>
      <c r="CJ102" s="42"/>
      <c r="CK102" s="43"/>
      <c r="CL102" s="41"/>
      <c r="CM102" s="41"/>
      <c r="CN102" s="42"/>
      <c r="CO102" s="43"/>
      <c r="CP102" s="41"/>
      <c r="CQ102" s="41"/>
      <c r="CR102" s="41"/>
      <c r="CS102" s="42"/>
      <c r="CT102" s="43"/>
      <c r="CU102" s="41"/>
      <c r="CV102" s="41"/>
      <c r="CW102" s="42"/>
      <c r="CX102" s="43"/>
      <c r="CY102" s="41"/>
      <c r="CZ102" s="41"/>
      <c r="DA102" s="42"/>
      <c r="DB102" s="43"/>
      <c r="DC102" s="41"/>
      <c r="DD102" s="41"/>
      <c r="DE102" s="41"/>
      <c r="DF102" s="42"/>
      <c r="DG102" s="43"/>
      <c r="DH102" s="41"/>
      <c r="DI102" s="41"/>
      <c r="DJ102" s="42"/>
      <c r="DK102" s="43"/>
      <c r="DL102" s="41"/>
      <c r="DM102" s="41"/>
      <c r="DN102" s="41"/>
      <c r="DO102" s="42"/>
      <c r="DP102" s="43"/>
      <c r="DQ102" s="41"/>
      <c r="DR102" s="41"/>
      <c r="DS102" s="42"/>
      <c r="DT102" s="43"/>
      <c r="DU102" s="41"/>
      <c r="DV102" s="41"/>
      <c r="DW102" s="44"/>
      <c r="DX102" s="40"/>
      <c r="DY102" s="41"/>
      <c r="DZ102" s="41"/>
      <c r="EA102" s="41"/>
      <c r="EB102" s="42"/>
      <c r="EC102" s="43"/>
      <c r="ED102" s="41"/>
      <c r="EE102" s="41"/>
      <c r="EF102" s="42"/>
      <c r="EG102" s="43"/>
      <c r="EH102" s="41"/>
      <c r="EI102" s="41"/>
      <c r="EJ102" s="42"/>
      <c r="EK102" s="43"/>
      <c r="EL102" s="41"/>
      <c r="EM102" s="41"/>
      <c r="EN102" s="42"/>
      <c r="EO102" s="43"/>
      <c r="EP102" s="41"/>
      <c r="EQ102" s="41"/>
      <c r="ER102" s="41"/>
      <c r="ES102" s="42"/>
      <c r="ET102" s="43"/>
      <c r="EU102" s="41"/>
      <c r="EV102" s="41"/>
      <c r="EW102" s="42"/>
      <c r="EX102" s="43"/>
      <c r="EY102" s="41"/>
      <c r="EZ102" s="41"/>
      <c r="FA102" s="42"/>
      <c r="FB102" s="43"/>
      <c r="FC102" s="41"/>
      <c r="FD102" s="41"/>
      <c r="FE102" s="41"/>
      <c r="FF102" s="42"/>
      <c r="FG102" s="43"/>
      <c r="FH102" s="41"/>
      <c r="FI102" s="41"/>
      <c r="FJ102" s="42"/>
      <c r="FK102" s="43"/>
      <c r="FL102" s="41"/>
      <c r="FM102" s="41"/>
      <c r="FN102" s="41"/>
      <c r="FO102" s="42"/>
      <c r="FP102" s="43"/>
      <c r="FQ102" s="41"/>
      <c r="FR102" s="41"/>
      <c r="FS102" s="42"/>
      <c r="FT102" s="43"/>
      <c r="FU102" s="41"/>
      <c r="FV102" s="41"/>
      <c r="FW102" s="4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</row>
    <row r="103" spans="1:973" x14ac:dyDescent="0.25">
      <c r="A103" s="1">
        <v>99</v>
      </c>
      <c r="B103" s="24"/>
      <c r="C103" s="15"/>
      <c r="D103" s="15"/>
      <c r="E103" s="15" t="s">
        <v>1564</v>
      </c>
      <c r="F103" s="15">
        <v>0</v>
      </c>
      <c r="G103" s="40"/>
      <c r="H103" s="41"/>
      <c r="I103" s="41"/>
      <c r="J103" s="42"/>
      <c r="K103" s="43"/>
      <c r="L103" s="41"/>
      <c r="M103" s="41"/>
      <c r="N103" s="42"/>
      <c r="O103" s="43"/>
      <c r="P103" s="41"/>
      <c r="Q103" s="41"/>
      <c r="R103" s="41"/>
      <c r="S103" s="42"/>
      <c r="T103" s="43"/>
      <c r="U103" s="41"/>
      <c r="V103" s="41"/>
      <c r="W103" s="44"/>
      <c r="X103" s="40"/>
      <c r="Y103" s="41"/>
      <c r="Z103" s="41"/>
      <c r="AA103" s="41"/>
      <c r="AB103" s="42"/>
      <c r="AC103" s="43"/>
      <c r="AD103" s="41"/>
      <c r="AE103" s="41"/>
      <c r="AF103" s="42"/>
      <c r="AG103" s="43"/>
      <c r="AH103" s="41"/>
      <c r="AI103" s="41"/>
      <c r="AJ103" s="42"/>
      <c r="AK103" s="43"/>
      <c r="AL103" s="41"/>
      <c r="AM103" s="41"/>
      <c r="AN103" s="42"/>
      <c r="AO103" s="43"/>
      <c r="AP103" s="41"/>
      <c r="AQ103" s="41"/>
      <c r="AR103" s="41"/>
      <c r="AS103" s="42"/>
      <c r="AT103" s="43"/>
      <c r="AU103" s="41"/>
      <c r="AV103" s="41"/>
      <c r="AW103" s="42"/>
      <c r="AX103" s="43"/>
      <c r="AY103" s="41"/>
      <c r="AZ103" s="41"/>
      <c r="BA103" s="42"/>
      <c r="BB103" s="43"/>
      <c r="BC103" s="41"/>
      <c r="BD103" s="41"/>
      <c r="BE103" s="41"/>
      <c r="BF103" s="42"/>
      <c r="BG103" s="43"/>
      <c r="BH103" s="41"/>
      <c r="BI103" s="41"/>
      <c r="BJ103" s="42"/>
      <c r="BK103" s="43"/>
      <c r="BL103" s="41"/>
      <c r="BM103" s="41"/>
      <c r="BN103" s="41"/>
      <c r="BO103" s="42"/>
      <c r="BP103" s="43"/>
      <c r="BQ103" s="41"/>
      <c r="BR103" s="41"/>
      <c r="BS103" s="42"/>
      <c r="BT103" s="43"/>
      <c r="BU103" s="41"/>
      <c r="BV103" s="41"/>
      <c r="BW103" s="44"/>
      <c r="BX103" s="40"/>
      <c r="BY103" s="41"/>
      <c r="BZ103" s="41"/>
      <c r="CA103" s="41"/>
      <c r="CB103" s="42"/>
      <c r="CC103" s="43"/>
      <c r="CD103" s="41"/>
      <c r="CE103" s="41"/>
      <c r="CF103" s="42"/>
      <c r="CG103" s="43"/>
      <c r="CH103" s="41"/>
      <c r="CI103" s="41"/>
      <c r="CJ103" s="42"/>
      <c r="CK103" s="43"/>
      <c r="CL103" s="41"/>
      <c r="CM103" s="41"/>
      <c r="CN103" s="42"/>
      <c r="CO103" s="43"/>
      <c r="CP103" s="41"/>
      <c r="CQ103" s="41"/>
      <c r="CR103" s="41"/>
      <c r="CS103" s="42"/>
      <c r="CT103" s="43"/>
      <c r="CU103" s="41"/>
      <c r="CV103" s="41"/>
      <c r="CW103" s="42"/>
      <c r="CX103" s="43"/>
      <c r="CY103" s="41"/>
      <c r="CZ103" s="41"/>
      <c r="DA103" s="42"/>
      <c r="DB103" s="43"/>
      <c r="DC103" s="41"/>
      <c r="DD103" s="41"/>
      <c r="DE103" s="41"/>
      <c r="DF103" s="42"/>
      <c r="DG103" s="43"/>
      <c r="DH103" s="41"/>
      <c r="DI103" s="41"/>
      <c r="DJ103" s="42"/>
      <c r="DK103" s="43"/>
      <c r="DL103" s="41"/>
      <c r="DM103" s="41"/>
      <c r="DN103" s="41"/>
      <c r="DO103" s="42"/>
      <c r="DP103" s="43"/>
      <c r="DQ103" s="41"/>
      <c r="DR103" s="41"/>
      <c r="DS103" s="42"/>
      <c r="DT103" s="43"/>
      <c r="DU103" s="41"/>
      <c r="DV103" s="41"/>
      <c r="DW103" s="44"/>
      <c r="DX103" s="40"/>
      <c r="DY103" s="41"/>
      <c r="DZ103" s="41"/>
      <c r="EA103" s="41"/>
      <c r="EB103" s="42"/>
      <c r="EC103" s="43"/>
      <c r="ED103" s="41"/>
      <c r="EE103" s="41"/>
      <c r="EF103" s="42"/>
      <c r="EG103" s="43"/>
      <c r="EH103" s="41"/>
      <c r="EI103" s="41"/>
      <c r="EJ103" s="42"/>
      <c r="EK103" s="43"/>
      <c r="EL103" s="41"/>
      <c r="EM103" s="41"/>
      <c r="EN103" s="42"/>
      <c r="EO103" s="43"/>
      <c r="EP103" s="41"/>
      <c r="EQ103" s="41"/>
      <c r="ER103" s="41"/>
      <c r="ES103" s="42"/>
      <c r="ET103" s="43"/>
      <c r="EU103" s="41"/>
      <c r="EV103" s="41"/>
      <c r="EW103" s="42"/>
      <c r="EX103" s="43"/>
      <c r="EY103" s="41"/>
      <c r="EZ103" s="41"/>
      <c r="FA103" s="42"/>
      <c r="FB103" s="43"/>
      <c r="FC103" s="41"/>
      <c r="FD103" s="41"/>
      <c r="FE103" s="41"/>
      <c r="FF103" s="42"/>
      <c r="FG103" s="43"/>
      <c r="FH103" s="41"/>
      <c r="FI103" s="41"/>
      <c r="FJ103" s="42"/>
      <c r="FK103" s="43"/>
      <c r="FL103" s="41"/>
      <c r="FM103" s="41"/>
      <c r="FN103" s="41"/>
      <c r="FO103" s="42"/>
      <c r="FP103" s="43"/>
      <c r="FQ103" s="41"/>
      <c r="FR103" s="41"/>
      <c r="FS103" s="42"/>
      <c r="FT103" s="43"/>
      <c r="FU103" s="41"/>
      <c r="FV103" s="41"/>
      <c r="FW103" s="4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</row>
    <row r="104" spans="1:973" x14ac:dyDescent="0.25">
      <c r="A104" s="1">
        <v>100</v>
      </c>
      <c r="B104" s="24"/>
      <c r="C104" s="15"/>
      <c r="D104" s="15"/>
      <c r="E104" s="15" t="s">
        <v>1565</v>
      </c>
      <c r="F104" s="15">
        <v>0</v>
      </c>
      <c r="G104" s="40"/>
      <c r="H104" s="41"/>
      <c r="I104" s="41"/>
      <c r="J104" s="42"/>
      <c r="K104" s="43"/>
      <c r="L104" s="41"/>
      <c r="M104" s="41"/>
      <c r="N104" s="42"/>
      <c r="O104" s="43"/>
      <c r="P104" s="41"/>
      <c r="Q104" s="41"/>
      <c r="R104" s="41"/>
      <c r="S104" s="42"/>
      <c r="T104" s="43"/>
      <c r="U104" s="41"/>
      <c r="V104" s="41"/>
      <c r="W104" s="44"/>
      <c r="X104" s="40"/>
      <c r="Y104" s="41"/>
      <c r="Z104" s="41"/>
      <c r="AA104" s="41"/>
      <c r="AB104" s="42"/>
      <c r="AC104" s="43"/>
      <c r="AD104" s="41"/>
      <c r="AE104" s="41"/>
      <c r="AF104" s="42"/>
      <c r="AG104" s="43"/>
      <c r="AH104" s="41"/>
      <c r="AI104" s="41"/>
      <c r="AJ104" s="42"/>
      <c r="AK104" s="43"/>
      <c r="AL104" s="41"/>
      <c r="AM104" s="41"/>
      <c r="AN104" s="42"/>
      <c r="AO104" s="43"/>
      <c r="AP104" s="41"/>
      <c r="AQ104" s="41"/>
      <c r="AR104" s="41"/>
      <c r="AS104" s="42"/>
      <c r="AT104" s="43"/>
      <c r="AU104" s="41"/>
      <c r="AV104" s="41"/>
      <c r="AW104" s="42"/>
      <c r="AX104" s="43"/>
      <c r="AY104" s="41"/>
      <c r="AZ104" s="41"/>
      <c r="BA104" s="42"/>
      <c r="BB104" s="43"/>
      <c r="BC104" s="41"/>
      <c r="BD104" s="41"/>
      <c r="BE104" s="41"/>
      <c r="BF104" s="42"/>
      <c r="BG104" s="43"/>
      <c r="BH104" s="41"/>
      <c r="BI104" s="41"/>
      <c r="BJ104" s="42"/>
      <c r="BK104" s="43"/>
      <c r="BL104" s="41"/>
      <c r="BM104" s="41"/>
      <c r="BN104" s="41"/>
      <c r="BO104" s="42"/>
      <c r="BP104" s="43"/>
      <c r="BQ104" s="41"/>
      <c r="BR104" s="41"/>
      <c r="BS104" s="42"/>
      <c r="BT104" s="43"/>
      <c r="BU104" s="41"/>
      <c r="BV104" s="41"/>
      <c r="BW104" s="44"/>
      <c r="BX104" s="40"/>
      <c r="BY104" s="41"/>
      <c r="BZ104" s="41"/>
      <c r="CA104" s="41"/>
      <c r="CB104" s="42"/>
      <c r="CC104" s="43"/>
      <c r="CD104" s="41"/>
      <c r="CE104" s="41"/>
      <c r="CF104" s="42"/>
      <c r="CG104" s="43"/>
      <c r="CH104" s="41"/>
      <c r="CI104" s="41"/>
      <c r="CJ104" s="42"/>
      <c r="CK104" s="43"/>
      <c r="CL104" s="41"/>
      <c r="CM104" s="41"/>
      <c r="CN104" s="42"/>
      <c r="CO104" s="43"/>
      <c r="CP104" s="41"/>
      <c r="CQ104" s="41"/>
      <c r="CR104" s="41"/>
      <c r="CS104" s="42"/>
      <c r="CT104" s="43"/>
      <c r="CU104" s="41"/>
      <c r="CV104" s="41"/>
      <c r="CW104" s="42"/>
      <c r="CX104" s="43"/>
      <c r="CY104" s="41"/>
      <c r="CZ104" s="41"/>
      <c r="DA104" s="42"/>
      <c r="DB104" s="43"/>
      <c r="DC104" s="41"/>
      <c r="DD104" s="41"/>
      <c r="DE104" s="41"/>
      <c r="DF104" s="42"/>
      <c r="DG104" s="43"/>
      <c r="DH104" s="41"/>
      <c r="DI104" s="41"/>
      <c r="DJ104" s="42"/>
      <c r="DK104" s="43"/>
      <c r="DL104" s="41"/>
      <c r="DM104" s="41"/>
      <c r="DN104" s="41"/>
      <c r="DO104" s="42"/>
      <c r="DP104" s="43"/>
      <c r="DQ104" s="41"/>
      <c r="DR104" s="41"/>
      <c r="DS104" s="42"/>
      <c r="DT104" s="43"/>
      <c r="DU104" s="41"/>
      <c r="DV104" s="41"/>
      <c r="DW104" s="44"/>
      <c r="DX104" s="40"/>
      <c r="DY104" s="41"/>
      <c r="DZ104" s="41"/>
      <c r="EA104" s="41"/>
      <c r="EB104" s="42"/>
      <c r="EC104" s="43"/>
      <c r="ED104" s="41"/>
      <c r="EE104" s="41"/>
      <c r="EF104" s="42"/>
      <c r="EG104" s="43"/>
      <c r="EH104" s="41"/>
      <c r="EI104" s="41"/>
      <c r="EJ104" s="42"/>
      <c r="EK104" s="43"/>
      <c r="EL104" s="41"/>
      <c r="EM104" s="41"/>
      <c r="EN104" s="42"/>
      <c r="EO104" s="43"/>
      <c r="EP104" s="41"/>
      <c r="EQ104" s="41"/>
      <c r="ER104" s="41"/>
      <c r="ES104" s="42"/>
      <c r="ET104" s="43"/>
      <c r="EU104" s="41"/>
      <c r="EV104" s="41"/>
      <c r="EW104" s="42"/>
      <c r="EX104" s="43"/>
      <c r="EY104" s="41"/>
      <c r="EZ104" s="41"/>
      <c r="FA104" s="42"/>
      <c r="FB104" s="43"/>
      <c r="FC104" s="41"/>
      <c r="FD104" s="41"/>
      <c r="FE104" s="41"/>
      <c r="FF104" s="42"/>
      <c r="FG104" s="43"/>
      <c r="FH104" s="41"/>
      <c r="FI104" s="41"/>
      <c r="FJ104" s="42"/>
      <c r="FK104" s="43"/>
      <c r="FL104" s="41"/>
      <c r="FM104" s="41"/>
      <c r="FN104" s="41"/>
      <c r="FO104" s="42"/>
      <c r="FP104" s="43"/>
      <c r="FQ104" s="41"/>
      <c r="FR104" s="41"/>
      <c r="FS104" s="42"/>
      <c r="FT104" s="43"/>
      <c r="FU104" s="41"/>
      <c r="FV104" s="41"/>
      <c r="FW104" s="4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</row>
    <row r="105" spans="1:973" x14ac:dyDescent="0.25">
      <c r="A105" s="1">
        <v>101</v>
      </c>
      <c r="B105" s="24"/>
      <c r="C105" s="15"/>
      <c r="D105" s="15"/>
      <c r="E105" s="15" t="s">
        <v>1566</v>
      </c>
      <c r="F105" s="15">
        <v>0</v>
      </c>
      <c r="G105" s="40"/>
      <c r="H105" s="41"/>
      <c r="I105" s="41"/>
      <c r="J105" s="42"/>
      <c r="K105" s="43"/>
      <c r="L105" s="41"/>
      <c r="M105" s="41"/>
      <c r="N105" s="42"/>
      <c r="O105" s="43"/>
      <c r="P105" s="41"/>
      <c r="Q105" s="41"/>
      <c r="R105" s="41"/>
      <c r="S105" s="42"/>
      <c r="T105" s="43"/>
      <c r="U105" s="41"/>
      <c r="V105" s="41"/>
      <c r="W105" s="44"/>
      <c r="X105" s="40"/>
      <c r="Y105" s="41"/>
      <c r="Z105" s="41"/>
      <c r="AA105" s="41"/>
      <c r="AB105" s="42"/>
      <c r="AC105" s="43"/>
      <c r="AD105" s="41"/>
      <c r="AE105" s="41"/>
      <c r="AF105" s="42"/>
      <c r="AG105" s="43"/>
      <c r="AH105" s="41"/>
      <c r="AI105" s="41"/>
      <c r="AJ105" s="42"/>
      <c r="AK105" s="43"/>
      <c r="AL105" s="41"/>
      <c r="AM105" s="41"/>
      <c r="AN105" s="42"/>
      <c r="AO105" s="43"/>
      <c r="AP105" s="41"/>
      <c r="AQ105" s="41"/>
      <c r="AR105" s="41"/>
      <c r="AS105" s="42"/>
      <c r="AT105" s="43"/>
      <c r="AU105" s="41"/>
      <c r="AV105" s="41"/>
      <c r="AW105" s="42"/>
      <c r="AX105" s="43"/>
      <c r="AY105" s="41"/>
      <c r="AZ105" s="41"/>
      <c r="BA105" s="42"/>
      <c r="BB105" s="43"/>
      <c r="BC105" s="41"/>
      <c r="BD105" s="41"/>
      <c r="BE105" s="41"/>
      <c r="BF105" s="42"/>
      <c r="BG105" s="43"/>
      <c r="BH105" s="41"/>
      <c r="BI105" s="41"/>
      <c r="BJ105" s="42"/>
      <c r="BK105" s="43"/>
      <c r="BL105" s="41"/>
      <c r="BM105" s="41"/>
      <c r="BN105" s="41"/>
      <c r="BO105" s="42"/>
      <c r="BP105" s="43"/>
      <c r="BQ105" s="41"/>
      <c r="BR105" s="41"/>
      <c r="BS105" s="42"/>
      <c r="BT105" s="43"/>
      <c r="BU105" s="41"/>
      <c r="BV105" s="41"/>
      <c r="BW105" s="44"/>
      <c r="BX105" s="40"/>
      <c r="BY105" s="41"/>
      <c r="BZ105" s="41"/>
      <c r="CA105" s="41"/>
      <c r="CB105" s="42"/>
      <c r="CC105" s="43"/>
      <c r="CD105" s="41"/>
      <c r="CE105" s="41"/>
      <c r="CF105" s="42"/>
      <c r="CG105" s="43"/>
      <c r="CH105" s="41"/>
      <c r="CI105" s="41"/>
      <c r="CJ105" s="42"/>
      <c r="CK105" s="43"/>
      <c r="CL105" s="41"/>
      <c r="CM105" s="41"/>
      <c r="CN105" s="42"/>
      <c r="CO105" s="43"/>
      <c r="CP105" s="41"/>
      <c r="CQ105" s="41"/>
      <c r="CR105" s="41"/>
      <c r="CS105" s="42"/>
      <c r="CT105" s="43"/>
      <c r="CU105" s="41"/>
      <c r="CV105" s="41"/>
      <c r="CW105" s="42"/>
      <c r="CX105" s="43"/>
      <c r="CY105" s="41"/>
      <c r="CZ105" s="41"/>
      <c r="DA105" s="42"/>
      <c r="DB105" s="43"/>
      <c r="DC105" s="41"/>
      <c r="DD105" s="41"/>
      <c r="DE105" s="41"/>
      <c r="DF105" s="42"/>
      <c r="DG105" s="43"/>
      <c r="DH105" s="41"/>
      <c r="DI105" s="41"/>
      <c r="DJ105" s="42"/>
      <c r="DK105" s="43"/>
      <c r="DL105" s="41"/>
      <c r="DM105" s="41"/>
      <c r="DN105" s="41"/>
      <c r="DO105" s="42"/>
      <c r="DP105" s="43"/>
      <c r="DQ105" s="41"/>
      <c r="DR105" s="41"/>
      <c r="DS105" s="42"/>
      <c r="DT105" s="43"/>
      <c r="DU105" s="41"/>
      <c r="DV105" s="41"/>
      <c r="DW105" s="44"/>
      <c r="DX105" s="40"/>
      <c r="DY105" s="41"/>
      <c r="DZ105" s="41"/>
      <c r="EA105" s="41"/>
      <c r="EB105" s="42"/>
      <c r="EC105" s="43"/>
      <c r="ED105" s="41"/>
      <c r="EE105" s="41"/>
      <c r="EF105" s="42"/>
      <c r="EG105" s="43"/>
      <c r="EH105" s="41"/>
      <c r="EI105" s="41"/>
      <c r="EJ105" s="42"/>
      <c r="EK105" s="43"/>
      <c r="EL105" s="41"/>
      <c r="EM105" s="41"/>
      <c r="EN105" s="42"/>
      <c r="EO105" s="43"/>
      <c r="EP105" s="41"/>
      <c r="EQ105" s="41"/>
      <c r="ER105" s="41"/>
      <c r="ES105" s="42"/>
      <c r="ET105" s="43"/>
      <c r="EU105" s="41"/>
      <c r="EV105" s="41"/>
      <c r="EW105" s="42"/>
      <c r="EX105" s="43"/>
      <c r="EY105" s="41"/>
      <c r="EZ105" s="41"/>
      <c r="FA105" s="42"/>
      <c r="FB105" s="43"/>
      <c r="FC105" s="41"/>
      <c r="FD105" s="41"/>
      <c r="FE105" s="41"/>
      <c r="FF105" s="42"/>
      <c r="FG105" s="43"/>
      <c r="FH105" s="41"/>
      <c r="FI105" s="41"/>
      <c r="FJ105" s="42"/>
      <c r="FK105" s="43"/>
      <c r="FL105" s="41"/>
      <c r="FM105" s="41"/>
      <c r="FN105" s="41"/>
      <c r="FO105" s="42"/>
      <c r="FP105" s="43"/>
      <c r="FQ105" s="41"/>
      <c r="FR105" s="41"/>
      <c r="FS105" s="42"/>
      <c r="FT105" s="43"/>
      <c r="FU105" s="41"/>
      <c r="FV105" s="41"/>
      <c r="FW105" s="4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</row>
    <row r="106" spans="1:973" x14ac:dyDescent="0.25">
      <c r="A106" s="1">
        <v>102</v>
      </c>
      <c r="B106" s="24"/>
      <c r="C106" s="15"/>
      <c r="D106" s="15"/>
      <c r="E106" s="15" t="s">
        <v>1567</v>
      </c>
      <c r="F106" s="15">
        <v>0</v>
      </c>
      <c r="G106" s="40"/>
      <c r="H106" s="41"/>
      <c r="I106" s="41"/>
      <c r="J106" s="42"/>
      <c r="K106" s="43"/>
      <c r="L106" s="41"/>
      <c r="M106" s="41"/>
      <c r="N106" s="42"/>
      <c r="O106" s="43"/>
      <c r="P106" s="41"/>
      <c r="Q106" s="41"/>
      <c r="R106" s="41"/>
      <c r="S106" s="42"/>
      <c r="T106" s="43"/>
      <c r="U106" s="41"/>
      <c r="V106" s="41"/>
      <c r="W106" s="44"/>
      <c r="X106" s="40"/>
      <c r="Y106" s="41"/>
      <c r="Z106" s="41"/>
      <c r="AA106" s="41"/>
      <c r="AB106" s="42"/>
      <c r="AC106" s="43"/>
      <c r="AD106" s="41"/>
      <c r="AE106" s="41"/>
      <c r="AF106" s="42"/>
      <c r="AG106" s="43"/>
      <c r="AH106" s="41"/>
      <c r="AI106" s="41"/>
      <c r="AJ106" s="42"/>
      <c r="AK106" s="43"/>
      <c r="AL106" s="41"/>
      <c r="AM106" s="41"/>
      <c r="AN106" s="42"/>
      <c r="AO106" s="43"/>
      <c r="AP106" s="41"/>
      <c r="AQ106" s="41"/>
      <c r="AR106" s="41"/>
      <c r="AS106" s="42"/>
      <c r="AT106" s="43"/>
      <c r="AU106" s="41"/>
      <c r="AV106" s="41"/>
      <c r="AW106" s="42"/>
      <c r="AX106" s="43"/>
      <c r="AY106" s="41"/>
      <c r="AZ106" s="41"/>
      <c r="BA106" s="42"/>
      <c r="BB106" s="43"/>
      <c r="BC106" s="41"/>
      <c r="BD106" s="41"/>
      <c r="BE106" s="41"/>
      <c r="BF106" s="42"/>
      <c r="BG106" s="43"/>
      <c r="BH106" s="41"/>
      <c r="BI106" s="41"/>
      <c r="BJ106" s="42"/>
      <c r="BK106" s="43"/>
      <c r="BL106" s="41"/>
      <c r="BM106" s="41"/>
      <c r="BN106" s="41"/>
      <c r="BO106" s="42"/>
      <c r="BP106" s="43"/>
      <c r="BQ106" s="41"/>
      <c r="BR106" s="41"/>
      <c r="BS106" s="42"/>
      <c r="BT106" s="43"/>
      <c r="BU106" s="41"/>
      <c r="BV106" s="41"/>
      <c r="BW106" s="44"/>
      <c r="BX106" s="40"/>
      <c r="BY106" s="41"/>
      <c r="BZ106" s="41"/>
      <c r="CA106" s="41"/>
      <c r="CB106" s="42"/>
      <c r="CC106" s="43"/>
      <c r="CD106" s="41"/>
      <c r="CE106" s="41"/>
      <c r="CF106" s="42"/>
      <c r="CG106" s="43"/>
      <c r="CH106" s="41"/>
      <c r="CI106" s="41"/>
      <c r="CJ106" s="42"/>
      <c r="CK106" s="43"/>
      <c r="CL106" s="41"/>
      <c r="CM106" s="41"/>
      <c r="CN106" s="42"/>
      <c r="CO106" s="43"/>
      <c r="CP106" s="41"/>
      <c r="CQ106" s="41"/>
      <c r="CR106" s="41"/>
      <c r="CS106" s="42"/>
      <c r="CT106" s="43"/>
      <c r="CU106" s="41"/>
      <c r="CV106" s="41"/>
      <c r="CW106" s="42"/>
      <c r="CX106" s="43"/>
      <c r="CY106" s="41"/>
      <c r="CZ106" s="41"/>
      <c r="DA106" s="42"/>
      <c r="DB106" s="43"/>
      <c r="DC106" s="41"/>
      <c r="DD106" s="41"/>
      <c r="DE106" s="41"/>
      <c r="DF106" s="42"/>
      <c r="DG106" s="43"/>
      <c r="DH106" s="41"/>
      <c r="DI106" s="41"/>
      <c r="DJ106" s="42"/>
      <c r="DK106" s="43"/>
      <c r="DL106" s="41"/>
      <c r="DM106" s="41"/>
      <c r="DN106" s="41"/>
      <c r="DO106" s="42"/>
      <c r="DP106" s="43"/>
      <c r="DQ106" s="41"/>
      <c r="DR106" s="41"/>
      <c r="DS106" s="42"/>
      <c r="DT106" s="43"/>
      <c r="DU106" s="41"/>
      <c r="DV106" s="41"/>
      <c r="DW106" s="44"/>
      <c r="DX106" s="40"/>
      <c r="DY106" s="41"/>
      <c r="DZ106" s="41"/>
      <c r="EA106" s="41"/>
      <c r="EB106" s="42"/>
      <c r="EC106" s="43"/>
      <c r="ED106" s="41"/>
      <c r="EE106" s="41"/>
      <c r="EF106" s="42"/>
      <c r="EG106" s="43"/>
      <c r="EH106" s="41"/>
      <c r="EI106" s="41"/>
      <c r="EJ106" s="42"/>
      <c r="EK106" s="43"/>
      <c r="EL106" s="41"/>
      <c r="EM106" s="41"/>
      <c r="EN106" s="42"/>
      <c r="EO106" s="43"/>
      <c r="EP106" s="41"/>
      <c r="EQ106" s="41"/>
      <c r="ER106" s="41"/>
      <c r="ES106" s="42"/>
      <c r="ET106" s="43"/>
      <c r="EU106" s="41"/>
      <c r="EV106" s="41"/>
      <c r="EW106" s="42"/>
      <c r="EX106" s="43"/>
      <c r="EY106" s="41"/>
      <c r="EZ106" s="41"/>
      <c r="FA106" s="42"/>
      <c r="FB106" s="43"/>
      <c r="FC106" s="41"/>
      <c r="FD106" s="41"/>
      <c r="FE106" s="41"/>
      <c r="FF106" s="42"/>
      <c r="FG106" s="43"/>
      <c r="FH106" s="41"/>
      <c r="FI106" s="41"/>
      <c r="FJ106" s="42"/>
      <c r="FK106" s="43"/>
      <c r="FL106" s="41"/>
      <c r="FM106" s="41"/>
      <c r="FN106" s="41"/>
      <c r="FO106" s="42"/>
      <c r="FP106" s="43"/>
      <c r="FQ106" s="41"/>
      <c r="FR106" s="41"/>
      <c r="FS106" s="42"/>
      <c r="FT106" s="43"/>
      <c r="FU106" s="41"/>
      <c r="FV106" s="41"/>
      <c r="FW106" s="4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</row>
    <row r="107" spans="1:973" x14ac:dyDescent="0.25">
      <c r="A107" s="1">
        <v>103</v>
      </c>
      <c r="B107" s="24"/>
      <c r="C107" s="15"/>
      <c r="D107" s="15"/>
      <c r="E107" s="15" t="s">
        <v>1568</v>
      </c>
      <c r="F107" s="15">
        <v>0</v>
      </c>
      <c r="G107" s="40"/>
      <c r="H107" s="41"/>
      <c r="I107" s="41"/>
      <c r="J107" s="42"/>
      <c r="K107" s="43"/>
      <c r="L107" s="41"/>
      <c r="M107" s="41"/>
      <c r="N107" s="42"/>
      <c r="O107" s="43"/>
      <c r="P107" s="41"/>
      <c r="Q107" s="41"/>
      <c r="R107" s="41"/>
      <c r="S107" s="42"/>
      <c r="T107" s="43"/>
      <c r="U107" s="41"/>
      <c r="V107" s="41"/>
      <c r="W107" s="44"/>
      <c r="X107" s="40"/>
      <c r="Y107" s="41"/>
      <c r="Z107" s="41"/>
      <c r="AA107" s="41"/>
      <c r="AB107" s="42"/>
      <c r="AC107" s="43"/>
      <c r="AD107" s="41"/>
      <c r="AE107" s="41"/>
      <c r="AF107" s="42"/>
      <c r="AG107" s="43"/>
      <c r="AH107" s="41"/>
      <c r="AI107" s="41"/>
      <c r="AJ107" s="42"/>
      <c r="AK107" s="43"/>
      <c r="AL107" s="41"/>
      <c r="AM107" s="41"/>
      <c r="AN107" s="42"/>
      <c r="AO107" s="43"/>
      <c r="AP107" s="41"/>
      <c r="AQ107" s="41"/>
      <c r="AR107" s="41"/>
      <c r="AS107" s="42"/>
      <c r="AT107" s="43"/>
      <c r="AU107" s="41"/>
      <c r="AV107" s="41"/>
      <c r="AW107" s="42"/>
      <c r="AX107" s="43"/>
      <c r="AY107" s="41"/>
      <c r="AZ107" s="41"/>
      <c r="BA107" s="42"/>
      <c r="BB107" s="43"/>
      <c r="BC107" s="41"/>
      <c r="BD107" s="41"/>
      <c r="BE107" s="41"/>
      <c r="BF107" s="42"/>
      <c r="BG107" s="43"/>
      <c r="BH107" s="41"/>
      <c r="BI107" s="41"/>
      <c r="BJ107" s="42"/>
      <c r="BK107" s="43"/>
      <c r="BL107" s="41"/>
      <c r="BM107" s="41"/>
      <c r="BN107" s="41"/>
      <c r="BO107" s="42"/>
      <c r="BP107" s="43"/>
      <c r="BQ107" s="41"/>
      <c r="BR107" s="41"/>
      <c r="BS107" s="42"/>
      <c r="BT107" s="43"/>
      <c r="BU107" s="41"/>
      <c r="BV107" s="41"/>
      <c r="BW107" s="44"/>
      <c r="BX107" s="40"/>
      <c r="BY107" s="41"/>
      <c r="BZ107" s="41"/>
      <c r="CA107" s="41"/>
      <c r="CB107" s="42"/>
      <c r="CC107" s="43"/>
      <c r="CD107" s="41"/>
      <c r="CE107" s="41"/>
      <c r="CF107" s="42"/>
      <c r="CG107" s="43"/>
      <c r="CH107" s="41"/>
      <c r="CI107" s="41"/>
      <c r="CJ107" s="42"/>
      <c r="CK107" s="43"/>
      <c r="CL107" s="41"/>
      <c r="CM107" s="41"/>
      <c r="CN107" s="42"/>
      <c r="CO107" s="43"/>
      <c r="CP107" s="41"/>
      <c r="CQ107" s="41"/>
      <c r="CR107" s="41"/>
      <c r="CS107" s="42"/>
      <c r="CT107" s="43"/>
      <c r="CU107" s="41"/>
      <c r="CV107" s="41"/>
      <c r="CW107" s="42"/>
      <c r="CX107" s="43"/>
      <c r="CY107" s="41"/>
      <c r="CZ107" s="41"/>
      <c r="DA107" s="42"/>
      <c r="DB107" s="43"/>
      <c r="DC107" s="41"/>
      <c r="DD107" s="41"/>
      <c r="DE107" s="41"/>
      <c r="DF107" s="42"/>
      <c r="DG107" s="43"/>
      <c r="DH107" s="41"/>
      <c r="DI107" s="41"/>
      <c r="DJ107" s="42"/>
      <c r="DK107" s="43"/>
      <c r="DL107" s="41"/>
      <c r="DM107" s="41"/>
      <c r="DN107" s="41"/>
      <c r="DO107" s="42"/>
      <c r="DP107" s="43"/>
      <c r="DQ107" s="41"/>
      <c r="DR107" s="41"/>
      <c r="DS107" s="42"/>
      <c r="DT107" s="43"/>
      <c r="DU107" s="41"/>
      <c r="DV107" s="41"/>
      <c r="DW107" s="44"/>
      <c r="DX107" s="40"/>
      <c r="DY107" s="41"/>
      <c r="DZ107" s="41"/>
      <c r="EA107" s="41"/>
      <c r="EB107" s="42"/>
      <c r="EC107" s="43"/>
      <c r="ED107" s="41"/>
      <c r="EE107" s="41"/>
      <c r="EF107" s="42"/>
      <c r="EG107" s="43"/>
      <c r="EH107" s="41"/>
      <c r="EI107" s="41"/>
      <c r="EJ107" s="42"/>
      <c r="EK107" s="43"/>
      <c r="EL107" s="41"/>
      <c r="EM107" s="41"/>
      <c r="EN107" s="42"/>
      <c r="EO107" s="43"/>
      <c r="EP107" s="41"/>
      <c r="EQ107" s="41"/>
      <c r="ER107" s="41"/>
      <c r="ES107" s="42"/>
      <c r="ET107" s="43"/>
      <c r="EU107" s="41"/>
      <c r="EV107" s="41"/>
      <c r="EW107" s="42"/>
      <c r="EX107" s="43"/>
      <c r="EY107" s="41"/>
      <c r="EZ107" s="41"/>
      <c r="FA107" s="42"/>
      <c r="FB107" s="43"/>
      <c r="FC107" s="41"/>
      <c r="FD107" s="41"/>
      <c r="FE107" s="41"/>
      <c r="FF107" s="42"/>
      <c r="FG107" s="43"/>
      <c r="FH107" s="41"/>
      <c r="FI107" s="41"/>
      <c r="FJ107" s="42"/>
      <c r="FK107" s="43"/>
      <c r="FL107" s="41"/>
      <c r="FM107" s="41"/>
      <c r="FN107" s="41"/>
      <c r="FO107" s="42"/>
      <c r="FP107" s="43"/>
      <c r="FQ107" s="41"/>
      <c r="FR107" s="41"/>
      <c r="FS107" s="42"/>
      <c r="FT107" s="43"/>
      <c r="FU107" s="41"/>
      <c r="FV107" s="41"/>
      <c r="FW107" s="4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</row>
    <row r="108" spans="1:973" x14ac:dyDescent="0.25">
      <c r="A108" s="1">
        <v>104</v>
      </c>
      <c r="B108" s="24"/>
      <c r="C108" s="15"/>
      <c r="D108" s="15"/>
      <c r="E108" s="15" t="s">
        <v>1576</v>
      </c>
      <c r="F108" s="15">
        <v>0</v>
      </c>
      <c r="G108" s="40"/>
      <c r="H108" s="41"/>
      <c r="I108" s="41"/>
      <c r="J108" s="42"/>
      <c r="K108" s="43"/>
      <c r="L108" s="41"/>
      <c r="M108" s="41"/>
      <c r="N108" s="42"/>
      <c r="O108" s="43"/>
      <c r="P108" s="41"/>
      <c r="Q108" s="41"/>
      <c r="R108" s="41"/>
      <c r="S108" s="42"/>
      <c r="T108" s="43"/>
      <c r="U108" s="41"/>
      <c r="V108" s="41"/>
      <c r="W108" s="44"/>
      <c r="X108" s="40"/>
      <c r="Y108" s="41"/>
      <c r="Z108" s="41"/>
      <c r="AA108" s="41"/>
      <c r="AB108" s="42"/>
      <c r="AC108" s="43"/>
      <c r="AD108" s="41"/>
      <c r="AE108" s="41"/>
      <c r="AF108" s="42"/>
      <c r="AG108" s="43"/>
      <c r="AH108" s="41"/>
      <c r="AI108" s="41"/>
      <c r="AJ108" s="42"/>
      <c r="AK108" s="43"/>
      <c r="AL108" s="41"/>
      <c r="AM108" s="41"/>
      <c r="AN108" s="42"/>
      <c r="AO108" s="43"/>
      <c r="AP108" s="41"/>
      <c r="AQ108" s="41" t="s">
        <v>21</v>
      </c>
      <c r="AR108" s="41" t="s">
        <v>21</v>
      </c>
      <c r="AS108" s="42" t="s">
        <v>21</v>
      </c>
      <c r="AT108" s="43" t="s">
        <v>21</v>
      </c>
      <c r="AU108" s="41" t="s">
        <v>21</v>
      </c>
      <c r="AV108" s="41"/>
      <c r="AW108" s="42"/>
      <c r="AX108" s="43"/>
      <c r="AY108" s="41"/>
      <c r="AZ108" s="41"/>
      <c r="BA108" s="42"/>
      <c r="BB108" s="43"/>
      <c r="BC108" s="41"/>
      <c r="BD108" s="41"/>
      <c r="BE108" s="41"/>
      <c r="BF108" s="42"/>
      <c r="BG108" s="43"/>
      <c r="BH108" s="41"/>
      <c r="BI108" s="41"/>
      <c r="BJ108" s="42"/>
      <c r="BK108" s="43"/>
      <c r="BL108" s="41"/>
      <c r="BM108" s="41"/>
      <c r="BN108" s="41"/>
      <c r="BO108" s="42"/>
      <c r="BP108" s="43"/>
      <c r="BQ108" s="41"/>
      <c r="BR108" s="41"/>
      <c r="BS108" s="42"/>
      <c r="BT108" s="43"/>
      <c r="BU108" s="41"/>
      <c r="BV108" s="41"/>
      <c r="BW108" s="44"/>
      <c r="BX108" s="40"/>
      <c r="BY108" s="41"/>
      <c r="BZ108" s="41"/>
      <c r="CA108" s="41"/>
      <c r="CB108" s="42"/>
      <c r="CC108" s="43"/>
      <c r="CD108" s="41"/>
      <c r="CE108" s="41"/>
      <c r="CF108" s="42"/>
      <c r="CG108" s="43"/>
      <c r="CH108" s="41"/>
      <c r="CI108" s="41"/>
      <c r="CJ108" s="42"/>
      <c r="CK108" s="43"/>
      <c r="CL108" s="41"/>
      <c r="CM108" s="41"/>
      <c r="CN108" s="42"/>
      <c r="CO108" s="43"/>
      <c r="CP108" s="41"/>
      <c r="CQ108" s="41"/>
      <c r="CR108" s="41"/>
      <c r="CS108" s="42"/>
      <c r="CT108" s="43"/>
      <c r="CU108" s="41"/>
      <c r="CV108" s="41"/>
      <c r="CW108" s="42"/>
      <c r="CX108" s="43"/>
      <c r="CY108" s="41"/>
      <c r="CZ108" s="41"/>
      <c r="DA108" s="42"/>
      <c r="DB108" s="43"/>
      <c r="DC108" s="41"/>
      <c r="DD108" s="41"/>
      <c r="DE108" s="41"/>
      <c r="DF108" s="42"/>
      <c r="DG108" s="43"/>
      <c r="DH108" s="41"/>
      <c r="DI108" s="41"/>
      <c r="DJ108" s="42"/>
      <c r="DK108" s="43"/>
      <c r="DL108" s="41"/>
      <c r="DM108" s="41"/>
      <c r="DN108" s="41"/>
      <c r="DO108" s="42"/>
      <c r="DP108" s="43"/>
      <c r="DQ108" s="41"/>
      <c r="DR108" s="41"/>
      <c r="DS108" s="42"/>
      <c r="DT108" s="43"/>
      <c r="DU108" s="41"/>
      <c r="DV108" s="41"/>
      <c r="DW108" s="44"/>
      <c r="DX108" s="40"/>
      <c r="DY108" s="41"/>
      <c r="DZ108" s="41"/>
      <c r="EA108" s="41"/>
      <c r="EB108" s="42"/>
      <c r="EC108" s="43"/>
      <c r="ED108" s="41"/>
      <c r="EE108" s="41"/>
      <c r="EF108" s="42"/>
      <c r="EG108" s="43"/>
      <c r="EH108" s="41"/>
      <c r="EI108" s="41"/>
      <c r="EJ108" s="42"/>
      <c r="EK108" s="43"/>
      <c r="EL108" s="41"/>
      <c r="EM108" s="41"/>
      <c r="EN108" s="42"/>
      <c r="EO108" s="43"/>
      <c r="EP108" s="41"/>
      <c r="EQ108" s="41"/>
      <c r="ER108" s="41"/>
      <c r="ES108" s="42"/>
      <c r="ET108" s="43"/>
      <c r="EU108" s="41"/>
      <c r="EV108" s="41"/>
      <c r="EW108" s="42"/>
      <c r="EX108" s="43"/>
      <c r="EY108" s="41"/>
      <c r="EZ108" s="41"/>
      <c r="FA108" s="42"/>
      <c r="FB108" s="43"/>
      <c r="FC108" s="41"/>
      <c r="FD108" s="41"/>
      <c r="FE108" s="41"/>
      <c r="FF108" s="42"/>
      <c r="FG108" s="43"/>
      <c r="FH108" s="41"/>
      <c r="FI108" s="41"/>
      <c r="FJ108" s="42"/>
      <c r="FK108" s="43"/>
      <c r="FL108" s="41"/>
      <c r="FM108" s="41"/>
      <c r="FN108" s="41"/>
      <c r="FO108" s="42"/>
      <c r="FP108" s="43"/>
      <c r="FQ108" s="41"/>
      <c r="FR108" s="41"/>
      <c r="FS108" s="42"/>
      <c r="FT108" s="43"/>
      <c r="FU108" s="41"/>
      <c r="FV108" s="41"/>
      <c r="FW108" s="4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</row>
    <row r="109" spans="1:973" s="22" customFormat="1" x14ac:dyDescent="0.25">
      <c r="A109" s="1">
        <v>105</v>
      </c>
      <c r="B109" s="23"/>
      <c r="E109" s="15" t="s">
        <v>1569</v>
      </c>
      <c r="F109" s="22">
        <v>1</v>
      </c>
      <c r="G109" s="52"/>
      <c r="H109" s="53"/>
      <c r="I109" s="53"/>
      <c r="J109" s="54"/>
      <c r="K109" s="55"/>
      <c r="L109" s="53"/>
      <c r="M109" s="53"/>
      <c r="N109" s="54"/>
      <c r="O109" s="55"/>
      <c r="P109" s="53"/>
      <c r="Q109" s="53"/>
      <c r="R109" s="53"/>
      <c r="S109" s="54"/>
      <c r="T109" s="55"/>
      <c r="U109" s="53"/>
      <c r="V109" s="53"/>
      <c r="W109" s="56"/>
      <c r="X109" s="52"/>
      <c r="Y109" s="53"/>
      <c r="Z109" s="53"/>
      <c r="AA109" s="53"/>
      <c r="AB109" s="54"/>
      <c r="AC109" s="55"/>
      <c r="AD109" s="53"/>
      <c r="AE109" s="53"/>
      <c r="AF109" s="54"/>
      <c r="AG109" s="55"/>
      <c r="AH109" s="53"/>
      <c r="AI109" s="53"/>
      <c r="AJ109" s="54"/>
      <c r="AK109" s="55"/>
      <c r="AL109" s="53"/>
      <c r="AM109" s="53"/>
      <c r="AN109" s="54"/>
      <c r="AO109" s="55"/>
      <c r="AP109" s="53"/>
      <c r="AQ109" s="53"/>
      <c r="AR109" s="53"/>
      <c r="AS109" s="54"/>
      <c r="AT109" s="55"/>
      <c r="AU109" s="53"/>
      <c r="AV109" s="53"/>
      <c r="AW109" s="54"/>
      <c r="AX109" s="55"/>
      <c r="AY109" s="53"/>
      <c r="AZ109" s="53"/>
      <c r="BA109" s="54"/>
      <c r="BB109" s="55"/>
      <c r="BC109" s="53"/>
      <c r="BD109" s="53"/>
      <c r="BE109" s="53"/>
      <c r="BF109" s="54"/>
      <c r="BG109" s="55"/>
      <c r="BH109" s="53"/>
      <c r="BI109" s="53"/>
      <c r="BJ109" s="54"/>
      <c r="BK109" s="55"/>
      <c r="BL109" s="53"/>
      <c r="BM109" s="53"/>
      <c r="BN109" s="53"/>
      <c r="BO109" s="54"/>
      <c r="BP109" s="55"/>
      <c r="BQ109" s="53"/>
      <c r="BR109" s="53"/>
      <c r="BS109" s="54"/>
      <c r="BT109" s="55"/>
      <c r="BU109" s="53"/>
      <c r="BV109" s="53"/>
      <c r="BW109" s="56"/>
      <c r="BX109" s="52"/>
      <c r="BY109" s="53"/>
      <c r="BZ109" s="53"/>
      <c r="CA109" s="53"/>
      <c r="CB109" s="54"/>
      <c r="CC109" s="55"/>
      <c r="CD109" s="53"/>
      <c r="CE109" s="53"/>
      <c r="CF109" s="54"/>
      <c r="CG109" s="55"/>
      <c r="CH109" s="53"/>
      <c r="CI109" s="53"/>
      <c r="CJ109" s="54"/>
      <c r="CK109" s="55"/>
      <c r="CL109" s="53"/>
      <c r="CM109" s="53"/>
      <c r="CN109" s="54"/>
      <c r="CO109" s="55"/>
      <c r="CP109" s="53"/>
      <c r="CQ109" s="53"/>
      <c r="CR109" s="53"/>
      <c r="CS109" s="54"/>
      <c r="CT109" s="55"/>
      <c r="CU109" s="53"/>
      <c r="CV109" s="53"/>
      <c r="CW109" s="54"/>
      <c r="CX109" s="55"/>
      <c r="CY109" s="53"/>
      <c r="CZ109" s="53"/>
      <c r="DA109" s="54"/>
      <c r="DB109" s="55"/>
      <c r="DC109" s="53"/>
      <c r="DD109" s="53"/>
      <c r="DE109" s="53"/>
      <c r="DF109" s="54"/>
      <c r="DG109" s="55"/>
      <c r="DH109" s="53"/>
      <c r="DI109" s="53"/>
      <c r="DJ109" s="54"/>
      <c r="DK109" s="55"/>
      <c r="DL109" s="53"/>
      <c r="DM109" s="53"/>
      <c r="DN109" s="53"/>
      <c r="DO109" s="54"/>
      <c r="DP109" s="55"/>
      <c r="DQ109" s="53"/>
      <c r="DR109" s="53"/>
      <c r="DS109" s="54"/>
      <c r="DT109" s="55"/>
      <c r="DU109" s="53"/>
      <c r="DV109" s="53"/>
      <c r="DW109" s="56"/>
      <c r="DX109" s="52"/>
      <c r="DY109" s="53"/>
      <c r="DZ109" s="53"/>
      <c r="EA109" s="53"/>
      <c r="EB109" s="54"/>
      <c r="EC109" s="55"/>
      <c r="ED109" s="53"/>
      <c r="EE109" s="53"/>
      <c r="EF109" s="54"/>
      <c r="EG109" s="55"/>
      <c r="EH109" s="53"/>
      <c r="EI109" s="53"/>
      <c r="EJ109" s="54"/>
      <c r="EK109" s="55"/>
      <c r="EL109" s="53"/>
      <c r="EM109" s="53"/>
      <c r="EN109" s="54"/>
      <c r="EO109" s="55"/>
      <c r="EP109" s="53"/>
      <c r="EQ109" s="53"/>
      <c r="ER109" s="53"/>
      <c r="ES109" s="54"/>
      <c r="ET109" s="55"/>
      <c r="EU109" s="53"/>
      <c r="EV109" s="53"/>
      <c r="EW109" s="54"/>
      <c r="EX109" s="55"/>
      <c r="EY109" s="53"/>
      <c r="EZ109" s="53"/>
      <c r="FA109" s="54"/>
      <c r="FB109" s="55"/>
      <c r="FC109" s="53"/>
      <c r="FD109" s="53"/>
      <c r="FE109" s="53"/>
      <c r="FF109" s="54"/>
      <c r="FG109" s="55"/>
      <c r="FH109" s="53"/>
      <c r="FI109" s="53"/>
      <c r="FJ109" s="54"/>
      <c r="FK109" s="55"/>
      <c r="FL109" s="53"/>
      <c r="FM109" s="53"/>
      <c r="FN109" s="53"/>
      <c r="FO109" s="54"/>
      <c r="FP109" s="55"/>
      <c r="FQ109" s="53"/>
      <c r="FR109" s="53"/>
      <c r="FS109" s="54"/>
      <c r="FT109" s="55"/>
      <c r="FU109" s="53"/>
      <c r="FV109" s="53"/>
      <c r="FW109" s="56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  <c r="OF109" s="4"/>
      <c r="OG109" s="4"/>
      <c r="OH109" s="4"/>
      <c r="OI109" s="4"/>
      <c r="OJ109" s="4"/>
      <c r="OK109" s="4"/>
      <c r="OL109" s="4"/>
      <c r="OM109" s="4"/>
      <c r="ON109" s="4"/>
      <c r="OO109" s="4"/>
      <c r="OP109" s="4"/>
      <c r="OQ109" s="4"/>
      <c r="OR109" s="4"/>
      <c r="OS109" s="4"/>
      <c r="OT109" s="4"/>
      <c r="OU109" s="4"/>
      <c r="OV109" s="4"/>
      <c r="OW109" s="4"/>
      <c r="OX109" s="4"/>
      <c r="OY109" s="4"/>
      <c r="OZ109" s="4"/>
      <c r="PA109" s="4"/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  <c r="SJ109" s="4"/>
      <c r="SK109" s="4"/>
      <c r="SL109" s="4"/>
      <c r="SM109" s="4"/>
      <c r="SN109" s="4"/>
      <c r="SO109" s="4"/>
      <c r="SP109" s="4"/>
      <c r="SQ109" s="4"/>
      <c r="SR109" s="4"/>
      <c r="SS109" s="4"/>
      <c r="ST109" s="4"/>
      <c r="SU109" s="4"/>
      <c r="SV109" s="4"/>
      <c r="SW109" s="4"/>
      <c r="SX109" s="4"/>
      <c r="SY109" s="4"/>
      <c r="SZ109" s="4"/>
      <c r="TA109" s="4"/>
      <c r="TB109" s="4"/>
      <c r="TC109" s="4"/>
      <c r="TD109" s="4"/>
      <c r="TE109" s="4"/>
      <c r="TF109" s="4"/>
      <c r="TG109" s="4"/>
      <c r="TH109" s="4"/>
      <c r="TI109" s="4"/>
      <c r="TJ109" s="4"/>
      <c r="TK109" s="4"/>
      <c r="TL109" s="4"/>
      <c r="TM109" s="4"/>
      <c r="TN109" s="4"/>
      <c r="TO109" s="4"/>
      <c r="TP109" s="4"/>
      <c r="TQ109" s="4"/>
      <c r="TR109" s="4"/>
      <c r="TS109" s="4"/>
      <c r="TT109" s="4"/>
      <c r="TU109" s="4"/>
      <c r="TV109" s="4"/>
      <c r="TW109" s="4"/>
      <c r="TX109" s="4"/>
      <c r="TY109" s="4"/>
      <c r="TZ109" s="4"/>
      <c r="UA109" s="4"/>
      <c r="UB109" s="4"/>
      <c r="UC109" s="4"/>
      <c r="UD109" s="4"/>
      <c r="UE109" s="4"/>
      <c r="UF109" s="4"/>
      <c r="UG109" s="4"/>
      <c r="UH109" s="4"/>
      <c r="UI109" s="4"/>
      <c r="UJ109" s="4"/>
      <c r="UK109" s="4"/>
      <c r="UL109" s="4"/>
      <c r="UM109" s="4"/>
      <c r="UN109" s="4"/>
      <c r="UO109" s="4"/>
      <c r="UP109" s="4"/>
      <c r="UQ109" s="4"/>
      <c r="UR109" s="4"/>
      <c r="US109" s="4"/>
      <c r="UT109" s="4"/>
      <c r="UU109" s="4"/>
      <c r="UV109" s="4"/>
      <c r="UW109" s="4"/>
      <c r="UX109" s="4"/>
      <c r="UY109" s="4"/>
      <c r="UZ109" s="4"/>
      <c r="VA109" s="4"/>
      <c r="VB109" s="4"/>
      <c r="VC109" s="4"/>
      <c r="VD109" s="4"/>
      <c r="VE109" s="4"/>
      <c r="VF109" s="4"/>
      <c r="VG109" s="4"/>
      <c r="VH109" s="4"/>
      <c r="VI109" s="4"/>
      <c r="VJ109" s="4"/>
      <c r="VK109" s="4"/>
      <c r="VL109" s="4"/>
      <c r="VM109" s="4"/>
      <c r="VN109" s="4"/>
      <c r="VO109" s="4"/>
      <c r="VP109" s="4"/>
      <c r="VQ109" s="4"/>
      <c r="VR109" s="4"/>
      <c r="VS109" s="4"/>
      <c r="VT109" s="4"/>
      <c r="VU109" s="4"/>
      <c r="VV109" s="4"/>
      <c r="VW109" s="4"/>
      <c r="VX109" s="4"/>
      <c r="VY109" s="4"/>
      <c r="VZ109" s="4"/>
      <c r="WA109" s="4"/>
      <c r="WB109" s="4"/>
      <c r="WC109" s="4"/>
      <c r="WD109" s="4"/>
      <c r="WE109" s="4"/>
      <c r="WF109" s="4"/>
      <c r="WG109" s="4"/>
      <c r="WH109" s="4"/>
      <c r="WI109" s="4"/>
      <c r="WJ109" s="4"/>
      <c r="WK109" s="4"/>
      <c r="WL109" s="4"/>
      <c r="WM109" s="4"/>
      <c r="WN109" s="4"/>
      <c r="WO109" s="4"/>
      <c r="WP109" s="4"/>
      <c r="WQ109" s="4"/>
      <c r="WR109" s="4"/>
      <c r="WS109" s="4"/>
      <c r="WT109" s="4"/>
      <c r="WU109" s="4"/>
      <c r="WV109" s="4"/>
      <c r="WW109" s="4"/>
      <c r="WX109" s="4"/>
      <c r="WY109" s="4"/>
      <c r="WZ109" s="4"/>
      <c r="XA109" s="4"/>
      <c r="XB109" s="4"/>
      <c r="XC109" s="4"/>
      <c r="XD109" s="4"/>
      <c r="XE109" s="4"/>
      <c r="XF109" s="4"/>
      <c r="XG109" s="4"/>
      <c r="XH109" s="4"/>
      <c r="XI109" s="4"/>
      <c r="XJ109" s="4"/>
      <c r="XK109" s="4"/>
      <c r="XL109" s="4"/>
      <c r="XM109" s="4"/>
      <c r="XN109" s="4"/>
      <c r="XO109" s="4"/>
      <c r="XP109" s="4"/>
      <c r="XQ109" s="4"/>
      <c r="XR109" s="4"/>
      <c r="XS109" s="4"/>
      <c r="XT109" s="4"/>
      <c r="XU109" s="4"/>
      <c r="XV109" s="4"/>
      <c r="XW109" s="4"/>
      <c r="XX109" s="4"/>
      <c r="XY109" s="4"/>
      <c r="XZ109" s="4"/>
      <c r="YA109" s="4"/>
      <c r="YB109" s="4"/>
      <c r="YC109" s="4"/>
      <c r="YD109" s="4"/>
      <c r="YE109" s="4"/>
      <c r="YF109" s="4"/>
      <c r="YG109" s="4"/>
      <c r="YH109" s="4"/>
      <c r="YI109" s="4"/>
      <c r="YJ109" s="4"/>
      <c r="YK109" s="4"/>
      <c r="YL109" s="4"/>
      <c r="YM109" s="4"/>
      <c r="YN109" s="4"/>
      <c r="YO109" s="4"/>
      <c r="YP109" s="4"/>
      <c r="YQ109" s="4"/>
      <c r="YR109" s="4"/>
      <c r="YS109" s="4"/>
      <c r="YT109" s="4"/>
      <c r="YU109" s="4"/>
      <c r="YV109" s="4"/>
      <c r="YW109" s="4"/>
      <c r="YX109" s="4"/>
      <c r="YY109" s="4"/>
      <c r="YZ109" s="4"/>
      <c r="ZA109" s="4"/>
      <c r="ZB109" s="4"/>
      <c r="ZC109" s="4"/>
      <c r="ZD109" s="4"/>
      <c r="ZE109" s="4"/>
      <c r="ZF109" s="4"/>
      <c r="ZG109" s="4"/>
      <c r="ZH109" s="4"/>
      <c r="ZI109" s="4"/>
      <c r="ZJ109" s="4"/>
      <c r="ZK109" s="4"/>
      <c r="ZL109" s="4"/>
      <c r="ZM109" s="4"/>
      <c r="ZN109" s="4"/>
      <c r="ZO109" s="4"/>
      <c r="ZP109" s="4"/>
      <c r="ZQ109" s="4"/>
      <c r="ZR109" s="4"/>
      <c r="ZS109" s="4"/>
      <c r="ZT109" s="4"/>
      <c r="ZU109" s="4"/>
      <c r="ZV109" s="4"/>
      <c r="ZW109" s="4"/>
      <c r="ZX109" s="4"/>
      <c r="ZY109" s="4"/>
      <c r="ZZ109" s="4"/>
      <c r="AAA109" s="4"/>
      <c r="AAB109" s="4"/>
      <c r="AAC109" s="4"/>
      <c r="AAD109" s="4"/>
      <c r="AAE109" s="4"/>
      <c r="AAF109" s="4"/>
      <c r="AAG109" s="4"/>
      <c r="AAH109" s="4"/>
      <c r="AAI109" s="4"/>
      <c r="AAJ109" s="4"/>
      <c r="AAK109" s="4"/>
      <c r="AAL109" s="4"/>
      <c r="AAM109" s="4"/>
      <c r="AAN109" s="4"/>
      <c r="AAO109" s="4"/>
      <c r="AAP109" s="4"/>
      <c r="AAQ109" s="4"/>
      <c r="AAR109" s="4"/>
      <c r="AAS109" s="4"/>
      <c r="AAT109" s="4"/>
      <c r="AAU109" s="4"/>
      <c r="AAV109" s="4"/>
      <c r="AAW109" s="4"/>
      <c r="AAX109" s="4"/>
      <c r="AAY109" s="4"/>
      <c r="AAZ109" s="4"/>
      <c r="ABA109" s="4"/>
      <c r="ABB109" s="4"/>
      <c r="ABC109" s="4"/>
      <c r="ABD109" s="4"/>
      <c r="ABE109" s="4"/>
      <c r="ABF109" s="4"/>
      <c r="ABG109" s="4"/>
      <c r="ABH109" s="4"/>
      <c r="ABI109" s="4"/>
      <c r="ABJ109" s="4"/>
      <c r="ABK109" s="4"/>
      <c r="ABL109" s="4"/>
      <c r="ABM109" s="4"/>
      <c r="ABN109" s="4"/>
      <c r="ABO109" s="4"/>
      <c r="ABP109" s="4"/>
      <c r="ABQ109" s="4"/>
      <c r="ABR109" s="4"/>
      <c r="ABS109" s="4"/>
      <c r="ABT109" s="4"/>
      <c r="ABU109" s="4"/>
      <c r="ABV109" s="4"/>
      <c r="ABW109" s="4"/>
      <c r="ABX109" s="4"/>
      <c r="ABY109" s="4"/>
      <c r="ABZ109" s="4"/>
      <c r="ACA109" s="4"/>
      <c r="ACB109" s="4"/>
      <c r="ACC109" s="4"/>
      <c r="ACD109" s="4"/>
      <c r="ACE109" s="4"/>
      <c r="ACF109" s="4"/>
      <c r="ACG109" s="4"/>
      <c r="ACH109" s="4"/>
      <c r="ACI109" s="4"/>
      <c r="ACJ109" s="4"/>
      <c r="ACK109" s="4"/>
      <c r="ACL109" s="4"/>
      <c r="ACM109" s="4"/>
      <c r="ACN109" s="4"/>
      <c r="ACO109" s="4"/>
      <c r="ACP109" s="4"/>
      <c r="ACQ109" s="4"/>
      <c r="ACR109" s="4"/>
      <c r="ACS109" s="4"/>
      <c r="ACT109" s="4"/>
      <c r="ACU109" s="4"/>
      <c r="ACV109" s="4"/>
      <c r="ACW109" s="4"/>
      <c r="ACX109" s="4"/>
      <c r="ACY109" s="4"/>
      <c r="ACZ109" s="4"/>
      <c r="ADA109" s="4"/>
      <c r="ADB109" s="4"/>
      <c r="ADC109" s="4"/>
      <c r="ADD109" s="4"/>
      <c r="ADE109" s="4"/>
      <c r="ADF109" s="4"/>
      <c r="ADG109" s="4"/>
      <c r="ADH109" s="4"/>
      <c r="ADI109" s="4"/>
      <c r="ADJ109" s="4"/>
      <c r="ADK109" s="4"/>
      <c r="ADL109" s="4"/>
      <c r="ADM109" s="4"/>
      <c r="ADN109" s="4"/>
      <c r="ADO109" s="4"/>
      <c r="ADP109" s="4"/>
      <c r="ADQ109" s="4"/>
      <c r="ADR109" s="4"/>
      <c r="ADS109" s="4"/>
      <c r="ADT109" s="4"/>
      <c r="ADU109" s="4"/>
      <c r="ADV109" s="4"/>
      <c r="ADW109" s="4"/>
      <c r="ADX109" s="4"/>
      <c r="ADY109" s="4"/>
      <c r="ADZ109" s="4"/>
      <c r="AEA109" s="4"/>
      <c r="AEB109" s="4"/>
      <c r="AEC109" s="4"/>
      <c r="AED109" s="4"/>
      <c r="AEE109" s="4"/>
      <c r="AEF109" s="4"/>
      <c r="AEG109" s="4"/>
      <c r="AEH109" s="4"/>
      <c r="AEI109" s="4"/>
      <c r="AEJ109" s="4"/>
      <c r="AEK109" s="4"/>
      <c r="AEL109" s="4"/>
      <c r="AEM109" s="4"/>
      <c r="AEN109" s="4"/>
      <c r="AEO109" s="4"/>
      <c r="AEP109" s="4"/>
      <c r="AEQ109" s="4"/>
      <c r="AER109" s="4"/>
      <c r="AES109" s="4"/>
      <c r="AET109" s="4"/>
      <c r="AEU109" s="4"/>
      <c r="AEV109" s="4"/>
      <c r="AEW109" s="4"/>
      <c r="AEX109" s="4"/>
      <c r="AEY109" s="4"/>
      <c r="AEZ109" s="4"/>
      <c r="AFA109" s="4"/>
      <c r="AFB109" s="4"/>
      <c r="AFC109" s="4"/>
      <c r="AFD109" s="4"/>
      <c r="AFE109" s="4"/>
      <c r="AFF109" s="4"/>
      <c r="AFG109" s="4"/>
      <c r="AFH109" s="4"/>
      <c r="AFI109" s="4"/>
      <c r="AFJ109" s="4"/>
      <c r="AFK109" s="4"/>
      <c r="AFL109" s="4"/>
      <c r="AFM109" s="4"/>
      <c r="AFN109" s="4"/>
      <c r="AFO109" s="4"/>
      <c r="AFP109" s="4"/>
      <c r="AFQ109" s="4"/>
      <c r="AFR109" s="4"/>
      <c r="AFS109" s="4"/>
      <c r="AFT109" s="4"/>
      <c r="AFU109" s="4"/>
      <c r="AFV109" s="4"/>
      <c r="AFW109" s="4"/>
      <c r="AFX109" s="4"/>
      <c r="AFY109" s="4"/>
      <c r="AFZ109" s="4"/>
      <c r="AGA109" s="4"/>
      <c r="AGB109" s="4"/>
      <c r="AGC109" s="4"/>
      <c r="AGD109" s="4"/>
      <c r="AGE109" s="4"/>
      <c r="AGF109" s="4"/>
      <c r="AGG109" s="4"/>
      <c r="AGH109" s="4"/>
      <c r="AGI109" s="4"/>
      <c r="AGJ109" s="4"/>
      <c r="AGK109" s="4"/>
      <c r="AGL109" s="4"/>
      <c r="AGM109" s="4"/>
      <c r="AGN109" s="4"/>
      <c r="AGO109" s="4"/>
      <c r="AGP109" s="4"/>
      <c r="AGQ109" s="4"/>
      <c r="AGR109" s="4"/>
      <c r="AGS109" s="4"/>
      <c r="AGT109" s="4"/>
      <c r="AGU109" s="4"/>
      <c r="AGV109" s="4"/>
      <c r="AGW109" s="4"/>
      <c r="AGX109" s="4"/>
      <c r="AGY109" s="4"/>
      <c r="AGZ109" s="4"/>
      <c r="AHA109" s="4"/>
      <c r="AHB109" s="4"/>
      <c r="AHC109" s="4"/>
      <c r="AHD109" s="4"/>
      <c r="AHE109" s="4"/>
      <c r="AHF109" s="4"/>
      <c r="AHG109" s="4"/>
      <c r="AHH109" s="4"/>
      <c r="AHI109" s="4"/>
      <c r="AHJ109" s="4"/>
      <c r="AHK109" s="4"/>
      <c r="AHL109" s="4"/>
      <c r="AHM109" s="4"/>
      <c r="AHN109" s="4"/>
      <c r="AHO109" s="4"/>
      <c r="AHP109" s="4"/>
      <c r="AHQ109" s="4"/>
      <c r="AHR109" s="4"/>
      <c r="AHS109" s="4"/>
      <c r="AHT109" s="4"/>
      <c r="AHU109" s="4"/>
      <c r="AHV109" s="4"/>
      <c r="AHW109" s="4"/>
      <c r="AHX109" s="4"/>
      <c r="AHY109" s="4"/>
      <c r="AHZ109" s="4"/>
      <c r="AIA109" s="4"/>
      <c r="AIB109" s="4"/>
      <c r="AIC109" s="4"/>
      <c r="AID109" s="4"/>
      <c r="AIE109" s="4"/>
      <c r="AIF109" s="4"/>
      <c r="AIG109" s="4"/>
      <c r="AIH109" s="4"/>
      <c r="AII109" s="4"/>
      <c r="AIJ109" s="4"/>
      <c r="AIK109" s="4"/>
      <c r="AIL109" s="4"/>
      <c r="AIM109" s="4"/>
      <c r="AIN109" s="4"/>
      <c r="AIO109" s="4"/>
      <c r="AIP109" s="4"/>
      <c r="AIQ109" s="4"/>
      <c r="AIR109" s="4"/>
      <c r="AIS109" s="4"/>
      <c r="AIT109" s="4"/>
      <c r="AIU109" s="4"/>
      <c r="AIV109" s="4"/>
      <c r="AIW109" s="4"/>
      <c r="AIX109" s="4"/>
      <c r="AIY109" s="4"/>
      <c r="AIZ109" s="4"/>
      <c r="AJA109" s="4"/>
      <c r="AJB109" s="4"/>
      <c r="AJC109" s="4"/>
      <c r="AJD109" s="4"/>
      <c r="AJE109" s="4"/>
      <c r="AJF109" s="4"/>
      <c r="AJG109" s="4"/>
      <c r="AJH109" s="4"/>
      <c r="AJI109" s="4"/>
      <c r="AJJ109" s="4"/>
      <c r="AJK109" s="4"/>
      <c r="AJL109" s="4"/>
      <c r="AJM109" s="4"/>
      <c r="AJN109" s="4"/>
      <c r="AJO109" s="4"/>
      <c r="AJP109" s="4"/>
      <c r="AJQ109" s="4"/>
      <c r="AJR109" s="4"/>
      <c r="AJS109" s="4"/>
      <c r="AJT109" s="4"/>
      <c r="AJU109" s="4"/>
      <c r="AJV109" s="4"/>
      <c r="AJW109" s="4"/>
      <c r="AJX109" s="4"/>
      <c r="AJY109" s="4"/>
      <c r="AJZ109" s="4"/>
      <c r="AKA109" s="4"/>
      <c r="AKB109" s="4"/>
      <c r="AKC109" s="4"/>
      <c r="AKD109" s="4"/>
      <c r="AKE109" s="4"/>
      <c r="AKF109" s="4"/>
      <c r="AKG109" s="4"/>
      <c r="AKH109" s="4"/>
      <c r="AKI109" s="4"/>
      <c r="AKJ109" s="4"/>
      <c r="AKK109" s="4"/>
    </row>
    <row r="110" spans="1:973" x14ac:dyDescent="0.25">
      <c r="A110" s="1">
        <v>106</v>
      </c>
      <c r="B110" s="24"/>
      <c r="C110" s="15"/>
      <c r="D110" s="15"/>
      <c r="E110" s="15" t="s">
        <v>1570</v>
      </c>
      <c r="F110" s="15">
        <v>1</v>
      </c>
      <c r="G110" s="40"/>
      <c r="H110" s="41"/>
      <c r="I110" s="41"/>
      <c r="J110" s="42"/>
      <c r="K110" s="43"/>
      <c r="L110" s="41"/>
      <c r="M110" s="41"/>
      <c r="N110" s="42"/>
      <c r="O110" s="43"/>
      <c r="P110" s="41"/>
      <c r="Q110" s="41"/>
      <c r="R110" s="41"/>
      <c r="S110" s="42"/>
      <c r="T110" s="43"/>
      <c r="U110" s="41"/>
      <c r="V110" s="41"/>
      <c r="W110" s="44"/>
      <c r="X110" s="40"/>
      <c r="Y110" s="41"/>
      <c r="Z110" s="41"/>
      <c r="AA110" s="41"/>
      <c r="AB110" s="42"/>
      <c r="AC110" s="43"/>
      <c r="AD110" s="41" t="s">
        <v>21</v>
      </c>
      <c r="AE110" s="41" t="s">
        <v>21</v>
      </c>
      <c r="AF110" s="42" t="s">
        <v>21</v>
      </c>
      <c r="AG110" s="43"/>
      <c r="AH110" s="41"/>
      <c r="AI110" s="41"/>
      <c r="AJ110" s="42"/>
      <c r="AK110" s="43"/>
      <c r="AL110" s="41"/>
      <c r="AM110" s="41"/>
      <c r="AN110" s="42"/>
      <c r="AO110" s="43"/>
      <c r="AP110" s="41"/>
      <c r="AQ110" s="41"/>
      <c r="AR110" s="41"/>
      <c r="AS110" s="42"/>
      <c r="AT110" s="43"/>
      <c r="AU110" s="41"/>
      <c r="AV110" s="41"/>
      <c r="AW110" s="42"/>
      <c r="AX110" s="43"/>
      <c r="AY110" s="41"/>
      <c r="AZ110" s="41"/>
      <c r="BA110" s="42"/>
      <c r="BB110" s="43"/>
      <c r="BC110" s="41"/>
      <c r="BD110" s="41"/>
      <c r="BE110" s="41"/>
      <c r="BF110" s="42"/>
      <c r="BG110" s="43"/>
      <c r="BH110" s="41"/>
      <c r="BI110" s="41"/>
      <c r="BJ110" s="42"/>
      <c r="BK110" s="43"/>
      <c r="BL110" s="41"/>
      <c r="BM110" s="41"/>
      <c r="BN110" s="41"/>
      <c r="BO110" s="42"/>
      <c r="BP110" s="43"/>
      <c r="BQ110" s="41"/>
      <c r="BR110" s="41"/>
      <c r="BS110" s="42"/>
      <c r="BT110" s="43"/>
      <c r="BU110" s="41"/>
      <c r="BV110" s="41"/>
      <c r="BW110" s="44"/>
      <c r="BX110" s="40"/>
      <c r="BY110" s="41"/>
      <c r="BZ110" s="41"/>
      <c r="CA110" s="41"/>
      <c r="CB110" s="42"/>
      <c r="CC110" s="43"/>
      <c r="CD110" s="41"/>
      <c r="CE110" s="41"/>
      <c r="CF110" s="42"/>
      <c r="CG110" s="43"/>
      <c r="CH110" s="41"/>
      <c r="CI110" s="41"/>
      <c r="CJ110" s="42"/>
      <c r="CK110" s="43"/>
      <c r="CL110" s="41"/>
      <c r="CM110" s="41"/>
      <c r="CN110" s="42"/>
      <c r="CO110" s="43"/>
      <c r="CP110" s="41"/>
      <c r="CQ110" s="41"/>
      <c r="CR110" s="41"/>
      <c r="CS110" s="42"/>
      <c r="CT110" s="43"/>
      <c r="CU110" s="41"/>
      <c r="CV110" s="41"/>
      <c r="CW110" s="42"/>
      <c r="CX110" s="43"/>
      <c r="CY110" s="41"/>
      <c r="CZ110" s="41"/>
      <c r="DA110" s="42"/>
      <c r="DB110" s="43"/>
      <c r="DC110" s="41"/>
      <c r="DD110" s="41"/>
      <c r="DE110" s="41"/>
      <c r="DF110" s="42"/>
      <c r="DG110" s="43"/>
      <c r="DH110" s="41"/>
      <c r="DI110" s="41"/>
      <c r="DJ110" s="42"/>
      <c r="DK110" s="43"/>
      <c r="DL110" s="41"/>
      <c r="DM110" s="41"/>
      <c r="DN110" s="41"/>
      <c r="DO110" s="42"/>
      <c r="DP110" s="43"/>
      <c r="DQ110" s="41"/>
      <c r="DR110" s="41"/>
      <c r="DS110" s="42"/>
      <c r="DT110" s="43"/>
      <c r="DU110" s="41"/>
      <c r="DV110" s="41"/>
      <c r="DW110" s="44"/>
      <c r="DX110" s="40"/>
      <c r="DY110" s="41"/>
      <c r="DZ110" s="41"/>
      <c r="EA110" s="41"/>
      <c r="EB110" s="42"/>
      <c r="EC110" s="43"/>
      <c r="ED110" s="41"/>
      <c r="EE110" s="41"/>
      <c r="EF110" s="42"/>
      <c r="EG110" s="43"/>
      <c r="EH110" s="41"/>
      <c r="EI110" s="41"/>
      <c r="EJ110" s="42"/>
      <c r="EK110" s="43"/>
      <c r="EL110" s="41"/>
      <c r="EM110" s="41"/>
      <c r="EN110" s="42"/>
      <c r="EO110" s="43"/>
      <c r="EP110" s="41"/>
      <c r="EQ110" s="41"/>
      <c r="ER110" s="41"/>
      <c r="ES110" s="42"/>
      <c r="ET110" s="43"/>
      <c r="EU110" s="41"/>
      <c r="EV110" s="41"/>
      <c r="EW110" s="42"/>
      <c r="EX110" s="43"/>
      <c r="EY110" s="41"/>
      <c r="EZ110" s="41"/>
      <c r="FA110" s="42"/>
      <c r="FB110" s="43"/>
      <c r="FC110" s="41"/>
      <c r="FD110" s="41"/>
      <c r="FE110" s="41"/>
      <c r="FF110" s="42"/>
      <c r="FG110" s="43"/>
      <c r="FH110" s="41"/>
      <c r="FI110" s="41"/>
      <c r="FJ110" s="42"/>
      <c r="FK110" s="43"/>
      <c r="FL110" s="41"/>
      <c r="FM110" s="41"/>
      <c r="FN110" s="41"/>
      <c r="FO110" s="42"/>
      <c r="FP110" s="43"/>
      <c r="FQ110" s="41"/>
      <c r="FR110" s="41"/>
      <c r="FS110" s="42"/>
      <c r="FT110" s="43"/>
      <c r="FU110" s="41"/>
      <c r="FV110" s="41"/>
      <c r="FW110" s="4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</row>
    <row r="111" spans="1:973" x14ac:dyDescent="0.25">
      <c r="A111" s="1">
        <v>107</v>
      </c>
      <c r="B111" s="24"/>
      <c r="C111" s="15"/>
      <c r="D111" s="15"/>
      <c r="E111" s="15" t="s">
        <v>1560</v>
      </c>
      <c r="F111" s="15">
        <v>0</v>
      </c>
      <c r="G111" s="40"/>
      <c r="H111" s="41"/>
      <c r="I111" s="41"/>
      <c r="J111" s="42"/>
      <c r="K111" s="43"/>
      <c r="L111" s="41"/>
      <c r="M111" s="41"/>
      <c r="N111" s="42"/>
      <c r="O111" s="43"/>
      <c r="P111" s="41"/>
      <c r="Q111" s="41"/>
      <c r="R111" s="41"/>
      <c r="S111" s="42"/>
      <c r="T111" s="43"/>
      <c r="U111" s="41"/>
      <c r="V111" s="41"/>
      <c r="W111" s="44"/>
      <c r="X111" s="40"/>
      <c r="Y111" s="41"/>
      <c r="Z111" s="41"/>
      <c r="AA111" s="41"/>
      <c r="AB111" s="42"/>
      <c r="AC111" s="43"/>
      <c r="AD111" s="41" t="s">
        <v>21</v>
      </c>
      <c r="AE111" s="41" t="s">
        <v>41</v>
      </c>
      <c r="AF111" s="42" t="s">
        <v>41</v>
      </c>
      <c r="AG111" s="43"/>
      <c r="AH111" s="41"/>
      <c r="AI111" s="41"/>
      <c r="AJ111" s="42"/>
      <c r="AK111" s="43"/>
      <c r="AL111" s="41"/>
      <c r="AM111" s="41"/>
      <c r="AN111" s="42"/>
      <c r="AO111" s="43"/>
      <c r="AP111" s="41"/>
      <c r="AQ111" s="41"/>
      <c r="AR111" s="41"/>
      <c r="AS111" s="42"/>
      <c r="AT111" s="43"/>
      <c r="AU111" s="41"/>
      <c r="AV111" s="41"/>
      <c r="AW111" s="42"/>
      <c r="AX111" s="43"/>
      <c r="AY111" s="41"/>
      <c r="AZ111" s="41"/>
      <c r="BA111" s="42"/>
      <c r="BB111" s="43"/>
      <c r="BC111" s="41"/>
      <c r="BD111" s="41"/>
      <c r="BE111" s="41"/>
      <c r="BF111" s="42"/>
      <c r="BG111" s="43"/>
      <c r="BH111" s="41"/>
      <c r="BI111" s="41"/>
      <c r="BJ111" s="42"/>
      <c r="BK111" s="43"/>
      <c r="BL111" s="41"/>
      <c r="BM111" s="41"/>
      <c r="BN111" s="41"/>
      <c r="BO111" s="42"/>
      <c r="BP111" s="43"/>
      <c r="BQ111" s="41"/>
      <c r="BR111" s="41"/>
      <c r="BS111" s="42"/>
      <c r="BT111" s="43"/>
      <c r="BU111" s="41"/>
      <c r="BV111" s="41"/>
      <c r="BW111" s="44"/>
      <c r="BX111" s="40"/>
      <c r="BY111" s="41"/>
      <c r="BZ111" s="41"/>
      <c r="CA111" s="41"/>
      <c r="CB111" s="42"/>
      <c r="CC111" s="43"/>
      <c r="CD111" s="41"/>
      <c r="CE111" s="41"/>
      <c r="CF111" s="42"/>
      <c r="CG111" s="43"/>
      <c r="CH111" s="41"/>
      <c r="CI111" s="41"/>
      <c r="CJ111" s="42"/>
      <c r="CK111" s="43"/>
      <c r="CL111" s="41"/>
      <c r="CM111" s="41"/>
      <c r="CN111" s="42"/>
      <c r="CO111" s="43"/>
      <c r="CP111" s="41"/>
      <c r="CQ111" s="41"/>
      <c r="CR111" s="41"/>
      <c r="CS111" s="42"/>
      <c r="CT111" s="43"/>
      <c r="CU111" s="41"/>
      <c r="CV111" s="41"/>
      <c r="CW111" s="42"/>
      <c r="CX111" s="43"/>
      <c r="CY111" s="41"/>
      <c r="CZ111" s="41"/>
      <c r="DA111" s="42"/>
      <c r="DB111" s="43"/>
      <c r="DC111" s="41"/>
      <c r="DD111" s="41"/>
      <c r="DE111" s="41"/>
      <c r="DF111" s="42"/>
      <c r="DG111" s="43"/>
      <c r="DH111" s="41"/>
      <c r="DI111" s="41"/>
      <c r="DJ111" s="42"/>
      <c r="DK111" s="43"/>
      <c r="DL111" s="41"/>
      <c r="DM111" s="41"/>
      <c r="DN111" s="41"/>
      <c r="DO111" s="42"/>
      <c r="DP111" s="43"/>
      <c r="DQ111" s="41"/>
      <c r="DR111" s="41"/>
      <c r="DS111" s="42"/>
      <c r="DT111" s="43"/>
      <c r="DU111" s="41"/>
      <c r="DV111" s="41"/>
      <c r="DW111" s="44"/>
      <c r="DX111" s="40"/>
      <c r="DY111" s="41"/>
      <c r="DZ111" s="41"/>
      <c r="EA111" s="41"/>
      <c r="EB111" s="42"/>
      <c r="EC111" s="43"/>
      <c r="ED111" s="41"/>
      <c r="EE111" s="41"/>
      <c r="EF111" s="42"/>
      <c r="EG111" s="43"/>
      <c r="EH111" s="41"/>
      <c r="EI111" s="41"/>
      <c r="EJ111" s="42"/>
      <c r="EK111" s="43"/>
      <c r="EL111" s="41"/>
      <c r="EM111" s="41"/>
      <c r="EN111" s="42"/>
      <c r="EO111" s="43"/>
      <c r="EP111" s="41"/>
      <c r="EQ111" s="41"/>
      <c r="ER111" s="41"/>
      <c r="ES111" s="42"/>
      <c r="ET111" s="43"/>
      <c r="EU111" s="41"/>
      <c r="EV111" s="41"/>
      <c r="EW111" s="42"/>
      <c r="EX111" s="43"/>
      <c r="EY111" s="41"/>
      <c r="EZ111" s="41"/>
      <c r="FA111" s="42"/>
      <c r="FB111" s="43"/>
      <c r="FC111" s="41"/>
      <c r="FD111" s="41"/>
      <c r="FE111" s="41"/>
      <c r="FF111" s="42"/>
      <c r="FG111" s="43"/>
      <c r="FH111" s="41"/>
      <c r="FI111" s="41"/>
      <c r="FJ111" s="42"/>
      <c r="FK111" s="43"/>
      <c r="FL111" s="41"/>
      <c r="FM111" s="41"/>
      <c r="FN111" s="41"/>
      <c r="FO111" s="42"/>
      <c r="FP111" s="43"/>
      <c r="FQ111" s="41"/>
      <c r="FR111" s="41"/>
      <c r="FS111" s="42"/>
      <c r="FT111" s="43"/>
      <c r="FU111" s="41"/>
      <c r="FV111" s="41"/>
      <c r="FW111" s="4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</row>
    <row r="112" spans="1:973" x14ac:dyDescent="0.25">
      <c r="A112" s="1">
        <v>108</v>
      </c>
      <c r="B112" s="24"/>
      <c r="C112" s="15"/>
      <c r="D112" s="15"/>
      <c r="E112" s="15" t="s">
        <v>1561</v>
      </c>
      <c r="F112" s="15">
        <v>0</v>
      </c>
      <c r="G112" s="40"/>
      <c r="H112" s="41"/>
      <c r="I112" s="41"/>
      <c r="J112" s="42"/>
      <c r="K112" s="43"/>
      <c r="L112" s="41"/>
      <c r="M112" s="41"/>
      <c r="N112" s="42"/>
      <c r="O112" s="43"/>
      <c r="P112" s="41"/>
      <c r="Q112" s="41"/>
      <c r="R112" s="41"/>
      <c r="S112" s="42"/>
      <c r="T112" s="43"/>
      <c r="U112" s="41"/>
      <c r="V112" s="41"/>
      <c r="W112" s="44"/>
      <c r="X112" s="40"/>
      <c r="Y112" s="41"/>
      <c r="Z112" s="41"/>
      <c r="AA112" s="41"/>
      <c r="AB112" s="42"/>
      <c r="AC112" s="43"/>
      <c r="AD112" s="41" t="s">
        <v>21</v>
      </c>
      <c r="AE112" s="41" t="s">
        <v>41</v>
      </c>
      <c r="AF112" s="42" t="s">
        <v>41</v>
      </c>
      <c r="AG112" s="43"/>
      <c r="AH112" s="41"/>
      <c r="AI112" s="41"/>
      <c r="AJ112" s="42"/>
      <c r="AK112" s="43"/>
      <c r="AL112" s="41"/>
      <c r="AM112" s="41"/>
      <c r="AN112" s="42"/>
      <c r="AO112" s="43"/>
      <c r="AP112" s="41"/>
      <c r="AQ112" s="41"/>
      <c r="AR112" s="41"/>
      <c r="AS112" s="42"/>
      <c r="AT112" s="43"/>
      <c r="AU112" s="41"/>
      <c r="AV112" s="41"/>
      <c r="AW112" s="42"/>
      <c r="AX112" s="43"/>
      <c r="AY112" s="41"/>
      <c r="AZ112" s="41"/>
      <c r="BA112" s="42"/>
      <c r="BB112" s="43"/>
      <c r="BC112" s="41"/>
      <c r="BD112" s="41"/>
      <c r="BE112" s="41"/>
      <c r="BF112" s="42"/>
      <c r="BG112" s="43"/>
      <c r="BH112" s="41"/>
      <c r="BI112" s="41"/>
      <c r="BJ112" s="42"/>
      <c r="BK112" s="43"/>
      <c r="BL112" s="41"/>
      <c r="BM112" s="41"/>
      <c r="BN112" s="41"/>
      <c r="BO112" s="42"/>
      <c r="BP112" s="43"/>
      <c r="BQ112" s="41"/>
      <c r="BR112" s="41"/>
      <c r="BS112" s="42"/>
      <c r="BT112" s="43"/>
      <c r="BU112" s="41"/>
      <c r="BV112" s="41"/>
      <c r="BW112" s="44"/>
      <c r="BX112" s="40"/>
      <c r="BY112" s="41"/>
      <c r="BZ112" s="41"/>
      <c r="CA112" s="41"/>
      <c r="CB112" s="42"/>
      <c r="CC112" s="43"/>
      <c r="CD112" s="41"/>
      <c r="CE112" s="41"/>
      <c r="CF112" s="42"/>
      <c r="CG112" s="43"/>
      <c r="CH112" s="41"/>
      <c r="CI112" s="41"/>
      <c r="CJ112" s="42"/>
      <c r="CK112" s="43"/>
      <c r="CL112" s="41"/>
      <c r="CM112" s="41"/>
      <c r="CN112" s="42"/>
      <c r="CO112" s="43"/>
      <c r="CP112" s="41"/>
      <c r="CQ112" s="41"/>
      <c r="CR112" s="41"/>
      <c r="CS112" s="42"/>
      <c r="CT112" s="43"/>
      <c r="CU112" s="41"/>
      <c r="CV112" s="41"/>
      <c r="CW112" s="42"/>
      <c r="CX112" s="43"/>
      <c r="CY112" s="41"/>
      <c r="CZ112" s="41"/>
      <c r="DA112" s="42"/>
      <c r="DB112" s="43"/>
      <c r="DC112" s="41"/>
      <c r="DD112" s="41"/>
      <c r="DE112" s="41"/>
      <c r="DF112" s="42"/>
      <c r="DG112" s="43"/>
      <c r="DH112" s="41"/>
      <c r="DI112" s="41"/>
      <c r="DJ112" s="42"/>
      <c r="DK112" s="43"/>
      <c r="DL112" s="41"/>
      <c r="DM112" s="41"/>
      <c r="DN112" s="41"/>
      <c r="DO112" s="42"/>
      <c r="DP112" s="43"/>
      <c r="DQ112" s="41"/>
      <c r="DR112" s="41"/>
      <c r="DS112" s="42"/>
      <c r="DT112" s="43"/>
      <c r="DU112" s="41"/>
      <c r="DV112" s="41"/>
      <c r="DW112" s="44"/>
      <c r="DX112" s="40"/>
      <c r="DY112" s="41"/>
      <c r="DZ112" s="41"/>
      <c r="EA112" s="41"/>
      <c r="EB112" s="42"/>
      <c r="EC112" s="43"/>
      <c r="ED112" s="41"/>
      <c r="EE112" s="41"/>
      <c r="EF112" s="42"/>
      <c r="EG112" s="43"/>
      <c r="EH112" s="41"/>
      <c r="EI112" s="41"/>
      <c r="EJ112" s="42"/>
      <c r="EK112" s="43"/>
      <c r="EL112" s="41"/>
      <c r="EM112" s="41"/>
      <c r="EN112" s="42"/>
      <c r="EO112" s="43"/>
      <c r="EP112" s="41"/>
      <c r="EQ112" s="41"/>
      <c r="ER112" s="41"/>
      <c r="ES112" s="42"/>
      <c r="ET112" s="43"/>
      <c r="EU112" s="41"/>
      <c r="EV112" s="41"/>
      <c r="EW112" s="42"/>
      <c r="EX112" s="43"/>
      <c r="EY112" s="41"/>
      <c r="EZ112" s="41"/>
      <c r="FA112" s="42"/>
      <c r="FB112" s="43"/>
      <c r="FC112" s="41"/>
      <c r="FD112" s="41"/>
      <c r="FE112" s="41"/>
      <c r="FF112" s="42"/>
      <c r="FG112" s="43"/>
      <c r="FH112" s="41"/>
      <c r="FI112" s="41"/>
      <c r="FJ112" s="42"/>
      <c r="FK112" s="43"/>
      <c r="FL112" s="41"/>
      <c r="FM112" s="41"/>
      <c r="FN112" s="41"/>
      <c r="FO112" s="42"/>
      <c r="FP112" s="43"/>
      <c r="FQ112" s="41"/>
      <c r="FR112" s="41"/>
      <c r="FS112" s="42"/>
      <c r="FT112" s="43"/>
      <c r="FU112" s="41"/>
      <c r="FV112" s="41"/>
      <c r="FW112" s="4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</row>
    <row r="113" spans="1:206" x14ac:dyDescent="0.25">
      <c r="A113" s="1">
        <v>109</v>
      </c>
      <c r="B113" s="24"/>
      <c r="C113" s="15"/>
      <c r="D113" s="15"/>
      <c r="E113" s="15" t="s">
        <v>1562</v>
      </c>
      <c r="F113" s="15">
        <v>0</v>
      </c>
      <c r="G113" s="40"/>
      <c r="H113" s="41"/>
      <c r="I113" s="41"/>
      <c r="J113" s="42"/>
      <c r="K113" s="43"/>
      <c r="L113" s="41"/>
      <c r="M113" s="41"/>
      <c r="N113" s="42"/>
      <c r="O113" s="43"/>
      <c r="P113" s="41"/>
      <c r="Q113" s="41"/>
      <c r="R113" s="41"/>
      <c r="S113" s="42"/>
      <c r="T113" s="43"/>
      <c r="U113" s="41"/>
      <c r="V113" s="41"/>
      <c r="W113" s="44"/>
      <c r="X113" s="40"/>
      <c r="Y113" s="41"/>
      <c r="Z113" s="41"/>
      <c r="AA113" s="41"/>
      <c r="AB113" s="42"/>
      <c r="AC113" s="43"/>
      <c r="AD113" s="41" t="s">
        <v>21</v>
      </c>
      <c r="AE113" s="41" t="s">
        <v>41</v>
      </c>
      <c r="AF113" s="42" t="s">
        <v>41</v>
      </c>
      <c r="AG113" s="43"/>
      <c r="AH113" s="41"/>
      <c r="AI113" s="41"/>
      <c r="AJ113" s="42"/>
      <c r="AK113" s="43"/>
      <c r="AL113" s="41"/>
      <c r="AM113" s="41"/>
      <c r="AN113" s="42"/>
      <c r="AO113" s="43"/>
      <c r="AP113" s="41"/>
      <c r="AQ113" s="41"/>
      <c r="AR113" s="41"/>
      <c r="AS113" s="42"/>
      <c r="AT113" s="43"/>
      <c r="AU113" s="41"/>
      <c r="AV113" s="41"/>
      <c r="AW113" s="42"/>
      <c r="AX113" s="43"/>
      <c r="AY113" s="41"/>
      <c r="AZ113" s="41"/>
      <c r="BA113" s="42"/>
      <c r="BB113" s="43"/>
      <c r="BC113" s="41"/>
      <c r="BD113" s="41"/>
      <c r="BE113" s="41"/>
      <c r="BF113" s="42"/>
      <c r="BG113" s="43"/>
      <c r="BH113" s="41"/>
      <c r="BI113" s="41"/>
      <c r="BJ113" s="42"/>
      <c r="BK113" s="43"/>
      <c r="BL113" s="41"/>
      <c r="BM113" s="41"/>
      <c r="BN113" s="41"/>
      <c r="BO113" s="42"/>
      <c r="BP113" s="43"/>
      <c r="BQ113" s="41"/>
      <c r="BR113" s="41"/>
      <c r="BS113" s="42"/>
      <c r="BT113" s="43"/>
      <c r="BU113" s="41"/>
      <c r="BV113" s="41"/>
      <c r="BW113" s="44"/>
      <c r="BX113" s="40"/>
      <c r="BY113" s="41"/>
      <c r="BZ113" s="41"/>
      <c r="CA113" s="41"/>
      <c r="CB113" s="42"/>
      <c r="CC113" s="43"/>
      <c r="CD113" s="41"/>
      <c r="CE113" s="41"/>
      <c r="CF113" s="42"/>
      <c r="CG113" s="43"/>
      <c r="CH113" s="41"/>
      <c r="CI113" s="41"/>
      <c r="CJ113" s="42"/>
      <c r="CK113" s="43"/>
      <c r="CL113" s="41"/>
      <c r="CM113" s="41"/>
      <c r="CN113" s="42"/>
      <c r="CO113" s="43"/>
      <c r="CP113" s="41"/>
      <c r="CQ113" s="41"/>
      <c r="CR113" s="41"/>
      <c r="CS113" s="42"/>
      <c r="CT113" s="43"/>
      <c r="CU113" s="41"/>
      <c r="CV113" s="41"/>
      <c r="CW113" s="42"/>
      <c r="CX113" s="43"/>
      <c r="CY113" s="41"/>
      <c r="CZ113" s="41"/>
      <c r="DA113" s="42"/>
      <c r="DB113" s="43"/>
      <c r="DC113" s="41"/>
      <c r="DD113" s="41"/>
      <c r="DE113" s="41"/>
      <c r="DF113" s="42"/>
      <c r="DG113" s="43"/>
      <c r="DH113" s="41"/>
      <c r="DI113" s="41"/>
      <c r="DJ113" s="42"/>
      <c r="DK113" s="43"/>
      <c r="DL113" s="41"/>
      <c r="DM113" s="41"/>
      <c r="DN113" s="41"/>
      <c r="DO113" s="42"/>
      <c r="DP113" s="43"/>
      <c r="DQ113" s="41"/>
      <c r="DR113" s="41"/>
      <c r="DS113" s="42"/>
      <c r="DT113" s="43"/>
      <c r="DU113" s="41"/>
      <c r="DV113" s="41"/>
      <c r="DW113" s="44"/>
      <c r="DX113" s="40"/>
      <c r="DY113" s="41"/>
      <c r="DZ113" s="41"/>
      <c r="EA113" s="41"/>
      <c r="EB113" s="42"/>
      <c r="EC113" s="43"/>
      <c r="ED113" s="41"/>
      <c r="EE113" s="41"/>
      <c r="EF113" s="42"/>
      <c r="EG113" s="43"/>
      <c r="EH113" s="41"/>
      <c r="EI113" s="41"/>
      <c r="EJ113" s="42"/>
      <c r="EK113" s="43"/>
      <c r="EL113" s="41"/>
      <c r="EM113" s="41"/>
      <c r="EN113" s="42"/>
      <c r="EO113" s="43"/>
      <c r="EP113" s="41"/>
      <c r="EQ113" s="41"/>
      <c r="ER113" s="41"/>
      <c r="ES113" s="42"/>
      <c r="ET113" s="43"/>
      <c r="EU113" s="41"/>
      <c r="EV113" s="41"/>
      <c r="EW113" s="42"/>
      <c r="EX113" s="43"/>
      <c r="EY113" s="41"/>
      <c r="EZ113" s="41"/>
      <c r="FA113" s="42"/>
      <c r="FB113" s="43"/>
      <c r="FC113" s="41"/>
      <c r="FD113" s="41"/>
      <c r="FE113" s="41"/>
      <c r="FF113" s="42"/>
      <c r="FG113" s="43"/>
      <c r="FH113" s="41"/>
      <c r="FI113" s="41"/>
      <c r="FJ113" s="42"/>
      <c r="FK113" s="43"/>
      <c r="FL113" s="41"/>
      <c r="FM113" s="41"/>
      <c r="FN113" s="41"/>
      <c r="FO113" s="42"/>
      <c r="FP113" s="43"/>
      <c r="FQ113" s="41"/>
      <c r="FR113" s="41"/>
      <c r="FS113" s="42"/>
      <c r="FT113" s="43"/>
      <c r="FU113" s="41"/>
      <c r="FV113" s="41"/>
      <c r="FW113" s="4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</row>
    <row r="114" spans="1:206" x14ac:dyDescent="0.25">
      <c r="A114" s="1">
        <v>110</v>
      </c>
      <c r="B114" s="24"/>
      <c r="C114" s="15"/>
      <c r="D114" s="15"/>
      <c r="E114" s="15" t="s">
        <v>1563</v>
      </c>
      <c r="F114" s="15">
        <v>1</v>
      </c>
      <c r="G114" s="40"/>
      <c r="H114" s="41"/>
      <c r="I114" s="41"/>
      <c r="J114" s="42"/>
      <c r="K114" s="43"/>
      <c r="L114" s="41"/>
      <c r="M114" s="41"/>
      <c r="N114" s="42"/>
      <c r="O114" s="43"/>
      <c r="P114" s="41"/>
      <c r="Q114" s="41"/>
      <c r="R114" s="41"/>
      <c r="S114" s="42"/>
      <c r="T114" s="43"/>
      <c r="U114" s="41"/>
      <c r="V114" s="41"/>
      <c r="W114" s="44"/>
      <c r="X114" s="40"/>
      <c r="Y114" s="41"/>
      <c r="Z114" s="41"/>
      <c r="AA114" s="41"/>
      <c r="AB114" s="42"/>
      <c r="AC114" s="43"/>
      <c r="AD114" s="41"/>
      <c r="AE114" s="41"/>
      <c r="AF114" s="42"/>
      <c r="AG114" s="43"/>
      <c r="AH114" s="41"/>
      <c r="AI114" s="41"/>
      <c r="AJ114" s="42"/>
      <c r="AK114" s="43"/>
      <c r="AL114" s="41"/>
      <c r="AM114" s="41" t="s">
        <v>21</v>
      </c>
      <c r="AN114" s="42"/>
      <c r="AO114" s="43"/>
      <c r="AP114" s="41" t="s">
        <v>21</v>
      </c>
      <c r="AQ114" s="41"/>
      <c r="AR114" s="41"/>
      <c r="AS114" s="42"/>
      <c r="AT114" s="43"/>
      <c r="AU114" s="41"/>
      <c r="AV114" s="41"/>
      <c r="AW114" s="42"/>
      <c r="AX114" s="43"/>
      <c r="AY114" s="41"/>
      <c r="AZ114" s="41"/>
      <c r="BA114" s="42"/>
      <c r="BB114" s="43"/>
      <c r="BC114" s="41"/>
      <c r="BD114" s="41"/>
      <c r="BE114" s="41"/>
      <c r="BF114" s="42"/>
      <c r="BG114" s="43"/>
      <c r="BH114" s="41"/>
      <c r="BI114" s="41"/>
      <c r="BJ114" s="42"/>
      <c r="BK114" s="43"/>
      <c r="BL114" s="41"/>
      <c r="BM114" s="41"/>
      <c r="BN114" s="41"/>
      <c r="BO114" s="42"/>
      <c r="BP114" s="43"/>
      <c r="BQ114" s="41"/>
      <c r="BR114" s="41"/>
      <c r="BS114" s="42"/>
      <c r="BT114" s="43"/>
      <c r="BU114" s="41"/>
      <c r="BV114" s="41"/>
      <c r="BW114" s="44"/>
      <c r="BX114" s="40"/>
      <c r="BY114" s="41"/>
      <c r="BZ114" s="41"/>
      <c r="CA114" s="41"/>
      <c r="CB114" s="42"/>
      <c r="CC114" s="43"/>
      <c r="CD114" s="41"/>
      <c r="CE114" s="41"/>
      <c r="CF114" s="42"/>
      <c r="CG114" s="43"/>
      <c r="CH114" s="41"/>
      <c r="CI114" s="41"/>
      <c r="CJ114" s="42"/>
      <c r="CK114" s="43"/>
      <c r="CL114" s="41"/>
      <c r="CM114" s="41"/>
      <c r="CN114" s="42"/>
      <c r="CO114" s="43"/>
      <c r="CP114" s="41"/>
      <c r="CQ114" s="41"/>
      <c r="CR114" s="41"/>
      <c r="CS114" s="42"/>
      <c r="CT114" s="43"/>
      <c r="CU114" s="41"/>
      <c r="CV114" s="41"/>
      <c r="CW114" s="42"/>
      <c r="CX114" s="43"/>
      <c r="CY114" s="41"/>
      <c r="CZ114" s="41"/>
      <c r="DA114" s="42"/>
      <c r="DB114" s="43"/>
      <c r="DC114" s="41"/>
      <c r="DD114" s="41"/>
      <c r="DE114" s="41"/>
      <c r="DF114" s="42"/>
      <c r="DG114" s="43"/>
      <c r="DH114" s="41"/>
      <c r="DI114" s="41"/>
      <c r="DJ114" s="42"/>
      <c r="DK114" s="43"/>
      <c r="DL114" s="41"/>
      <c r="DM114" s="41"/>
      <c r="DN114" s="41"/>
      <c r="DO114" s="42"/>
      <c r="DP114" s="43"/>
      <c r="DQ114" s="41"/>
      <c r="DR114" s="41"/>
      <c r="DS114" s="42"/>
      <c r="DT114" s="43"/>
      <c r="DU114" s="41"/>
      <c r="DV114" s="41"/>
      <c r="DW114" s="44"/>
      <c r="DX114" s="40"/>
      <c r="DY114" s="41"/>
      <c r="DZ114" s="41"/>
      <c r="EA114" s="41"/>
      <c r="EB114" s="42"/>
      <c r="EC114" s="43"/>
      <c r="ED114" s="41"/>
      <c r="EE114" s="41"/>
      <c r="EF114" s="42"/>
      <c r="EG114" s="43"/>
      <c r="EH114" s="41"/>
      <c r="EI114" s="41"/>
      <c r="EJ114" s="42"/>
      <c r="EK114" s="43"/>
      <c r="EL114" s="41"/>
      <c r="EM114" s="41"/>
      <c r="EN114" s="42"/>
      <c r="EO114" s="43"/>
      <c r="EP114" s="41"/>
      <c r="EQ114" s="41"/>
      <c r="ER114" s="41"/>
      <c r="ES114" s="42"/>
      <c r="ET114" s="43"/>
      <c r="EU114" s="41"/>
      <c r="EV114" s="41"/>
      <c r="EW114" s="42"/>
      <c r="EX114" s="43"/>
      <c r="EY114" s="41"/>
      <c r="EZ114" s="41"/>
      <c r="FA114" s="42"/>
      <c r="FB114" s="43"/>
      <c r="FC114" s="41"/>
      <c r="FD114" s="41"/>
      <c r="FE114" s="41"/>
      <c r="FF114" s="42"/>
      <c r="FG114" s="43"/>
      <c r="FH114" s="41"/>
      <c r="FI114" s="41"/>
      <c r="FJ114" s="42"/>
      <c r="FK114" s="43"/>
      <c r="FL114" s="41"/>
      <c r="FM114" s="41"/>
      <c r="FN114" s="41"/>
      <c r="FO114" s="42"/>
      <c r="FP114" s="43"/>
      <c r="FQ114" s="41"/>
      <c r="FR114" s="41"/>
      <c r="FS114" s="42"/>
      <c r="FT114" s="43"/>
      <c r="FU114" s="41"/>
      <c r="FV114" s="41"/>
      <c r="FW114" s="4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</row>
    <row r="115" spans="1:206" x14ac:dyDescent="0.25">
      <c r="A115" s="1">
        <v>111</v>
      </c>
      <c r="B115" s="24"/>
      <c r="C115" s="15"/>
      <c r="D115" s="15"/>
      <c r="E115" s="15" t="s">
        <v>1564</v>
      </c>
      <c r="F115" s="15">
        <v>0</v>
      </c>
      <c r="G115" s="40"/>
      <c r="H115" s="41"/>
      <c r="I115" s="41"/>
      <c r="J115" s="42"/>
      <c r="K115" s="43"/>
      <c r="L115" s="41"/>
      <c r="M115" s="41"/>
      <c r="N115" s="42"/>
      <c r="O115" s="43"/>
      <c r="P115" s="41"/>
      <c r="Q115" s="41"/>
      <c r="R115" s="41"/>
      <c r="S115" s="42"/>
      <c r="T115" s="43"/>
      <c r="U115" s="41"/>
      <c r="V115" s="41"/>
      <c r="W115" s="44"/>
      <c r="X115" s="40"/>
      <c r="Y115" s="41"/>
      <c r="Z115" s="41"/>
      <c r="AA115" s="41"/>
      <c r="AB115" s="42"/>
      <c r="AC115" s="43"/>
      <c r="AD115" s="41"/>
      <c r="AE115" s="41"/>
      <c r="AF115" s="42"/>
      <c r="AG115" s="43"/>
      <c r="AH115" s="41"/>
      <c r="AI115" s="41"/>
      <c r="AJ115" s="42"/>
      <c r="AK115" s="43"/>
      <c r="AL115" s="41"/>
      <c r="AM115" s="41" t="s">
        <v>21</v>
      </c>
      <c r="AN115" s="42"/>
      <c r="AO115" s="43"/>
      <c r="AP115" s="41"/>
      <c r="AQ115" s="41"/>
      <c r="AR115" s="41"/>
      <c r="AS115" s="42"/>
      <c r="AT115" s="43"/>
      <c r="AU115" s="41"/>
      <c r="AV115" s="41"/>
      <c r="AW115" s="42"/>
      <c r="AX115" s="43"/>
      <c r="AY115" s="41"/>
      <c r="AZ115" s="41"/>
      <c r="BA115" s="42"/>
      <c r="BB115" s="43"/>
      <c r="BC115" s="41"/>
      <c r="BD115" s="41"/>
      <c r="BE115" s="41"/>
      <c r="BF115" s="42"/>
      <c r="BG115" s="43"/>
      <c r="BH115" s="41"/>
      <c r="BI115" s="41"/>
      <c r="BJ115" s="42"/>
      <c r="BK115" s="43"/>
      <c r="BL115" s="41"/>
      <c r="BM115" s="41"/>
      <c r="BN115" s="41"/>
      <c r="BO115" s="42"/>
      <c r="BP115" s="43"/>
      <c r="BQ115" s="41"/>
      <c r="BR115" s="41"/>
      <c r="BS115" s="42"/>
      <c r="BT115" s="43"/>
      <c r="BU115" s="41"/>
      <c r="BV115" s="41"/>
      <c r="BW115" s="44"/>
      <c r="BX115" s="40"/>
      <c r="BY115" s="41"/>
      <c r="BZ115" s="41"/>
      <c r="CA115" s="41"/>
      <c r="CB115" s="42"/>
      <c r="CC115" s="43"/>
      <c r="CD115" s="41"/>
      <c r="CE115" s="41"/>
      <c r="CF115" s="42"/>
      <c r="CG115" s="43"/>
      <c r="CH115" s="41"/>
      <c r="CI115" s="41"/>
      <c r="CJ115" s="42"/>
      <c r="CK115" s="43"/>
      <c r="CL115" s="41"/>
      <c r="CM115" s="41"/>
      <c r="CN115" s="42"/>
      <c r="CO115" s="43"/>
      <c r="CP115" s="41"/>
      <c r="CQ115" s="41"/>
      <c r="CR115" s="41"/>
      <c r="CS115" s="42"/>
      <c r="CT115" s="43"/>
      <c r="CU115" s="41"/>
      <c r="CV115" s="41"/>
      <c r="CW115" s="42"/>
      <c r="CX115" s="43"/>
      <c r="CY115" s="41"/>
      <c r="CZ115" s="41"/>
      <c r="DA115" s="42"/>
      <c r="DB115" s="43"/>
      <c r="DC115" s="41"/>
      <c r="DD115" s="41"/>
      <c r="DE115" s="41"/>
      <c r="DF115" s="42"/>
      <c r="DG115" s="43"/>
      <c r="DH115" s="41"/>
      <c r="DI115" s="41"/>
      <c r="DJ115" s="42"/>
      <c r="DK115" s="43"/>
      <c r="DL115" s="41"/>
      <c r="DM115" s="41"/>
      <c r="DN115" s="41"/>
      <c r="DO115" s="42"/>
      <c r="DP115" s="43"/>
      <c r="DQ115" s="41"/>
      <c r="DR115" s="41"/>
      <c r="DS115" s="42"/>
      <c r="DT115" s="43"/>
      <c r="DU115" s="41"/>
      <c r="DV115" s="41"/>
      <c r="DW115" s="44"/>
      <c r="DX115" s="40"/>
      <c r="DY115" s="41"/>
      <c r="DZ115" s="41"/>
      <c r="EA115" s="41"/>
      <c r="EB115" s="42"/>
      <c r="EC115" s="43"/>
      <c r="ED115" s="41"/>
      <c r="EE115" s="41"/>
      <c r="EF115" s="42"/>
      <c r="EG115" s="43"/>
      <c r="EH115" s="41"/>
      <c r="EI115" s="41"/>
      <c r="EJ115" s="42"/>
      <c r="EK115" s="43"/>
      <c r="EL115" s="41"/>
      <c r="EM115" s="41"/>
      <c r="EN115" s="42"/>
      <c r="EO115" s="43"/>
      <c r="EP115" s="41"/>
      <c r="EQ115" s="41"/>
      <c r="ER115" s="41"/>
      <c r="ES115" s="42"/>
      <c r="ET115" s="43"/>
      <c r="EU115" s="41"/>
      <c r="EV115" s="41"/>
      <c r="EW115" s="42"/>
      <c r="EX115" s="43"/>
      <c r="EY115" s="41"/>
      <c r="EZ115" s="41"/>
      <c r="FA115" s="42"/>
      <c r="FB115" s="43"/>
      <c r="FC115" s="41"/>
      <c r="FD115" s="41"/>
      <c r="FE115" s="41"/>
      <c r="FF115" s="42"/>
      <c r="FG115" s="43"/>
      <c r="FH115" s="41"/>
      <c r="FI115" s="41"/>
      <c r="FJ115" s="42"/>
      <c r="FK115" s="43"/>
      <c r="FL115" s="41"/>
      <c r="FM115" s="41"/>
      <c r="FN115" s="41"/>
      <c r="FO115" s="42"/>
      <c r="FP115" s="43"/>
      <c r="FQ115" s="41"/>
      <c r="FR115" s="41"/>
      <c r="FS115" s="42"/>
      <c r="FT115" s="43"/>
      <c r="FU115" s="41"/>
      <c r="FV115" s="41"/>
      <c r="FW115" s="4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</row>
    <row r="116" spans="1:206" x14ac:dyDescent="0.25">
      <c r="A116" s="1">
        <v>112</v>
      </c>
      <c r="B116" s="24"/>
      <c r="C116" s="15"/>
      <c r="D116" s="15"/>
      <c r="E116" s="15" t="s">
        <v>1565</v>
      </c>
      <c r="F116" s="15">
        <v>0</v>
      </c>
      <c r="G116" s="40"/>
      <c r="H116" s="41"/>
      <c r="I116" s="41"/>
      <c r="J116" s="42"/>
      <c r="K116" s="43"/>
      <c r="L116" s="41"/>
      <c r="M116" s="41"/>
      <c r="N116" s="42"/>
      <c r="O116" s="43"/>
      <c r="P116" s="41"/>
      <c r="Q116" s="41"/>
      <c r="R116" s="41"/>
      <c r="S116" s="42"/>
      <c r="T116" s="43"/>
      <c r="U116" s="41"/>
      <c r="V116" s="41"/>
      <c r="W116" s="44"/>
      <c r="X116" s="40"/>
      <c r="Y116" s="41"/>
      <c r="Z116" s="41"/>
      <c r="AA116" s="41"/>
      <c r="AB116" s="42"/>
      <c r="AC116" s="43"/>
      <c r="AD116" s="41"/>
      <c r="AE116" s="41"/>
      <c r="AF116" s="42"/>
      <c r="AG116" s="43"/>
      <c r="AH116" s="41"/>
      <c r="AI116" s="41"/>
      <c r="AJ116" s="42"/>
      <c r="AK116" s="43"/>
      <c r="AL116" s="41"/>
      <c r="AM116" s="41" t="s">
        <v>21</v>
      </c>
      <c r="AN116" s="42"/>
      <c r="AO116" s="43"/>
      <c r="AP116" s="41"/>
      <c r="AQ116" s="41"/>
      <c r="AR116" s="41"/>
      <c r="AS116" s="42"/>
      <c r="AT116" s="43"/>
      <c r="AU116" s="41"/>
      <c r="AV116" s="41"/>
      <c r="AW116" s="42"/>
      <c r="AX116" s="43"/>
      <c r="AY116" s="41"/>
      <c r="AZ116" s="41"/>
      <c r="BA116" s="42"/>
      <c r="BB116" s="43"/>
      <c r="BC116" s="41"/>
      <c r="BD116" s="41"/>
      <c r="BE116" s="41"/>
      <c r="BF116" s="42"/>
      <c r="BG116" s="43"/>
      <c r="BH116" s="41"/>
      <c r="BI116" s="41"/>
      <c r="BJ116" s="42"/>
      <c r="BK116" s="43"/>
      <c r="BL116" s="41"/>
      <c r="BM116" s="41"/>
      <c r="BN116" s="41"/>
      <c r="BO116" s="42"/>
      <c r="BP116" s="43"/>
      <c r="BQ116" s="41"/>
      <c r="BR116" s="41"/>
      <c r="BS116" s="42"/>
      <c r="BT116" s="43"/>
      <c r="BU116" s="41"/>
      <c r="BV116" s="41"/>
      <c r="BW116" s="44"/>
      <c r="BX116" s="40"/>
      <c r="BY116" s="41"/>
      <c r="BZ116" s="41"/>
      <c r="CA116" s="41"/>
      <c r="CB116" s="42"/>
      <c r="CC116" s="43"/>
      <c r="CD116" s="41"/>
      <c r="CE116" s="41"/>
      <c r="CF116" s="42"/>
      <c r="CG116" s="43"/>
      <c r="CH116" s="41"/>
      <c r="CI116" s="41"/>
      <c r="CJ116" s="42"/>
      <c r="CK116" s="43"/>
      <c r="CL116" s="41"/>
      <c r="CM116" s="41"/>
      <c r="CN116" s="42"/>
      <c r="CO116" s="43"/>
      <c r="CP116" s="41"/>
      <c r="CQ116" s="41"/>
      <c r="CR116" s="41"/>
      <c r="CS116" s="42"/>
      <c r="CT116" s="43"/>
      <c r="CU116" s="41"/>
      <c r="CV116" s="41"/>
      <c r="CW116" s="42"/>
      <c r="CX116" s="43"/>
      <c r="CY116" s="41"/>
      <c r="CZ116" s="41"/>
      <c r="DA116" s="42"/>
      <c r="DB116" s="43"/>
      <c r="DC116" s="41"/>
      <c r="DD116" s="41"/>
      <c r="DE116" s="41"/>
      <c r="DF116" s="42"/>
      <c r="DG116" s="43"/>
      <c r="DH116" s="41"/>
      <c r="DI116" s="41"/>
      <c r="DJ116" s="42"/>
      <c r="DK116" s="43"/>
      <c r="DL116" s="41"/>
      <c r="DM116" s="41"/>
      <c r="DN116" s="41"/>
      <c r="DO116" s="42"/>
      <c r="DP116" s="43"/>
      <c r="DQ116" s="41"/>
      <c r="DR116" s="41"/>
      <c r="DS116" s="42"/>
      <c r="DT116" s="43"/>
      <c r="DU116" s="41"/>
      <c r="DV116" s="41"/>
      <c r="DW116" s="44"/>
      <c r="DX116" s="40"/>
      <c r="DY116" s="41"/>
      <c r="DZ116" s="41"/>
      <c r="EA116" s="41"/>
      <c r="EB116" s="42"/>
      <c r="EC116" s="43"/>
      <c r="ED116" s="41"/>
      <c r="EE116" s="41"/>
      <c r="EF116" s="42"/>
      <c r="EG116" s="43"/>
      <c r="EH116" s="41"/>
      <c r="EI116" s="41"/>
      <c r="EJ116" s="42"/>
      <c r="EK116" s="43"/>
      <c r="EL116" s="41"/>
      <c r="EM116" s="41"/>
      <c r="EN116" s="42"/>
      <c r="EO116" s="43"/>
      <c r="EP116" s="41"/>
      <c r="EQ116" s="41"/>
      <c r="ER116" s="41"/>
      <c r="ES116" s="42"/>
      <c r="ET116" s="43"/>
      <c r="EU116" s="41"/>
      <c r="EV116" s="41"/>
      <c r="EW116" s="42"/>
      <c r="EX116" s="43"/>
      <c r="EY116" s="41"/>
      <c r="EZ116" s="41"/>
      <c r="FA116" s="42"/>
      <c r="FB116" s="43"/>
      <c r="FC116" s="41"/>
      <c r="FD116" s="41"/>
      <c r="FE116" s="41"/>
      <c r="FF116" s="42"/>
      <c r="FG116" s="43"/>
      <c r="FH116" s="41"/>
      <c r="FI116" s="41"/>
      <c r="FJ116" s="42"/>
      <c r="FK116" s="43"/>
      <c r="FL116" s="41"/>
      <c r="FM116" s="41"/>
      <c r="FN116" s="41"/>
      <c r="FO116" s="42"/>
      <c r="FP116" s="43"/>
      <c r="FQ116" s="41"/>
      <c r="FR116" s="41"/>
      <c r="FS116" s="42"/>
      <c r="FT116" s="43"/>
      <c r="FU116" s="41"/>
      <c r="FV116" s="41"/>
      <c r="FW116" s="4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</row>
    <row r="117" spans="1:206" x14ac:dyDescent="0.25">
      <c r="A117" s="1">
        <v>113</v>
      </c>
      <c r="B117" s="24"/>
      <c r="C117" s="15"/>
      <c r="D117" s="15"/>
      <c r="E117" s="15" t="s">
        <v>1566</v>
      </c>
      <c r="F117" s="15">
        <v>0</v>
      </c>
      <c r="G117" s="40"/>
      <c r="H117" s="41"/>
      <c r="I117" s="41"/>
      <c r="J117" s="42"/>
      <c r="K117" s="43"/>
      <c r="L117" s="41"/>
      <c r="M117" s="41"/>
      <c r="N117" s="42"/>
      <c r="O117" s="43"/>
      <c r="P117" s="41"/>
      <c r="Q117" s="41"/>
      <c r="R117" s="41"/>
      <c r="S117" s="42"/>
      <c r="T117" s="43"/>
      <c r="U117" s="41"/>
      <c r="V117" s="41"/>
      <c r="W117" s="44"/>
      <c r="X117" s="40"/>
      <c r="Y117" s="41"/>
      <c r="Z117" s="41"/>
      <c r="AA117" s="41"/>
      <c r="AB117" s="42"/>
      <c r="AC117" s="43"/>
      <c r="AD117" s="41"/>
      <c r="AE117" s="41"/>
      <c r="AF117" s="42"/>
      <c r="AG117" s="43"/>
      <c r="AH117" s="41"/>
      <c r="AI117" s="41"/>
      <c r="AJ117" s="42"/>
      <c r="AK117" s="43"/>
      <c r="AL117" s="41"/>
      <c r="AM117" s="41"/>
      <c r="AN117" s="42"/>
      <c r="AO117" s="43"/>
      <c r="AP117" s="41" t="s">
        <v>21</v>
      </c>
      <c r="AQ117" s="41"/>
      <c r="AR117" s="41"/>
      <c r="AS117" s="42"/>
      <c r="AT117" s="43"/>
      <c r="AU117" s="41"/>
      <c r="AV117" s="41"/>
      <c r="AW117" s="42"/>
      <c r="AX117" s="43"/>
      <c r="AY117" s="41"/>
      <c r="AZ117" s="41"/>
      <c r="BA117" s="42"/>
      <c r="BB117" s="43"/>
      <c r="BC117" s="41"/>
      <c r="BD117" s="41"/>
      <c r="BE117" s="41"/>
      <c r="BF117" s="42"/>
      <c r="BG117" s="43"/>
      <c r="BH117" s="41"/>
      <c r="BI117" s="41"/>
      <c r="BJ117" s="42"/>
      <c r="BK117" s="43"/>
      <c r="BL117" s="41"/>
      <c r="BM117" s="41"/>
      <c r="BN117" s="41"/>
      <c r="BO117" s="42"/>
      <c r="BP117" s="43"/>
      <c r="BQ117" s="41"/>
      <c r="BR117" s="41"/>
      <c r="BS117" s="42"/>
      <c r="BT117" s="43"/>
      <c r="BU117" s="41"/>
      <c r="BV117" s="41"/>
      <c r="BW117" s="44"/>
      <c r="BX117" s="40"/>
      <c r="BY117" s="41"/>
      <c r="BZ117" s="41"/>
      <c r="CA117" s="41"/>
      <c r="CB117" s="42"/>
      <c r="CC117" s="43"/>
      <c r="CD117" s="41"/>
      <c r="CE117" s="41"/>
      <c r="CF117" s="42"/>
      <c r="CG117" s="43"/>
      <c r="CH117" s="41"/>
      <c r="CI117" s="41"/>
      <c r="CJ117" s="42"/>
      <c r="CK117" s="43"/>
      <c r="CL117" s="41"/>
      <c r="CM117" s="41"/>
      <c r="CN117" s="42"/>
      <c r="CO117" s="43"/>
      <c r="CP117" s="41"/>
      <c r="CQ117" s="41"/>
      <c r="CR117" s="41"/>
      <c r="CS117" s="42"/>
      <c r="CT117" s="43"/>
      <c r="CU117" s="41"/>
      <c r="CV117" s="41"/>
      <c r="CW117" s="42"/>
      <c r="CX117" s="43"/>
      <c r="CY117" s="41"/>
      <c r="CZ117" s="41"/>
      <c r="DA117" s="42"/>
      <c r="DB117" s="43"/>
      <c r="DC117" s="41"/>
      <c r="DD117" s="41"/>
      <c r="DE117" s="41"/>
      <c r="DF117" s="42"/>
      <c r="DG117" s="43"/>
      <c r="DH117" s="41"/>
      <c r="DI117" s="41"/>
      <c r="DJ117" s="42"/>
      <c r="DK117" s="43"/>
      <c r="DL117" s="41"/>
      <c r="DM117" s="41"/>
      <c r="DN117" s="41"/>
      <c r="DO117" s="42"/>
      <c r="DP117" s="43"/>
      <c r="DQ117" s="41"/>
      <c r="DR117" s="41"/>
      <c r="DS117" s="42"/>
      <c r="DT117" s="43"/>
      <c r="DU117" s="41"/>
      <c r="DV117" s="41"/>
      <c r="DW117" s="44"/>
      <c r="DX117" s="40"/>
      <c r="DY117" s="41"/>
      <c r="DZ117" s="41"/>
      <c r="EA117" s="41"/>
      <c r="EB117" s="42"/>
      <c r="EC117" s="43"/>
      <c r="ED117" s="41"/>
      <c r="EE117" s="41"/>
      <c r="EF117" s="42"/>
      <c r="EG117" s="43"/>
      <c r="EH117" s="41"/>
      <c r="EI117" s="41"/>
      <c r="EJ117" s="42"/>
      <c r="EK117" s="43"/>
      <c r="EL117" s="41"/>
      <c r="EM117" s="41"/>
      <c r="EN117" s="42"/>
      <c r="EO117" s="43"/>
      <c r="EP117" s="41"/>
      <c r="EQ117" s="41"/>
      <c r="ER117" s="41"/>
      <c r="ES117" s="42"/>
      <c r="ET117" s="43"/>
      <c r="EU117" s="41"/>
      <c r="EV117" s="41"/>
      <c r="EW117" s="42"/>
      <c r="EX117" s="43"/>
      <c r="EY117" s="41"/>
      <c r="EZ117" s="41"/>
      <c r="FA117" s="42"/>
      <c r="FB117" s="43"/>
      <c r="FC117" s="41"/>
      <c r="FD117" s="41"/>
      <c r="FE117" s="41"/>
      <c r="FF117" s="42"/>
      <c r="FG117" s="43"/>
      <c r="FH117" s="41"/>
      <c r="FI117" s="41"/>
      <c r="FJ117" s="42"/>
      <c r="FK117" s="43"/>
      <c r="FL117" s="41"/>
      <c r="FM117" s="41"/>
      <c r="FN117" s="41"/>
      <c r="FO117" s="42"/>
      <c r="FP117" s="43"/>
      <c r="FQ117" s="41"/>
      <c r="FR117" s="41"/>
      <c r="FS117" s="42"/>
      <c r="FT117" s="43"/>
      <c r="FU117" s="41"/>
      <c r="FV117" s="41"/>
      <c r="FW117" s="4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</row>
    <row r="118" spans="1:206" x14ac:dyDescent="0.25">
      <c r="A118" s="1">
        <v>114</v>
      </c>
      <c r="B118" s="24"/>
      <c r="C118" s="15"/>
      <c r="D118" s="15"/>
      <c r="E118" s="15" t="s">
        <v>1560</v>
      </c>
      <c r="F118" s="15">
        <v>0</v>
      </c>
      <c r="G118" s="40"/>
      <c r="H118" s="41"/>
      <c r="I118" s="41"/>
      <c r="J118" s="42"/>
      <c r="K118" s="43"/>
      <c r="L118" s="41"/>
      <c r="M118" s="41"/>
      <c r="N118" s="42"/>
      <c r="O118" s="43"/>
      <c r="P118" s="41"/>
      <c r="Q118" s="41"/>
      <c r="R118" s="41"/>
      <c r="S118" s="42"/>
      <c r="T118" s="43"/>
      <c r="U118" s="41"/>
      <c r="V118" s="41"/>
      <c r="W118" s="44"/>
      <c r="X118" s="40"/>
      <c r="Y118" s="41"/>
      <c r="Z118" s="41"/>
      <c r="AA118" s="41"/>
      <c r="AB118" s="42"/>
      <c r="AC118" s="43"/>
      <c r="AD118" s="41"/>
      <c r="AE118" s="41"/>
      <c r="AF118" s="42"/>
      <c r="AG118" s="43"/>
      <c r="AH118" s="41"/>
      <c r="AI118" s="41"/>
      <c r="AJ118" s="42"/>
      <c r="AK118" s="43"/>
      <c r="AL118" s="41"/>
      <c r="AM118" s="41"/>
      <c r="AN118" s="42"/>
      <c r="AO118" s="43"/>
      <c r="AP118" s="41" t="s">
        <v>21</v>
      </c>
      <c r="AQ118" s="41"/>
      <c r="AR118" s="41"/>
      <c r="AS118" s="42"/>
      <c r="AT118" s="43"/>
      <c r="AU118" s="41"/>
      <c r="AV118" s="41"/>
      <c r="AW118" s="42"/>
      <c r="AX118" s="43"/>
      <c r="AY118" s="41"/>
      <c r="AZ118" s="41"/>
      <c r="BA118" s="42"/>
      <c r="BB118" s="43"/>
      <c r="BC118" s="41"/>
      <c r="BD118" s="41"/>
      <c r="BE118" s="41"/>
      <c r="BF118" s="42"/>
      <c r="BG118" s="43"/>
      <c r="BH118" s="41"/>
      <c r="BI118" s="41"/>
      <c r="BJ118" s="42"/>
      <c r="BK118" s="43"/>
      <c r="BL118" s="41"/>
      <c r="BM118" s="41"/>
      <c r="BN118" s="41"/>
      <c r="BO118" s="42"/>
      <c r="BP118" s="43"/>
      <c r="BQ118" s="41"/>
      <c r="BR118" s="41"/>
      <c r="BS118" s="42"/>
      <c r="BT118" s="43"/>
      <c r="BU118" s="41"/>
      <c r="BV118" s="41"/>
      <c r="BW118" s="44"/>
      <c r="BX118" s="40"/>
      <c r="BY118" s="41"/>
      <c r="BZ118" s="41"/>
      <c r="CA118" s="41"/>
      <c r="CB118" s="42"/>
      <c r="CC118" s="43"/>
      <c r="CD118" s="41"/>
      <c r="CE118" s="41"/>
      <c r="CF118" s="42"/>
      <c r="CG118" s="43"/>
      <c r="CH118" s="41"/>
      <c r="CI118" s="41"/>
      <c r="CJ118" s="42"/>
      <c r="CK118" s="43"/>
      <c r="CL118" s="41"/>
      <c r="CM118" s="41"/>
      <c r="CN118" s="42"/>
      <c r="CO118" s="43"/>
      <c r="CP118" s="41"/>
      <c r="CQ118" s="41"/>
      <c r="CR118" s="41"/>
      <c r="CS118" s="42"/>
      <c r="CT118" s="43"/>
      <c r="CU118" s="41"/>
      <c r="CV118" s="41"/>
      <c r="CW118" s="42"/>
      <c r="CX118" s="43"/>
      <c r="CY118" s="41"/>
      <c r="CZ118" s="41"/>
      <c r="DA118" s="42"/>
      <c r="DB118" s="43"/>
      <c r="DC118" s="41"/>
      <c r="DD118" s="41"/>
      <c r="DE118" s="41"/>
      <c r="DF118" s="42"/>
      <c r="DG118" s="43"/>
      <c r="DH118" s="41"/>
      <c r="DI118" s="41"/>
      <c r="DJ118" s="42"/>
      <c r="DK118" s="43"/>
      <c r="DL118" s="41"/>
      <c r="DM118" s="41"/>
      <c r="DN118" s="41"/>
      <c r="DO118" s="42"/>
      <c r="DP118" s="43"/>
      <c r="DQ118" s="41"/>
      <c r="DR118" s="41"/>
      <c r="DS118" s="42"/>
      <c r="DT118" s="43"/>
      <c r="DU118" s="41"/>
      <c r="DV118" s="41"/>
      <c r="DW118" s="44"/>
      <c r="DX118" s="40"/>
      <c r="DY118" s="41"/>
      <c r="DZ118" s="41"/>
      <c r="EA118" s="41"/>
      <c r="EB118" s="42"/>
      <c r="EC118" s="43"/>
      <c r="ED118" s="41"/>
      <c r="EE118" s="41"/>
      <c r="EF118" s="42"/>
      <c r="EG118" s="43"/>
      <c r="EH118" s="41"/>
      <c r="EI118" s="41"/>
      <c r="EJ118" s="42"/>
      <c r="EK118" s="43"/>
      <c r="EL118" s="41"/>
      <c r="EM118" s="41"/>
      <c r="EN118" s="42"/>
      <c r="EO118" s="43"/>
      <c r="EP118" s="41"/>
      <c r="EQ118" s="41"/>
      <c r="ER118" s="41"/>
      <c r="ES118" s="42"/>
      <c r="ET118" s="43"/>
      <c r="EU118" s="41"/>
      <c r="EV118" s="41"/>
      <c r="EW118" s="42"/>
      <c r="EX118" s="43"/>
      <c r="EY118" s="41"/>
      <c r="EZ118" s="41"/>
      <c r="FA118" s="42"/>
      <c r="FB118" s="43"/>
      <c r="FC118" s="41"/>
      <c r="FD118" s="41"/>
      <c r="FE118" s="41"/>
      <c r="FF118" s="42"/>
      <c r="FG118" s="43"/>
      <c r="FH118" s="41"/>
      <c r="FI118" s="41"/>
      <c r="FJ118" s="42"/>
      <c r="FK118" s="43"/>
      <c r="FL118" s="41"/>
      <c r="FM118" s="41"/>
      <c r="FN118" s="41"/>
      <c r="FO118" s="42"/>
      <c r="FP118" s="43"/>
      <c r="FQ118" s="41"/>
      <c r="FR118" s="41"/>
      <c r="FS118" s="42"/>
      <c r="FT118" s="43"/>
      <c r="FU118" s="41"/>
      <c r="FV118" s="41"/>
      <c r="FW118" s="4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</row>
    <row r="119" spans="1:206" x14ac:dyDescent="0.25">
      <c r="A119" s="1">
        <v>115</v>
      </c>
      <c r="B119" s="19"/>
      <c r="C119" s="15"/>
      <c r="D119" s="15"/>
      <c r="E119" s="15" t="s">
        <v>1561</v>
      </c>
      <c r="F119" s="15">
        <v>1</v>
      </c>
      <c r="G119" s="40"/>
      <c r="H119" s="41"/>
      <c r="I119" s="41"/>
      <c r="J119" s="42"/>
      <c r="K119" s="43"/>
      <c r="L119" s="41"/>
      <c r="M119" s="41"/>
      <c r="N119" s="42"/>
      <c r="O119" s="43"/>
      <c r="P119" s="41"/>
      <c r="Q119" s="41"/>
      <c r="R119" s="41"/>
      <c r="S119" s="42"/>
      <c r="T119" s="43"/>
      <c r="U119" s="41"/>
      <c r="V119" s="41"/>
      <c r="W119" s="44"/>
      <c r="X119" s="40"/>
      <c r="Y119" s="41"/>
      <c r="Z119" s="41"/>
      <c r="AA119" s="41"/>
      <c r="AB119" s="42"/>
      <c r="AC119" s="43"/>
      <c r="AD119" s="41"/>
      <c r="AE119" s="41"/>
      <c r="AF119" s="42"/>
      <c r="AG119" s="43"/>
      <c r="AH119" s="41"/>
      <c r="AI119" s="41" t="s">
        <v>21</v>
      </c>
      <c r="AJ119" s="42"/>
      <c r="AK119" s="43"/>
      <c r="AL119" s="41"/>
      <c r="AM119" s="41"/>
      <c r="AN119" s="42"/>
      <c r="AO119" s="43"/>
      <c r="AP119" s="41"/>
      <c r="AQ119" s="41"/>
      <c r="AR119" s="41"/>
      <c r="AS119" s="42"/>
      <c r="AT119" s="43"/>
      <c r="AU119" s="41"/>
      <c r="AV119" s="41"/>
      <c r="AW119" s="42"/>
      <c r="AX119" s="43"/>
      <c r="AY119" s="41"/>
      <c r="AZ119" s="41"/>
      <c r="BA119" s="42"/>
      <c r="BB119" s="43"/>
      <c r="BC119" s="41"/>
      <c r="BD119" s="41"/>
      <c r="BE119" s="41"/>
      <c r="BF119" s="42"/>
      <c r="BG119" s="43"/>
      <c r="BH119" s="41"/>
      <c r="BI119" s="41"/>
      <c r="BJ119" s="42"/>
      <c r="BK119" s="43"/>
      <c r="BL119" s="41"/>
      <c r="BM119" s="41"/>
      <c r="BN119" s="41"/>
      <c r="BO119" s="42"/>
      <c r="BP119" s="43"/>
      <c r="BQ119" s="41"/>
      <c r="BR119" s="41"/>
      <c r="BS119" s="42"/>
      <c r="BT119" s="43"/>
      <c r="BU119" s="41"/>
      <c r="BV119" s="41"/>
      <c r="BW119" s="44"/>
      <c r="BX119" s="40"/>
      <c r="BY119" s="41"/>
      <c r="BZ119" s="41"/>
      <c r="CA119" s="41"/>
      <c r="CB119" s="42"/>
      <c r="CC119" s="43"/>
      <c r="CD119" s="41"/>
      <c r="CE119" s="41"/>
      <c r="CF119" s="42"/>
      <c r="CG119" s="43"/>
      <c r="CH119" s="41"/>
      <c r="CI119" s="41"/>
      <c r="CJ119" s="42"/>
      <c r="CK119" s="43"/>
      <c r="CL119" s="41"/>
      <c r="CM119" s="41"/>
      <c r="CN119" s="42"/>
      <c r="CO119" s="43"/>
      <c r="CP119" s="41"/>
      <c r="CQ119" s="41"/>
      <c r="CR119" s="41"/>
      <c r="CS119" s="42"/>
      <c r="CT119" s="43"/>
      <c r="CU119" s="41"/>
      <c r="CV119" s="41"/>
      <c r="CW119" s="42"/>
      <c r="CX119" s="43"/>
      <c r="CY119" s="41"/>
      <c r="CZ119" s="41"/>
      <c r="DA119" s="42"/>
      <c r="DB119" s="43"/>
      <c r="DC119" s="41"/>
      <c r="DD119" s="41"/>
      <c r="DE119" s="41"/>
      <c r="DF119" s="42"/>
      <c r="DG119" s="43"/>
      <c r="DH119" s="41"/>
      <c r="DI119" s="41"/>
      <c r="DJ119" s="42"/>
      <c r="DK119" s="43"/>
      <c r="DL119" s="41"/>
      <c r="DM119" s="41"/>
      <c r="DN119" s="41"/>
      <c r="DO119" s="42"/>
      <c r="DP119" s="43"/>
      <c r="DQ119" s="41"/>
      <c r="DR119" s="41"/>
      <c r="DS119" s="42"/>
      <c r="DT119" s="43"/>
      <c r="DU119" s="41"/>
      <c r="DV119" s="41"/>
      <c r="DW119" s="44"/>
      <c r="DX119" s="40"/>
      <c r="DY119" s="41"/>
      <c r="DZ119" s="41"/>
      <c r="EA119" s="41"/>
      <c r="EB119" s="42"/>
      <c r="EC119" s="43"/>
      <c r="ED119" s="41"/>
      <c r="EE119" s="41"/>
      <c r="EF119" s="42"/>
      <c r="EG119" s="43"/>
      <c r="EH119" s="41"/>
      <c r="EI119" s="41"/>
      <c r="EJ119" s="42"/>
      <c r="EK119" s="43"/>
      <c r="EL119" s="41"/>
      <c r="EM119" s="41"/>
      <c r="EN119" s="42"/>
      <c r="EO119" s="43"/>
      <c r="EP119" s="41"/>
      <c r="EQ119" s="41"/>
      <c r="ER119" s="41"/>
      <c r="ES119" s="42"/>
      <c r="ET119" s="43"/>
      <c r="EU119" s="41"/>
      <c r="EV119" s="41"/>
      <c r="EW119" s="42"/>
      <c r="EX119" s="43"/>
      <c r="EY119" s="41"/>
      <c r="EZ119" s="41"/>
      <c r="FA119" s="42"/>
      <c r="FB119" s="43"/>
      <c r="FC119" s="41"/>
      <c r="FD119" s="41"/>
      <c r="FE119" s="41"/>
      <c r="FF119" s="42"/>
      <c r="FG119" s="43"/>
      <c r="FH119" s="41"/>
      <c r="FI119" s="41"/>
      <c r="FJ119" s="42"/>
      <c r="FK119" s="43"/>
      <c r="FL119" s="41"/>
      <c r="FM119" s="41"/>
      <c r="FN119" s="41"/>
      <c r="FO119" s="42"/>
      <c r="FP119" s="43"/>
      <c r="FQ119" s="41"/>
      <c r="FR119" s="41"/>
      <c r="FS119" s="42"/>
      <c r="FT119" s="43"/>
      <c r="FU119" s="41"/>
      <c r="FV119" s="41"/>
      <c r="FW119" s="4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</row>
    <row r="120" spans="1:206" x14ac:dyDescent="0.25">
      <c r="A120" s="1">
        <v>116</v>
      </c>
      <c r="B120" s="19"/>
      <c r="C120" s="15"/>
      <c r="D120" s="15"/>
      <c r="E120" s="15" t="s">
        <v>1562</v>
      </c>
      <c r="F120" s="15">
        <v>0</v>
      </c>
      <c r="G120" s="40"/>
      <c r="H120" s="41"/>
      <c r="I120" s="41"/>
      <c r="J120" s="42"/>
      <c r="K120" s="43"/>
      <c r="L120" s="41"/>
      <c r="M120" s="41"/>
      <c r="N120" s="42"/>
      <c r="O120" s="43"/>
      <c r="P120" s="41"/>
      <c r="Q120" s="41"/>
      <c r="R120" s="41"/>
      <c r="S120" s="42"/>
      <c r="T120" s="43"/>
      <c r="U120" s="41"/>
      <c r="V120" s="41"/>
      <c r="W120" s="44"/>
      <c r="X120" s="40"/>
      <c r="Y120" s="41"/>
      <c r="Z120" s="41"/>
      <c r="AA120" s="41"/>
      <c r="AB120" s="42"/>
      <c r="AC120" s="43"/>
      <c r="AD120" s="41"/>
      <c r="AE120" s="41"/>
      <c r="AF120" s="42"/>
      <c r="AG120" s="43"/>
      <c r="AH120" s="41"/>
      <c r="AI120" s="41" t="s">
        <v>21</v>
      </c>
      <c r="AJ120" s="42"/>
      <c r="AK120" s="43"/>
      <c r="AL120" s="41"/>
      <c r="AM120" s="41"/>
      <c r="AN120" s="42"/>
      <c r="AO120" s="43"/>
      <c r="AP120" s="41"/>
      <c r="AQ120" s="41"/>
      <c r="AR120" s="41"/>
      <c r="AS120" s="42"/>
      <c r="AT120" s="43"/>
      <c r="AU120" s="41"/>
      <c r="AV120" s="41"/>
      <c r="AW120" s="42"/>
      <c r="AX120" s="43"/>
      <c r="AY120" s="41"/>
      <c r="AZ120" s="41"/>
      <c r="BA120" s="42"/>
      <c r="BB120" s="43"/>
      <c r="BC120" s="41"/>
      <c r="BD120" s="41"/>
      <c r="BE120" s="41"/>
      <c r="BF120" s="42"/>
      <c r="BG120" s="43"/>
      <c r="BH120" s="41"/>
      <c r="BI120" s="41"/>
      <c r="BJ120" s="42"/>
      <c r="BK120" s="43"/>
      <c r="BL120" s="41"/>
      <c r="BM120" s="41"/>
      <c r="BN120" s="41"/>
      <c r="BO120" s="42"/>
      <c r="BP120" s="43"/>
      <c r="BQ120" s="41"/>
      <c r="BR120" s="41"/>
      <c r="BS120" s="42"/>
      <c r="BT120" s="43"/>
      <c r="BU120" s="41"/>
      <c r="BV120" s="41"/>
      <c r="BW120" s="44"/>
      <c r="BX120" s="40"/>
      <c r="BY120" s="41"/>
      <c r="BZ120" s="41"/>
      <c r="CA120" s="41"/>
      <c r="CB120" s="42"/>
      <c r="CC120" s="43"/>
      <c r="CD120" s="41"/>
      <c r="CE120" s="41"/>
      <c r="CF120" s="42"/>
      <c r="CG120" s="43"/>
      <c r="CH120" s="41"/>
      <c r="CI120" s="41"/>
      <c r="CJ120" s="42"/>
      <c r="CK120" s="43"/>
      <c r="CL120" s="41"/>
      <c r="CM120" s="41"/>
      <c r="CN120" s="42"/>
      <c r="CO120" s="43"/>
      <c r="CP120" s="41"/>
      <c r="CQ120" s="41"/>
      <c r="CR120" s="41"/>
      <c r="CS120" s="42"/>
      <c r="CT120" s="43"/>
      <c r="CU120" s="41"/>
      <c r="CV120" s="41"/>
      <c r="CW120" s="42"/>
      <c r="CX120" s="43"/>
      <c r="CY120" s="41"/>
      <c r="CZ120" s="41"/>
      <c r="DA120" s="42"/>
      <c r="DB120" s="43"/>
      <c r="DC120" s="41"/>
      <c r="DD120" s="41"/>
      <c r="DE120" s="41"/>
      <c r="DF120" s="42"/>
      <c r="DG120" s="43"/>
      <c r="DH120" s="41"/>
      <c r="DI120" s="41"/>
      <c r="DJ120" s="42"/>
      <c r="DK120" s="43"/>
      <c r="DL120" s="41"/>
      <c r="DM120" s="41"/>
      <c r="DN120" s="41"/>
      <c r="DO120" s="42"/>
      <c r="DP120" s="43"/>
      <c r="DQ120" s="41"/>
      <c r="DR120" s="41"/>
      <c r="DS120" s="42"/>
      <c r="DT120" s="43"/>
      <c r="DU120" s="41"/>
      <c r="DV120" s="41"/>
      <c r="DW120" s="44"/>
      <c r="DX120" s="40"/>
      <c r="DY120" s="41"/>
      <c r="DZ120" s="41"/>
      <c r="EA120" s="41"/>
      <c r="EB120" s="42"/>
      <c r="EC120" s="43"/>
      <c r="ED120" s="41"/>
      <c r="EE120" s="41"/>
      <c r="EF120" s="42"/>
      <c r="EG120" s="43"/>
      <c r="EH120" s="41"/>
      <c r="EI120" s="41"/>
      <c r="EJ120" s="42"/>
      <c r="EK120" s="43"/>
      <c r="EL120" s="41"/>
      <c r="EM120" s="41"/>
      <c r="EN120" s="42"/>
      <c r="EO120" s="43"/>
      <c r="EP120" s="41"/>
      <c r="EQ120" s="41"/>
      <c r="ER120" s="41"/>
      <c r="ES120" s="42"/>
      <c r="ET120" s="43"/>
      <c r="EU120" s="41"/>
      <c r="EV120" s="41"/>
      <c r="EW120" s="42"/>
      <c r="EX120" s="43"/>
      <c r="EY120" s="41"/>
      <c r="EZ120" s="41"/>
      <c r="FA120" s="42"/>
      <c r="FB120" s="43"/>
      <c r="FC120" s="41"/>
      <c r="FD120" s="41"/>
      <c r="FE120" s="41"/>
      <c r="FF120" s="42"/>
      <c r="FG120" s="43"/>
      <c r="FH120" s="41"/>
      <c r="FI120" s="41"/>
      <c r="FJ120" s="42"/>
      <c r="FK120" s="43"/>
      <c r="FL120" s="41"/>
      <c r="FM120" s="41"/>
      <c r="FN120" s="41"/>
      <c r="FO120" s="42"/>
      <c r="FP120" s="43"/>
      <c r="FQ120" s="41"/>
      <c r="FR120" s="41"/>
      <c r="FS120" s="42"/>
      <c r="FT120" s="43"/>
      <c r="FU120" s="41"/>
      <c r="FV120" s="41"/>
      <c r="FW120" s="4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</row>
    <row r="121" spans="1:206" x14ac:dyDescent="0.25">
      <c r="A121" s="1">
        <v>117</v>
      </c>
      <c r="B121" s="19"/>
      <c r="C121" s="15"/>
      <c r="D121" s="15"/>
      <c r="E121" s="15" t="s">
        <v>1563</v>
      </c>
      <c r="F121" s="15">
        <v>0</v>
      </c>
      <c r="G121" s="40"/>
      <c r="H121" s="41"/>
      <c r="I121" s="41"/>
      <c r="J121" s="42"/>
      <c r="K121" s="43"/>
      <c r="L121" s="41"/>
      <c r="M121" s="41"/>
      <c r="N121" s="42"/>
      <c r="O121" s="43"/>
      <c r="P121" s="41"/>
      <c r="Q121" s="41"/>
      <c r="R121" s="41"/>
      <c r="S121" s="42"/>
      <c r="T121" s="43"/>
      <c r="U121" s="41"/>
      <c r="V121" s="41"/>
      <c r="W121" s="44"/>
      <c r="X121" s="40"/>
      <c r="Y121" s="41"/>
      <c r="Z121" s="41"/>
      <c r="AA121" s="41"/>
      <c r="AB121" s="42"/>
      <c r="AC121" s="43"/>
      <c r="AD121" s="41"/>
      <c r="AE121" s="41"/>
      <c r="AF121" s="42"/>
      <c r="AG121" s="43"/>
      <c r="AH121" s="41"/>
      <c r="AI121" s="41" t="s">
        <v>21</v>
      </c>
      <c r="AJ121" s="42"/>
      <c r="AK121" s="43"/>
      <c r="AL121" s="41"/>
      <c r="AM121" s="41"/>
      <c r="AN121" s="42"/>
      <c r="AO121" s="43"/>
      <c r="AP121" s="41"/>
      <c r="AQ121" s="41"/>
      <c r="AR121" s="41"/>
      <c r="AS121" s="42"/>
      <c r="AT121" s="43"/>
      <c r="AU121" s="41"/>
      <c r="AV121" s="41"/>
      <c r="AW121" s="42"/>
      <c r="AX121" s="43"/>
      <c r="AY121" s="41"/>
      <c r="AZ121" s="41"/>
      <c r="BA121" s="42"/>
      <c r="BB121" s="43"/>
      <c r="BC121" s="41"/>
      <c r="BD121" s="41"/>
      <c r="BE121" s="41"/>
      <c r="BF121" s="42"/>
      <c r="BG121" s="43"/>
      <c r="BH121" s="41"/>
      <c r="BI121" s="41"/>
      <c r="BJ121" s="42"/>
      <c r="BK121" s="43"/>
      <c r="BL121" s="41"/>
      <c r="BM121" s="41"/>
      <c r="BN121" s="41"/>
      <c r="BO121" s="42"/>
      <c r="BP121" s="43"/>
      <c r="BQ121" s="41"/>
      <c r="BR121" s="41"/>
      <c r="BS121" s="42"/>
      <c r="BT121" s="43"/>
      <c r="BU121" s="41"/>
      <c r="BV121" s="41"/>
      <c r="BW121" s="44"/>
      <c r="BX121" s="40"/>
      <c r="BY121" s="41"/>
      <c r="BZ121" s="41"/>
      <c r="CA121" s="41"/>
      <c r="CB121" s="42"/>
      <c r="CC121" s="43"/>
      <c r="CD121" s="41"/>
      <c r="CE121" s="41"/>
      <c r="CF121" s="42"/>
      <c r="CG121" s="43"/>
      <c r="CH121" s="41"/>
      <c r="CI121" s="41"/>
      <c r="CJ121" s="42"/>
      <c r="CK121" s="43"/>
      <c r="CL121" s="41"/>
      <c r="CM121" s="41"/>
      <c r="CN121" s="42"/>
      <c r="CO121" s="43"/>
      <c r="CP121" s="41"/>
      <c r="CQ121" s="41"/>
      <c r="CR121" s="41"/>
      <c r="CS121" s="42"/>
      <c r="CT121" s="43"/>
      <c r="CU121" s="41"/>
      <c r="CV121" s="41"/>
      <c r="CW121" s="42"/>
      <c r="CX121" s="43"/>
      <c r="CY121" s="41"/>
      <c r="CZ121" s="41"/>
      <c r="DA121" s="42"/>
      <c r="DB121" s="43"/>
      <c r="DC121" s="41"/>
      <c r="DD121" s="41"/>
      <c r="DE121" s="41"/>
      <c r="DF121" s="42"/>
      <c r="DG121" s="43"/>
      <c r="DH121" s="41"/>
      <c r="DI121" s="41"/>
      <c r="DJ121" s="42"/>
      <c r="DK121" s="43"/>
      <c r="DL121" s="41"/>
      <c r="DM121" s="41"/>
      <c r="DN121" s="41"/>
      <c r="DO121" s="42"/>
      <c r="DP121" s="43"/>
      <c r="DQ121" s="41"/>
      <c r="DR121" s="41"/>
      <c r="DS121" s="42"/>
      <c r="DT121" s="43"/>
      <c r="DU121" s="41"/>
      <c r="DV121" s="41"/>
      <c r="DW121" s="44"/>
      <c r="DX121" s="40"/>
      <c r="DY121" s="41"/>
      <c r="DZ121" s="41"/>
      <c r="EA121" s="41"/>
      <c r="EB121" s="42"/>
      <c r="EC121" s="43"/>
      <c r="ED121" s="41"/>
      <c r="EE121" s="41"/>
      <c r="EF121" s="42"/>
      <c r="EG121" s="43"/>
      <c r="EH121" s="41"/>
      <c r="EI121" s="41"/>
      <c r="EJ121" s="42"/>
      <c r="EK121" s="43"/>
      <c r="EL121" s="41"/>
      <c r="EM121" s="41"/>
      <c r="EN121" s="42"/>
      <c r="EO121" s="43"/>
      <c r="EP121" s="41"/>
      <c r="EQ121" s="41"/>
      <c r="ER121" s="41"/>
      <c r="ES121" s="42"/>
      <c r="ET121" s="43"/>
      <c r="EU121" s="41"/>
      <c r="EV121" s="41"/>
      <c r="EW121" s="42"/>
      <c r="EX121" s="43"/>
      <c r="EY121" s="41"/>
      <c r="EZ121" s="41"/>
      <c r="FA121" s="42"/>
      <c r="FB121" s="43"/>
      <c r="FC121" s="41"/>
      <c r="FD121" s="41"/>
      <c r="FE121" s="41"/>
      <c r="FF121" s="42"/>
      <c r="FG121" s="43"/>
      <c r="FH121" s="41"/>
      <c r="FI121" s="41"/>
      <c r="FJ121" s="42"/>
      <c r="FK121" s="43"/>
      <c r="FL121" s="41"/>
      <c r="FM121" s="41"/>
      <c r="FN121" s="41"/>
      <c r="FO121" s="42"/>
      <c r="FP121" s="43"/>
      <c r="FQ121" s="41"/>
      <c r="FR121" s="41"/>
      <c r="FS121" s="42"/>
      <c r="FT121" s="43"/>
      <c r="FU121" s="41"/>
      <c r="FV121" s="41"/>
      <c r="FW121" s="4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</row>
    <row r="122" spans="1:206" x14ac:dyDescent="0.25">
      <c r="A122" s="1">
        <v>118</v>
      </c>
      <c r="B122" s="24"/>
      <c r="C122" s="15"/>
      <c r="D122" s="15"/>
      <c r="E122" s="15" t="s">
        <v>1564</v>
      </c>
      <c r="F122" s="15">
        <v>0</v>
      </c>
      <c r="G122" s="40"/>
      <c r="H122" s="41"/>
      <c r="I122" s="41"/>
      <c r="J122" s="42"/>
      <c r="K122" s="43"/>
      <c r="L122" s="41"/>
      <c r="M122" s="41"/>
      <c r="N122" s="42"/>
      <c r="O122" s="43"/>
      <c r="P122" s="41"/>
      <c r="Q122" s="41"/>
      <c r="R122" s="41"/>
      <c r="S122" s="42"/>
      <c r="T122" s="43"/>
      <c r="U122" s="41"/>
      <c r="V122" s="41"/>
      <c r="W122" s="44"/>
      <c r="X122" s="40"/>
      <c r="Y122" s="41"/>
      <c r="Z122" s="41"/>
      <c r="AA122" s="41"/>
      <c r="AB122" s="42"/>
      <c r="AC122" s="43"/>
      <c r="AD122" s="41"/>
      <c r="AE122" s="41"/>
      <c r="AF122" s="42"/>
      <c r="AG122" s="43"/>
      <c r="AH122" s="41"/>
      <c r="AI122" s="41"/>
      <c r="AJ122" s="42"/>
      <c r="AK122" s="43"/>
      <c r="AL122" s="41"/>
      <c r="AM122" s="41"/>
      <c r="AN122" s="42"/>
      <c r="AO122" s="43"/>
      <c r="AP122" s="41"/>
      <c r="AQ122" s="41"/>
      <c r="AR122" s="41"/>
      <c r="AS122" s="42"/>
      <c r="AT122" s="43"/>
      <c r="AU122" s="41"/>
      <c r="AV122" s="41"/>
      <c r="AW122" s="42"/>
      <c r="AX122" s="43"/>
      <c r="AY122" s="41"/>
      <c r="AZ122" s="41"/>
      <c r="BA122" s="42"/>
      <c r="BB122" s="43"/>
      <c r="BC122" s="41"/>
      <c r="BD122" s="41"/>
      <c r="BE122" s="41"/>
      <c r="BF122" s="42"/>
      <c r="BG122" s="43"/>
      <c r="BH122" s="41"/>
      <c r="BI122" s="41"/>
      <c r="BJ122" s="42"/>
      <c r="BK122" s="43"/>
      <c r="BL122" s="41"/>
      <c r="BM122" s="41"/>
      <c r="BN122" s="41"/>
      <c r="BO122" s="42"/>
      <c r="BP122" s="43"/>
      <c r="BQ122" s="41"/>
      <c r="BR122" s="41"/>
      <c r="BS122" s="42"/>
      <c r="BT122" s="43"/>
      <c r="BU122" s="41"/>
      <c r="BV122" s="41"/>
      <c r="BW122" s="44"/>
      <c r="BX122" s="40"/>
      <c r="BY122" s="41"/>
      <c r="BZ122" s="41"/>
      <c r="CA122" s="41"/>
      <c r="CB122" s="42"/>
      <c r="CC122" s="43"/>
      <c r="CD122" s="41"/>
      <c r="CE122" s="41"/>
      <c r="CF122" s="42"/>
      <c r="CG122" s="43"/>
      <c r="CH122" s="41"/>
      <c r="CI122" s="41"/>
      <c r="CJ122" s="42"/>
      <c r="CK122" s="43"/>
      <c r="CL122" s="41"/>
      <c r="CM122" s="41"/>
      <c r="CN122" s="42"/>
      <c r="CO122" s="43"/>
      <c r="CP122" s="41"/>
      <c r="CQ122" s="41"/>
      <c r="CR122" s="41"/>
      <c r="CS122" s="42"/>
      <c r="CT122" s="43"/>
      <c r="CU122" s="41"/>
      <c r="CV122" s="41"/>
      <c r="CW122" s="42"/>
      <c r="CX122" s="43"/>
      <c r="CY122" s="41"/>
      <c r="CZ122" s="41"/>
      <c r="DA122" s="42"/>
      <c r="DB122" s="43"/>
      <c r="DC122" s="41"/>
      <c r="DD122" s="41"/>
      <c r="DE122" s="41"/>
      <c r="DF122" s="42"/>
      <c r="DG122" s="43"/>
      <c r="DH122" s="41"/>
      <c r="DI122" s="41"/>
      <c r="DJ122" s="42"/>
      <c r="DK122" s="43"/>
      <c r="DL122" s="41"/>
      <c r="DM122" s="41"/>
      <c r="DN122" s="41"/>
      <c r="DO122" s="42"/>
      <c r="DP122" s="43"/>
      <c r="DQ122" s="41"/>
      <c r="DR122" s="41"/>
      <c r="DS122" s="42"/>
      <c r="DT122" s="43"/>
      <c r="DU122" s="41"/>
      <c r="DV122" s="41"/>
      <c r="DW122" s="44"/>
      <c r="DX122" s="40"/>
      <c r="DY122" s="41"/>
      <c r="DZ122" s="41"/>
      <c r="EA122" s="41"/>
      <c r="EB122" s="42"/>
      <c r="EC122" s="43"/>
      <c r="ED122" s="41"/>
      <c r="EE122" s="41"/>
      <c r="EF122" s="42"/>
      <c r="EG122" s="43"/>
      <c r="EH122" s="41"/>
      <c r="EI122" s="41"/>
      <c r="EJ122" s="42"/>
      <c r="EK122" s="43"/>
      <c r="EL122" s="41"/>
      <c r="EM122" s="41"/>
      <c r="EN122" s="42"/>
      <c r="EO122" s="43"/>
      <c r="EP122" s="41"/>
      <c r="EQ122" s="41"/>
      <c r="ER122" s="41"/>
      <c r="ES122" s="42"/>
      <c r="ET122" s="43"/>
      <c r="EU122" s="41"/>
      <c r="EV122" s="41"/>
      <c r="EW122" s="42"/>
      <c r="EX122" s="43"/>
      <c r="EY122" s="41"/>
      <c r="EZ122" s="41"/>
      <c r="FA122" s="42"/>
      <c r="FB122" s="43"/>
      <c r="FC122" s="41"/>
      <c r="FD122" s="41"/>
      <c r="FE122" s="41"/>
      <c r="FF122" s="42"/>
      <c r="FG122" s="43"/>
      <c r="FH122" s="41"/>
      <c r="FI122" s="41"/>
      <c r="FJ122" s="42"/>
      <c r="FK122" s="43"/>
      <c r="FL122" s="41"/>
      <c r="FM122" s="41"/>
      <c r="FN122" s="41"/>
      <c r="FO122" s="42"/>
      <c r="FP122" s="43"/>
      <c r="FQ122" s="41"/>
      <c r="FR122" s="41"/>
      <c r="FS122" s="42"/>
      <c r="FT122" s="43"/>
      <c r="FU122" s="41"/>
      <c r="FV122" s="41"/>
      <c r="FW122" s="4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</row>
    <row r="123" spans="1:206" x14ac:dyDescent="0.25">
      <c r="A123" s="1">
        <v>119</v>
      </c>
      <c r="B123" s="24"/>
      <c r="C123" s="15"/>
      <c r="D123" s="15"/>
      <c r="E123" s="15" t="s">
        <v>1565</v>
      </c>
      <c r="F123" s="15">
        <v>0</v>
      </c>
      <c r="G123" s="40"/>
      <c r="H123" s="41"/>
      <c r="I123" s="41"/>
      <c r="J123" s="42"/>
      <c r="K123" s="43"/>
      <c r="L123" s="41"/>
      <c r="M123" s="41"/>
      <c r="N123" s="42"/>
      <c r="O123" s="43"/>
      <c r="P123" s="41"/>
      <c r="Q123" s="41"/>
      <c r="R123" s="41"/>
      <c r="S123" s="42"/>
      <c r="T123" s="43"/>
      <c r="U123" s="41"/>
      <c r="V123" s="41"/>
      <c r="W123" s="44"/>
      <c r="X123" s="40"/>
      <c r="Y123" s="41"/>
      <c r="Z123" s="41"/>
      <c r="AA123" s="41"/>
      <c r="AB123" s="42"/>
      <c r="AC123" s="43"/>
      <c r="AD123" s="41"/>
      <c r="AE123" s="41"/>
      <c r="AF123" s="42"/>
      <c r="AG123" s="43"/>
      <c r="AH123" s="41"/>
      <c r="AI123" s="41"/>
      <c r="AJ123" s="42"/>
      <c r="AK123" s="43"/>
      <c r="AL123" s="41"/>
      <c r="AM123" s="41"/>
      <c r="AN123" s="42"/>
      <c r="AO123" s="43"/>
      <c r="AP123" s="41"/>
      <c r="AQ123" s="41"/>
      <c r="AR123" s="41"/>
      <c r="AS123" s="42"/>
      <c r="AT123" s="43"/>
      <c r="AU123" s="41"/>
      <c r="AV123" s="41"/>
      <c r="AW123" s="42"/>
      <c r="AX123" s="43"/>
      <c r="AY123" s="41"/>
      <c r="AZ123" s="41"/>
      <c r="BA123" s="42"/>
      <c r="BB123" s="43"/>
      <c r="BC123" s="41"/>
      <c r="BD123" s="41"/>
      <c r="BE123" s="41"/>
      <c r="BF123" s="42"/>
      <c r="BG123" s="43"/>
      <c r="BH123" s="41"/>
      <c r="BI123" s="41"/>
      <c r="BJ123" s="42"/>
      <c r="BK123" s="43"/>
      <c r="BL123" s="41"/>
      <c r="BM123" s="41"/>
      <c r="BN123" s="41"/>
      <c r="BO123" s="42"/>
      <c r="BP123" s="43"/>
      <c r="BQ123" s="41"/>
      <c r="BR123" s="41"/>
      <c r="BS123" s="42"/>
      <c r="BT123" s="43"/>
      <c r="BU123" s="41"/>
      <c r="BV123" s="41"/>
      <c r="BW123" s="44"/>
      <c r="BX123" s="40"/>
      <c r="BY123" s="41"/>
      <c r="BZ123" s="41"/>
      <c r="CA123" s="41"/>
      <c r="CB123" s="42"/>
      <c r="CC123" s="43"/>
      <c r="CD123" s="41"/>
      <c r="CE123" s="41"/>
      <c r="CF123" s="42"/>
      <c r="CG123" s="43"/>
      <c r="CH123" s="41"/>
      <c r="CI123" s="41"/>
      <c r="CJ123" s="42"/>
      <c r="CK123" s="43"/>
      <c r="CL123" s="41"/>
      <c r="CM123" s="41"/>
      <c r="CN123" s="42"/>
      <c r="CO123" s="43"/>
      <c r="CP123" s="41"/>
      <c r="CQ123" s="41"/>
      <c r="CR123" s="41"/>
      <c r="CS123" s="42"/>
      <c r="CT123" s="43"/>
      <c r="CU123" s="41"/>
      <c r="CV123" s="41"/>
      <c r="CW123" s="42"/>
      <c r="CX123" s="43"/>
      <c r="CY123" s="41"/>
      <c r="CZ123" s="41"/>
      <c r="DA123" s="42"/>
      <c r="DB123" s="43"/>
      <c r="DC123" s="41"/>
      <c r="DD123" s="41"/>
      <c r="DE123" s="41"/>
      <c r="DF123" s="42"/>
      <c r="DG123" s="43"/>
      <c r="DH123" s="41"/>
      <c r="DI123" s="41"/>
      <c r="DJ123" s="42"/>
      <c r="DK123" s="43"/>
      <c r="DL123" s="41"/>
      <c r="DM123" s="41"/>
      <c r="DN123" s="41"/>
      <c r="DO123" s="42"/>
      <c r="DP123" s="43"/>
      <c r="DQ123" s="41"/>
      <c r="DR123" s="41"/>
      <c r="DS123" s="42"/>
      <c r="DT123" s="43"/>
      <c r="DU123" s="41"/>
      <c r="DV123" s="41"/>
      <c r="DW123" s="44"/>
      <c r="DX123" s="40"/>
      <c r="DY123" s="41"/>
      <c r="DZ123" s="41"/>
      <c r="EA123" s="41"/>
      <c r="EB123" s="42"/>
      <c r="EC123" s="43"/>
      <c r="ED123" s="41"/>
      <c r="EE123" s="41"/>
      <c r="EF123" s="42"/>
      <c r="EG123" s="43"/>
      <c r="EH123" s="41"/>
      <c r="EI123" s="41"/>
      <c r="EJ123" s="42"/>
      <c r="EK123" s="43"/>
      <c r="EL123" s="41"/>
      <c r="EM123" s="41"/>
      <c r="EN123" s="42"/>
      <c r="EO123" s="43"/>
      <c r="EP123" s="41"/>
      <c r="EQ123" s="41"/>
      <c r="ER123" s="41"/>
      <c r="ES123" s="42"/>
      <c r="ET123" s="43"/>
      <c r="EU123" s="41"/>
      <c r="EV123" s="41"/>
      <c r="EW123" s="42"/>
      <c r="EX123" s="43"/>
      <c r="EY123" s="41"/>
      <c r="EZ123" s="41"/>
      <c r="FA123" s="42"/>
      <c r="FB123" s="43"/>
      <c r="FC123" s="41"/>
      <c r="FD123" s="41"/>
      <c r="FE123" s="41"/>
      <c r="FF123" s="42"/>
      <c r="FG123" s="43"/>
      <c r="FH123" s="41"/>
      <c r="FI123" s="41"/>
      <c r="FJ123" s="42"/>
      <c r="FK123" s="43"/>
      <c r="FL123" s="41"/>
      <c r="FM123" s="41"/>
      <c r="FN123" s="41"/>
      <c r="FO123" s="42"/>
      <c r="FP123" s="43"/>
      <c r="FQ123" s="41"/>
      <c r="FR123" s="41"/>
      <c r="FS123" s="42"/>
      <c r="FT123" s="43"/>
      <c r="FU123" s="41"/>
      <c r="FV123" s="41"/>
      <c r="FW123" s="44"/>
    </row>
    <row r="124" spans="1:206" x14ac:dyDescent="0.25">
      <c r="A124" s="1">
        <v>120</v>
      </c>
      <c r="B124" s="24"/>
      <c r="C124" s="15"/>
      <c r="D124" s="15"/>
      <c r="E124" s="15" t="s">
        <v>1566</v>
      </c>
      <c r="F124" s="15">
        <v>0</v>
      </c>
      <c r="G124" s="40"/>
      <c r="H124" s="41"/>
      <c r="I124" s="41"/>
      <c r="J124" s="42"/>
      <c r="K124" s="43"/>
      <c r="L124" s="41"/>
      <c r="M124" s="41"/>
      <c r="N124" s="42"/>
      <c r="O124" s="43"/>
      <c r="P124" s="41"/>
      <c r="Q124" s="41"/>
      <c r="R124" s="41"/>
      <c r="S124" s="42"/>
      <c r="T124" s="43"/>
      <c r="U124" s="41"/>
      <c r="V124" s="41"/>
      <c r="W124" s="44"/>
      <c r="X124" s="40"/>
      <c r="Y124" s="41"/>
      <c r="Z124" s="41"/>
      <c r="AA124" s="41"/>
      <c r="AB124" s="42"/>
      <c r="AC124" s="43"/>
      <c r="AD124" s="41"/>
      <c r="AE124" s="41"/>
      <c r="AF124" s="42"/>
      <c r="AG124" s="43"/>
      <c r="AH124" s="41"/>
      <c r="AI124" s="41"/>
      <c r="AJ124" s="42"/>
      <c r="AK124" s="43"/>
      <c r="AL124" s="41"/>
      <c r="AM124" s="41"/>
      <c r="AN124" s="42"/>
      <c r="AO124" s="43"/>
      <c r="AP124" s="41"/>
      <c r="AQ124" s="41"/>
      <c r="AR124" s="41"/>
      <c r="AS124" s="42"/>
      <c r="AT124" s="43"/>
      <c r="AU124" s="41"/>
      <c r="AV124" s="41"/>
      <c r="AW124" s="42"/>
      <c r="AX124" s="43"/>
      <c r="AY124" s="41"/>
      <c r="AZ124" s="41"/>
      <c r="BA124" s="42"/>
      <c r="BB124" s="43"/>
      <c r="BC124" s="41"/>
      <c r="BD124" s="41"/>
      <c r="BE124" s="41"/>
      <c r="BF124" s="42"/>
      <c r="BG124" s="43"/>
      <c r="BH124" s="41"/>
      <c r="BI124" s="41"/>
      <c r="BJ124" s="42"/>
      <c r="BK124" s="43"/>
      <c r="BL124" s="41"/>
      <c r="BM124" s="41"/>
      <c r="BN124" s="41"/>
      <c r="BO124" s="42"/>
      <c r="BP124" s="43"/>
      <c r="BQ124" s="41"/>
      <c r="BR124" s="41"/>
      <c r="BS124" s="42"/>
      <c r="BT124" s="43"/>
      <c r="BU124" s="41"/>
      <c r="BV124" s="41"/>
      <c r="BW124" s="44"/>
      <c r="BX124" s="40"/>
      <c r="BY124" s="41"/>
      <c r="BZ124" s="41"/>
      <c r="CA124" s="41"/>
      <c r="CB124" s="42"/>
      <c r="CC124" s="43"/>
      <c r="CD124" s="41"/>
      <c r="CE124" s="41"/>
      <c r="CF124" s="42"/>
      <c r="CG124" s="43"/>
      <c r="CH124" s="41"/>
      <c r="CI124" s="41"/>
      <c r="CJ124" s="42"/>
      <c r="CK124" s="43"/>
      <c r="CL124" s="41"/>
      <c r="CM124" s="41"/>
      <c r="CN124" s="42"/>
      <c r="CO124" s="43"/>
      <c r="CP124" s="41"/>
      <c r="CQ124" s="41"/>
      <c r="CR124" s="41"/>
      <c r="CS124" s="42"/>
      <c r="CT124" s="43"/>
      <c r="CU124" s="41"/>
      <c r="CV124" s="41"/>
      <c r="CW124" s="42"/>
      <c r="CX124" s="43"/>
      <c r="CY124" s="41"/>
      <c r="CZ124" s="41"/>
      <c r="DA124" s="42"/>
      <c r="DB124" s="43"/>
      <c r="DC124" s="41"/>
      <c r="DD124" s="41"/>
      <c r="DE124" s="41"/>
      <c r="DF124" s="42"/>
      <c r="DG124" s="43"/>
      <c r="DH124" s="41"/>
      <c r="DI124" s="41"/>
      <c r="DJ124" s="42"/>
      <c r="DK124" s="43"/>
      <c r="DL124" s="41"/>
      <c r="DM124" s="41"/>
      <c r="DN124" s="41"/>
      <c r="DO124" s="42"/>
      <c r="DP124" s="43"/>
      <c r="DQ124" s="41"/>
      <c r="DR124" s="41"/>
      <c r="DS124" s="42"/>
      <c r="DT124" s="43"/>
      <c r="DU124" s="41"/>
      <c r="DV124" s="41"/>
      <c r="DW124" s="44"/>
      <c r="DX124" s="40"/>
      <c r="DY124" s="41"/>
      <c r="DZ124" s="41"/>
      <c r="EA124" s="41"/>
      <c r="EB124" s="42"/>
      <c r="EC124" s="43"/>
      <c r="ED124" s="41"/>
      <c r="EE124" s="41"/>
      <c r="EF124" s="42"/>
      <c r="EG124" s="43"/>
      <c r="EH124" s="41"/>
      <c r="EI124" s="41"/>
      <c r="EJ124" s="42"/>
      <c r="EK124" s="43"/>
      <c r="EL124" s="41"/>
      <c r="EM124" s="41"/>
      <c r="EN124" s="42"/>
      <c r="EO124" s="43"/>
      <c r="EP124" s="41"/>
      <c r="EQ124" s="41"/>
      <c r="ER124" s="41"/>
      <c r="ES124" s="42"/>
      <c r="ET124" s="43"/>
      <c r="EU124" s="41"/>
      <c r="EV124" s="41"/>
      <c r="EW124" s="42"/>
      <c r="EX124" s="43"/>
      <c r="EY124" s="41"/>
      <c r="EZ124" s="41"/>
      <c r="FA124" s="42"/>
      <c r="FB124" s="43"/>
      <c r="FC124" s="41"/>
      <c r="FD124" s="41"/>
      <c r="FE124" s="41"/>
      <c r="FF124" s="42"/>
      <c r="FG124" s="43"/>
      <c r="FH124" s="41"/>
      <c r="FI124" s="41"/>
      <c r="FJ124" s="42"/>
      <c r="FK124" s="43"/>
      <c r="FL124" s="41"/>
      <c r="FM124" s="41"/>
      <c r="FN124" s="41"/>
      <c r="FO124" s="42"/>
      <c r="FP124" s="43"/>
      <c r="FQ124" s="41"/>
      <c r="FR124" s="41"/>
      <c r="FS124" s="42"/>
      <c r="FT124" s="43"/>
      <c r="FU124" s="41"/>
      <c r="FV124" s="41"/>
      <c r="FW124" s="44"/>
    </row>
    <row r="125" spans="1:206" x14ac:dyDescent="0.25">
      <c r="A125" s="1">
        <v>121</v>
      </c>
      <c r="B125" s="24"/>
      <c r="C125" s="15"/>
      <c r="D125" s="15"/>
      <c r="E125" s="15" t="s">
        <v>1567</v>
      </c>
      <c r="F125" s="15">
        <v>1</v>
      </c>
      <c r="G125" s="40"/>
      <c r="H125" s="41"/>
      <c r="I125" s="41"/>
      <c r="J125" s="42"/>
      <c r="K125" s="43"/>
      <c r="L125" s="41"/>
      <c r="M125" s="41"/>
      <c r="N125" s="42"/>
      <c r="O125" s="43"/>
      <c r="P125" s="41" t="s">
        <v>21</v>
      </c>
      <c r="Q125" s="41" t="s">
        <v>21</v>
      </c>
      <c r="R125" s="41" t="s">
        <v>21</v>
      </c>
      <c r="S125" s="42" t="s">
        <v>21</v>
      </c>
      <c r="T125" s="43" t="s">
        <v>21</v>
      </c>
      <c r="U125" s="41" t="s">
        <v>21</v>
      </c>
      <c r="V125" s="41" t="s">
        <v>21</v>
      </c>
      <c r="W125" s="44"/>
      <c r="X125" s="40"/>
      <c r="Y125" s="41"/>
      <c r="Z125" s="41"/>
      <c r="AA125" s="41"/>
      <c r="AB125" s="42"/>
      <c r="AC125" s="43"/>
      <c r="AD125" s="41"/>
      <c r="AE125" s="41" t="s">
        <v>21</v>
      </c>
      <c r="AF125" s="42" t="s">
        <v>21</v>
      </c>
      <c r="AG125" s="43" t="s">
        <v>21</v>
      </c>
      <c r="AH125" s="41" t="s">
        <v>21</v>
      </c>
      <c r="AI125" s="41" t="s">
        <v>21</v>
      </c>
      <c r="AJ125" s="42"/>
      <c r="AK125" s="43" t="s">
        <v>21</v>
      </c>
      <c r="AL125" s="41" t="s">
        <v>21</v>
      </c>
      <c r="AM125" s="41" t="s">
        <v>21</v>
      </c>
      <c r="AN125" s="42" t="s">
        <v>21</v>
      </c>
      <c r="AO125" s="43" t="s">
        <v>21</v>
      </c>
      <c r="AP125" s="41" t="s">
        <v>21</v>
      </c>
      <c r="AQ125" s="41" t="s">
        <v>21</v>
      </c>
      <c r="AR125" s="41" t="s">
        <v>21</v>
      </c>
      <c r="AS125" s="42" t="s">
        <v>21</v>
      </c>
      <c r="AT125" s="43" t="s">
        <v>21</v>
      </c>
      <c r="AU125" s="41" t="s">
        <v>21</v>
      </c>
      <c r="AV125" s="41"/>
      <c r="AW125" s="42"/>
      <c r="AX125" s="43"/>
      <c r="AY125" s="41"/>
      <c r="AZ125" s="41"/>
      <c r="BA125" s="42"/>
      <c r="BB125" s="43"/>
      <c r="BC125" s="41"/>
      <c r="BD125" s="41"/>
      <c r="BE125" s="41"/>
      <c r="BF125" s="42"/>
      <c r="BG125" s="43"/>
      <c r="BH125" s="41"/>
      <c r="BI125" s="41"/>
      <c r="BJ125" s="42"/>
      <c r="BK125" s="43"/>
      <c r="BL125" s="41"/>
      <c r="BM125" s="41"/>
      <c r="BN125" s="41"/>
      <c r="BO125" s="42"/>
      <c r="BP125" s="43"/>
      <c r="BQ125" s="41"/>
      <c r="BR125" s="41"/>
      <c r="BS125" s="42"/>
      <c r="BT125" s="43"/>
      <c r="BU125" s="41"/>
      <c r="BV125" s="41"/>
      <c r="BW125" s="44"/>
      <c r="BX125" s="40"/>
      <c r="BY125" s="41"/>
      <c r="BZ125" s="41"/>
      <c r="CA125" s="41"/>
      <c r="CB125" s="42"/>
      <c r="CC125" s="43"/>
      <c r="CD125" s="41"/>
      <c r="CE125" s="41"/>
      <c r="CF125" s="42"/>
      <c r="CG125" s="43"/>
      <c r="CH125" s="41"/>
      <c r="CI125" s="41"/>
      <c r="CJ125" s="42"/>
      <c r="CK125" s="43"/>
      <c r="CL125" s="41"/>
      <c r="CM125" s="41"/>
      <c r="CN125" s="42"/>
      <c r="CO125" s="43"/>
      <c r="CP125" s="41"/>
      <c r="CQ125" s="41"/>
      <c r="CR125" s="41"/>
      <c r="CS125" s="42"/>
      <c r="CT125" s="43"/>
      <c r="CU125" s="41"/>
      <c r="CV125" s="41"/>
      <c r="CW125" s="42"/>
      <c r="CX125" s="43"/>
      <c r="CY125" s="41"/>
      <c r="CZ125" s="41"/>
      <c r="DA125" s="42"/>
      <c r="DB125" s="43"/>
      <c r="DC125" s="41"/>
      <c r="DD125" s="41"/>
      <c r="DE125" s="41"/>
      <c r="DF125" s="42"/>
      <c r="DG125" s="43"/>
      <c r="DH125" s="41"/>
      <c r="DI125" s="41"/>
      <c r="DJ125" s="42"/>
      <c r="DK125" s="43"/>
      <c r="DL125" s="41"/>
      <c r="DM125" s="41"/>
      <c r="DN125" s="41"/>
      <c r="DO125" s="42"/>
      <c r="DP125" s="43"/>
      <c r="DQ125" s="41"/>
      <c r="DR125" s="41"/>
      <c r="DS125" s="42"/>
      <c r="DT125" s="43"/>
      <c r="DU125" s="41"/>
      <c r="DV125" s="41"/>
      <c r="DW125" s="44"/>
      <c r="DX125" s="40"/>
      <c r="DY125" s="41"/>
      <c r="DZ125" s="41"/>
      <c r="EA125" s="41"/>
      <c r="EB125" s="42"/>
      <c r="EC125" s="43"/>
      <c r="ED125" s="41"/>
      <c r="EE125" s="41"/>
      <c r="EF125" s="42"/>
      <c r="EG125" s="43"/>
      <c r="EH125" s="41"/>
      <c r="EI125" s="41"/>
      <c r="EJ125" s="42"/>
      <c r="EK125" s="43"/>
      <c r="EL125" s="41"/>
      <c r="EM125" s="41"/>
      <c r="EN125" s="42"/>
      <c r="EO125" s="43"/>
      <c r="EP125" s="41"/>
      <c r="EQ125" s="41"/>
      <c r="ER125" s="41"/>
      <c r="ES125" s="42"/>
      <c r="ET125" s="43"/>
      <c r="EU125" s="41"/>
      <c r="EV125" s="41"/>
      <c r="EW125" s="42"/>
      <c r="EX125" s="43"/>
      <c r="EY125" s="41"/>
      <c r="EZ125" s="41"/>
      <c r="FA125" s="42"/>
      <c r="FB125" s="43"/>
      <c r="FC125" s="41"/>
      <c r="FD125" s="41"/>
      <c r="FE125" s="41"/>
      <c r="FF125" s="42"/>
      <c r="FG125" s="43"/>
      <c r="FH125" s="41"/>
      <c r="FI125" s="41"/>
      <c r="FJ125" s="42"/>
      <c r="FK125" s="43"/>
      <c r="FL125" s="41"/>
      <c r="FM125" s="41"/>
      <c r="FN125" s="41"/>
      <c r="FO125" s="42"/>
      <c r="FP125" s="43"/>
      <c r="FQ125" s="41"/>
      <c r="FR125" s="41"/>
      <c r="FS125" s="42"/>
      <c r="FT125" s="43"/>
      <c r="FU125" s="41"/>
      <c r="FV125" s="41"/>
      <c r="FW125" s="44"/>
    </row>
    <row r="126" spans="1:206" x14ac:dyDescent="0.25">
      <c r="A126" s="1">
        <v>122</v>
      </c>
      <c r="B126" s="24"/>
      <c r="C126" s="15"/>
      <c r="D126" s="15"/>
      <c r="E126" s="15" t="s">
        <v>1568</v>
      </c>
      <c r="F126" s="15">
        <v>0</v>
      </c>
      <c r="G126" s="40"/>
      <c r="H126" s="41"/>
      <c r="I126" s="41"/>
      <c r="J126" s="42"/>
      <c r="K126" s="43"/>
      <c r="L126" s="41"/>
      <c r="M126" s="41"/>
      <c r="N126" s="42"/>
      <c r="O126" s="43"/>
      <c r="P126" s="41"/>
      <c r="Q126" s="41"/>
      <c r="R126" s="41"/>
      <c r="S126" s="42"/>
      <c r="T126" s="43"/>
      <c r="U126" s="41"/>
      <c r="V126" s="41"/>
      <c r="W126" s="44"/>
      <c r="X126" s="40"/>
      <c r="Y126" s="41"/>
      <c r="Z126" s="41"/>
      <c r="AA126" s="41"/>
      <c r="AB126" s="42"/>
      <c r="AC126" s="43"/>
      <c r="AD126" s="41"/>
      <c r="AE126" s="41"/>
      <c r="AF126" s="42"/>
      <c r="AG126" s="43"/>
      <c r="AH126" s="41"/>
      <c r="AI126" s="41"/>
      <c r="AJ126" s="42"/>
      <c r="AK126" s="43"/>
      <c r="AL126" s="41"/>
      <c r="AM126" s="41"/>
      <c r="AN126" s="42"/>
      <c r="AO126" s="43"/>
      <c r="AP126" s="41"/>
      <c r="AQ126" s="41"/>
      <c r="AR126" s="41"/>
      <c r="AS126" s="42"/>
      <c r="AT126" s="43"/>
      <c r="AU126" s="41"/>
      <c r="AV126" s="41"/>
      <c r="AW126" s="42"/>
      <c r="AX126" s="43"/>
      <c r="AY126" s="41"/>
      <c r="AZ126" s="41"/>
      <c r="BA126" s="42"/>
      <c r="BB126" s="43"/>
      <c r="BC126" s="41"/>
      <c r="BD126" s="41"/>
      <c r="BE126" s="41"/>
      <c r="BF126" s="42"/>
      <c r="BG126" s="43"/>
      <c r="BH126" s="41"/>
      <c r="BI126" s="41"/>
      <c r="BJ126" s="42"/>
      <c r="BK126" s="43"/>
      <c r="BL126" s="41"/>
      <c r="BM126" s="41"/>
      <c r="BN126" s="41"/>
      <c r="BO126" s="42"/>
      <c r="BP126" s="43"/>
      <c r="BQ126" s="41"/>
      <c r="BR126" s="41"/>
      <c r="BS126" s="42"/>
      <c r="BT126" s="43"/>
      <c r="BU126" s="41"/>
      <c r="BV126" s="41"/>
      <c r="BW126" s="44"/>
      <c r="BX126" s="40"/>
      <c r="BY126" s="41"/>
      <c r="BZ126" s="41"/>
      <c r="CA126" s="41"/>
      <c r="CB126" s="42"/>
      <c r="CC126" s="43"/>
      <c r="CD126" s="41"/>
      <c r="CE126" s="41"/>
      <c r="CF126" s="42"/>
      <c r="CG126" s="43"/>
      <c r="CH126" s="41"/>
      <c r="CI126" s="41"/>
      <c r="CJ126" s="42"/>
      <c r="CK126" s="43"/>
      <c r="CL126" s="41"/>
      <c r="CM126" s="41"/>
      <c r="CN126" s="42"/>
      <c r="CO126" s="43"/>
      <c r="CP126" s="41"/>
      <c r="CQ126" s="41"/>
      <c r="CR126" s="41"/>
      <c r="CS126" s="42"/>
      <c r="CT126" s="43"/>
      <c r="CU126" s="41"/>
      <c r="CV126" s="41"/>
      <c r="CW126" s="42"/>
      <c r="CX126" s="43"/>
      <c r="CY126" s="41"/>
      <c r="CZ126" s="41"/>
      <c r="DA126" s="42"/>
      <c r="DB126" s="43"/>
      <c r="DC126" s="41"/>
      <c r="DD126" s="41"/>
      <c r="DE126" s="41"/>
      <c r="DF126" s="42"/>
      <c r="DG126" s="43"/>
      <c r="DH126" s="41"/>
      <c r="DI126" s="41"/>
      <c r="DJ126" s="42"/>
      <c r="DK126" s="43"/>
      <c r="DL126" s="41"/>
      <c r="DM126" s="41"/>
      <c r="DN126" s="41"/>
      <c r="DO126" s="42"/>
      <c r="DP126" s="43"/>
      <c r="DQ126" s="41"/>
      <c r="DR126" s="41"/>
      <c r="DS126" s="42"/>
      <c r="DT126" s="43"/>
      <c r="DU126" s="41"/>
      <c r="DV126" s="41"/>
      <c r="DW126" s="44"/>
      <c r="DX126" s="40"/>
      <c r="DY126" s="41"/>
      <c r="DZ126" s="41"/>
      <c r="EA126" s="41"/>
      <c r="EB126" s="42"/>
      <c r="EC126" s="43"/>
      <c r="ED126" s="41"/>
      <c r="EE126" s="41"/>
      <c r="EF126" s="42"/>
      <c r="EG126" s="43"/>
      <c r="EH126" s="41"/>
      <c r="EI126" s="41"/>
      <c r="EJ126" s="42"/>
      <c r="EK126" s="43"/>
      <c r="EL126" s="41"/>
      <c r="EM126" s="41"/>
      <c r="EN126" s="42"/>
      <c r="EO126" s="43"/>
      <c r="EP126" s="41"/>
      <c r="EQ126" s="41"/>
      <c r="ER126" s="41"/>
      <c r="ES126" s="42"/>
      <c r="ET126" s="43"/>
      <c r="EU126" s="41"/>
      <c r="EV126" s="41"/>
      <c r="EW126" s="42"/>
      <c r="EX126" s="43"/>
      <c r="EY126" s="41"/>
      <c r="EZ126" s="41"/>
      <c r="FA126" s="42"/>
      <c r="FB126" s="43"/>
      <c r="FC126" s="41"/>
      <c r="FD126" s="41"/>
      <c r="FE126" s="41"/>
      <c r="FF126" s="42"/>
      <c r="FG126" s="43"/>
      <c r="FH126" s="41"/>
      <c r="FI126" s="41"/>
      <c r="FJ126" s="42"/>
      <c r="FK126" s="43"/>
      <c r="FL126" s="41"/>
      <c r="FM126" s="41"/>
      <c r="FN126" s="41"/>
      <c r="FO126" s="42"/>
      <c r="FP126" s="43"/>
      <c r="FQ126" s="41"/>
      <c r="FR126" s="41"/>
      <c r="FS126" s="42"/>
      <c r="FT126" s="43"/>
      <c r="FU126" s="41"/>
      <c r="FV126" s="41"/>
      <c r="FW126" s="44"/>
    </row>
    <row r="127" spans="1:206" x14ac:dyDescent="0.25">
      <c r="A127" s="1">
        <v>123</v>
      </c>
      <c r="B127" s="24"/>
      <c r="C127" s="15"/>
      <c r="D127" s="15"/>
      <c r="E127" s="15" t="s">
        <v>1576</v>
      </c>
      <c r="F127" s="15">
        <v>0</v>
      </c>
      <c r="G127" s="40"/>
      <c r="H127" s="41"/>
      <c r="I127" s="41"/>
      <c r="J127" s="42"/>
      <c r="K127" s="43"/>
      <c r="L127" s="41"/>
      <c r="M127" s="41"/>
      <c r="N127" s="42"/>
      <c r="O127" s="43"/>
      <c r="P127" s="41" t="s">
        <v>21</v>
      </c>
      <c r="Q127" s="41" t="s">
        <v>21</v>
      </c>
      <c r="R127" s="41"/>
      <c r="S127" s="42"/>
      <c r="T127" s="43"/>
      <c r="U127" s="41"/>
      <c r="V127" s="41"/>
      <c r="W127" s="44"/>
      <c r="X127" s="40"/>
      <c r="Y127" s="41"/>
      <c r="Z127" s="41"/>
      <c r="AA127" s="41"/>
      <c r="AB127" s="42"/>
      <c r="AC127" s="43"/>
      <c r="AD127" s="41"/>
      <c r="AE127" s="41"/>
      <c r="AF127" s="42"/>
      <c r="AG127" s="43"/>
      <c r="AH127" s="41"/>
      <c r="AI127" s="41"/>
      <c r="AJ127" s="42"/>
      <c r="AK127" s="43"/>
      <c r="AL127" s="41"/>
      <c r="AM127" s="41"/>
      <c r="AN127" s="42"/>
      <c r="AO127" s="43"/>
      <c r="AP127" s="41"/>
      <c r="AQ127" s="41"/>
      <c r="AR127" s="41"/>
      <c r="AS127" s="42"/>
      <c r="AT127" s="43"/>
      <c r="AU127" s="41"/>
      <c r="AV127" s="41"/>
      <c r="AW127" s="42"/>
      <c r="AX127" s="43"/>
      <c r="AY127" s="41"/>
      <c r="AZ127" s="41"/>
      <c r="BA127" s="42"/>
      <c r="BB127" s="43"/>
      <c r="BC127" s="41"/>
      <c r="BD127" s="41"/>
      <c r="BE127" s="41"/>
      <c r="BF127" s="42"/>
      <c r="BG127" s="43"/>
      <c r="BH127" s="41"/>
      <c r="BI127" s="41"/>
      <c r="BJ127" s="42"/>
      <c r="BK127" s="43"/>
      <c r="BL127" s="41"/>
      <c r="BM127" s="41"/>
      <c r="BN127" s="41"/>
      <c r="BO127" s="42"/>
      <c r="BP127" s="43"/>
      <c r="BQ127" s="41"/>
      <c r="BR127" s="41"/>
      <c r="BS127" s="42"/>
      <c r="BT127" s="43"/>
      <c r="BU127" s="41"/>
      <c r="BV127" s="41"/>
      <c r="BW127" s="44"/>
      <c r="BX127" s="40"/>
      <c r="BY127" s="41"/>
      <c r="BZ127" s="41"/>
      <c r="CA127" s="41"/>
      <c r="CB127" s="42"/>
      <c r="CC127" s="43"/>
      <c r="CD127" s="41"/>
      <c r="CE127" s="41"/>
      <c r="CF127" s="42"/>
      <c r="CG127" s="43"/>
      <c r="CH127" s="41"/>
      <c r="CI127" s="41"/>
      <c r="CJ127" s="42"/>
      <c r="CK127" s="43"/>
      <c r="CL127" s="41"/>
      <c r="CM127" s="41"/>
      <c r="CN127" s="42"/>
      <c r="CO127" s="43"/>
      <c r="CP127" s="41"/>
      <c r="CQ127" s="41"/>
      <c r="CR127" s="41"/>
      <c r="CS127" s="42"/>
      <c r="CT127" s="43"/>
      <c r="CU127" s="41"/>
      <c r="CV127" s="41"/>
      <c r="CW127" s="42"/>
      <c r="CX127" s="43"/>
      <c r="CY127" s="41"/>
      <c r="CZ127" s="41"/>
      <c r="DA127" s="42"/>
      <c r="DB127" s="43"/>
      <c r="DC127" s="41"/>
      <c r="DD127" s="41"/>
      <c r="DE127" s="41"/>
      <c r="DF127" s="42"/>
      <c r="DG127" s="43"/>
      <c r="DH127" s="41"/>
      <c r="DI127" s="41"/>
      <c r="DJ127" s="42"/>
      <c r="DK127" s="43"/>
      <c r="DL127" s="41"/>
      <c r="DM127" s="41"/>
      <c r="DN127" s="41"/>
      <c r="DO127" s="42"/>
      <c r="DP127" s="43"/>
      <c r="DQ127" s="41"/>
      <c r="DR127" s="41"/>
      <c r="DS127" s="42"/>
      <c r="DT127" s="43"/>
      <c r="DU127" s="41"/>
      <c r="DV127" s="41"/>
      <c r="DW127" s="44"/>
      <c r="DX127" s="40"/>
      <c r="DY127" s="41"/>
      <c r="DZ127" s="41"/>
      <c r="EA127" s="41"/>
      <c r="EB127" s="42"/>
      <c r="EC127" s="43"/>
      <c r="ED127" s="41"/>
      <c r="EE127" s="41"/>
      <c r="EF127" s="42"/>
      <c r="EG127" s="43"/>
      <c r="EH127" s="41"/>
      <c r="EI127" s="41"/>
      <c r="EJ127" s="42"/>
      <c r="EK127" s="43"/>
      <c r="EL127" s="41"/>
      <c r="EM127" s="41"/>
      <c r="EN127" s="42"/>
      <c r="EO127" s="43"/>
      <c r="EP127" s="41"/>
      <c r="EQ127" s="41"/>
      <c r="ER127" s="41"/>
      <c r="ES127" s="42"/>
      <c r="ET127" s="43"/>
      <c r="EU127" s="41"/>
      <c r="EV127" s="41"/>
      <c r="EW127" s="42"/>
      <c r="EX127" s="43"/>
      <c r="EY127" s="41"/>
      <c r="EZ127" s="41"/>
      <c r="FA127" s="42"/>
      <c r="FB127" s="43"/>
      <c r="FC127" s="41"/>
      <c r="FD127" s="41"/>
      <c r="FE127" s="41"/>
      <c r="FF127" s="42"/>
      <c r="FG127" s="43"/>
      <c r="FH127" s="41"/>
      <c r="FI127" s="41"/>
      <c r="FJ127" s="42"/>
      <c r="FK127" s="43"/>
      <c r="FL127" s="41"/>
      <c r="FM127" s="41"/>
      <c r="FN127" s="41"/>
      <c r="FO127" s="42"/>
      <c r="FP127" s="43"/>
      <c r="FQ127" s="41"/>
      <c r="FR127" s="41"/>
      <c r="FS127" s="42"/>
      <c r="FT127" s="43"/>
      <c r="FU127" s="41"/>
      <c r="FV127" s="41"/>
      <c r="FW127" s="44"/>
    </row>
    <row r="128" spans="1:206" x14ac:dyDescent="0.25">
      <c r="A128" s="1">
        <v>124</v>
      </c>
      <c r="B128" s="24"/>
      <c r="C128" s="15"/>
      <c r="D128" s="15"/>
      <c r="E128" s="15" t="s">
        <v>1569</v>
      </c>
      <c r="F128" s="15">
        <v>0</v>
      </c>
      <c r="G128" s="40"/>
      <c r="H128" s="41"/>
      <c r="I128" s="41"/>
      <c r="J128" s="42"/>
      <c r="K128" s="43"/>
      <c r="L128" s="41"/>
      <c r="M128" s="41"/>
      <c r="N128" s="42"/>
      <c r="O128" s="43"/>
      <c r="P128" s="41" t="s">
        <v>21</v>
      </c>
      <c r="Q128" s="41" t="s">
        <v>21</v>
      </c>
      <c r="R128" s="41"/>
      <c r="S128" s="42"/>
      <c r="T128" s="43"/>
      <c r="U128" s="41"/>
      <c r="V128" s="41"/>
      <c r="W128" s="44"/>
      <c r="X128" s="40"/>
      <c r="Y128" s="41"/>
      <c r="Z128" s="41"/>
      <c r="AA128" s="41"/>
      <c r="AB128" s="42"/>
      <c r="AC128" s="43"/>
      <c r="AD128" s="41"/>
      <c r="AE128" s="41"/>
      <c r="AF128" s="42"/>
      <c r="AG128" s="43"/>
      <c r="AH128" s="41"/>
      <c r="AI128" s="41"/>
      <c r="AJ128" s="42"/>
      <c r="AK128" s="43"/>
      <c r="AL128" s="41"/>
      <c r="AM128" s="41"/>
      <c r="AN128" s="42"/>
      <c r="AO128" s="43"/>
      <c r="AP128" s="41"/>
      <c r="AQ128" s="41"/>
      <c r="AR128" s="41"/>
      <c r="AS128" s="42"/>
      <c r="AT128" s="43"/>
      <c r="AU128" s="41"/>
      <c r="AV128" s="41"/>
      <c r="AW128" s="42"/>
      <c r="AX128" s="43"/>
      <c r="AY128" s="41"/>
      <c r="AZ128" s="41"/>
      <c r="BA128" s="42"/>
      <c r="BB128" s="43"/>
      <c r="BC128" s="41"/>
      <c r="BD128" s="41"/>
      <c r="BE128" s="41"/>
      <c r="BF128" s="42"/>
      <c r="BG128" s="43"/>
      <c r="BH128" s="41"/>
      <c r="BI128" s="41"/>
      <c r="BJ128" s="42"/>
      <c r="BK128" s="43"/>
      <c r="BL128" s="41"/>
      <c r="BM128" s="41"/>
      <c r="BN128" s="41"/>
      <c r="BO128" s="42"/>
      <c r="BP128" s="43"/>
      <c r="BQ128" s="41"/>
      <c r="BR128" s="41"/>
      <c r="BS128" s="42"/>
      <c r="BT128" s="43"/>
      <c r="BU128" s="41"/>
      <c r="BV128" s="41"/>
      <c r="BW128" s="44"/>
      <c r="BX128" s="40"/>
      <c r="BY128" s="41"/>
      <c r="BZ128" s="41"/>
      <c r="CA128" s="41"/>
      <c r="CB128" s="42"/>
      <c r="CC128" s="43"/>
      <c r="CD128" s="41"/>
      <c r="CE128" s="41"/>
      <c r="CF128" s="42"/>
      <c r="CG128" s="43"/>
      <c r="CH128" s="41"/>
      <c r="CI128" s="41"/>
      <c r="CJ128" s="42"/>
      <c r="CK128" s="43"/>
      <c r="CL128" s="41"/>
      <c r="CM128" s="41"/>
      <c r="CN128" s="42"/>
      <c r="CO128" s="43"/>
      <c r="CP128" s="41"/>
      <c r="CQ128" s="41"/>
      <c r="CR128" s="41"/>
      <c r="CS128" s="42"/>
      <c r="CT128" s="43"/>
      <c r="CU128" s="41"/>
      <c r="CV128" s="41"/>
      <c r="CW128" s="42"/>
      <c r="CX128" s="43"/>
      <c r="CY128" s="41"/>
      <c r="CZ128" s="41"/>
      <c r="DA128" s="42"/>
      <c r="DB128" s="43"/>
      <c r="DC128" s="41"/>
      <c r="DD128" s="41"/>
      <c r="DE128" s="41"/>
      <c r="DF128" s="42"/>
      <c r="DG128" s="43"/>
      <c r="DH128" s="41"/>
      <c r="DI128" s="41"/>
      <c r="DJ128" s="42"/>
      <c r="DK128" s="43"/>
      <c r="DL128" s="41"/>
      <c r="DM128" s="41"/>
      <c r="DN128" s="41"/>
      <c r="DO128" s="42"/>
      <c r="DP128" s="43"/>
      <c r="DQ128" s="41"/>
      <c r="DR128" s="41"/>
      <c r="DS128" s="42"/>
      <c r="DT128" s="43"/>
      <c r="DU128" s="41"/>
      <c r="DV128" s="41"/>
      <c r="DW128" s="44"/>
      <c r="DX128" s="40"/>
      <c r="DY128" s="41"/>
      <c r="DZ128" s="41"/>
      <c r="EA128" s="41"/>
      <c r="EB128" s="42"/>
      <c r="EC128" s="43"/>
      <c r="ED128" s="41"/>
      <c r="EE128" s="41"/>
      <c r="EF128" s="42"/>
      <c r="EG128" s="43"/>
      <c r="EH128" s="41"/>
      <c r="EI128" s="41"/>
      <c r="EJ128" s="42"/>
      <c r="EK128" s="43"/>
      <c r="EL128" s="41"/>
      <c r="EM128" s="41"/>
      <c r="EN128" s="42"/>
      <c r="EO128" s="43"/>
      <c r="EP128" s="41"/>
      <c r="EQ128" s="41"/>
      <c r="ER128" s="41"/>
      <c r="ES128" s="42"/>
      <c r="ET128" s="43"/>
      <c r="EU128" s="41"/>
      <c r="EV128" s="41"/>
      <c r="EW128" s="42"/>
      <c r="EX128" s="43"/>
      <c r="EY128" s="41"/>
      <c r="EZ128" s="41"/>
      <c r="FA128" s="42"/>
      <c r="FB128" s="43"/>
      <c r="FC128" s="41"/>
      <c r="FD128" s="41"/>
      <c r="FE128" s="41"/>
      <c r="FF128" s="42"/>
      <c r="FG128" s="43"/>
      <c r="FH128" s="41"/>
      <c r="FI128" s="41"/>
      <c r="FJ128" s="42"/>
      <c r="FK128" s="43"/>
      <c r="FL128" s="41"/>
      <c r="FM128" s="41"/>
      <c r="FN128" s="41"/>
      <c r="FO128" s="42"/>
      <c r="FP128" s="43"/>
      <c r="FQ128" s="41"/>
      <c r="FR128" s="41"/>
      <c r="FS128" s="42"/>
      <c r="FT128" s="43"/>
      <c r="FU128" s="41"/>
      <c r="FV128" s="41"/>
      <c r="FW128" s="44"/>
    </row>
    <row r="129" spans="1:179" x14ac:dyDescent="0.25">
      <c r="A129" s="1">
        <v>125</v>
      </c>
      <c r="B129" s="24"/>
      <c r="C129" s="15"/>
      <c r="D129" s="15"/>
      <c r="E129" s="15" t="s">
        <v>1570</v>
      </c>
      <c r="F129" s="15">
        <v>0</v>
      </c>
      <c r="G129" s="40"/>
      <c r="H129" s="41"/>
      <c r="I129" s="41"/>
      <c r="J129" s="42"/>
      <c r="K129" s="43"/>
      <c r="L129" s="41"/>
      <c r="M129" s="41"/>
      <c r="N129" s="42"/>
      <c r="O129" s="43"/>
      <c r="P129" s="41"/>
      <c r="Q129" s="41"/>
      <c r="R129" s="41"/>
      <c r="S129" s="42"/>
      <c r="T129" s="43"/>
      <c r="U129" s="41"/>
      <c r="V129" s="41"/>
      <c r="W129" s="44"/>
      <c r="X129" s="40"/>
      <c r="Y129" s="41"/>
      <c r="Z129" s="41"/>
      <c r="AA129" s="41"/>
      <c r="AB129" s="42"/>
      <c r="AC129" s="43"/>
      <c r="AD129" s="41"/>
      <c r="AE129" s="41" t="s">
        <v>41</v>
      </c>
      <c r="AF129" s="42" t="s">
        <v>41</v>
      </c>
      <c r="AG129" s="43" t="s">
        <v>41</v>
      </c>
      <c r="AH129" s="41" t="s">
        <v>41</v>
      </c>
      <c r="AI129" s="41"/>
      <c r="AJ129" s="42"/>
      <c r="AK129" s="43"/>
      <c r="AL129" s="41"/>
      <c r="AM129" s="41"/>
      <c r="AN129" s="42"/>
      <c r="AO129" s="43"/>
      <c r="AP129" s="41"/>
      <c r="AQ129" s="41"/>
      <c r="AR129" s="41"/>
      <c r="AS129" s="42"/>
      <c r="AT129" s="43"/>
      <c r="AU129" s="41"/>
      <c r="AV129" s="41"/>
      <c r="AW129" s="42"/>
      <c r="AX129" s="43"/>
      <c r="AY129" s="41"/>
      <c r="AZ129" s="41"/>
      <c r="BA129" s="42"/>
      <c r="BB129" s="43"/>
      <c r="BC129" s="41"/>
      <c r="BD129" s="41"/>
      <c r="BE129" s="41"/>
      <c r="BF129" s="42"/>
      <c r="BG129" s="43"/>
      <c r="BH129" s="41"/>
      <c r="BI129" s="41"/>
      <c r="BJ129" s="42"/>
      <c r="BK129" s="43"/>
      <c r="BL129" s="41"/>
      <c r="BM129" s="41"/>
      <c r="BN129" s="41"/>
      <c r="BO129" s="42"/>
      <c r="BP129" s="43"/>
      <c r="BQ129" s="41"/>
      <c r="BR129" s="41"/>
      <c r="BS129" s="42"/>
      <c r="BT129" s="43"/>
      <c r="BU129" s="41"/>
      <c r="BV129" s="41"/>
      <c r="BW129" s="44"/>
      <c r="BX129" s="40"/>
      <c r="BY129" s="41"/>
      <c r="BZ129" s="41"/>
      <c r="CA129" s="41"/>
      <c r="CB129" s="42"/>
      <c r="CC129" s="43"/>
      <c r="CD129" s="41"/>
      <c r="CE129" s="41"/>
      <c r="CF129" s="42"/>
      <c r="CG129" s="43"/>
      <c r="CH129" s="41"/>
      <c r="CI129" s="41"/>
      <c r="CJ129" s="42"/>
      <c r="CK129" s="43"/>
      <c r="CL129" s="41"/>
      <c r="CM129" s="41"/>
      <c r="CN129" s="42"/>
      <c r="CO129" s="43"/>
      <c r="CP129" s="41"/>
      <c r="CQ129" s="41"/>
      <c r="CR129" s="41"/>
      <c r="CS129" s="42"/>
      <c r="CT129" s="43"/>
      <c r="CU129" s="41"/>
      <c r="CV129" s="41"/>
      <c r="CW129" s="42"/>
      <c r="CX129" s="43"/>
      <c r="CY129" s="41"/>
      <c r="CZ129" s="41"/>
      <c r="DA129" s="42"/>
      <c r="DB129" s="43"/>
      <c r="DC129" s="41"/>
      <c r="DD129" s="41"/>
      <c r="DE129" s="41"/>
      <c r="DF129" s="42"/>
      <c r="DG129" s="43"/>
      <c r="DH129" s="41"/>
      <c r="DI129" s="41"/>
      <c r="DJ129" s="42"/>
      <c r="DK129" s="43"/>
      <c r="DL129" s="41"/>
      <c r="DM129" s="41"/>
      <c r="DN129" s="41"/>
      <c r="DO129" s="42"/>
      <c r="DP129" s="43"/>
      <c r="DQ129" s="41"/>
      <c r="DR129" s="41"/>
      <c r="DS129" s="42"/>
      <c r="DT129" s="43"/>
      <c r="DU129" s="41"/>
      <c r="DV129" s="41"/>
      <c r="DW129" s="44"/>
      <c r="DX129" s="40"/>
      <c r="DY129" s="41"/>
      <c r="DZ129" s="41"/>
      <c r="EA129" s="41"/>
      <c r="EB129" s="42"/>
      <c r="EC129" s="43"/>
      <c r="ED129" s="41"/>
      <c r="EE129" s="41"/>
      <c r="EF129" s="42"/>
      <c r="EG129" s="43"/>
      <c r="EH129" s="41"/>
      <c r="EI129" s="41"/>
      <c r="EJ129" s="42"/>
      <c r="EK129" s="43"/>
      <c r="EL129" s="41"/>
      <c r="EM129" s="41"/>
      <c r="EN129" s="42"/>
      <c r="EO129" s="43"/>
      <c r="EP129" s="41"/>
      <c r="EQ129" s="41"/>
      <c r="ER129" s="41"/>
      <c r="ES129" s="42"/>
      <c r="ET129" s="43"/>
      <c r="EU129" s="41"/>
      <c r="EV129" s="41"/>
      <c r="EW129" s="42"/>
      <c r="EX129" s="43"/>
      <c r="EY129" s="41"/>
      <c r="EZ129" s="41"/>
      <c r="FA129" s="42"/>
      <c r="FB129" s="43"/>
      <c r="FC129" s="41"/>
      <c r="FD129" s="41"/>
      <c r="FE129" s="41"/>
      <c r="FF129" s="42"/>
      <c r="FG129" s="43"/>
      <c r="FH129" s="41"/>
      <c r="FI129" s="41"/>
      <c r="FJ129" s="42"/>
      <c r="FK129" s="43"/>
      <c r="FL129" s="41"/>
      <c r="FM129" s="41"/>
      <c r="FN129" s="41"/>
      <c r="FO129" s="42"/>
      <c r="FP129" s="43"/>
      <c r="FQ129" s="41"/>
      <c r="FR129" s="41"/>
      <c r="FS129" s="42"/>
      <c r="FT129" s="43"/>
      <c r="FU129" s="41"/>
      <c r="FV129" s="41"/>
      <c r="FW129" s="44"/>
    </row>
    <row r="130" spans="1:179" x14ac:dyDescent="0.25">
      <c r="A130" s="1">
        <v>126</v>
      </c>
      <c r="B130" s="24"/>
      <c r="C130" s="15"/>
      <c r="D130" s="15"/>
      <c r="E130" s="15" t="s">
        <v>1560</v>
      </c>
      <c r="F130" s="15">
        <v>0</v>
      </c>
      <c r="G130" s="40"/>
      <c r="H130" s="41"/>
      <c r="I130" s="41"/>
      <c r="J130" s="42"/>
      <c r="K130" s="43"/>
      <c r="L130" s="41"/>
      <c r="M130" s="41"/>
      <c r="N130" s="42"/>
      <c r="O130" s="43"/>
      <c r="P130" s="41"/>
      <c r="Q130" s="41"/>
      <c r="R130" s="41"/>
      <c r="S130" s="42"/>
      <c r="T130" s="43"/>
      <c r="U130" s="41"/>
      <c r="V130" s="41"/>
      <c r="W130" s="44"/>
      <c r="X130" s="40"/>
      <c r="Y130" s="41"/>
      <c r="Z130" s="41"/>
      <c r="AA130" s="41"/>
      <c r="AB130" s="42"/>
      <c r="AC130" s="43"/>
      <c r="AD130" s="41"/>
      <c r="AE130" s="41"/>
      <c r="AF130" s="42"/>
      <c r="AG130" s="43"/>
      <c r="AH130" s="41"/>
      <c r="AI130" s="41" t="s">
        <v>21</v>
      </c>
      <c r="AJ130" s="42"/>
      <c r="AK130" s="43"/>
      <c r="AL130" s="41"/>
      <c r="AM130" s="41"/>
      <c r="AN130" s="42"/>
      <c r="AO130" s="43"/>
      <c r="AP130" s="41"/>
      <c r="AQ130" s="41"/>
      <c r="AR130" s="41"/>
      <c r="AS130" s="42"/>
      <c r="AT130" s="43"/>
      <c r="AU130" s="41"/>
      <c r="AV130" s="41"/>
      <c r="AW130" s="42"/>
      <c r="AX130" s="43"/>
      <c r="AY130" s="41"/>
      <c r="AZ130" s="41"/>
      <c r="BA130" s="42"/>
      <c r="BB130" s="43"/>
      <c r="BC130" s="41"/>
      <c r="BD130" s="41"/>
      <c r="BE130" s="41"/>
      <c r="BF130" s="42"/>
      <c r="BG130" s="43"/>
      <c r="BH130" s="41"/>
      <c r="BI130" s="41"/>
      <c r="BJ130" s="42"/>
      <c r="BK130" s="43"/>
      <c r="BL130" s="41"/>
      <c r="BM130" s="41"/>
      <c r="BN130" s="41"/>
      <c r="BO130" s="42"/>
      <c r="BP130" s="43"/>
      <c r="BQ130" s="41"/>
      <c r="BR130" s="41"/>
      <c r="BS130" s="42"/>
      <c r="BT130" s="43"/>
      <c r="BU130" s="41"/>
      <c r="BV130" s="41"/>
      <c r="BW130" s="44"/>
      <c r="BX130" s="40"/>
      <c r="BY130" s="41"/>
      <c r="BZ130" s="41"/>
      <c r="CA130" s="41"/>
      <c r="CB130" s="42"/>
      <c r="CC130" s="43"/>
      <c r="CD130" s="41"/>
      <c r="CE130" s="41"/>
      <c r="CF130" s="42"/>
      <c r="CG130" s="43"/>
      <c r="CH130" s="41"/>
      <c r="CI130" s="41"/>
      <c r="CJ130" s="42"/>
      <c r="CK130" s="43"/>
      <c r="CL130" s="41"/>
      <c r="CM130" s="41"/>
      <c r="CN130" s="42"/>
      <c r="CO130" s="43"/>
      <c r="CP130" s="41"/>
      <c r="CQ130" s="41"/>
      <c r="CR130" s="41"/>
      <c r="CS130" s="42"/>
      <c r="CT130" s="43"/>
      <c r="CU130" s="41"/>
      <c r="CV130" s="41"/>
      <c r="CW130" s="42"/>
      <c r="CX130" s="43"/>
      <c r="CY130" s="41"/>
      <c r="CZ130" s="41"/>
      <c r="DA130" s="42"/>
      <c r="DB130" s="43"/>
      <c r="DC130" s="41"/>
      <c r="DD130" s="41"/>
      <c r="DE130" s="41"/>
      <c r="DF130" s="42"/>
      <c r="DG130" s="43"/>
      <c r="DH130" s="41"/>
      <c r="DI130" s="41"/>
      <c r="DJ130" s="42"/>
      <c r="DK130" s="43"/>
      <c r="DL130" s="41"/>
      <c r="DM130" s="41"/>
      <c r="DN130" s="41"/>
      <c r="DO130" s="42"/>
      <c r="DP130" s="43"/>
      <c r="DQ130" s="41"/>
      <c r="DR130" s="41"/>
      <c r="DS130" s="42"/>
      <c r="DT130" s="43"/>
      <c r="DU130" s="41"/>
      <c r="DV130" s="41"/>
      <c r="DW130" s="44"/>
      <c r="DX130" s="40"/>
      <c r="DY130" s="41"/>
      <c r="DZ130" s="41"/>
      <c r="EA130" s="41"/>
      <c r="EB130" s="42"/>
      <c r="EC130" s="43"/>
      <c r="ED130" s="41"/>
      <c r="EE130" s="41"/>
      <c r="EF130" s="42"/>
      <c r="EG130" s="43"/>
      <c r="EH130" s="41"/>
      <c r="EI130" s="41"/>
      <c r="EJ130" s="42"/>
      <c r="EK130" s="43"/>
      <c r="EL130" s="41"/>
      <c r="EM130" s="41"/>
      <c r="EN130" s="42"/>
      <c r="EO130" s="43"/>
      <c r="EP130" s="41"/>
      <c r="EQ130" s="41"/>
      <c r="ER130" s="41"/>
      <c r="ES130" s="42"/>
      <c r="ET130" s="43"/>
      <c r="EU130" s="41"/>
      <c r="EV130" s="41"/>
      <c r="EW130" s="42"/>
      <c r="EX130" s="43"/>
      <c r="EY130" s="41"/>
      <c r="EZ130" s="41"/>
      <c r="FA130" s="42"/>
      <c r="FB130" s="43"/>
      <c r="FC130" s="41"/>
      <c r="FD130" s="41"/>
      <c r="FE130" s="41"/>
      <c r="FF130" s="42"/>
      <c r="FG130" s="43"/>
      <c r="FH130" s="41"/>
      <c r="FI130" s="41"/>
      <c r="FJ130" s="42"/>
      <c r="FK130" s="43"/>
      <c r="FL130" s="41"/>
      <c r="FM130" s="41"/>
      <c r="FN130" s="41"/>
      <c r="FO130" s="42"/>
      <c r="FP130" s="43"/>
      <c r="FQ130" s="41"/>
      <c r="FR130" s="41"/>
      <c r="FS130" s="42"/>
      <c r="FT130" s="43"/>
      <c r="FU130" s="41"/>
      <c r="FV130" s="41"/>
      <c r="FW130" s="44"/>
    </row>
    <row r="131" spans="1:179" x14ac:dyDescent="0.25">
      <c r="A131" s="1">
        <v>127</v>
      </c>
      <c r="B131" s="24"/>
      <c r="C131" s="15"/>
      <c r="D131" s="15"/>
      <c r="E131" s="15" t="s">
        <v>1561</v>
      </c>
      <c r="F131" s="15">
        <v>0</v>
      </c>
      <c r="G131" s="40"/>
      <c r="H131" s="41"/>
      <c r="I131" s="41"/>
      <c r="J131" s="42"/>
      <c r="K131" s="43"/>
      <c r="L131" s="41"/>
      <c r="M131" s="41"/>
      <c r="N131" s="42"/>
      <c r="O131" s="43"/>
      <c r="P131" s="41"/>
      <c r="Q131" s="41"/>
      <c r="R131" s="41"/>
      <c r="S131" s="42"/>
      <c r="T131" s="43"/>
      <c r="U131" s="41"/>
      <c r="V131" s="41"/>
      <c r="W131" s="44"/>
      <c r="X131" s="40"/>
      <c r="Y131" s="41"/>
      <c r="Z131" s="41"/>
      <c r="AA131" s="41"/>
      <c r="AB131" s="42"/>
      <c r="AC131" s="43"/>
      <c r="AD131" s="41"/>
      <c r="AE131" s="41"/>
      <c r="AF131" s="42"/>
      <c r="AG131" s="43"/>
      <c r="AH131" s="41"/>
      <c r="AI131" s="41" t="s">
        <v>21</v>
      </c>
      <c r="AJ131" s="42"/>
      <c r="AK131" s="43"/>
      <c r="AL131" s="41"/>
      <c r="AM131" s="41"/>
      <c r="AN131" s="42"/>
      <c r="AO131" s="43"/>
      <c r="AP131" s="41"/>
      <c r="AQ131" s="41"/>
      <c r="AR131" s="41"/>
      <c r="AS131" s="42"/>
      <c r="AT131" s="43"/>
      <c r="AU131" s="41"/>
      <c r="AV131" s="41"/>
      <c r="AW131" s="42"/>
      <c r="AX131" s="43"/>
      <c r="AY131" s="41"/>
      <c r="AZ131" s="41"/>
      <c r="BA131" s="42"/>
      <c r="BB131" s="43"/>
      <c r="BC131" s="41"/>
      <c r="BD131" s="41"/>
      <c r="BE131" s="41"/>
      <c r="BF131" s="42"/>
      <c r="BG131" s="43"/>
      <c r="BH131" s="41"/>
      <c r="BI131" s="41"/>
      <c r="BJ131" s="42"/>
      <c r="BK131" s="43"/>
      <c r="BL131" s="41"/>
      <c r="BM131" s="41"/>
      <c r="BN131" s="41"/>
      <c r="BO131" s="42"/>
      <c r="BP131" s="43"/>
      <c r="BQ131" s="41"/>
      <c r="BR131" s="41"/>
      <c r="BS131" s="42"/>
      <c r="BT131" s="43"/>
      <c r="BU131" s="41"/>
      <c r="BV131" s="41"/>
      <c r="BW131" s="44"/>
      <c r="BX131" s="40"/>
      <c r="BY131" s="41"/>
      <c r="BZ131" s="41"/>
      <c r="CA131" s="41"/>
      <c r="CB131" s="42"/>
      <c r="CC131" s="43"/>
      <c r="CD131" s="41"/>
      <c r="CE131" s="41"/>
      <c r="CF131" s="42"/>
      <c r="CG131" s="43"/>
      <c r="CH131" s="41"/>
      <c r="CI131" s="41"/>
      <c r="CJ131" s="42"/>
      <c r="CK131" s="43"/>
      <c r="CL131" s="41"/>
      <c r="CM131" s="41"/>
      <c r="CN131" s="42"/>
      <c r="CO131" s="43"/>
      <c r="CP131" s="41"/>
      <c r="CQ131" s="41"/>
      <c r="CR131" s="41"/>
      <c r="CS131" s="42"/>
      <c r="CT131" s="43"/>
      <c r="CU131" s="41"/>
      <c r="CV131" s="41"/>
      <c r="CW131" s="42"/>
      <c r="CX131" s="43"/>
      <c r="CY131" s="41"/>
      <c r="CZ131" s="41"/>
      <c r="DA131" s="42"/>
      <c r="DB131" s="43"/>
      <c r="DC131" s="41"/>
      <c r="DD131" s="41"/>
      <c r="DE131" s="41"/>
      <c r="DF131" s="42"/>
      <c r="DG131" s="43"/>
      <c r="DH131" s="41"/>
      <c r="DI131" s="41"/>
      <c r="DJ131" s="42"/>
      <c r="DK131" s="43"/>
      <c r="DL131" s="41"/>
      <c r="DM131" s="41"/>
      <c r="DN131" s="41"/>
      <c r="DO131" s="42"/>
      <c r="DP131" s="43"/>
      <c r="DQ131" s="41"/>
      <c r="DR131" s="41"/>
      <c r="DS131" s="42"/>
      <c r="DT131" s="43"/>
      <c r="DU131" s="41"/>
      <c r="DV131" s="41"/>
      <c r="DW131" s="44"/>
      <c r="DX131" s="40"/>
      <c r="DY131" s="41"/>
      <c r="DZ131" s="41"/>
      <c r="EA131" s="41"/>
      <c r="EB131" s="42"/>
      <c r="EC131" s="43"/>
      <c r="ED131" s="41"/>
      <c r="EE131" s="41"/>
      <c r="EF131" s="42"/>
      <c r="EG131" s="43"/>
      <c r="EH131" s="41"/>
      <c r="EI131" s="41"/>
      <c r="EJ131" s="42"/>
      <c r="EK131" s="43"/>
      <c r="EL131" s="41"/>
      <c r="EM131" s="41"/>
      <c r="EN131" s="42"/>
      <c r="EO131" s="43"/>
      <c r="EP131" s="41"/>
      <c r="EQ131" s="41"/>
      <c r="ER131" s="41"/>
      <c r="ES131" s="42"/>
      <c r="ET131" s="43"/>
      <c r="EU131" s="41"/>
      <c r="EV131" s="41"/>
      <c r="EW131" s="42"/>
      <c r="EX131" s="43"/>
      <c r="EY131" s="41"/>
      <c r="EZ131" s="41"/>
      <c r="FA131" s="42"/>
      <c r="FB131" s="43"/>
      <c r="FC131" s="41"/>
      <c r="FD131" s="41"/>
      <c r="FE131" s="41"/>
      <c r="FF131" s="42"/>
      <c r="FG131" s="43"/>
      <c r="FH131" s="41"/>
      <c r="FI131" s="41"/>
      <c r="FJ131" s="42"/>
      <c r="FK131" s="43"/>
      <c r="FL131" s="41"/>
      <c r="FM131" s="41"/>
      <c r="FN131" s="41"/>
      <c r="FO131" s="42"/>
      <c r="FP131" s="43"/>
      <c r="FQ131" s="41"/>
      <c r="FR131" s="41"/>
      <c r="FS131" s="42"/>
      <c r="FT131" s="43"/>
      <c r="FU131" s="41"/>
      <c r="FV131" s="41"/>
      <c r="FW131" s="44"/>
    </row>
    <row r="132" spans="1:179" x14ac:dyDescent="0.25">
      <c r="A132" s="1">
        <v>128</v>
      </c>
      <c r="B132" s="24"/>
      <c r="C132" s="15"/>
      <c r="D132" s="15"/>
      <c r="E132" s="15" t="s">
        <v>1562</v>
      </c>
      <c r="F132" s="15">
        <v>0</v>
      </c>
      <c r="G132" s="40"/>
      <c r="H132" s="41"/>
      <c r="I132" s="41"/>
      <c r="J132" s="42"/>
      <c r="K132" s="43"/>
      <c r="L132" s="41"/>
      <c r="M132" s="41"/>
      <c r="N132" s="42"/>
      <c r="O132" s="43"/>
      <c r="P132" s="41"/>
      <c r="Q132" s="41"/>
      <c r="R132" s="41"/>
      <c r="S132" s="42"/>
      <c r="T132" s="43"/>
      <c r="U132" s="41"/>
      <c r="V132" s="41"/>
      <c r="W132" s="44"/>
      <c r="X132" s="40"/>
      <c r="Y132" s="41"/>
      <c r="Z132" s="41"/>
      <c r="AA132" s="41"/>
      <c r="AB132" s="42"/>
      <c r="AC132" s="43"/>
      <c r="AD132" s="41"/>
      <c r="AE132" s="41"/>
      <c r="AF132" s="42"/>
      <c r="AG132" s="43"/>
      <c r="AH132" s="41"/>
      <c r="AI132" s="41" t="s">
        <v>41</v>
      </c>
      <c r="AJ132" s="42"/>
      <c r="AK132" s="43"/>
      <c r="AL132" s="41"/>
      <c r="AM132" s="41"/>
      <c r="AN132" s="42"/>
      <c r="AO132" s="43" t="s">
        <v>41</v>
      </c>
      <c r="AP132" s="41" t="s">
        <v>41</v>
      </c>
      <c r="AQ132" s="41" t="s">
        <v>41</v>
      </c>
      <c r="AR132" s="41" t="s">
        <v>41</v>
      </c>
      <c r="AS132" s="42"/>
      <c r="AT132" s="43"/>
      <c r="AU132" s="41"/>
      <c r="AV132" s="41"/>
      <c r="AW132" s="42"/>
      <c r="AX132" s="43"/>
      <c r="AY132" s="41"/>
      <c r="AZ132" s="41"/>
      <c r="BA132" s="42"/>
      <c r="BB132" s="43"/>
      <c r="BC132" s="41"/>
      <c r="BD132" s="41"/>
      <c r="BE132" s="41"/>
      <c r="BF132" s="42"/>
      <c r="BG132" s="43"/>
      <c r="BH132" s="41"/>
      <c r="BI132" s="41"/>
      <c r="BJ132" s="42"/>
      <c r="BK132" s="43"/>
      <c r="BL132" s="41"/>
      <c r="BM132" s="41"/>
      <c r="BN132" s="41"/>
      <c r="BO132" s="42"/>
      <c r="BP132" s="43"/>
      <c r="BQ132" s="41"/>
      <c r="BR132" s="41"/>
      <c r="BS132" s="42"/>
      <c r="BT132" s="43"/>
      <c r="BU132" s="41"/>
      <c r="BV132" s="41"/>
      <c r="BW132" s="44"/>
      <c r="BX132" s="40"/>
      <c r="BY132" s="41"/>
      <c r="BZ132" s="41"/>
      <c r="CA132" s="41"/>
      <c r="CB132" s="42"/>
      <c r="CC132" s="43"/>
      <c r="CD132" s="41"/>
      <c r="CE132" s="41"/>
      <c r="CF132" s="42"/>
      <c r="CG132" s="43"/>
      <c r="CH132" s="41"/>
      <c r="CI132" s="41"/>
      <c r="CJ132" s="42"/>
      <c r="CK132" s="43"/>
      <c r="CL132" s="41"/>
      <c r="CM132" s="41"/>
      <c r="CN132" s="42"/>
      <c r="CO132" s="43"/>
      <c r="CP132" s="41"/>
      <c r="CQ132" s="41"/>
      <c r="CR132" s="41"/>
      <c r="CS132" s="42"/>
      <c r="CT132" s="43"/>
      <c r="CU132" s="41"/>
      <c r="CV132" s="41"/>
      <c r="CW132" s="42"/>
      <c r="CX132" s="43"/>
      <c r="CY132" s="41"/>
      <c r="CZ132" s="41"/>
      <c r="DA132" s="42"/>
      <c r="DB132" s="43"/>
      <c r="DC132" s="41"/>
      <c r="DD132" s="41"/>
      <c r="DE132" s="41"/>
      <c r="DF132" s="42"/>
      <c r="DG132" s="43"/>
      <c r="DH132" s="41"/>
      <c r="DI132" s="41"/>
      <c r="DJ132" s="42"/>
      <c r="DK132" s="43"/>
      <c r="DL132" s="41"/>
      <c r="DM132" s="41"/>
      <c r="DN132" s="41"/>
      <c r="DO132" s="42"/>
      <c r="DP132" s="43"/>
      <c r="DQ132" s="41"/>
      <c r="DR132" s="41"/>
      <c r="DS132" s="42"/>
      <c r="DT132" s="43"/>
      <c r="DU132" s="41"/>
      <c r="DV132" s="41"/>
      <c r="DW132" s="44"/>
      <c r="DX132" s="40"/>
      <c r="DY132" s="41"/>
      <c r="DZ132" s="41"/>
      <c r="EA132" s="41"/>
      <c r="EB132" s="42"/>
      <c r="EC132" s="43"/>
      <c r="ED132" s="41"/>
      <c r="EE132" s="41"/>
      <c r="EF132" s="42"/>
      <c r="EG132" s="43"/>
      <c r="EH132" s="41"/>
      <c r="EI132" s="41"/>
      <c r="EJ132" s="42"/>
      <c r="EK132" s="43"/>
      <c r="EL132" s="41"/>
      <c r="EM132" s="41"/>
      <c r="EN132" s="42"/>
      <c r="EO132" s="43"/>
      <c r="EP132" s="41"/>
      <c r="EQ132" s="41"/>
      <c r="ER132" s="41"/>
      <c r="ES132" s="42"/>
      <c r="ET132" s="43"/>
      <c r="EU132" s="41"/>
      <c r="EV132" s="41"/>
      <c r="EW132" s="42"/>
      <c r="EX132" s="43"/>
      <c r="EY132" s="41"/>
      <c r="EZ132" s="41"/>
      <c r="FA132" s="42"/>
      <c r="FB132" s="43"/>
      <c r="FC132" s="41"/>
      <c r="FD132" s="41"/>
      <c r="FE132" s="41"/>
      <c r="FF132" s="42"/>
      <c r="FG132" s="43"/>
      <c r="FH132" s="41"/>
      <c r="FI132" s="41"/>
      <c r="FJ132" s="42"/>
      <c r="FK132" s="43"/>
      <c r="FL132" s="41"/>
      <c r="FM132" s="41"/>
      <c r="FN132" s="41"/>
      <c r="FO132" s="42"/>
      <c r="FP132" s="43"/>
      <c r="FQ132" s="41"/>
      <c r="FR132" s="41"/>
      <c r="FS132" s="42"/>
      <c r="FT132" s="43"/>
      <c r="FU132" s="41"/>
      <c r="FV132" s="41"/>
      <c r="FW132" s="44"/>
    </row>
    <row r="133" spans="1:179" x14ac:dyDescent="0.25">
      <c r="A133" s="1">
        <v>129</v>
      </c>
      <c r="B133" s="24"/>
      <c r="C133" s="15"/>
      <c r="D133" s="15"/>
      <c r="E133" s="15" t="s">
        <v>1563</v>
      </c>
      <c r="F133" s="15">
        <v>0</v>
      </c>
      <c r="G133" s="40"/>
      <c r="H133" s="41"/>
      <c r="I133" s="41"/>
      <c r="J133" s="42"/>
      <c r="K133" s="43"/>
      <c r="L133" s="41"/>
      <c r="M133" s="41"/>
      <c r="N133" s="42"/>
      <c r="O133" s="43"/>
      <c r="P133" s="41"/>
      <c r="Q133" s="41"/>
      <c r="R133" s="41"/>
      <c r="S133" s="42"/>
      <c r="T133" s="43"/>
      <c r="U133" s="41"/>
      <c r="V133" s="41"/>
      <c r="W133" s="44"/>
      <c r="X133" s="40"/>
      <c r="Y133" s="41"/>
      <c r="Z133" s="41"/>
      <c r="AA133" s="41"/>
      <c r="AB133" s="42"/>
      <c r="AC133" s="43"/>
      <c r="AD133" s="41"/>
      <c r="AE133" s="41"/>
      <c r="AF133" s="42"/>
      <c r="AG133" s="43"/>
      <c r="AH133" s="41"/>
      <c r="AI133" s="41"/>
      <c r="AJ133" s="42"/>
      <c r="AK133" s="43"/>
      <c r="AL133" s="41"/>
      <c r="AM133" s="41"/>
      <c r="AN133" s="42"/>
      <c r="AO133" s="43"/>
      <c r="AP133" s="41"/>
      <c r="AQ133" s="41"/>
      <c r="AR133" s="41"/>
      <c r="AS133" s="42"/>
      <c r="AT133" s="43"/>
      <c r="AU133" s="41"/>
      <c r="AV133" s="41"/>
      <c r="AW133" s="42"/>
      <c r="AX133" s="43"/>
      <c r="AY133" s="41"/>
      <c r="AZ133" s="41"/>
      <c r="BA133" s="42"/>
      <c r="BB133" s="43"/>
      <c r="BC133" s="41"/>
      <c r="BD133" s="41"/>
      <c r="BE133" s="41"/>
      <c r="BF133" s="42"/>
      <c r="BG133" s="43"/>
      <c r="BH133" s="41"/>
      <c r="BI133" s="41"/>
      <c r="BJ133" s="42"/>
      <c r="BK133" s="43"/>
      <c r="BL133" s="41"/>
      <c r="BM133" s="41"/>
      <c r="BN133" s="41"/>
      <c r="BO133" s="42"/>
      <c r="BP133" s="43"/>
      <c r="BQ133" s="41"/>
      <c r="BR133" s="41"/>
      <c r="BS133" s="42"/>
      <c r="BT133" s="43"/>
      <c r="BU133" s="41"/>
      <c r="BV133" s="41"/>
      <c r="BW133" s="44"/>
      <c r="BX133" s="40"/>
      <c r="BY133" s="41"/>
      <c r="BZ133" s="41"/>
      <c r="CA133" s="41"/>
      <c r="CB133" s="42"/>
      <c r="CC133" s="43"/>
      <c r="CD133" s="41"/>
      <c r="CE133" s="41"/>
      <c r="CF133" s="42"/>
      <c r="CG133" s="43"/>
      <c r="CH133" s="41"/>
      <c r="CI133" s="41"/>
      <c r="CJ133" s="42"/>
      <c r="CK133" s="43"/>
      <c r="CL133" s="41"/>
      <c r="CM133" s="41"/>
      <c r="CN133" s="42"/>
      <c r="CO133" s="43"/>
      <c r="CP133" s="41"/>
      <c r="CQ133" s="41"/>
      <c r="CR133" s="41"/>
      <c r="CS133" s="42"/>
      <c r="CT133" s="43"/>
      <c r="CU133" s="41"/>
      <c r="CV133" s="41"/>
      <c r="CW133" s="42"/>
      <c r="CX133" s="43"/>
      <c r="CY133" s="41"/>
      <c r="CZ133" s="41"/>
      <c r="DA133" s="42"/>
      <c r="DB133" s="43"/>
      <c r="DC133" s="41"/>
      <c r="DD133" s="41"/>
      <c r="DE133" s="41"/>
      <c r="DF133" s="42"/>
      <c r="DG133" s="43"/>
      <c r="DH133" s="41"/>
      <c r="DI133" s="41"/>
      <c r="DJ133" s="42"/>
      <c r="DK133" s="43"/>
      <c r="DL133" s="41"/>
      <c r="DM133" s="41"/>
      <c r="DN133" s="41"/>
      <c r="DO133" s="42"/>
      <c r="DP133" s="43"/>
      <c r="DQ133" s="41"/>
      <c r="DR133" s="41"/>
      <c r="DS133" s="42"/>
      <c r="DT133" s="43"/>
      <c r="DU133" s="41"/>
      <c r="DV133" s="41"/>
      <c r="DW133" s="44"/>
      <c r="DX133" s="40"/>
      <c r="DY133" s="41"/>
      <c r="DZ133" s="41"/>
      <c r="EA133" s="41"/>
      <c r="EB133" s="42"/>
      <c r="EC133" s="43"/>
      <c r="ED133" s="41"/>
      <c r="EE133" s="41"/>
      <c r="EF133" s="42"/>
      <c r="EG133" s="43"/>
      <c r="EH133" s="41"/>
      <c r="EI133" s="41"/>
      <c r="EJ133" s="42"/>
      <c r="EK133" s="43"/>
      <c r="EL133" s="41"/>
      <c r="EM133" s="41"/>
      <c r="EN133" s="42"/>
      <c r="EO133" s="43"/>
      <c r="EP133" s="41"/>
      <c r="EQ133" s="41"/>
      <c r="ER133" s="41"/>
      <c r="ES133" s="42"/>
      <c r="ET133" s="43"/>
      <c r="EU133" s="41"/>
      <c r="EV133" s="41"/>
      <c r="EW133" s="42"/>
      <c r="EX133" s="43"/>
      <c r="EY133" s="41"/>
      <c r="EZ133" s="41"/>
      <c r="FA133" s="42"/>
      <c r="FB133" s="43"/>
      <c r="FC133" s="41"/>
      <c r="FD133" s="41"/>
      <c r="FE133" s="41"/>
      <c r="FF133" s="42"/>
      <c r="FG133" s="43"/>
      <c r="FH133" s="41"/>
      <c r="FI133" s="41"/>
      <c r="FJ133" s="42"/>
      <c r="FK133" s="43"/>
      <c r="FL133" s="41"/>
      <c r="FM133" s="41"/>
      <c r="FN133" s="41"/>
      <c r="FO133" s="42"/>
      <c r="FP133" s="43"/>
      <c r="FQ133" s="41"/>
      <c r="FR133" s="41"/>
      <c r="FS133" s="42"/>
      <c r="FT133" s="43"/>
      <c r="FU133" s="41"/>
      <c r="FV133" s="41"/>
      <c r="FW133" s="44"/>
    </row>
    <row r="134" spans="1:179" x14ac:dyDescent="0.25">
      <c r="A134" s="1">
        <v>130</v>
      </c>
      <c r="B134" s="24"/>
      <c r="C134" s="15"/>
      <c r="D134" s="15"/>
      <c r="E134" s="15" t="s">
        <v>1564</v>
      </c>
      <c r="F134" s="15">
        <v>0</v>
      </c>
      <c r="G134" s="40"/>
      <c r="H134" s="41"/>
      <c r="I134" s="41"/>
      <c r="J134" s="42"/>
      <c r="K134" s="43"/>
      <c r="L134" s="41"/>
      <c r="M134" s="41"/>
      <c r="N134" s="42"/>
      <c r="O134" s="43"/>
      <c r="P134" s="41"/>
      <c r="Q134" s="41"/>
      <c r="R134" s="41"/>
      <c r="S134" s="42"/>
      <c r="T134" s="43"/>
      <c r="U134" s="41"/>
      <c r="V134" s="41"/>
      <c r="W134" s="44"/>
      <c r="X134" s="40"/>
      <c r="Y134" s="41"/>
      <c r="Z134" s="41"/>
      <c r="AA134" s="41"/>
      <c r="AB134" s="42"/>
      <c r="AC134" s="43"/>
      <c r="AD134" s="41"/>
      <c r="AE134" s="41"/>
      <c r="AF134" s="42"/>
      <c r="AG134" s="43"/>
      <c r="AH134" s="41"/>
      <c r="AI134" s="41" t="s">
        <v>21</v>
      </c>
      <c r="AJ134" s="42"/>
      <c r="AK134" s="43"/>
      <c r="AL134" s="41"/>
      <c r="AM134" s="41"/>
      <c r="AN134" s="42"/>
      <c r="AO134" s="43"/>
      <c r="AP134" s="41"/>
      <c r="AQ134" s="41" t="s">
        <v>21</v>
      </c>
      <c r="AR134" s="41" t="s">
        <v>21</v>
      </c>
      <c r="AS134" s="42" t="s">
        <v>21</v>
      </c>
      <c r="AT134" s="43" t="s">
        <v>21</v>
      </c>
      <c r="AU134" s="41"/>
      <c r="AV134" s="41"/>
      <c r="AW134" s="42"/>
      <c r="AX134" s="43"/>
      <c r="AY134" s="41"/>
      <c r="AZ134" s="41"/>
      <c r="BA134" s="42"/>
      <c r="BB134" s="43"/>
      <c r="BC134" s="41"/>
      <c r="BD134" s="41"/>
      <c r="BE134" s="41"/>
      <c r="BF134" s="42"/>
      <c r="BG134" s="43"/>
      <c r="BH134" s="41"/>
      <c r="BI134" s="41"/>
      <c r="BJ134" s="42"/>
      <c r="BK134" s="43"/>
      <c r="BL134" s="41"/>
      <c r="BM134" s="41"/>
      <c r="BN134" s="41"/>
      <c r="BO134" s="42"/>
      <c r="BP134" s="43"/>
      <c r="BQ134" s="41"/>
      <c r="BR134" s="41"/>
      <c r="BS134" s="42"/>
      <c r="BT134" s="43"/>
      <c r="BU134" s="41"/>
      <c r="BV134" s="41"/>
      <c r="BW134" s="44"/>
      <c r="BX134" s="40"/>
      <c r="BY134" s="41"/>
      <c r="BZ134" s="41"/>
      <c r="CA134" s="41"/>
      <c r="CB134" s="42"/>
      <c r="CC134" s="43"/>
      <c r="CD134" s="41"/>
      <c r="CE134" s="41"/>
      <c r="CF134" s="42"/>
      <c r="CG134" s="43"/>
      <c r="CH134" s="41"/>
      <c r="CI134" s="41"/>
      <c r="CJ134" s="42"/>
      <c r="CK134" s="43"/>
      <c r="CL134" s="41"/>
      <c r="CM134" s="41"/>
      <c r="CN134" s="42"/>
      <c r="CO134" s="43"/>
      <c r="CP134" s="41"/>
      <c r="CQ134" s="41"/>
      <c r="CR134" s="41"/>
      <c r="CS134" s="42"/>
      <c r="CT134" s="43"/>
      <c r="CU134" s="41"/>
      <c r="CV134" s="41"/>
      <c r="CW134" s="42"/>
      <c r="CX134" s="43"/>
      <c r="CY134" s="41"/>
      <c r="CZ134" s="41"/>
      <c r="DA134" s="42"/>
      <c r="DB134" s="43"/>
      <c r="DC134" s="41"/>
      <c r="DD134" s="41"/>
      <c r="DE134" s="41"/>
      <c r="DF134" s="42"/>
      <c r="DG134" s="43"/>
      <c r="DH134" s="41"/>
      <c r="DI134" s="41"/>
      <c r="DJ134" s="42"/>
      <c r="DK134" s="43"/>
      <c r="DL134" s="41"/>
      <c r="DM134" s="41"/>
      <c r="DN134" s="41"/>
      <c r="DO134" s="42"/>
      <c r="DP134" s="43"/>
      <c r="DQ134" s="41"/>
      <c r="DR134" s="41"/>
      <c r="DS134" s="42"/>
      <c r="DT134" s="43"/>
      <c r="DU134" s="41"/>
      <c r="DV134" s="41"/>
      <c r="DW134" s="44"/>
      <c r="DX134" s="40"/>
      <c r="DY134" s="41"/>
      <c r="DZ134" s="41"/>
      <c r="EA134" s="41"/>
      <c r="EB134" s="42"/>
      <c r="EC134" s="43"/>
      <c r="ED134" s="41"/>
      <c r="EE134" s="41"/>
      <c r="EF134" s="42"/>
      <c r="EG134" s="43"/>
      <c r="EH134" s="41"/>
      <c r="EI134" s="41"/>
      <c r="EJ134" s="42"/>
      <c r="EK134" s="43"/>
      <c r="EL134" s="41"/>
      <c r="EM134" s="41"/>
      <c r="EN134" s="42"/>
      <c r="EO134" s="43"/>
      <c r="EP134" s="41"/>
      <c r="EQ134" s="41"/>
      <c r="ER134" s="41"/>
      <c r="ES134" s="42"/>
      <c r="ET134" s="43"/>
      <c r="EU134" s="41"/>
      <c r="EV134" s="41"/>
      <c r="EW134" s="42"/>
      <c r="EX134" s="43"/>
      <c r="EY134" s="41"/>
      <c r="EZ134" s="41"/>
      <c r="FA134" s="42"/>
      <c r="FB134" s="43"/>
      <c r="FC134" s="41"/>
      <c r="FD134" s="41"/>
      <c r="FE134" s="41"/>
      <c r="FF134" s="42"/>
      <c r="FG134" s="43"/>
      <c r="FH134" s="41"/>
      <c r="FI134" s="41"/>
      <c r="FJ134" s="42"/>
      <c r="FK134" s="43"/>
      <c r="FL134" s="41"/>
      <c r="FM134" s="41"/>
      <c r="FN134" s="41"/>
      <c r="FO134" s="42"/>
      <c r="FP134" s="43"/>
      <c r="FQ134" s="41"/>
      <c r="FR134" s="41"/>
      <c r="FS134" s="42"/>
      <c r="FT134" s="43"/>
      <c r="FU134" s="41"/>
      <c r="FV134" s="41"/>
      <c r="FW134" s="44"/>
    </row>
    <row r="135" spans="1:179" x14ac:dyDescent="0.25">
      <c r="A135" s="1">
        <v>131</v>
      </c>
      <c r="B135" s="24"/>
      <c r="C135" s="15"/>
      <c r="D135" s="15"/>
      <c r="E135" s="15" t="s">
        <v>1565</v>
      </c>
      <c r="F135" s="15">
        <v>0</v>
      </c>
      <c r="G135" s="40"/>
      <c r="H135" s="41"/>
      <c r="I135" s="41"/>
      <c r="J135" s="42"/>
      <c r="K135" s="43"/>
      <c r="L135" s="41"/>
      <c r="M135" s="41"/>
      <c r="N135" s="42"/>
      <c r="O135" s="43"/>
      <c r="P135" s="41"/>
      <c r="Q135" s="41"/>
      <c r="R135" s="41"/>
      <c r="S135" s="42"/>
      <c r="T135" s="43"/>
      <c r="U135" s="41"/>
      <c r="V135" s="41"/>
      <c r="W135" s="44"/>
      <c r="X135" s="40"/>
      <c r="Y135" s="41"/>
      <c r="Z135" s="41"/>
      <c r="AA135" s="41"/>
      <c r="AB135" s="42"/>
      <c r="AC135" s="43"/>
      <c r="AD135" s="41"/>
      <c r="AE135" s="41"/>
      <c r="AF135" s="42"/>
      <c r="AG135" s="43"/>
      <c r="AH135" s="41"/>
      <c r="AI135" s="41"/>
      <c r="AJ135" s="42"/>
      <c r="AK135" s="43"/>
      <c r="AL135" s="41"/>
      <c r="AM135" s="41"/>
      <c r="AN135" s="42"/>
      <c r="AO135" s="43"/>
      <c r="AP135" s="41"/>
      <c r="AQ135" s="41"/>
      <c r="AR135" s="41"/>
      <c r="AS135" s="42"/>
      <c r="AT135" s="43"/>
      <c r="AU135" s="41"/>
      <c r="AV135" s="41"/>
      <c r="AW135" s="42"/>
      <c r="AX135" s="43"/>
      <c r="AY135" s="41"/>
      <c r="AZ135" s="41"/>
      <c r="BA135" s="42"/>
      <c r="BB135" s="43"/>
      <c r="BC135" s="41"/>
      <c r="BD135" s="41"/>
      <c r="BE135" s="41"/>
      <c r="BF135" s="42"/>
      <c r="BG135" s="43"/>
      <c r="BH135" s="41"/>
      <c r="BI135" s="41"/>
      <c r="BJ135" s="42"/>
      <c r="BK135" s="43"/>
      <c r="BL135" s="41"/>
      <c r="BM135" s="41"/>
      <c r="BN135" s="41"/>
      <c r="BO135" s="42"/>
      <c r="BP135" s="43"/>
      <c r="BQ135" s="41"/>
      <c r="BR135" s="41"/>
      <c r="BS135" s="42"/>
      <c r="BT135" s="43"/>
      <c r="BU135" s="41"/>
      <c r="BV135" s="41"/>
      <c r="BW135" s="44"/>
      <c r="BX135" s="40"/>
      <c r="BY135" s="41"/>
      <c r="BZ135" s="41"/>
      <c r="CA135" s="41"/>
      <c r="CB135" s="42"/>
      <c r="CC135" s="43"/>
      <c r="CD135" s="41"/>
      <c r="CE135" s="41"/>
      <c r="CF135" s="42"/>
      <c r="CG135" s="43"/>
      <c r="CH135" s="41"/>
      <c r="CI135" s="41"/>
      <c r="CJ135" s="42"/>
      <c r="CK135" s="43"/>
      <c r="CL135" s="41"/>
      <c r="CM135" s="41"/>
      <c r="CN135" s="42"/>
      <c r="CO135" s="43"/>
      <c r="CP135" s="41"/>
      <c r="CQ135" s="41"/>
      <c r="CR135" s="41"/>
      <c r="CS135" s="42"/>
      <c r="CT135" s="43"/>
      <c r="CU135" s="41"/>
      <c r="CV135" s="41"/>
      <c r="CW135" s="42"/>
      <c r="CX135" s="43"/>
      <c r="CY135" s="41"/>
      <c r="CZ135" s="41"/>
      <c r="DA135" s="42"/>
      <c r="DB135" s="43"/>
      <c r="DC135" s="41"/>
      <c r="DD135" s="41"/>
      <c r="DE135" s="41"/>
      <c r="DF135" s="42"/>
      <c r="DG135" s="43"/>
      <c r="DH135" s="41"/>
      <c r="DI135" s="41"/>
      <c r="DJ135" s="42"/>
      <c r="DK135" s="43"/>
      <c r="DL135" s="41"/>
      <c r="DM135" s="41"/>
      <c r="DN135" s="41"/>
      <c r="DO135" s="42"/>
      <c r="DP135" s="43"/>
      <c r="DQ135" s="41"/>
      <c r="DR135" s="41"/>
      <c r="DS135" s="42"/>
      <c r="DT135" s="43"/>
      <c r="DU135" s="41"/>
      <c r="DV135" s="41"/>
      <c r="DW135" s="44"/>
      <c r="DX135" s="40"/>
      <c r="DY135" s="41"/>
      <c r="DZ135" s="41"/>
      <c r="EA135" s="41"/>
      <c r="EB135" s="42"/>
      <c r="EC135" s="43"/>
      <c r="ED135" s="41"/>
      <c r="EE135" s="41"/>
      <c r="EF135" s="42"/>
      <c r="EG135" s="43"/>
      <c r="EH135" s="41"/>
      <c r="EI135" s="41"/>
      <c r="EJ135" s="42"/>
      <c r="EK135" s="43"/>
      <c r="EL135" s="41"/>
      <c r="EM135" s="41"/>
      <c r="EN135" s="42"/>
      <c r="EO135" s="43"/>
      <c r="EP135" s="41"/>
      <c r="EQ135" s="41"/>
      <c r="ER135" s="41"/>
      <c r="ES135" s="42"/>
      <c r="ET135" s="43"/>
      <c r="EU135" s="41"/>
      <c r="EV135" s="41"/>
      <c r="EW135" s="42"/>
      <c r="EX135" s="43"/>
      <c r="EY135" s="41"/>
      <c r="EZ135" s="41"/>
      <c r="FA135" s="42"/>
      <c r="FB135" s="43"/>
      <c r="FC135" s="41"/>
      <c r="FD135" s="41"/>
      <c r="FE135" s="41"/>
      <c r="FF135" s="42"/>
      <c r="FG135" s="43"/>
      <c r="FH135" s="41"/>
      <c r="FI135" s="41"/>
      <c r="FJ135" s="42"/>
      <c r="FK135" s="43"/>
      <c r="FL135" s="41"/>
      <c r="FM135" s="41"/>
      <c r="FN135" s="41"/>
      <c r="FO135" s="42"/>
      <c r="FP135" s="43"/>
      <c r="FQ135" s="41"/>
      <c r="FR135" s="41"/>
      <c r="FS135" s="42"/>
      <c r="FT135" s="43"/>
      <c r="FU135" s="41"/>
      <c r="FV135" s="41"/>
      <c r="FW135" s="44"/>
    </row>
    <row r="136" spans="1:179" x14ac:dyDescent="0.25">
      <c r="A136" s="1">
        <v>132</v>
      </c>
      <c r="B136" s="24"/>
      <c r="C136" s="15"/>
      <c r="D136" s="15"/>
      <c r="E136" s="15" t="s">
        <v>1566</v>
      </c>
      <c r="F136" s="15">
        <v>0</v>
      </c>
      <c r="G136" s="40"/>
      <c r="H136" s="41"/>
      <c r="I136" s="41"/>
      <c r="J136" s="42"/>
      <c r="K136" s="43"/>
      <c r="L136" s="41"/>
      <c r="M136" s="41"/>
      <c r="N136" s="42"/>
      <c r="O136" s="43"/>
      <c r="P136" s="41"/>
      <c r="Q136" s="41"/>
      <c r="R136" s="41"/>
      <c r="S136" s="42"/>
      <c r="T136" s="43"/>
      <c r="U136" s="41"/>
      <c r="V136" s="41"/>
      <c r="W136" s="44"/>
      <c r="X136" s="40"/>
      <c r="Y136" s="41"/>
      <c r="Z136" s="41"/>
      <c r="AA136" s="41"/>
      <c r="AB136" s="42"/>
      <c r="AC136" s="43"/>
      <c r="AD136" s="41"/>
      <c r="AE136" s="41"/>
      <c r="AF136" s="42"/>
      <c r="AG136" s="43"/>
      <c r="AH136" s="41"/>
      <c r="AI136" s="41" t="s">
        <v>21</v>
      </c>
      <c r="AJ136" s="42"/>
      <c r="AK136" s="43"/>
      <c r="AL136" s="41"/>
      <c r="AM136" s="41"/>
      <c r="AN136" s="42"/>
      <c r="AO136" s="43"/>
      <c r="AP136" s="41"/>
      <c r="AQ136" s="41"/>
      <c r="AR136" s="41"/>
      <c r="AS136" s="42"/>
      <c r="AT136" s="43" t="s">
        <v>21</v>
      </c>
      <c r="AU136" s="41" t="s">
        <v>21</v>
      </c>
      <c r="AV136" s="41"/>
      <c r="AW136" s="42"/>
      <c r="AX136" s="43"/>
      <c r="AY136" s="41"/>
      <c r="AZ136" s="41"/>
      <c r="BA136" s="42"/>
      <c r="BB136" s="43"/>
      <c r="BC136" s="41"/>
      <c r="BD136" s="41"/>
      <c r="BE136" s="41"/>
      <c r="BF136" s="42"/>
      <c r="BG136" s="43"/>
      <c r="BH136" s="41"/>
      <c r="BI136" s="41"/>
      <c r="BJ136" s="42"/>
      <c r="BK136" s="43"/>
      <c r="BL136" s="41"/>
      <c r="BM136" s="41"/>
      <c r="BN136" s="41"/>
      <c r="BO136" s="42"/>
      <c r="BP136" s="43"/>
      <c r="BQ136" s="41"/>
      <c r="BR136" s="41"/>
      <c r="BS136" s="42"/>
      <c r="BT136" s="43"/>
      <c r="BU136" s="41"/>
      <c r="BV136" s="41"/>
      <c r="BW136" s="44"/>
      <c r="BX136" s="40"/>
      <c r="BY136" s="41"/>
      <c r="BZ136" s="41"/>
      <c r="CA136" s="41"/>
      <c r="CB136" s="42"/>
      <c r="CC136" s="43"/>
      <c r="CD136" s="41"/>
      <c r="CE136" s="41"/>
      <c r="CF136" s="42"/>
      <c r="CG136" s="43"/>
      <c r="CH136" s="41"/>
      <c r="CI136" s="41"/>
      <c r="CJ136" s="42"/>
      <c r="CK136" s="43"/>
      <c r="CL136" s="41"/>
      <c r="CM136" s="41"/>
      <c r="CN136" s="42"/>
      <c r="CO136" s="43"/>
      <c r="CP136" s="41"/>
      <c r="CQ136" s="41"/>
      <c r="CR136" s="41"/>
      <c r="CS136" s="42"/>
      <c r="CT136" s="43"/>
      <c r="CU136" s="41"/>
      <c r="CV136" s="41"/>
      <c r="CW136" s="42"/>
      <c r="CX136" s="43"/>
      <c r="CY136" s="41"/>
      <c r="CZ136" s="41"/>
      <c r="DA136" s="42"/>
      <c r="DB136" s="43"/>
      <c r="DC136" s="41"/>
      <c r="DD136" s="41"/>
      <c r="DE136" s="41"/>
      <c r="DF136" s="42"/>
      <c r="DG136" s="43"/>
      <c r="DH136" s="41"/>
      <c r="DI136" s="41"/>
      <c r="DJ136" s="42"/>
      <c r="DK136" s="43"/>
      <c r="DL136" s="41"/>
      <c r="DM136" s="41"/>
      <c r="DN136" s="41"/>
      <c r="DO136" s="42"/>
      <c r="DP136" s="43"/>
      <c r="DQ136" s="41"/>
      <c r="DR136" s="41"/>
      <c r="DS136" s="42"/>
      <c r="DT136" s="43"/>
      <c r="DU136" s="41"/>
      <c r="DV136" s="41"/>
      <c r="DW136" s="44"/>
      <c r="DX136" s="40"/>
      <c r="DY136" s="41"/>
      <c r="DZ136" s="41"/>
      <c r="EA136" s="41"/>
      <c r="EB136" s="42"/>
      <c r="EC136" s="43"/>
      <c r="ED136" s="41"/>
      <c r="EE136" s="41"/>
      <c r="EF136" s="42"/>
      <c r="EG136" s="43"/>
      <c r="EH136" s="41"/>
      <c r="EI136" s="41"/>
      <c r="EJ136" s="42"/>
      <c r="EK136" s="43"/>
      <c r="EL136" s="41"/>
      <c r="EM136" s="41"/>
      <c r="EN136" s="42"/>
      <c r="EO136" s="43"/>
      <c r="EP136" s="41"/>
      <c r="EQ136" s="41"/>
      <c r="ER136" s="41"/>
      <c r="ES136" s="42"/>
      <c r="ET136" s="43"/>
      <c r="EU136" s="41"/>
      <c r="EV136" s="41"/>
      <c r="EW136" s="42"/>
      <c r="EX136" s="43"/>
      <c r="EY136" s="41"/>
      <c r="EZ136" s="41"/>
      <c r="FA136" s="42"/>
      <c r="FB136" s="43"/>
      <c r="FC136" s="41"/>
      <c r="FD136" s="41"/>
      <c r="FE136" s="41"/>
      <c r="FF136" s="42"/>
      <c r="FG136" s="43"/>
      <c r="FH136" s="41"/>
      <c r="FI136" s="41"/>
      <c r="FJ136" s="42"/>
      <c r="FK136" s="43"/>
      <c r="FL136" s="41"/>
      <c r="FM136" s="41"/>
      <c r="FN136" s="41"/>
      <c r="FO136" s="42"/>
      <c r="FP136" s="43"/>
      <c r="FQ136" s="41"/>
      <c r="FR136" s="41"/>
      <c r="FS136" s="42"/>
      <c r="FT136" s="43"/>
      <c r="FU136" s="41"/>
      <c r="FV136" s="41"/>
      <c r="FW136" s="44"/>
    </row>
    <row r="137" spans="1:179" x14ac:dyDescent="0.25">
      <c r="A137" s="1">
        <v>133</v>
      </c>
      <c r="B137" s="24"/>
      <c r="C137" s="15"/>
      <c r="D137" s="15" t="s">
        <v>1570</v>
      </c>
      <c r="E137" s="15"/>
      <c r="F137" s="15">
        <v>1</v>
      </c>
      <c r="G137" s="40"/>
      <c r="H137" s="41"/>
      <c r="I137" s="41"/>
      <c r="J137" s="42"/>
      <c r="K137" s="43"/>
      <c r="L137" s="41"/>
      <c r="M137" s="41"/>
      <c r="N137" s="42"/>
      <c r="O137" s="43"/>
      <c r="P137" s="41"/>
      <c r="Q137" s="41"/>
      <c r="R137" s="41"/>
      <c r="S137" s="42"/>
      <c r="T137" s="43"/>
      <c r="U137" s="41"/>
      <c r="V137" s="41"/>
      <c r="W137" s="44"/>
      <c r="X137" s="40"/>
      <c r="Y137" s="41"/>
      <c r="Z137" s="41"/>
      <c r="AA137" s="41"/>
      <c r="AB137" s="42"/>
      <c r="AC137" s="43"/>
      <c r="AD137" s="41"/>
      <c r="AE137" s="41" t="s">
        <v>207</v>
      </c>
      <c r="AF137" s="42" t="s">
        <v>207</v>
      </c>
      <c r="AG137" s="43" t="s">
        <v>21</v>
      </c>
      <c r="AH137" s="41" t="s">
        <v>21</v>
      </c>
      <c r="AI137" s="41" t="s">
        <v>21</v>
      </c>
      <c r="AJ137" s="42" t="s">
        <v>21</v>
      </c>
      <c r="AK137" s="43" t="s">
        <v>21</v>
      </c>
      <c r="AL137" s="41" t="s">
        <v>21</v>
      </c>
      <c r="AM137" s="41"/>
      <c r="AN137" s="42"/>
      <c r="AO137" s="43"/>
      <c r="AP137" s="41"/>
      <c r="AQ137" s="41"/>
      <c r="AR137" s="41" t="s">
        <v>21</v>
      </c>
      <c r="AS137" s="42"/>
      <c r="AT137" s="43" t="s">
        <v>21</v>
      </c>
      <c r="AU137" s="41" t="s">
        <v>21</v>
      </c>
      <c r="AV137" s="41"/>
      <c r="AW137" s="42"/>
      <c r="AX137" s="43"/>
      <c r="AY137" s="41"/>
      <c r="AZ137" s="41"/>
      <c r="BA137" s="42"/>
      <c r="BB137" s="43"/>
      <c r="BC137" s="41"/>
      <c r="BD137" s="41"/>
      <c r="BE137" s="41"/>
      <c r="BF137" s="42"/>
      <c r="BG137" s="43"/>
      <c r="BH137" s="41"/>
      <c r="BI137" s="41"/>
      <c r="BJ137" s="42"/>
      <c r="BK137" s="43"/>
      <c r="BL137" s="41"/>
      <c r="BM137" s="41"/>
      <c r="BN137" s="41"/>
      <c r="BO137" s="42"/>
      <c r="BP137" s="43"/>
      <c r="BQ137" s="41"/>
      <c r="BR137" s="41"/>
      <c r="BS137" s="42"/>
      <c r="BT137" s="43"/>
      <c r="BU137" s="41"/>
      <c r="BV137" s="41"/>
      <c r="BW137" s="44"/>
      <c r="BX137" s="40"/>
      <c r="BY137" s="41"/>
      <c r="BZ137" s="41"/>
      <c r="CA137" s="41"/>
      <c r="CB137" s="42"/>
      <c r="CC137" s="43"/>
      <c r="CD137" s="41"/>
      <c r="CE137" s="41"/>
      <c r="CF137" s="42"/>
      <c r="CG137" s="43"/>
      <c r="CH137" s="41"/>
      <c r="CI137" s="41"/>
      <c r="CJ137" s="42"/>
      <c r="CK137" s="43"/>
      <c r="CL137" s="41"/>
      <c r="CM137" s="41"/>
      <c r="CN137" s="42"/>
      <c r="CO137" s="43"/>
      <c r="CP137" s="41"/>
      <c r="CQ137" s="41"/>
      <c r="CR137" s="41"/>
      <c r="CS137" s="42"/>
      <c r="CT137" s="43"/>
      <c r="CU137" s="41"/>
      <c r="CV137" s="41"/>
      <c r="CW137" s="42"/>
      <c r="CX137" s="43"/>
      <c r="CY137" s="41"/>
      <c r="CZ137" s="41"/>
      <c r="DA137" s="42"/>
      <c r="DB137" s="43"/>
      <c r="DC137" s="41"/>
      <c r="DD137" s="41"/>
      <c r="DE137" s="41"/>
      <c r="DF137" s="42"/>
      <c r="DG137" s="43"/>
      <c r="DH137" s="41"/>
      <c r="DI137" s="41"/>
      <c r="DJ137" s="42"/>
      <c r="DK137" s="43"/>
      <c r="DL137" s="41"/>
      <c r="DM137" s="41"/>
      <c r="DN137" s="41"/>
      <c r="DO137" s="42"/>
      <c r="DP137" s="43"/>
      <c r="DQ137" s="41"/>
      <c r="DR137" s="41"/>
      <c r="DS137" s="42"/>
      <c r="DT137" s="43"/>
      <c r="DU137" s="41"/>
      <c r="DV137" s="41"/>
      <c r="DW137" s="44"/>
      <c r="DX137" s="40"/>
      <c r="DY137" s="41"/>
      <c r="DZ137" s="41"/>
      <c r="EA137" s="41"/>
      <c r="EB137" s="42"/>
      <c r="EC137" s="43"/>
      <c r="ED137" s="41"/>
      <c r="EE137" s="41"/>
      <c r="EF137" s="42"/>
      <c r="EG137" s="43"/>
      <c r="EH137" s="41"/>
      <c r="EI137" s="41"/>
      <c r="EJ137" s="42"/>
      <c r="EK137" s="43"/>
      <c r="EL137" s="41"/>
      <c r="EM137" s="41"/>
      <c r="EN137" s="42"/>
      <c r="EO137" s="43"/>
      <c r="EP137" s="41"/>
      <c r="EQ137" s="41"/>
      <c r="ER137" s="41"/>
      <c r="ES137" s="42"/>
      <c r="ET137" s="43"/>
      <c r="EU137" s="41"/>
      <c r="EV137" s="41"/>
      <c r="EW137" s="42"/>
      <c r="EX137" s="43"/>
      <c r="EY137" s="41"/>
      <c r="EZ137" s="41"/>
      <c r="FA137" s="42"/>
      <c r="FB137" s="43"/>
      <c r="FC137" s="41"/>
      <c r="FD137" s="41"/>
      <c r="FE137" s="41"/>
      <c r="FF137" s="42"/>
      <c r="FG137" s="43"/>
      <c r="FH137" s="41"/>
      <c r="FI137" s="41"/>
      <c r="FJ137" s="42"/>
      <c r="FK137" s="43"/>
      <c r="FL137" s="41"/>
      <c r="FM137" s="41"/>
      <c r="FN137" s="41"/>
      <c r="FO137" s="42"/>
      <c r="FP137" s="43"/>
      <c r="FQ137" s="41"/>
      <c r="FR137" s="41"/>
      <c r="FS137" s="42"/>
      <c r="FT137" s="43"/>
      <c r="FU137" s="41"/>
      <c r="FV137" s="41"/>
      <c r="FW137" s="44"/>
    </row>
    <row r="138" spans="1:179" x14ac:dyDescent="0.25">
      <c r="A138" s="1">
        <v>134</v>
      </c>
      <c r="B138" s="24"/>
      <c r="C138" s="15"/>
      <c r="D138" s="15" t="s">
        <v>1560</v>
      </c>
      <c r="E138" s="15"/>
      <c r="F138" s="15">
        <v>0</v>
      </c>
      <c r="G138" s="40"/>
      <c r="H138" s="41"/>
      <c r="I138" s="41"/>
      <c r="J138" s="42"/>
      <c r="K138" s="43"/>
      <c r="L138" s="41"/>
      <c r="M138" s="41"/>
      <c r="N138" s="42"/>
      <c r="O138" s="43"/>
      <c r="P138" s="41"/>
      <c r="Q138" s="41"/>
      <c r="R138" s="41"/>
      <c r="S138" s="42"/>
      <c r="T138" s="43"/>
      <c r="U138" s="41"/>
      <c r="V138" s="41"/>
      <c r="W138" s="44"/>
      <c r="X138" s="40"/>
      <c r="Y138" s="41"/>
      <c r="Z138" s="41"/>
      <c r="AA138" s="41"/>
      <c r="AB138" s="42"/>
      <c r="AC138" s="43"/>
      <c r="AD138" s="41"/>
      <c r="AE138" s="41" t="s">
        <v>207</v>
      </c>
      <c r="AF138" s="42" t="s">
        <v>207</v>
      </c>
      <c r="AG138" s="43" t="s">
        <v>21</v>
      </c>
      <c r="AH138" s="41" t="s">
        <v>21</v>
      </c>
      <c r="AI138" s="41"/>
      <c r="AJ138" s="42"/>
      <c r="AK138" s="43"/>
      <c r="AL138" s="41"/>
      <c r="AM138" s="41"/>
      <c r="AN138" s="42"/>
      <c r="AO138" s="43"/>
      <c r="AP138" s="41"/>
      <c r="AQ138" s="41"/>
      <c r="AR138" s="41"/>
      <c r="AS138" s="42"/>
      <c r="AT138" s="43"/>
      <c r="AU138" s="41"/>
      <c r="AV138" s="41"/>
      <c r="AW138" s="42"/>
      <c r="AX138" s="43"/>
      <c r="AY138" s="41"/>
      <c r="AZ138" s="41"/>
      <c r="BA138" s="42"/>
      <c r="BB138" s="43"/>
      <c r="BC138" s="41"/>
      <c r="BD138" s="41"/>
      <c r="BE138" s="41"/>
      <c r="BF138" s="42"/>
      <c r="BG138" s="43"/>
      <c r="BH138" s="41"/>
      <c r="BI138" s="41"/>
      <c r="BJ138" s="42"/>
      <c r="BK138" s="43"/>
      <c r="BL138" s="41"/>
      <c r="BM138" s="41"/>
      <c r="BN138" s="41"/>
      <c r="BO138" s="42"/>
      <c r="BP138" s="43"/>
      <c r="BQ138" s="41"/>
      <c r="BR138" s="41"/>
      <c r="BS138" s="42"/>
      <c r="BT138" s="43"/>
      <c r="BU138" s="41"/>
      <c r="BV138" s="41"/>
      <c r="BW138" s="44"/>
      <c r="BX138" s="40"/>
      <c r="BY138" s="41"/>
      <c r="BZ138" s="41"/>
      <c r="CA138" s="41"/>
      <c r="CB138" s="42"/>
      <c r="CC138" s="43"/>
      <c r="CD138" s="41"/>
      <c r="CE138" s="41"/>
      <c r="CF138" s="42"/>
      <c r="CG138" s="43"/>
      <c r="CH138" s="41"/>
      <c r="CI138" s="41"/>
      <c r="CJ138" s="42"/>
      <c r="CK138" s="43"/>
      <c r="CL138" s="41"/>
      <c r="CM138" s="41"/>
      <c r="CN138" s="42"/>
      <c r="CO138" s="43"/>
      <c r="CP138" s="41"/>
      <c r="CQ138" s="41"/>
      <c r="CR138" s="41"/>
      <c r="CS138" s="42"/>
      <c r="CT138" s="43"/>
      <c r="CU138" s="41"/>
      <c r="CV138" s="41"/>
      <c r="CW138" s="42"/>
      <c r="CX138" s="43"/>
      <c r="CY138" s="41"/>
      <c r="CZ138" s="41"/>
      <c r="DA138" s="42"/>
      <c r="DB138" s="43"/>
      <c r="DC138" s="41"/>
      <c r="DD138" s="41"/>
      <c r="DE138" s="41"/>
      <c r="DF138" s="42"/>
      <c r="DG138" s="43"/>
      <c r="DH138" s="41"/>
      <c r="DI138" s="41"/>
      <c r="DJ138" s="42"/>
      <c r="DK138" s="43"/>
      <c r="DL138" s="41"/>
      <c r="DM138" s="41"/>
      <c r="DN138" s="41"/>
      <c r="DO138" s="42"/>
      <c r="DP138" s="43"/>
      <c r="DQ138" s="41"/>
      <c r="DR138" s="41"/>
      <c r="DS138" s="42"/>
      <c r="DT138" s="43"/>
      <c r="DU138" s="41"/>
      <c r="DV138" s="41"/>
      <c r="DW138" s="44"/>
      <c r="DX138" s="40"/>
      <c r="DY138" s="41"/>
      <c r="DZ138" s="41"/>
      <c r="EA138" s="41"/>
      <c r="EB138" s="42"/>
      <c r="EC138" s="43"/>
      <c r="ED138" s="41"/>
      <c r="EE138" s="41"/>
      <c r="EF138" s="42"/>
      <c r="EG138" s="43"/>
      <c r="EH138" s="41"/>
      <c r="EI138" s="41"/>
      <c r="EJ138" s="42"/>
      <c r="EK138" s="43"/>
      <c r="EL138" s="41"/>
      <c r="EM138" s="41"/>
      <c r="EN138" s="42"/>
      <c r="EO138" s="43"/>
      <c r="EP138" s="41"/>
      <c r="EQ138" s="41"/>
      <c r="ER138" s="41"/>
      <c r="ES138" s="42"/>
      <c r="ET138" s="43"/>
      <c r="EU138" s="41"/>
      <c r="EV138" s="41"/>
      <c r="EW138" s="42"/>
      <c r="EX138" s="43"/>
      <c r="EY138" s="41"/>
      <c r="EZ138" s="41"/>
      <c r="FA138" s="42"/>
      <c r="FB138" s="43"/>
      <c r="FC138" s="41"/>
      <c r="FD138" s="41"/>
      <c r="FE138" s="41"/>
      <c r="FF138" s="42"/>
      <c r="FG138" s="43"/>
      <c r="FH138" s="41"/>
      <c r="FI138" s="41"/>
      <c r="FJ138" s="42"/>
      <c r="FK138" s="43"/>
      <c r="FL138" s="41"/>
      <c r="FM138" s="41"/>
      <c r="FN138" s="41"/>
      <c r="FO138" s="42"/>
      <c r="FP138" s="43"/>
      <c r="FQ138" s="41"/>
      <c r="FR138" s="41"/>
      <c r="FS138" s="42"/>
      <c r="FT138" s="43"/>
      <c r="FU138" s="41"/>
      <c r="FV138" s="41"/>
      <c r="FW138" s="44"/>
    </row>
    <row r="139" spans="1:179" x14ac:dyDescent="0.25">
      <c r="A139" s="1">
        <v>135</v>
      </c>
      <c r="B139" s="24"/>
      <c r="C139" s="15"/>
      <c r="D139" s="15" t="s">
        <v>1561</v>
      </c>
      <c r="E139" s="15"/>
      <c r="F139" s="15">
        <v>0</v>
      </c>
      <c r="G139" s="40"/>
      <c r="H139" s="41"/>
      <c r="I139" s="41"/>
      <c r="J139" s="42"/>
      <c r="K139" s="43"/>
      <c r="L139" s="41"/>
      <c r="M139" s="41"/>
      <c r="N139" s="42"/>
      <c r="O139" s="43"/>
      <c r="P139" s="41"/>
      <c r="Q139" s="41"/>
      <c r="R139" s="41"/>
      <c r="S139" s="42"/>
      <c r="T139" s="43"/>
      <c r="U139" s="41"/>
      <c r="V139" s="41"/>
      <c r="W139" s="44"/>
      <c r="X139" s="40"/>
      <c r="Y139" s="41"/>
      <c r="Z139" s="41"/>
      <c r="AA139" s="41"/>
      <c r="AB139" s="42"/>
      <c r="AC139" s="43"/>
      <c r="AD139" s="41"/>
      <c r="AE139" s="41"/>
      <c r="AF139" s="42"/>
      <c r="AG139" s="43"/>
      <c r="AH139" s="41" t="s">
        <v>41</v>
      </c>
      <c r="AI139" s="41" t="s">
        <v>41</v>
      </c>
      <c r="AJ139" s="42" t="s">
        <v>41</v>
      </c>
      <c r="AK139" s="43" t="s">
        <v>41</v>
      </c>
      <c r="AL139" s="41" t="s">
        <v>41</v>
      </c>
      <c r="AM139" s="41"/>
      <c r="AN139" s="42"/>
      <c r="AO139" s="43"/>
      <c r="AP139" s="41"/>
      <c r="AQ139" s="41"/>
      <c r="AR139" s="41"/>
      <c r="AS139" s="42"/>
      <c r="AT139" s="43"/>
      <c r="AU139" s="41"/>
      <c r="AV139" s="41"/>
      <c r="AW139" s="42"/>
      <c r="AX139" s="43"/>
      <c r="AY139" s="41"/>
      <c r="AZ139" s="41"/>
      <c r="BA139" s="42"/>
      <c r="BB139" s="43"/>
      <c r="BC139" s="41"/>
      <c r="BD139" s="41"/>
      <c r="BE139" s="41"/>
      <c r="BF139" s="42"/>
      <c r="BG139" s="43"/>
      <c r="BH139" s="41"/>
      <c r="BI139" s="41"/>
      <c r="BJ139" s="42"/>
      <c r="BK139" s="43"/>
      <c r="BL139" s="41"/>
      <c r="BM139" s="41"/>
      <c r="BN139" s="41"/>
      <c r="BO139" s="42"/>
      <c r="BP139" s="43"/>
      <c r="BQ139" s="41"/>
      <c r="BR139" s="41"/>
      <c r="BS139" s="42"/>
      <c r="BT139" s="43"/>
      <c r="BU139" s="41"/>
      <c r="BV139" s="41"/>
      <c r="BW139" s="44"/>
      <c r="BX139" s="40"/>
      <c r="BY139" s="41"/>
      <c r="BZ139" s="41"/>
      <c r="CA139" s="41"/>
      <c r="CB139" s="42"/>
      <c r="CC139" s="43"/>
      <c r="CD139" s="41"/>
      <c r="CE139" s="41"/>
      <c r="CF139" s="42"/>
      <c r="CG139" s="43"/>
      <c r="CH139" s="41"/>
      <c r="CI139" s="41"/>
      <c r="CJ139" s="42"/>
      <c r="CK139" s="43"/>
      <c r="CL139" s="41"/>
      <c r="CM139" s="41"/>
      <c r="CN139" s="42"/>
      <c r="CO139" s="43"/>
      <c r="CP139" s="41"/>
      <c r="CQ139" s="41"/>
      <c r="CR139" s="41"/>
      <c r="CS139" s="42"/>
      <c r="CT139" s="43"/>
      <c r="CU139" s="41"/>
      <c r="CV139" s="41"/>
      <c r="CW139" s="42"/>
      <c r="CX139" s="43"/>
      <c r="CY139" s="41"/>
      <c r="CZ139" s="41"/>
      <c r="DA139" s="42"/>
      <c r="DB139" s="43"/>
      <c r="DC139" s="41"/>
      <c r="DD139" s="41"/>
      <c r="DE139" s="41"/>
      <c r="DF139" s="42"/>
      <c r="DG139" s="43"/>
      <c r="DH139" s="41"/>
      <c r="DI139" s="41"/>
      <c r="DJ139" s="42"/>
      <c r="DK139" s="43"/>
      <c r="DL139" s="41"/>
      <c r="DM139" s="41"/>
      <c r="DN139" s="41"/>
      <c r="DO139" s="42"/>
      <c r="DP139" s="43"/>
      <c r="DQ139" s="41"/>
      <c r="DR139" s="41"/>
      <c r="DS139" s="42"/>
      <c r="DT139" s="43"/>
      <c r="DU139" s="41"/>
      <c r="DV139" s="41"/>
      <c r="DW139" s="44"/>
      <c r="DX139" s="40"/>
      <c r="DY139" s="41"/>
      <c r="DZ139" s="41"/>
      <c r="EA139" s="41"/>
      <c r="EB139" s="42"/>
      <c r="EC139" s="43"/>
      <c r="ED139" s="41"/>
      <c r="EE139" s="41"/>
      <c r="EF139" s="42"/>
      <c r="EG139" s="43"/>
      <c r="EH139" s="41"/>
      <c r="EI139" s="41"/>
      <c r="EJ139" s="42"/>
      <c r="EK139" s="43"/>
      <c r="EL139" s="41"/>
      <c r="EM139" s="41"/>
      <c r="EN139" s="42"/>
      <c r="EO139" s="43"/>
      <c r="EP139" s="41"/>
      <c r="EQ139" s="41"/>
      <c r="ER139" s="41"/>
      <c r="ES139" s="42"/>
      <c r="ET139" s="43"/>
      <c r="EU139" s="41"/>
      <c r="EV139" s="41"/>
      <c r="EW139" s="42"/>
      <c r="EX139" s="43"/>
      <c r="EY139" s="41"/>
      <c r="EZ139" s="41"/>
      <c r="FA139" s="42"/>
      <c r="FB139" s="43"/>
      <c r="FC139" s="41"/>
      <c r="FD139" s="41"/>
      <c r="FE139" s="41"/>
      <c r="FF139" s="42"/>
      <c r="FG139" s="43"/>
      <c r="FH139" s="41"/>
      <c r="FI139" s="41"/>
      <c r="FJ139" s="42"/>
      <c r="FK139" s="43"/>
      <c r="FL139" s="41"/>
      <c r="FM139" s="41"/>
      <c r="FN139" s="41"/>
      <c r="FO139" s="42"/>
      <c r="FP139" s="43"/>
      <c r="FQ139" s="41"/>
      <c r="FR139" s="41"/>
      <c r="FS139" s="42"/>
      <c r="FT139" s="43"/>
      <c r="FU139" s="41"/>
      <c r="FV139" s="41"/>
      <c r="FW139" s="44"/>
    </row>
    <row r="140" spans="1:179" x14ac:dyDescent="0.25">
      <c r="A140" s="1">
        <v>136</v>
      </c>
      <c r="B140" s="24"/>
      <c r="C140" s="15"/>
      <c r="D140" s="15" t="s">
        <v>1562</v>
      </c>
      <c r="E140" s="15"/>
      <c r="F140" s="15">
        <v>0</v>
      </c>
      <c r="G140" s="40"/>
      <c r="H140" s="41"/>
      <c r="I140" s="41"/>
      <c r="J140" s="42"/>
      <c r="K140" s="43"/>
      <c r="L140" s="41"/>
      <c r="M140" s="41"/>
      <c r="N140" s="42"/>
      <c r="O140" s="43"/>
      <c r="P140" s="41"/>
      <c r="Q140" s="41"/>
      <c r="R140" s="41"/>
      <c r="S140" s="42"/>
      <c r="T140" s="43"/>
      <c r="U140" s="41"/>
      <c r="V140" s="41"/>
      <c r="W140" s="44"/>
      <c r="X140" s="40"/>
      <c r="Y140" s="41"/>
      <c r="Z140" s="41"/>
      <c r="AA140" s="41"/>
      <c r="AB140" s="42"/>
      <c r="AC140" s="43"/>
      <c r="AD140" s="41"/>
      <c r="AE140" s="41"/>
      <c r="AF140" s="42"/>
      <c r="AG140" s="43"/>
      <c r="AH140" s="41" t="s">
        <v>41</v>
      </c>
      <c r="AI140" s="41" t="s">
        <v>41</v>
      </c>
      <c r="AJ140" s="42" t="s">
        <v>41</v>
      </c>
      <c r="AK140" s="43" t="s">
        <v>41</v>
      </c>
      <c r="AL140" s="41" t="s">
        <v>41</v>
      </c>
      <c r="AM140" s="41"/>
      <c r="AN140" s="42"/>
      <c r="AO140" s="43"/>
      <c r="AP140" s="41"/>
      <c r="AQ140" s="41"/>
      <c r="AR140" s="41"/>
      <c r="AS140" s="42"/>
      <c r="AT140" s="43"/>
      <c r="AU140" s="41"/>
      <c r="AV140" s="41"/>
      <c r="AW140" s="42"/>
      <c r="AX140" s="43"/>
      <c r="AY140" s="41"/>
      <c r="AZ140" s="41"/>
      <c r="BA140" s="42"/>
      <c r="BB140" s="43"/>
      <c r="BC140" s="41"/>
      <c r="BD140" s="41"/>
      <c r="BE140" s="41"/>
      <c r="BF140" s="42"/>
      <c r="BG140" s="43"/>
      <c r="BH140" s="41"/>
      <c r="BI140" s="41"/>
      <c r="BJ140" s="42"/>
      <c r="BK140" s="43"/>
      <c r="BL140" s="41"/>
      <c r="BM140" s="41"/>
      <c r="BN140" s="41"/>
      <c r="BO140" s="42"/>
      <c r="BP140" s="43"/>
      <c r="BQ140" s="41"/>
      <c r="BR140" s="41"/>
      <c r="BS140" s="42"/>
      <c r="BT140" s="43"/>
      <c r="BU140" s="41"/>
      <c r="BV140" s="41"/>
      <c r="BW140" s="44"/>
      <c r="BX140" s="40"/>
      <c r="BY140" s="41"/>
      <c r="BZ140" s="41"/>
      <c r="CA140" s="41"/>
      <c r="CB140" s="42"/>
      <c r="CC140" s="43"/>
      <c r="CD140" s="41"/>
      <c r="CE140" s="41"/>
      <c r="CF140" s="42"/>
      <c r="CG140" s="43"/>
      <c r="CH140" s="41"/>
      <c r="CI140" s="41"/>
      <c r="CJ140" s="42"/>
      <c r="CK140" s="43"/>
      <c r="CL140" s="41"/>
      <c r="CM140" s="41"/>
      <c r="CN140" s="42"/>
      <c r="CO140" s="43"/>
      <c r="CP140" s="41"/>
      <c r="CQ140" s="41"/>
      <c r="CR140" s="41"/>
      <c r="CS140" s="42"/>
      <c r="CT140" s="43"/>
      <c r="CU140" s="41"/>
      <c r="CV140" s="41"/>
      <c r="CW140" s="42"/>
      <c r="CX140" s="43"/>
      <c r="CY140" s="41"/>
      <c r="CZ140" s="41"/>
      <c r="DA140" s="42"/>
      <c r="DB140" s="43"/>
      <c r="DC140" s="41"/>
      <c r="DD140" s="41"/>
      <c r="DE140" s="41"/>
      <c r="DF140" s="42"/>
      <c r="DG140" s="43"/>
      <c r="DH140" s="41"/>
      <c r="DI140" s="41"/>
      <c r="DJ140" s="42"/>
      <c r="DK140" s="43"/>
      <c r="DL140" s="41"/>
      <c r="DM140" s="41"/>
      <c r="DN140" s="41"/>
      <c r="DO140" s="42"/>
      <c r="DP140" s="43"/>
      <c r="DQ140" s="41"/>
      <c r="DR140" s="41"/>
      <c r="DS140" s="42"/>
      <c r="DT140" s="43"/>
      <c r="DU140" s="41"/>
      <c r="DV140" s="41"/>
      <c r="DW140" s="44"/>
      <c r="DX140" s="40"/>
      <c r="DY140" s="41"/>
      <c r="DZ140" s="41"/>
      <c r="EA140" s="41"/>
      <c r="EB140" s="42"/>
      <c r="EC140" s="43"/>
      <c r="ED140" s="41"/>
      <c r="EE140" s="41"/>
      <c r="EF140" s="42"/>
      <c r="EG140" s="43"/>
      <c r="EH140" s="41"/>
      <c r="EI140" s="41"/>
      <c r="EJ140" s="42"/>
      <c r="EK140" s="43"/>
      <c r="EL140" s="41"/>
      <c r="EM140" s="41"/>
      <c r="EN140" s="42"/>
      <c r="EO140" s="43"/>
      <c r="EP140" s="41"/>
      <c r="EQ140" s="41"/>
      <c r="ER140" s="41"/>
      <c r="ES140" s="42"/>
      <c r="ET140" s="43"/>
      <c r="EU140" s="41"/>
      <c r="EV140" s="41"/>
      <c r="EW140" s="42"/>
      <c r="EX140" s="43"/>
      <c r="EY140" s="41"/>
      <c r="EZ140" s="41"/>
      <c r="FA140" s="42"/>
      <c r="FB140" s="43"/>
      <c r="FC140" s="41"/>
      <c r="FD140" s="41"/>
      <c r="FE140" s="41"/>
      <c r="FF140" s="42"/>
      <c r="FG140" s="43"/>
      <c r="FH140" s="41"/>
      <c r="FI140" s="41"/>
      <c r="FJ140" s="42"/>
      <c r="FK140" s="43"/>
      <c r="FL140" s="41"/>
      <c r="FM140" s="41"/>
      <c r="FN140" s="41"/>
      <c r="FO140" s="42"/>
      <c r="FP140" s="43"/>
      <c r="FQ140" s="41"/>
      <c r="FR140" s="41"/>
      <c r="FS140" s="42"/>
      <c r="FT140" s="43"/>
      <c r="FU140" s="41"/>
      <c r="FV140" s="41"/>
      <c r="FW140" s="44"/>
    </row>
    <row r="141" spans="1:179" x14ac:dyDescent="0.25">
      <c r="A141" s="1">
        <v>137</v>
      </c>
      <c r="B141" s="24"/>
      <c r="C141" s="15"/>
      <c r="D141" s="15" t="s">
        <v>1563</v>
      </c>
      <c r="E141" s="15"/>
      <c r="F141" s="15">
        <v>0</v>
      </c>
      <c r="G141" s="40"/>
      <c r="H141" s="41"/>
      <c r="I141" s="41"/>
      <c r="J141" s="42"/>
      <c r="K141" s="43"/>
      <c r="L141" s="41"/>
      <c r="M141" s="41"/>
      <c r="N141" s="42"/>
      <c r="O141" s="43"/>
      <c r="P141" s="41"/>
      <c r="Q141" s="41"/>
      <c r="R141" s="41"/>
      <c r="S141" s="42"/>
      <c r="T141" s="43"/>
      <c r="U141" s="41"/>
      <c r="V141" s="41"/>
      <c r="W141" s="44"/>
      <c r="X141" s="40"/>
      <c r="Y141" s="41"/>
      <c r="Z141" s="41"/>
      <c r="AA141" s="41"/>
      <c r="AB141" s="42"/>
      <c r="AC141" s="43"/>
      <c r="AD141" s="41"/>
      <c r="AE141" s="41"/>
      <c r="AF141" s="42"/>
      <c r="AG141" s="43"/>
      <c r="AH141" s="41"/>
      <c r="AI141" s="41"/>
      <c r="AJ141" s="42"/>
      <c r="AK141" s="43"/>
      <c r="AL141" s="41"/>
      <c r="AM141" s="41"/>
      <c r="AN141" s="42"/>
      <c r="AO141" s="43"/>
      <c r="AP141" s="41"/>
      <c r="AQ141" s="41"/>
      <c r="AR141" s="41" t="s">
        <v>21</v>
      </c>
      <c r="AS141" s="42"/>
      <c r="AT141" s="43"/>
      <c r="AU141" s="41"/>
      <c r="AV141" s="41"/>
      <c r="AW141" s="42"/>
      <c r="AX141" s="43"/>
      <c r="AY141" s="41"/>
      <c r="AZ141" s="41"/>
      <c r="BA141" s="42"/>
      <c r="BB141" s="43"/>
      <c r="BC141" s="41"/>
      <c r="BD141" s="41"/>
      <c r="BE141" s="41"/>
      <c r="BF141" s="42"/>
      <c r="BG141" s="43"/>
      <c r="BH141" s="41"/>
      <c r="BI141" s="41"/>
      <c r="BJ141" s="42"/>
      <c r="BK141" s="43"/>
      <c r="BL141" s="41"/>
      <c r="BM141" s="41"/>
      <c r="BN141" s="41"/>
      <c r="BO141" s="42"/>
      <c r="BP141" s="43"/>
      <c r="BQ141" s="41"/>
      <c r="BR141" s="41"/>
      <c r="BS141" s="42"/>
      <c r="BT141" s="43"/>
      <c r="BU141" s="41"/>
      <c r="BV141" s="41"/>
      <c r="BW141" s="44"/>
      <c r="BX141" s="40"/>
      <c r="BY141" s="41"/>
      <c r="BZ141" s="41"/>
      <c r="CA141" s="41"/>
      <c r="CB141" s="42"/>
      <c r="CC141" s="43"/>
      <c r="CD141" s="41"/>
      <c r="CE141" s="41"/>
      <c r="CF141" s="42"/>
      <c r="CG141" s="43"/>
      <c r="CH141" s="41"/>
      <c r="CI141" s="41"/>
      <c r="CJ141" s="42"/>
      <c r="CK141" s="43"/>
      <c r="CL141" s="41"/>
      <c r="CM141" s="41"/>
      <c r="CN141" s="42"/>
      <c r="CO141" s="43"/>
      <c r="CP141" s="41"/>
      <c r="CQ141" s="41"/>
      <c r="CR141" s="41"/>
      <c r="CS141" s="42"/>
      <c r="CT141" s="43"/>
      <c r="CU141" s="41"/>
      <c r="CV141" s="41"/>
      <c r="CW141" s="42"/>
      <c r="CX141" s="43"/>
      <c r="CY141" s="41"/>
      <c r="CZ141" s="41"/>
      <c r="DA141" s="42"/>
      <c r="DB141" s="43"/>
      <c r="DC141" s="41"/>
      <c r="DD141" s="41"/>
      <c r="DE141" s="41"/>
      <c r="DF141" s="42"/>
      <c r="DG141" s="43"/>
      <c r="DH141" s="41"/>
      <c r="DI141" s="41"/>
      <c r="DJ141" s="42"/>
      <c r="DK141" s="43"/>
      <c r="DL141" s="41"/>
      <c r="DM141" s="41"/>
      <c r="DN141" s="41"/>
      <c r="DO141" s="42"/>
      <c r="DP141" s="43"/>
      <c r="DQ141" s="41"/>
      <c r="DR141" s="41"/>
      <c r="DS141" s="42"/>
      <c r="DT141" s="43"/>
      <c r="DU141" s="41"/>
      <c r="DV141" s="41"/>
      <c r="DW141" s="44"/>
      <c r="DX141" s="40"/>
      <c r="DY141" s="41"/>
      <c r="DZ141" s="41"/>
      <c r="EA141" s="41"/>
      <c r="EB141" s="42"/>
      <c r="EC141" s="43"/>
      <c r="ED141" s="41"/>
      <c r="EE141" s="41"/>
      <c r="EF141" s="42"/>
      <c r="EG141" s="43"/>
      <c r="EH141" s="41"/>
      <c r="EI141" s="41"/>
      <c r="EJ141" s="42"/>
      <c r="EK141" s="43"/>
      <c r="EL141" s="41"/>
      <c r="EM141" s="41"/>
      <c r="EN141" s="42"/>
      <c r="EO141" s="43"/>
      <c r="EP141" s="41"/>
      <c r="EQ141" s="41"/>
      <c r="ER141" s="41"/>
      <c r="ES141" s="42"/>
      <c r="ET141" s="43"/>
      <c r="EU141" s="41"/>
      <c r="EV141" s="41"/>
      <c r="EW141" s="42"/>
      <c r="EX141" s="43"/>
      <c r="EY141" s="41"/>
      <c r="EZ141" s="41"/>
      <c r="FA141" s="42"/>
      <c r="FB141" s="43"/>
      <c r="FC141" s="41"/>
      <c r="FD141" s="41"/>
      <c r="FE141" s="41"/>
      <c r="FF141" s="42"/>
      <c r="FG141" s="43"/>
      <c r="FH141" s="41"/>
      <c r="FI141" s="41"/>
      <c r="FJ141" s="42"/>
      <c r="FK141" s="43"/>
      <c r="FL141" s="41"/>
      <c r="FM141" s="41"/>
      <c r="FN141" s="41"/>
      <c r="FO141" s="42"/>
      <c r="FP141" s="43"/>
      <c r="FQ141" s="41"/>
      <c r="FR141" s="41"/>
      <c r="FS141" s="42"/>
      <c r="FT141" s="43"/>
      <c r="FU141" s="41"/>
      <c r="FV141" s="41"/>
      <c r="FW141" s="44"/>
    </row>
    <row r="142" spans="1:179" x14ac:dyDescent="0.25">
      <c r="A142" s="1">
        <v>138</v>
      </c>
      <c r="B142" s="19"/>
      <c r="C142" s="15"/>
      <c r="D142" s="15" t="s">
        <v>1564</v>
      </c>
      <c r="E142" s="15"/>
      <c r="F142" s="15">
        <v>1</v>
      </c>
      <c r="G142" s="40"/>
      <c r="H142" s="41"/>
      <c r="I142" s="41"/>
      <c r="J142" s="42"/>
      <c r="K142" s="43"/>
      <c r="L142" s="41"/>
      <c r="M142" s="41"/>
      <c r="N142" s="42"/>
      <c r="O142" s="43"/>
      <c r="P142" s="41"/>
      <c r="Q142" s="41"/>
      <c r="R142" s="41"/>
      <c r="S142" s="42"/>
      <c r="T142" s="43"/>
      <c r="U142" s="41"/>
      <c r="V142" s="41"/>
      <c r="W142" s="44"/>
      <c r="X142" s="40"/>
      <c r="Y142" s="41"/>
      <c r="Z142" s="41"/>
      <c r="AA142" s="41"/>
      <c r="AB142" s="42"/>
      <c r="AC142" s="43"/>
      <c r="AD142" s="41"/>
      <c r="AE142" s="41"/>
      <c r="AF142" s="42"/>
      <c r="AG142" s="43"/>
      <c r="AH142" s="41"/>
      <c r="AI142" s="41"/>
      <c r="AJ142" s="42"/>
      <c r="AK142" s="43"/>
      <c r="AL142" s="41"/>
      <c r="AM142" s="41"/>
      <c r="AN142" s="42"/>
      <c r="AO142" s="43"/>
      <c r="AP142" s="41"/>
      <c r="AQ142" s="41"/>
      <c r="AR142" s="41" t="s">
        <v>21</v>
      </c>
      <c r="AS142" s="42"/>
      <c r="AT142" s="43"/>
      <c r="AU142" s="41" t="s">
        <v>21</v>
      </c>
      <c r="AV142" s="41" t="s">
        <v>21</v>
      </c>
      <c r="AW142" s="42"/>
      <c r="AX142" s="43"/>
      <c r="AY142" s="41"/>
      <c r="AZ142" s="41"/>
      <c r="BA142" s="42"/>
      <c r="BB142" s="43"/>
      <c r="BC142" s="41"/>
      <c r="BD142" s="41"/>
      <c r="BE142" s="41"/>
      <c r="BF142" s="42"/>
      <c r="BG142" s="43"/>
      <c r="BH142" s="41"/>
      <c r="BI142" s="41"/>
      <c r="BJ142" s="42"/>
      <c r="BK142" s="43"/>
      <c r="BL142" s="41"/>
      <c r="BM142" s="41"/>
      <c r="BN142" s="41"/>
      <c r="BO142" s="42"/>
      <c r="BP142" s="43"/>
      <c r="BQ142" s="41"/>
      <c r="BR142" s="41"/>
      <c r="BS142" s="42"/>
      <c r="BT142" s="43"/>
      <c r="BU142" s="41"/>
      <c r="BV142" s="41"/>
      <c r="BW142" s="44"/>
      <c r="BX142" s="40"/>
      <c r="BY142" s="41"/>
      <c r="BZ142" s="41"/>
      <c r="CA142" s="41"/>
      <c r="CB142" s="42"/>
      <c r="CC142" s="43"/>
      <c r="CD142" s="41"/>
      <c r="CE142" s="41"/>
      <c r="CF142" s="42"/>
      <c r="CG142" s="43"/>
      <c r="CH142" s="41"/>
      <c r="CI142" s="41"/>
      <c r="CJ142" s="42"/>
      <c r="CK142" s="43"/>
      <c r="CL142" s="41"/>
      <c r="CM142" s="41"/>
      <c r="CN142" s="42"/>
      <c r="CO142" s="43"/>
      <c r="CP142" s="41"/>
      <c r="CQ142" s="41"/>
      <c r="CR142" s="41"/>
      <c r="CS142" s="42"/>
      <c r="CT142" s="43"/>
      <c r="CU142" s="41"/>
      <c r="CV142" s="41"/>
      <c r="CW142" s="42"/>
      <c r="CX142" s="43"/>
      <c r="CY142" s="41"/>
      <c r="CZ142" s="41"/>
      <c r="DA142" s="42"/>
      <c r="DB142" s="43"/>
      <c r="DC142" s="41"/>
      <c r="DD142" s="41"/>
      <c r="DE142" s="41"/>
      <c r="DF142" s="42"/>
      <c r="DG142" s="43"/>
      <c r="DH142" s="41"/>
      <c r="DI142" s="41"/>
      <c r="DJ142" s="42"/>
      <c r="DK142" s="43"/>
      <c r="DL142" s="41"/>
      <c r="DM142" s="41"/>
      <c r="DN142" s="41"/>
      <c r="DO142" s="42"/>
      <c r="DP142" s="43"/>
      <c r="DQ142" s="41"/>
      <c r="DR142" s="41"/>
      <c r="DS142" s="42"/>
      <c r="DT142" s="43"/>
      <c r="DU142" s="41"/>
      <c r="DV142" s="41"/>
      <c r="DW142" s="44"/>
      <c r="DX142" s="40"/>
      <c r="DY142" s="41"/>
      <c r="DZ142" s="41"/>
      <c r="EA142" s="41"/>
      <c r="EB142" s="42"/>
      <c r="EC142" s="43"/>
      <c r="ED142" s="41"/>
      <c r="EE142" s="41"/>
      <c r="EF142" s="42"/>
      <c r="EG142" s="43"/>
      <c r="EH142" s="41"/>
      <c r="EI142" s="41"/>
      <c r="EJ142" s="42"/>
      <c r="EK142" s="43"/>
      <c r="EL142" s="41"/>
      <c r="EM142" s="41"/>
      <c r="EN142" s="42"/>
      <c r="EO142" s="43"/>
      <c r="EP142" s="41"/>
      <c r="EQ142" s="41"/>
      <c r="ER142" s="41"/>
      <c r="ES142" s="42"/>
      <c r="ET142" s="43"/>
      <c r="EU142" s="41"/>
      <c r="EV142" s="41"/>
      <c r="EW142" s="42"/>
      <c r="EX142" s="43"/>
      <c r="EY142" s="41"/>
      <c r="EZ142" s="41"/>
      <c r="FA142" s="42"/>
      <c r="FB142" s="43"/>
      <c r="FC142" s="41"/>
      <c r="FD142" s="41"/>
      <c r="FE142" s="41"/>
      <c r="FF142" s="42"/>
      <c r="FG142" s="43"/>
      <c r="FH142" s="41"/>
      <c r="FI142" s="41"/>
      <c r="FJ142" s="42"/>
      <c r="FK142" s="43"/>
      <c r="FL142" s="41"/>
      <c r="FM142" s="41"/>
      <c r="FN142" s="41"/>
      <c r="FO142" s="42"/>
      <c r="FP142" s="43"/>
      <c r="FQ142" s="41"/>
      <c r="FR142" s="41"/>
      <c r="FS142" s="42"/>
      <c r="FT142" s="43"/>
      <c r="FU142" s="41"/>
      <c r="FV142" s="41"/>
      <c r="FW142" s="44"/>
    </row>
    <row r="143" spans="1:179" x14ac:dyDescent="0.25">
      <c r="A143" s="1">
        <v>139</v>
      </c>
      <c r="B143" s="24"/>
      <c r="C143" s="15"/>
      <c r="D143" s="15" t="s">
        <v>1565</v>
      </c>
      <c r="E143" s="15"/>
      <c r="F143" s="15">
        <v>1</v>
      </c>
      <c r="G143" s="40"/>
      <c r="H143" s="41"/>
      <c r="I143" s="41"/>
      <c r="J143" s="42"/>
      <c r="K143" s="43"/>
      <c r="L143" s="41"/>
      <c r="M143" s="41"/>
      <c r="N143" s="42"/>
      <c r="O143" s="43"/>
      <c r="P143" s="41"/>
      <c r="Q143" s="41"/>
      <c r="R143" s="41"/>
      <c r="S143" s="42"/>
      <c r="T143" s="43"/>
      <c r="U143" s="41"/>
      <c r="V143" s="41"/>
      <c r="W143" s="44"/>
      <c r="X143" s="40"/>
      <c r="Y143" s="41"/>
      <c r="Z143" s="41"/>
      <c r="AA143" s="41"/>
      <c r="AB143" s="42"/>
      <c r="AC143" s="43" t="s">
        <v>21</v>
      </c>
      <c r="AD143" s="41" t="s">
        <v>21</v>
      </c>
      <c r="AE143" s="41" t="s">
        <v>21</v>
      </c>
      <c r="AF143" s="42" t="s">
        <v>21</v>
      </c>
      <c r="AG143" s="43" t="s">
        <v>21</v>
      </c>
      <c r="AH143" s="41" t="s">
        <v>21</v>
      </c>
      <c r="AI143" s="41" t="s">
        <v>21</v>
      </c>
      <c r="AJ143" s="42" t="s">
        <v>21</v>
      </c>
      <c r="AK143" s="43" t="s">
        <v>21</v>
      </c>
      <c r="AL143" s="41" t="s">
        <v>21</v>
      </c>
      <c r="AM143" s="41" t="s">
        <v>21</v>
      </c>
      <c r="AN143" s="42" t="s">
        <v>21</v>
      </c>
      <c r="AO143" s="43" t="s">
        <v>21</v>
      </c>
      <c r="AP143" s="41" t="s">
        <v>21</v>
      </c>
      <c r="AQ143" s="41" t="s">
        <v>21</v>
      </c>
      <c r="AR143" s="41" t="s">
        <v>21</v>
      </c>
      <c r="AS143" s="42" t="s">
        <v>21</v>
      </c>
      <c r="AT143" s="43" t="s">
        <v>21</v>
      </c>
      <c r="AU143" s="41" t="s">
        <v>21</v>
      </c>
      <c r="AV143" s="41" t="s">
        <v>21</v>
      </c>
      <c r="AW143" s="42"/>
      <c r="AX143" s="43"/>
      <c r="AY143" s="41"/>
      <c r="AZ143" s="41"/>
      <c r="BA143" s="42"/>
      <c r="BB143" s="43"/>
      <c r="BC143" s="41"/>
      <c r="BD143" s="41"/>
      <c r="BE143" s="41"/>
      <c r="BF143" s="42"/>
      <c r="BG143" s="43"/>
      <c r="BH143" s="41"/>
      <c r="BI143" s="41"/>
      <c r="BJ143" s="42"/>
      <c r="BK143" s="43"/>
      <c r="BL143" s="41"/>
      <c r="BM143" s="41"/>
      <c r="BN143" s="41"/>
      <c r="BO143" s="42"/>
      <c r="BP143" s="43"/>
      <c r="BQ143" s="41"/>
      <c r="BR143" s="41"/>
      <c r="BS143" s="42"/>
      <c r="BT143" s="43"/>
      <c r="BU143" s="41"/>
      <c r="BV143" s="41"/>
      <c r="BW143" s="44"/>
      <c r="BX143" s="40"/>
      <c r="BY143" s="41"/>
      <c r="BZ143" s="41"/>
      <c r="CA143" s="41"/>
      <c r="CB143" s="42"/>
      <c r="CC143" s="43"/>
      <c r="CD143" s="41"/>
      <c r="CE143" s="41"/>
      <c r="CF143" s="42"/>
      <c r="CG143" s="43"/>
      <c r="CH143" s="41"/>
      <c r="CI143" s="41"/>
      <c r="CJ143" s="42"/>
      <c r="CK143" s="43"/>
      <c r="CL143" s="41"/>
      <c r="CM143" s="41"/>
      <c r="CN143" s="42"/>
      <c r="CO143" s="43"/>
      <c r="CP143" s="41"/>
      <c r="CQ143" s="41"/>
      <c r="CR143" s="41"/>
      <c r="CS143" s="42"/>
      <c r="CT143" s="43"/>
      <c r="CU143" s="41"/>
      <c r="CV143" s="41"/>
      <c r="CW143" s="42"/>
      <c r="CX143" s="43"/>
      <c r="CY143" s="41"/>
      <c r="CZ143" s="41"/>
      <c r="DA143" s="42"/>
      <c r="DB143" s="43"/>
      <c r="DC143" s="41"/>
      <c r="DD143" s="41"/>
      <c r="DE143" s="41"/>
      <c r="DF143" s="42"/>
      <c r="DG143" s="43"/>
      <c r="DH143" s="41"/>
      <c r="DI143" s="41"/>
      <c r="DJ143" s="42"/>
      <c r="DK143" s="43"/>
      <c r="DL143" s="41"/>
      <c r="DM143" s="41"/>
      <c r="DN143" s="41"/>
      <c r="DO143" s="42"/>
      <c r="DP143" s="43"/>
      <c r="DQ143" s="41"/>
      <c r="DR143" s="41"/>
      <c r="DS143" s="42"/>
      <c r="DT143" s="43"/>
      <c r="DU143" s="41"/>
      <c r="DV143" s="41"/>
      <c r="DW143" s="44"/>
      <c r="DX143" s="40"/>
      <c r="DY143" s="41"/>
      <c r="DZ143" s="41"/>
      <c r="EA143" s="41"/>
      <c r="EB143" s="42"/>
      <c r="EC143" s="43"/>
      <c r="ED143" s="41"/>
      <c r="EE143" s="41"/>
      <c r="EF143" s="42"/>
      <c r="EG143" s="43"/>
      <c r="EH143" s="41"/>
      <c r="EI143" s="41"/>
      <c r="EJ143" s="42"/>
      <c r="EK143" s="43"/>
      <c r="EL143" s="41"/>
      <c r="EM143" s="41"/>
      <c r="EN143" s="42"/>
      <c r="EO143" s="43"/>
      <c r="EP143" s="41"/>
      <c r="EQ143" s="41"/>
      <c r="ER143" s="41"/>
      <c r="ES143" s="42"/>
      <c r="ET143" s="43"/>
      <c r="EU143" s="41"/>
      <c r="EV143" s="41"/>
      <c r="EW143" s="42"/>
      <c r="EX143" s="43"/>
      <c r="EY143" s="41"/>
      <c r="EZ143" s="41"/>
      <c r="FA143" s="42"/>
      <c r="FB143" s="43"/>
      <c r="FC143" s="41"/>
      <c r="FD143" s="41"/>
      <c r="FE143" s="41"/>
      <c r="FF143" s="42"/>
      <c r="FG143" s="43"/>
      <c r="FH143" s="41"/>
      <c r="FI143" s="41"/>
      <c r="FJ143" s="42"/>
      <c r="FK143" s="43"/>
      <c r="FL143" s="41"/>
      <c r="FM143" s="41"/>
      <c r="FN143" s="41"/>
      <c r="FO143" s="42"/>
      <c r="FP143" s="43"/>
      <c r="FQ143" s="41"/>
      <c r="FR143" s="41"/>
      <c r="FS143" s="42"/>
      <c r="FT143" s="43"/>
      <c r="FU143" s="41"/>
      <c r="FV143" s="41"/>
      <c r="FW143" s="44"/>
    </row>
    <row r="144" spans="1:179" x14ac:dyDescent="0.25">
      <c r="A144" s="1">
        <v>140</v>
      </c>
      <c r="B144" s="24"/>
      <c r="C144" s="15"/>
      <c r="D144" s="15" t="s">
        <v>1566</v>
      </c>
      <c r="E144" s="15"/>
      <c r="F144" s="15">
        <v>0</v>
      </c>
      <c r="G144" s="40"/>
      <c r="H144" s="41"/>
      <c r="I144" s="41"/>
      <c r="J144" s="42"/>
      <c r="K144" s="43"/>
      <c r="L144" s="41"/>
      <c r="M144" s="41"/>
      <c r="N144" s="42"/>
      <c r="O144" s="43"/>
      <c r="P144" s="41"/>
      <c r="Q144" s="41"/>
      <c r="R144" s="41"/>
      <c r="S144" s="42"/>
      <c r="T144" s="43"/>
      <c r="U144" s="41"/>
      <c r="V144" s="41"/>
      <c r="W144" s="44"/>
      <c r="X144" s="40"/>
      <c r="Y144" s="41"/>
      <c r="Z144" s="41"/>
      <c r="AA144" s="41"/>
      <c r="AB144" s="42"/>
      <c r="AC144" s="43"/>
      <c r="AD144" s="41"/>
      <c r="AE144" s="41"/>
      <c r="AF144" s="42"/>
      <c r="AG144" s="43"/>
      <c r="AH144" s="41"/>
      <c r="AI144" s="41"/>
      <c r="AJ144" s="42"/>
      <c r="AK144" s="43"/>
      <c r="AL144" s="41"/>
      <c r="AM144" s="41"/>
      <c r="AN144" s="42"/>
      <c r="AO144" s="43"/>
      <c r="AP144" s="41"/>
      <c r="AQ144" s="41"/>
      <c r="AR144" s="41" t="s">
        <v>21</v>
      </c>
      <c r="AS144" s="42" t="s">
        <v>21</v>
      </c>
      <c r="AT144" s="43" t="s">
        <v>21</v>
      </c>
      <c r="AU144" s="41" t="s">
        <v>21</v>
      </c>
      <c r="AV144" s="41" t="s">
        <v>21</v>
      </c>
      <c r="AW144" s="42"/>
      <c r="AX144" s="43"/>
      <c r="AY144" s="41"/>
      <c r="AZ144" s="41"/>
      <c r="BA144" s="42"/>
      <c r="BB144" s="43"/>
      <c r="BC144" s="41"/>
      <c r="BD144" s="41"/>
      <c r="BE144" s="41"/>
      <c r="BF144" s="42"/>
      <c r="BG144" s="43"/>
      <c r="BH144" s="41"/>
      <c r="BI144" s="41"/>
      <c r="BJ144" s="42"/>
      <c r="BK144" s="43"/>
      <c r="BL144" s="41"/>
      <c r="BM144" s="41"/>
      <c r="BN144" s="41"/>
      <c r="BO144" s="42"/>
      <c r="BP144" s="43"/>
      <c r="BQ144" s="41"/>
      <c r="BR144" s="41"/>
      <c r="BS144" s="42"/>
      <c r="BT144" s="43"/>
      <c r="BU144" s="41"/>
      <c r="BV144" s="41"/>
      <c r="BW144" s="44"/>
      <c r="BX144" s="40"/>
      <c r="BY144" s="41"/>
      <c r="BZ144" s="41"/>
      <c r="CA144" s="41"/>
      <c r="CB144" s="42"/>
      <c r="CC144" s="43"/>
      <c r="CD144" s="41"/>
      <c r="CE144" s="41"/>
      <c r="CF144" s="42"/>
      <c r="CG144" s="43"/>
      <c r="CH144" s="41"/>
      <c r="CI144" s="41"/>
      <c r="CJ144" s="42"/>
      <c r="CK144" s="43"/>
      <c r="CL144" s="41"/>
      <c r="CM144" s="41"/>
      <c r="CN144" s="42"/>
      <c r="CO144" s="43"/>
      <c r="CP144" s="41"/>
      <c r="CQ144" s="41"/>
      <c r="CR144" s="41"/>
      <c r="CS144" s="42"/>
      <c r="CT144" s="43"/>
      <c r="CU144" s="41"/>
      <c r="CV144" s="41"/>
      <c r="CW144" s="42"/>
      <c r="CX144" s="43"/>
      <c r="CY144" s="41"/>
      <c r="CZ144" s="41"/>
      <c r="DA144" s="42"/>
      <c r="DB144" s="43"/>
      <c r="DC144" s="41"/>
      <c r="DD144" s="41"/>
      <c r="DE144" s="41"/>
      <c r="DF144" s="42"/>
      <c r="DG144" s="43"/>
      <c r="DH144" s="41"/>
      <c r="DI144" s="41"/>
      <c r="DJ144" s="42"/>
      <c r="DK144" s="43"/>
      <c r="DL144" s="41"/>
      <c r="DM144" s="41"/>
      <c r="DN144" s="41"/>
      <c r="DO144" s="42"/>
      <c r="DP144" s="43"/>
      <c r="DQ144" s="41"/>
      <c r="DR144" s="41"/>
      <c r="DS144" s="42"/>
      <c r="DT144" s="43"/>
      <c r="DU144" s="41"/>
      <c r="DV144" s="41"/>
      <c r="DW144" s="44"/>
      <c r="DX144" s="40"/>
      <c r="DY144" s="41"/>
      <c r="DZ144" s="41"/>
      <c r="EA144" s="41"/>
      <c r="EB144" s="42"/>
      <c r="EC144" s="43"/>
      <c r="ED144" s="41"/>
      <c r="EE144" s="41"/>
      <c r="EF144" s="42"/>
      <c r="EG144" s="43"/>
      <c r="EH144" s="41"/>
      <c r="EI144" s="41"/>
      <c r="EJ144" s="42"/>
      <c r="EK144" s="43"/>
      <c r="EL144" s="41"/>
      <c r="EM144" s="41"/>
      <c r="EN144" s="42"/>
      <c r="EO144" s="43"/>
      <c r="EP144" s="41"/>
      <c r="EQ144" s="41"/>
      <c r="ER144" s="41"/>
      <c r="ES144" s="42"/>
      <c r="ET144" s="43"/>
      <c r="EU144" s="41"/>
      <c r="EV144" s="41"/>
      <c r="EW144" s="42"/>
      <c r="EX144" s="43"/>
      <c r="EY144" s="41"/>
      <c r="EZ144" s="41"/>
      <c r="FA144" s="42"/>
      <c r="FB144" s="43"/>
      <c r="FC144" s="41"/>
      <c r="FD144" s="41"/>
      <c r="FE144" s="41"/>
      <c r="FF144" s="42"/>
      <c r="FG144" s="43"/>
      <c r="FH144" s="41"/>
      <c r="FI144" s="41"/>
      <c r="FJ144" s="42"/>
      <c r="FK144" s="43"/>
      <c r="FL144" s="41"/>
      <c r="FM144" s="41"/>
      <c r="FN144" s="41"/>
      <c r="FO144" s="42"/>
      <c r="FP144" s="43"/>
      <c r="FQ144" s="41"/>
      <c r="FR144" s="41"/>
      <c r="FS144" s="42"/>
      <c r="FT144" s="43"/>
      <c r="FU144" s="41"/>
      <c r="FV144" s="41"/>
      <c r="FW144" s="44"/>
    </row>
    <row r="145" spans="1:179" x14ac:dyDescent="0.25">
      <c r="A145" s="1">
        <v>141</v>
      </c>
      <c r="B145" s="24"/>
      <c r="C145" s="15"/>
      <c r="D145" s="15" t="s">
        <v>1560</v>
      </c>
      <c r="E145" s="15"/>
      <c r="F145" s="15">
        <v>0</v>
      </c>
      <c r="G145" s="40"/>
      <c r="H145" s="41"/>
      <c r="I145" s="41"/>
      <c r="J145" s="42"/>
      <c r="K145" s="43"/>
      <c r="L145" s="41"/>
      <c r="M145" s="41"/>
      <c r="N145" s="42"/>
      <c r="O145" s="43"/>
      <c r="P145" s="41"/>
      <c r="Q145" s="41"/>
      <c r="R145" s="41"/>
      <c r="S145" s="42"/>
      <c r="T145" s="43"/>
      <c r="U145" s="41"/>
      <c r="V145" s="41"/>
      <c r="W145" s="44"/>
      <c r="X145" s="40"/>
      <c r="Y145" s="41"/>
      <c r="Z145" s="41"/>
      <c r="AA145" s="41"/>
      <c r="AB145" s="42"/>
      <c r="AC145" s="43"/>
      <c r="AD145" s="41"/>
      <c r="AE145" s="41"/>
      <c r="AF145" s="42"/>
      <c r="AG145" s="43"/>
      <c r="AH145" s="41"/>
      <c r="AI145" s="41"/>
      <c r="AJ145" s="42"/>
      <c r="AK145" s="43"/>
      <c r="AL145" s="41"/>
      <c r="AM145" s="41"/>
      <c r="AN145" s="42"/>
      <c r="AO145" s="43"/>
      <c r="AP145" s="41"/>
      <c r="AQ145" s="41"/>
      <c r="AR145" s="41"/>
      <c r="AS145" s="42"/>
      <c r="AT145" s="43"/>
      <c r="AU145" s="41"/>
      <c r="AV145" s="41"/>
      <c r="AW145" s="42"/>
      <c r="AX145" s="43"/>
      <c r="AY145" s="41"/>
      <c r="AZ145" s="41"/>
      <c r="BA145" s="42"/>
      <c r="BB145" s="43"/>
      <c r="BC145" s="41"/>
      <c r="BD145" s="41"/>
      <c r="BE145" s="41"/>
      <c r="BF145" s="42"/>
      <c r="BG145" s="43"/>
      <c r="BH145" s="41"/>
      <c r="BI145" s="41"/>
      <c r="BJ145" s="42"/>
      <c r="BK145" s="43"/>
      <c r="BL145" s="41"/>
      <c r="BM145" s="41"/>
      <c r="BN145" s="41"/>
      <c r="BO145" s="42"/>
      <c r="BP145" s="43"/>
      <c r="BQ145" s="41"/>
      <c r="BR145" s="41"/>
      <c r="BS145" s="42"/>
      <c r="BT145" s="43"/>
      <c r="BU145" s="41"/>
      <c r="BV145" s="41"/>
      <c r="BW145" s="44"/>
      <c r="BX145" s="40"/>
      <c r="BY145" s="41"/>
      <c r="BZ145" s="41"/>
      <c r="CA145" s="41"/>
      <c r="CB145" s="42"/>
      <c r="CC145" s="43"/>
      <c r="CD145" s="41"/>
      <c r="CE145" s="41"/>
      <c r="CF145" s="42"/>
      <c r="CG145" s="43"/>
      <c r="CH145" s="41"/>
      <c r="CI145" s="41"/>
      <c r="CJ145" s="42"/>
      <c r="CK145" s="43"/>
      <c r="CL145" s="41"/>
      <c r="CM145" s="41"/>
      <c r="CN145" s="42"/>
      <c r="CO145" s="43"/>
      <c r="CP145" s="41"/>
      <c r="CQ145" s="41"/>
      <c r="CR145" s="41"/>
      <c r="CS145" s="42"/>
      <c r="CT145" s="43"/>
      <c r="CU145" s="41"/>
      <c r="CV145" s="41"/>
      <c r="CW145" s="42"/>
      <c r="CX145" s="43"/>
      <c r="CY145" s="41"/>
      <c r="CZ145" s="41"/>
      <c r="DA145" s="42"/>
      <c r="DB145" s="43"/>
      <c r="DC145" s="41"/>
      <c r="DD145" s="41"/>
      <c r="DE145" s="41"/>
      <c r="DF145" s="42"/>
      <c r="DG145" s="43"/>
      <c r="DH145" s="41"/>
      <c r="DI145" s="41"/>
      <c r="DJ145" s="42"/>
      <c r="DK145" s="43"/>
      <c r="DL145" s="41"/>
      <c r="DM145" s="41"/>
      <c r="DN145" s="41"/>
      <c r="DO145" s="42"/>
      <c r="DP145" s="43"/>
      <c r="DQ145" s="41"/>
      <c r="DR145" s="41"/>
      <c r="DS145" s="42"/>
      <c r="DT145" s="43"/>
      <c r="DU145" s="41"/>
      <c r="DV145" s="41"/>
      <c r="DW145" s="44"/>
      <c r="DX145" s="40"/>
      <c r="DY145" s="41"/>
      <c r="DZ145" s="41"/>
      <c r="EA145" s="41"/>
      <c r="EB145" s="42"/>
      <c r="EC145" s="43"/>
      <c r="ED145" s="41"/>
      <c r="EE145" s="41"/>
      <c r="EF145" s="42"/>
      <c r="EG145" s="43"/>
      <c r="EH145" s="41"/>
      <c r="EI145" s="41"/>
      <c r="EJ145" s="42"/>
      <c r="EK145" s="43"/>
      <c r="EL145" s="41"/>
      <c r="EM145" s="41"/>
      <c r="EN145" s="42"/>
      <c r="EO145" s="43"/>
      <c r="EP145" s="41"/>
      <c r="EQ145" s="41"/>
      <c r="ER145" s="41"/>
      <c r="ES145" s="42"/>
      <c r="ET145" s="43"/>
      <c r="EU145" s="41"/>
      <c r="EV145" s="41"/>
      <c r="EW145" s="42"/>
      <c r="EX145" s="43"/>
      <c r="EY145" s="41"/>
      <c r="EZ145" s="41"/>
      <c r="FA145" s="42"/>
      <c r="FB145" s="43"/>
      <c r="FC145" s="41"/>
      <c r="FD145" s="41"/>
      <c r="FE145" s="41"/>
      <c r="FF145" s="42"/>
      <c r="FG145" s="43"/>
      <c r="FH145" s="41"/>
      <c r="FI145" s="41"/>
      <c r="FJ145" s="42"/>
      <c r="FK145" s="43"/>
      <c r="FL145" s="41"/>
      <c r="FM145" s="41"/>
      <c r="FN145" s="41"/>
      <c r="FO145" s="42"/>
      <c r="FP145" s="43"/>
      <c r="FQ145" s="41"/>
      <c r="FR145" s="41"/>
      <c r="FS145" s="42"/>
      <c r="FT145" s="43"/>
      <c r="FU145" s="41"/>
      <c r="FV145" s="41"/>
      <c r="FW145" s="44"/>
    </row>
    <row r="146" spans="1:179" x14ac:dyDescent="0.25">
      <c r="A146" s="1">
        <v>142</v>
      </c>
      <c r="B146" s="24"/>
      <c r="C146" s="15"/>
      <c r="D146" s="15" t="s">
        <v>1561</v>
      </c>
      <c r="E146" s="15"/>
      <c r="F146" s="15">
        <v>0</v>
      </c>
      <c r="G146" s="40"/>
      <c r="H146" s="41"/>
      <c r="I146" s="41"/>
      <c r="J146" s="42"/>
      <c r="K146" s="43"/>
      <c r="L146" s="41"/>
      <c r="M146" s="41"/>
      <c r="N146" s="42"/>
      <c r="O146" s="43"/>
      <c r="P146" s="41"/>
      <c r="Q146" s="41"/>
      <c r="R146" s="41"/>
      <c r="S146" s="42"/>
      <c r="T146" s="43"/>
      <c r="U146" s="41"/>
      <c r="V146" s="41"/>
      <c r="W146" s="44"/>
      <c r="X146" s="40"/>
      <c r="Y146" s="41"/>
      <c r="Z146" s="41"/>
      <c r="AA146" s="41"/>
      <c r="AB146" s="42"/>
      <c r="AC146" s="43"/>
      <c r="AD146" s="41"/>
      <c r="AE146" s="41"/>
      <c r="AF146" s="42"/>
      <c r="AG146" s="43"/>
      <c r="AH146" s="41"/>
      <c r="AI146" s="41"/>
      <c r="AJ146" s="42"/>
      <c r="AK146" s="43"/>
      <c r="AL146" s="41"/>
      <c r="AM146" s="41"/>
      <c r="AN146" s="42"/>
      <c r="AO146" s="43"/>
      <c r="AP146" s="41"/>
      <c r="AQ146" s="41"/>
      <c r="AR146" s="41"/>
      <c r="AS146" s="42"/>
      <c r="AT146" s="43"/>
      <c r="AU146" s="41"/>
      <c r="AV146" s="41"/>
      <c r="AW146" s="42"/>
      <c r="AX146" s="43"/>
      <c r="AY146" s="41"/>
      <c r="AZ146" s="41"/>
      <c r="BA146" s="42"/>
      <c r="BB146" s="43"/>
      <c r="BC146" s="41"/>
      <c r="BD146" s="41"/>
      <c r="BE146" s="41"/>
      <c r="BF146" s="42"/>
      <c r="BG146" s="43"/>
      <c r="BH146" s="41"/>
      <c r="BI146" s="41"/>
      <c r="BJ146" s="42"/>
      <c r="BK146" s="43"/>
      <c r="BL146" s="41"/>
      <c r="BM146" s="41"/>
      <c r="BN146" s="41"/>
      <c r="BO146" s="42"/>
      <c r="BP146" s="43"/>
      <c r="BQ146" s="41"/>
      <c r="BR146" s="41"/>
      <c r="BS146" s="42"/>
      <c r="BT146" s="43"/>
      <c r="BU146" s="41"/>
      <c r="BV146" s="41"/>
      <c r="BW146" s="44"/>
      <c r="BX146" s="40"/>
      <c r="BY146" s="41"/>
      <c r="BZ146" s="41"/>
      <c r="CA146" s="41"/>
      <c r="CB146" s="42"/>
      <c r="CC146" s="43"/>
      <c r="CD146" s="41"/>
      <c r="CE146" s="41"/>
      <c r="CF146" s="42"/>
      <c r="CG146" s="43"/>
      <c r="CH146" s="41"/>
      <c r="CI146" s="41"/>
      <c r="CJ146" s="42"/>
      <c r="CK146" s="43"/>
      <c r="CL146" s="41"/>
      <c r="CM146" s="41"/>
      <c r="CN146" s="42"/>
      <c r="CO146" s="43"/>
      <c r="CP146" s="41"/>
      <c r="CQ146" s="41"/>
      <c r="CR146" s="41"/>
      <c r="CS146" s="42"/>
      <c r="CT146" s="43"/>
      <c r="CU146" s="41"/>
      <c r="CV146" s="41"/>
      <c r="CW146" s="42"/>
      <c r="CX146" s="43"/>
      <c r="CY146" s="41"/>
      <c r="CZ146" s="41"/>
      <c r="DA146" s="42"/>
      <c r="DB146" s="43"/>
      <c r="DC146" s="41"/>
      <c r="DD146" s="41"/>
      <c r="DE146" s="41"/>
      <c r="DF146" s="42"/>
      <c r="DG146" s="43"/>
      <c r="DH146" s="41"/>
      <c r="DI146" s="41"/>
      <c r="DJ146" s="42"/>
      <c r="DK146" s="43"/>
      <c r="DL146" s="41"/>
      <c r="DM146" s="41"/>
      <c r="DN146" s="41"/>
      <c r="DO146" s="42"/>
      <c r="DP146" s="43"/>
      <c r="DQ146" s="41"/>
      <c r="DR146" s="41"/>
      <c r="DS146" s="42"/>
      <c r="DT146" s="43"/>
      <c r="DU146" s="41"/>
      <c r="DV146" s="41"/>
      <c r="DW146" s="44"/>
      <c r="DX146" s="40"/>
      <c r="DY146" s="41"/>
      <c r="DZ146" s="41"/>
      <c r="EA146" s="41"/>
      <c r="EB146" s="42"/>
      <c r="EC146" s="43"/>
      <c r="ED146" s="41"/>
      <c r="EE146" s="41"/>
      <c r="EF146" s="42"/>
      <c r="EG146" s="43"/>
      <c r="EH146" s="41"/>
      <c r="EI146" s="41"/>
      <c r="EJ146" s="42"/>
      <c r="EK146" s="43"/>
      <c r="EL146" s="41"/>
      <c r="EM146" s="41"/>
      <c r="EN146" s="42"/>
      <c r="EO146" s="43"/>
      <c r="EP146" s="41"/>
      <c r="EQ146" s="41"/>
      <c r="ER146" s="41"/>
      <c r="ES146" s="42"/>
      <c r="ET146" s="43"/>
      <c r="EU146" s="41"/>
      <c r="EV146" s="41"/>
      <c r="EW146" s="42"/>
      <c r="EX146" s="43"/>
      <c r="EY146" s="41"/>
      <c r="EZ146" s="41"/>
      <c r="FA146" s="42"/>
      <c r="FB146" s="43"/>
      <c r="FC146" s="41"/>
      <c r="FD146" s="41"/>
      <c r="FE146" s="41"/>
      <c r="FF146" s="42"/>
      <c r="FG146" s="43"/>
      <c r="FH146" s="41"/>
      <c r="FI146" s="41"/>
      <c r="FJ146" s="42"/>
      <c r="FK146" s="43"/>
      <c r="FL146" s="41"/>
      <c r="FM146" s="41"/>
      <c r="FN146" s="41"/>
      <c r="FO146" s="42"/>
      <c r="FP146" s="43"/>
      <c r="FQ146" s="41"/>
      <c r="FR146" s="41"/>
      <c r="FS146" s="42"/>
      <c r="FT146" s="43"/>
      <c r="FU146" s="41"/>
      <c r="FV146" s="41"/>
      <c r="FW146" s="44"/>
    </row>
    <row r="147" spans="1:179" x14ac:dyDescent="0.25">
      <c r="A147" s="1">
        <v>143</v>
      </c>
      <c r="B147" s="24"/>
      <c r="C147" s="15"/>
      <c r="D147" s="15" t="s">
        <v>1562</v>
      </c>
      <c r="E147" s="15"/>
      <c r="F147" s="15">
        <v>0</v>
      </c>
      <c r="G147" s="40"/>
      <c r="H147" s="41"/>
      <c r="I147" s="41"/>
      <c r="J147" s="42"/>
      <c r="K147" s="43"/>
      <c r="L147" s="41"/>
      <c r="M147" s="41"/>
      <c r="N147" s="42"/>
      <c r="O147" s="43"/>
      <c r="P147" s="41"/>
      <c r="Q147" s="41"/>
      <c r="R147" s="41"/>
      <c r="S147" s="42"/>
      <c r="T147" s="43"/>
      <c r="U147" s="41"/>
      <c r="V147" s="41"/>
      <c r="W147" s="44"/>
      <c r="X147" s="40"/>
      <c r="Y147" s="41"/>
      <c r="Z147" s="41"/>
      <c r="AA147" s="41"/>
      <c r="AB147" s="42"/>
      <c r="AC147" s="43"/>
      <c r="AD147" s="41"/>
      <c r="AE147" s="41"/>
      <c r="AF147" s="42"/>
      <c r="AG147" s="43"/>
      <c r="AH147" s="41"/>
      <c r="AI147" s="41"/>
      <c r="AJ147" s="42"/>
      <c r="AK147" s="43"/>
      <c r="AL147" s="41"/>
      <c r="AM147" s="41"/>
      <c r="AN147" s="42"/>
      <c r="AO147" s="43"/>
      <c r="AP147" s="41"/>
      <c r="AQ147" s="41"/>
      <c r="AR147" s="41"/>
      <c r="AS147" s="42"/>
      <c r="AT147" s="43"/>
      <c r="AU147" s="41"/>
      <c r="AV147" s="41"/>
      <c r="AW147" s="42"/>
      <c r="AX147" s="43"/>
      <c r="AY147" s="41"/>
      <c r="AZ147" s="41"/>
      <c r="BA147" s="42"/>
      <c r="BB147" s="43"/>
      <c r="BC147" s="41"/>
      <c r="BD147" s="41"/>
      <c r="BE147" s="41"/>
      <c r="BF147" s="42"/>
      <c r="BG147" s="43"/>
      <c r="BH147" s="41"/>
      <c r="BI147" s="41"/>
      <c r="BJ147" s="42"/>
      <c r="BK147" s="43"/>
      <c r="BL147" s="41"/>
      <c r="BM147" s="41"/>
      <c r="BN147" s="41"/>
      <c r="BO147" s="42"/>
      <c r="BP147" s="43"/>
      <c r="BQ147" s="41"/>
      <c r="BR147" s="41"/>
      <c r="BS147" s="42"/>
      <c r="BT147" s="43"/>
      <c r="BU147" s="41"/>
      <c r="BV147" s="41"/>
      <c r="BW147" s="44"/>
      <c r="BX147" s="40"/>
      <c r="BY147" s="41"/>
      <c r="BZ147" s="41"/>
      <c r="CA147" s="41"/>
      <c r="CB147" s="42"/>
      <c r="CC147" s="43"/>
      <c r="CD147" s="41"/>
      <c r="CE147" s="41"/>
      <c r="CF147" s="42"/>
      <c r="CG147" s="43"/>
      <c r="CH147" s="41"/>
      <c r="CI147" s="41"/>
      <c r="CJ147" s="42"/>
      <c r="CK147" s="43"/>
      <c r="CL147" s="41"/>
      <c r="CM147" s="41"/>
      <c r="CN147" s="42"/>
      <c r="CO147" s="43"/>
      <c r="CP147" s="41"/>
      <c r="CQ147" s="41"/>
      <c r="CR147" s="41"/>
      <c r="CS147" s="42"/>
      <c r="CT147" s="43"/>
      <c r="CU147" s="41"/>
      <c r="CV147" s="41"/>
      <c r="CW147" s="42"/>
      <c r="CX147" s="43"/>
      <c r="CY147" s="41"/>
      <c r="CZ147" s="41"/>
      <c r="DA147" s="42"/>
      <c r="DB147" s="43"/>
      <c r="DC147" s="41"/>
      <c r="DD147" s="41"/>
      <c r="DE147" s="41"/>
      <c r="DF147" s="42"/>
      <c r="DG147" s="43"/>
      <c r="DH147" s="41"/>
      <c r="DI147" s="41"/>
      <c r="DJ147" s="42"/>
      <c r="DK147" s="43"/>
      <c r="DL147" s="41"/>
      <c r="DM147" s="41"/>
      <c r="DN147" s="41"/>
      <c r="DO147" s="42"/>
      <c r="DP147" s="43"/>
      <c r="DQ147" s="41"/>
      <c r="DR147" s="41"/>
      <c r="DS147" s="42"/>
      <c r="DT147" s="43"/>
      <c r="DU147" s="41"/>
      <c r="DV147" s="41"/>
      <c r="DW147" s="44"/>
      <c r="DX147" s="40"/>
      <c r="DY147" s="41"/>
      <c r="DZ147" s="41"/>
      <c r="EA147" s="41"/>
      <c r="EB147" s="42"/>
      <c r="EC147" s="43"/>
      <c r="ED147" s="41"/>
      <c r="EE147" s="41"/>
      <c r="EF147" s="42"/>
      <c r="EG147" s="43"/>
      <c r="EH147" s="41"/>
      <c r="EI147" s="41"/>
      <c r="EJ147" s="42"/>
      <c r="EK147" s="43"/>
      <c r="EL147" s="41"/>
      <c r="EM147" s="41"/>
      <c r="EN147" s="42"/>
      <c r="EO147" s="43"/>
      <c r="EP147" s="41"/>
      <c r="EQ147" s="41"/>
      <c r="ER147" s="41"/>
      <c r="ES147" s="42"/>
      <c r="ET147" s="43"/>
      <c r="EU147" s="41"/>
      <c r="EV147" s="41"/>
      <c r="EW147" s="42"/>
      <c r="EX147" s="43"/>
      <c r="EY147" s="41"/>
      <c r="EZ147" s="41"/>
      <c r="FA147" s="42"/>
      <c r="FB147" s="43"/>
      <c r="FC147" s="41"/>
      <c r="FD147" s="41"/>
      <c r="FE147" s="41"/>
      <c r="FF147" s="42"/>
      <c r="FG147" s="43"/>
      <c r="FH147" s="41"/>
      <c r="FI147" s="41"/>
      <c r="FJ147" s="42"/>
      <c r="FK147" s="43"/>
      <c r="FL147" s="41"/>
      <c r="FM147" s="41"/>
      <c r="FN147" s="41"/>
      <c r="FO147" s="42"/>
      <c r="FP147" s="43"/>
      <c r="FQ147" s="41"/>
      <c r="FR147" s="41"/>
      <c r="FS147" s="42"/>
      <c r="FT147" s="43"/>
      <c r="FU147" s="41"/>
      <c r="FV147" s="41"/>
      <c r="FW147" s="44"/>
    </row>
    <row r="148" spans="1:179" x14ac:dyDescent="0.25">
      <c r="A148" s="1">
        <v>144</v>
      </c>
      <c r="B148" s="24"/>
      <c r="C148" s="15"/>
      <c r="D148" s="15" t="s">
        <v>1563</v>
      </c>
      <c r="E148" s="15"/>
      <c r="F148" s="15">
        <v>0</v>
      </c>
      <c r="G148" s="40"/>
      <c r="H148" s="41"/>
      <c r="I148" s="41"/>
      <c r="J148" s="42"/>
      <c r="K148" s="43"/>
      <c r="L148" s="41"/>
      <c r="M148" s="41"/>
      <c r="N148" s="42"/>
      <c r="O148" s="43"/>
      <c r="P148" s="41"/>
      <c r="Q148" s="41"/>
      <c r="R148" s="41"/>
      <c r="S148" s="42"/>
      <c r="T148" s="43"/>
      <c r="U148" s="41"/>
      <c r="V148" s="41"/>
      <c r="W148" s="44"/>
      <c r="X148" s="40"/>
      <c r="Y148" s="41"/>
      <c r="Z148" s="41"/>
      <c r="AA148" s="41"/>
      <c r="AB148" s="42"/>
      <c r="AC148" s="43"/>
      <c r="AD148" s="41"/>
      <c r="AE148" s="41"/>
      <c r="AF148" s="42"/>
      <c r="AG148" s="43"/>
      <c r="AH148" s="41"/>
      <c r="AI148" s="41"/>
      <c r="AJ148" s="42"/>
      <c r="AK148" s="43"/>
      <c r="AL148" s="41"/>
      <c r="AM148" s="41"/>
      <c r="AN148" s="42"/>
      <c r="AO148" s="43"/>
      <c r="AP148" s="41"/>
      <c r="AQ148" s="41"/>
      <c r="AR148" s="41"/>
      <c r="AS148" s="42"/>
      <c r="AT148" s="43"/>
      <c r="AU148" s="41"/>
      <c r="AV148" s="41"/>
      <c r="AW148" s="42"/>
      <c r="AX148" s="43"/>
      <c r="AY148" s="41"/>
      <c r="AZ148" s="41"/>
      <c r="BA148" s="42"/>
      <c r="BB148" s="43"/>
      <c r="BC148" s="41"/>
      <c r="BD148" s="41"/>
      <c r="BE148" s="41"/>
      <c r="BF148" s="42"/>
      <c r="BG148" s="43"/>
      <c r="BH148" s="41"/>
      <c r="BI148" s="41"/>
      <c r="BJ148" s="42"/>
      <c r="BK148" s="43"/>
      <c r="BL148" s="41"/>
      <c r="BM148" s="41"/>
      <c r="BN148" s="41"/>
      <c r="BO148" s="42"/>
      <c r="BP148" s="43"/>
      <c r="BQ148" s="41"/>
      <c r="BR148" s="41"/>
      <c r="BS148" s="42"/>
      <c r="BT148" s="43"/>
      <c r="BU148" s="41"/>
      <c r="BV148" s="41"/>
      <c r="BW148" s="44"/>
      <c r="BX148" s="40"/>
      <c r="BY148" s="41"/>
      <c r="BZ148" s="41"/>
      <c r="CA148" s="41"/>
      <c r="CB148" s="42"/>
      <c r="CC148" s="43"/>
      <c r="CD148" s="41"/>
      <c r="CE148" s="41"/>
      <c r="CF148" s="42"/>
      <c r="CG148" s="43"/>
      <c r="CH148" s="41"/>
      <c r="CI148" s="41"/>
      <c r="CJ148" s="42"/>
      <c r="CK148" s="43"/>
      <c r="CL148" s="41"/>
      <c r="CM148" s="41"/>
      <c r="CN148" s="42"/>
      <c r="CO148" s="43"/>
      <c r="CP148" s="41"/>
      <c r="CQ148" s="41"/>
      <c r="CR148" s="41"/>
      <c r="CS148" s="42"/>
      <c r="CT148" s="43"/>
      <c r="CU148" s="41"/>
      <c r="CV148" s="41"/>
      <c r="CW148" s="42"/>
      <c r="CX148" s="43"/>
      <c r="CY148" s="41"/>
      <c r="CZ148" s="41"/>
      <c r="DA148" s="42"/>
      <c r="DB148" s="43"/>
      <c r="DC148" s="41"/>
      <c r="DD148" s="41"/>
      <c r="DE148" s="41"/>
      <c r="DF148" s="42"/>
      <c r="DG148" s="43"/>
      <c r="DH148" s="41"/>
      <c r="DI148" s="41"/>
      <c r="DJ148" s="42"/>
      <c r="DK148" s="43"/>
      <c r="DL148" s="41"/>
      <c r="DM148" s="41"/>
      <c r="DN148" s="41"/>
      <c r="DO148" s="42"/>
      <c r="DP148" s="43"/>
      <c r="DQ148" s="41"/>
      <c r="DR148" s="41"/>
      <c r="DS148" s="42"/>
      <c r="DT148" s="43"/>
      <c r="DU148" s="41"/>
      <c r="DV148" s="41"/>
      <c r="DW148" s="44"/>
      <c r="DX148" s="40"/>
      <c r="DY148" s="41"/>
      <c r="DZ148" s="41"/>
      <c r="EA148" s="41"/>
      <c r="EB148" s="42"/>
      <c r="EC148" s="43"/>
      <c r="ED148" s="41"/>
      <c r="EE148" s="41"/>
      <c r="EF148" s="42"/>
      <c r="EG148" s="43"/>
      <c r="EH148" s="41"/>
      <c r="EI148" s="41"/>
      <c r="EJ148" s="42"/>
      <c r="EK148" s="43"/>
      <c r="EL148" s="41"/>
      <c r="EM148" s="41"/>
      <c r="EN148" s="42"/>
      <c r="EO148" s="43"/>
      <c r="EP148" s="41"/>
      <c r="EQ148" s="41"/>
      <c r="ER148" s="41"/>
      <c r="ES148" s="42"/>
      <c r="ET148" s="43"/>
      <c r="EU148" s="41"/>
      <c r="EV148" s="41"/>
      <c r="EW148" s="42"/>
      <c r="EX148" s="43"/>
      <c r="EY148" s="41"/>
      <c r="EZ148" s="41"/>
      <c r="FA148" s="42"/>
      <c r="FB148" s="43"/>
      <c r="FC148" s="41"/>
      <c r="FD148" s="41"/>
      <c r="FE148" s="41"/>
      <c r="FF148" s="42"/>
      <c r="FG148" s="43"/>
      <c r="FH148" s="41"/>
      <c r="FI148" s="41"/>
      <c r="FJ148" s="42"/>
      <c r="FK148" s="43"/>
      <c r="FL148" s="41"/>
      <c r="FM148" s="41"/>
      <c r="FN148" s="41"/>
      <c r="FO148" s="42"/>
      <c r="FP148" s="43"/>
      <c r="FQ148" s="41"/>
      <c r="FR148" s="41"/>
      <c r="FS148" s="42"/>
      <c r="FT148" s="43"/>
      <c r="FU148" s="41"/>
      <c r="FV148" s="41"/>
      <c r="FW148" s="44"/>
    </row>
    <row r="149" spans="1:179" x14ac:dyDescent="0.25">
      <c r="A149" s="1">
        <v>145</v>
      </c>
      <c r="B149" s="24"/>
      <c r="C149" s="15"/>
      <c r="D149" s="15" t="s">
        <v>1564</v>
      </c>
      <c r="E149" s="15"/>
      <c r="F149" s="15">
        <v>0</v>
      </c>
      <c r="G149" s="40"/>
      <c r="H149" s="41"/>
      <c r="I149" s="41"/>
      <c r="J149" s="42"/>
      <c r="K149" s="43"/>
      <c r="L149" s="41"/>
      <c r="M149" s="41"/>
      <c r="N149" s="42"/>
      <c r="O149" s="43"/>
      <c r="P149" s="41"/>
      <c r="Q149" s="41"/>
      <c r="R149" s="41"/>
      <c r="S149" s="42"/>
      <c r="T149" s="43"/>
      <c r="U149" s="41"/>
      <c r="V149" s="41"/>
      <c r="W149" s="44"/>
      <c r="X149" s="40"/>
      <c r="Y149" s="41"/>
      <c r="Z149" s="41"/>
      <c r="AA149" s="41"/>
      <c r="AB149" s="42"/>
      <c r="AC149" s="43"/>
      <c r="AD149" s="41"/>
      <c r="AE149" s="41"/>
      <c r="AF149" s="42"/>
      <c r="AG149" s="43"/>
      <c r="AH149" s="41"/>
      <c r="AI149" s="41"/>
      <c r="AJ149" s="42"/>
      <c r="AK149" s="43"/>
      <c r="AL149" s="41"/>
      <c r="AM149" s="41"/>
      <c r="AN149" s="42"/>
      <c r="AO149" s="43"/>
      <c r="AP149" s="41"/>
      <c r="AQ149" s="41"/>
      <c r="AR149" s="41"/>
      <c r="AS149" s="42"/>
      <c r="AT149" s="43"/>
      <c r="AU149" s="41"/>
      <c r="AV149" s="41"/>
      <c r="AW149" s="42"/>
      <c r="AX149" s="43"/>
      <c r="AY149" s="41"/>
      <c r="AZ149" s="41"/>
      <c r="BA149" s="42"/>
      <c r="BB149" s="43"/>
      <c r="BC149" s="41"/>
      <c r="BD149" s="41"/>
      <c r="BE149" s="41"/>
      <c r="BF149" s="42"/>
      <c r="BG149" s="43"/>
      <c r="BH149" s="41"/>
      <c r="BI149" s="41"/>
      <c r="BJ149" s="42"/>
      <c r="BK149" s="43"/>
      <c r="BL149" s="41"/>
      <c r="BM149" s="41"/>
      <c r="BN149" s="41"/>
      <c r="BO149" s="42"/>
      <c r="BP149" s="43"/>
      <c r="BQ149" s="41"/>
      <c r="BR149" s="41"/>
      <c r="BS149" s="42"/>
      <c r="BT149" s="43"/>
      <c r="BU149" s="41"/>
      <c r="BV149" s="41"/>
      <c r="BW149" s="44"/>
      <c r="BX149" s="40"/>
      <c r="BY149" s="41"/>
      <c r="BZ149" s="41"/>
      <c r="CA149" s="41"/>
      <c r="CB149" s="42"/>
      <c r="CC149" s="43"/>
      <c r="CD149" s="41"/>
      <c r="CE149" s="41"/>
      <c r="CF149" s="42"/>
      <c r="CG149" s="43"/>
      <c r="CH149" s="41"/>
      <c r="CI149" s="41"/>
      <c r="CJ149" s="42"/>
      <c r="CK149" s="43"/>
      <c r="CL149" s="41"/>
      <c r="CM149" s="41"/>
      <c r="CN149" s="42"/>
      <c r="CO149" s="43"/>
      <c r="CP149" s="41"/>
      <c r="CQ149" s="41"/>
      <c r="CR149" s="41"/>
      <c r="CS149" s="42"/>
      <c r="CT149" s="43"/>
      <c r="CU149" s="41"/>
      <c r="CV149" s="41"/>
      <c r="CW149" s="42"/>
      <c r="CX149" s="43"/>
      <c r="CY149" s="41"/>
      <c r="CZ149" s="41"/>
      <c r="DA149" s="42"/>
      <c r="DB149" s="43"/>
      <c r="DC149" s="41"/>
      <c r="DD149" s="41"/>
      <c r="DE149" s="41"/>
      <c r="DF149" s="42"/>
      <c r="DG149" s="43"/>
      <c r="DH149" s="41"/>
      <c r="DI149" s="41"/>
      <c r="DJ149" s="42"/>
      <c r="DK149" s="43"/>
      <c r="DL149" s="41"/>
      <c r="DM149" s="41"/>
      <c r="DN149" s="41"/>
      <c r="DO149" s="42"/>
      <c r="DP149" s="43"/>
      <c r="DQ149" s="41"/>
      <c r="DR149" s="41"/>
      <c r="DS149" s="42"/>
      <c r="DT149" s="43"/>
      <c r="DU149" s="41"/>
      <c r="DV149" s="41"/>
      <c r="DW149" s="44"/>
      <c r="DX149" s="40"/>
      <c r="DY149" s="41"/>
      <c r="DZ149" s="41"/>
      <c r="EA149" s="41"/>
      <c r="EB149" s="42"/>
      <c r="EC149" s="43"/>
      <c r="ED149" s="41"/>
      <c r="EE149" s="41"/>
      <c r="EF149" s="42"/>
      <c r="EG149" s="43"/>
      <c r="EH149" s="41"/>
      <c r="EI149" s="41"/>
      <c r="EJ149" s="42"/>
      <c r="EK149" s="43"/>
      <c r="EL149" s="41"/>
      <c r="EM149" s="41"/>
      <c r="EN149" s="42"/>
      <c r="EO149" s="43"/>
      <c r="EP149" s="41"/>
      <c r="EQ149" s="41"/>
      <c r="ER149" s="41"/>
      <c r="ES149" s="42"/>
      <c r="ET149" s="43"/>
      <c r="EU149" s="41"/>
      <c r="EV149" s="41"/>
      <c r="EW149" s="42"/>
      <c r="EX149" s="43"/>
      <c r="EY149" s="41"/>
      <c r="EZ149" s="41"/>
      <c r="FA149" s="42"/>
      <c r="FB149" s="43"/>
      <c r="FC149" s="41"/>
      <c r="FD149" s="41"/>
      <c r="FE149" s="41"/>
      <c r="FF149" s="42"/>
      <c r="FG149" s="43"/>
      <c r="FH149" s="41"/>
      <c r="FI149" s="41"/>
      <c r="FJ149" s="42"/>
      <c r="FK149" s="43"/>
      <c r="FL149" s="41"/>
      <c r="FM149" s="41"/>
      <c r="FN149" s="41"/>
      <c r="FO149" s="42"/>
      <c r="FP149" s="43"/>
      <c r="FQ149" s="41"/>
      <c r="FR149" s="41"/>
      <c r="FS149" s="42"/>
      <c r="FT149" s="43"/>
      <c r="FU149" s="41"/>
      <c r="FV149" s="41"/>
      <c r="FW149" s="44"/>
    </row>
    <row r="150" spans="1:179" x14ac:dyDescent="0.25">
      <c r="A150" s="1">
        <v>146</v>
      </c>
      <c r="B150" s="24"/>
      <c r="C150" s="15"/>
      <c r="D150" s="15" t="s">
        <v>1565</v>
      </c>
      <c r="E150" s="15"/>
      <c r="F150" s="15">
        <v>0</v>
      </c>
      <c r="G150" s="40"/>
      <c r="H150" s="41"/>
      <c r="I150" s="41"/>
      <c r="J150" s="42"/>
      <c r="K150" s="43"/>
      <c r="L150" s="41"/>
      <c r="M150" s="41"/>
      <c r="N150" s="42"/>
      <c r="O150" s="43"/>
      <c r="P150" s="41"/>
      <c r="Q150" s="41"/>
      <c r="R150" s="41"/>
      <c r="S150" s="42"/>
      <c r="T150" s="43"/>
      <c r="U150" s="41"/>
      <c r="V150" s="41"/>
      <c r="W150" s="44"/>
      <c r="X150" s="40"/>
      <c r="Y150" s="41"/>
      <c r="Z150" s="41"/>
      <c r="AA150" s="41"/>
      <c r="AB150" s="42"/>
      <c r="AC150" s="43"/>
      <c r="AD150" s="41"/>
      <c r="AE150" s="41"/>
      <c r="AF150" s="42"/>
      <c r="AG150" s="43"/>
      <c r="AH150" s="41"/>
      <c r="AI150" s="41"/>
      <c r="AJ150" s="42"/>
      <c r="AK150" s="43"/>
      <c r="AL150" s="41"/>
      <c r="AM150" s="41"/>
      <c r="AN150" s="42"/>
      <c r="AO150" s="43"/>
      <c r="AP150" s="41"/>
      <c r="AQ150" s="41"/>
      <c r="AR150" s="41"/>
      <c r="AS150" s="42"/>
      <c r="AT150" s="43"/>
      <c r="AU150" s="41"/>
      <c r="AV150" s="41"/>
      <c r="AW150" s="42"/>
      <c r="AX150" s="43"/>
      <c r="AY150" s="41"/>
      <c r="AZ150" s="41"/>
      <c r="BA150" s="42"/>
      <c r="BB150" s="43"/>
      <c r="BC150" s="41"/>
      <c r="BD150" s="41"/>
      <c r="BE150" s="41"/>
      <c r="BF150" s="42"/>
      <c r="BG150" s="43"/>
      <c r="BH150" s="41"/>
      <c r="BI150" s="41"/>
      <c r="BJ150" s="42"/>
      <c r="BK150" s="43"/>
      <c r="BL150" s="41"/>
      <c r="BM150" s="41"/>
      <c r="BN150" s="41"/>
      <c r="BO150" s="42"/>
      <c r="BP150" s="43"/>
      <c r="BQ150" s="41"/>
      <c r="BR150" s="41"/>
      <c r="BS150" s="42"/>
      <c r="BT150" s="43"/>
      <c r="BU150" s="41"/>
      <c r="BV150" s="41"/>
      <c r="BW150" s="44"/>
      <c r="BX150" s="40"/>
      <c r="BY150" s="41"/>
      <c r="BZ150" s="41"/>
      <c r="CA150" s="41"/>
      <c r="CB150" s="42"/>
      <c r="CC150" s="43"/>
      <c r="CD150" s="41"/>
      <c r="CE150" s="41"/>
      <c r="CF150" s="42"/>
      <c r="CG150" s="43"/>
      <c r="CH150" s="41"/>
      <c r="CI150" s="41"/>
      <c r="CJ150" s="42"/>
      <c r="CK150" s="43"/>
      <c r="CL150" s="41"/>
      <c r="CM150" s="41"/>
      <c r="CN150" s="42"/>
      <c r="CO150" s="43"/>
      <c r="CP150" s="41"/>
      <c r="CQ150" s="41"/>
      <c r="CR150" s="41"/>
      <c r="CS150" s="42"/>
      <c r="CT150" s="43"/>
      <c r="CU150" s="41"/>
      <c r="CV150" s="41"/>
      <c r="CW150" s="42"/>
      <c r="CX150" s="43"/>
      <c r="CY150" s="41"/>
      <c r="CZ150" s="41"/>
      <c r="DA150" s="42"/>
      <c r="DB150" s="43"/>
      <c r="DC150" s="41"/>
      <c r="DD150" s="41"/>
      <c r="DE150" s="41"/>
      <c r="DF150" s="42"/>
      <c r="DG150" s="43"/>
      <c r="DH150" s="41"/>
      <c r="DI150" s="41"/>
      <c r="DJ150" s="42"/>
      <c r="DK150" s="43"/>
      <c r="DL150" s="41"/>
      <c r="DM150" s="41"/>
      <c r="DN150" s="41"/>
      <c r="DO150" s="42"/>
      <c r="DP150" s="43"/>
      <c r="DQ150" s="41"/>
      <c r="DR150" s="41"/>
      <c r="DS150" s="42"/>
      <c r="DT150" s="43"/>
      <c r="DU150" s="41"/>
      <c r="DV150" s="41"/>
      <c r="DW150" s="44"/>
      <c r="DX150" s="40"/>
      <c r="DY150" s="41"/>
      <c r="DZ150" s="41"/>
      <c r="EA150" s="41"/>
      <c r="EB150" s="42"/>
      <c r="EC150" s="43"/>
      <c r="ED150" s="41"/>
      <c r="EE150" s="41"/>
      <c r="EF150" s="42"/>
      <c r="EG150" s="43"/>
      <c r="EH150" s="41"/>
      <c r="EI150" s="41"/>
      <c r="EJ150" s="42"/>
      <c r="EK150" s="43"/>
      <c r="EL150" s="41"/>
      <c r="EM150" s="41"/>
      <c r="EN150" s="42"/>
      <c r="EO150" s="43"/>
      <c r="EP150" s="41"/>
      <c r="EQ150" s="41"/>
      <c r="ER150" s="41"/>
      <c r="ES150" s="42"/>
      <c r="ET150" s="43"/>
      <c r="EU150" s="41"/>
      <c r="EV150" s="41"/>
      <c r="EW150" s="42"/>
      <c r="EX150" s="43"/>
      <c r="EY150" s="41"/>
      <c r="EZ150" s="41"/>
      <c r="FA150" s="42"/>
      <c r="FB150" s="43"/>
      <c r="FC150" s="41"/>
      <c r="FD150" s="41"/>
      <c r="FE150" s="41"/>
      <c r="FF150" s="42"/>
      <c r="FG150" s="43"/>
      <c r="FH150" s="41"/>
      <c r="FI150" s="41"/>
      <c r="FJ150" s="42"/>
      <c r="FK150" s="43"/>
      <c r="FL150" s="41"/>
      <c r="FM150" s="41"/>
      <c r="FN150" s="41"/>
      <c r="FO150" s="42"/>
      <c r="FP150" s="43"/>
      <c r="FQ150" s="41"/>
      <c r="FR150" s="41"/>
      <c r="FS150" s="42"/>
      <c r="FT150" s="43"/>
      <c r="FU150" s="41"/>
      <c r="FV150" s="41"/>
      <c r="FW150" s="44"/>
    </row>
    <row r="151" spans="1:179" x14ac:dyDescent="0.25">
      <c r="A151" s="1">
        <v>147</v>
      </c>
      <c r="B151" s="24"/>
      <c r="C151" s="15"/>
      <c r="D151" s="15" t="s">
        <v>1566</v>
      </c>
      <c r="E151" s="15"/>
      <c r="F151" s="15">
        <v>0</v>
      </c>
      <c r="G151" s="40"/>
      <c r="H151" s="41"/>
      <c r="I151" s="41"/>
      <c r="J151" s="42"/>
      <c r="K151" s="43"/>
      <c r="L151" s="41"/>
      <c r="M151" s="41"/>
      <c r="N151" s="42"/>
      <c r="O151" s="43"/>
      <c r="P151" s="41"/>
      <c r="Q151" s="41"/>
      <c r="R151" s="41"/>
      <c r="S151" s="42"/>
      <c r="T151" s="43"/>
      <c r="U151" s="41"/>
      <c r="V151" s="41"/>
      <c r="W151" s="44"/>
      <c r="X151" s="40"/>
      <c r="Y151" s="41"/>
      <c r="Z151" s="41"/>
      <c r="AA151" s="41"/>
      <c r="AB151" s="42"/>
      <c r="AC151" s="43"/>
      <c r="AD151" s="41"/>
      <c r="AE151" s="41"/>
      <c r="AF151" s="42"/>
      <c r="AG151" s="43"/>
      <c r="AH151" s="41"/>
      <c r="AI151" s="41"/>
      <c r="AJ151" s="42"/>
      <c r="AK151" s="43"/>
      <c r="AL151" s="41"/>
      <c r="AM151" s="41"/>
      <c r="AN151" s="42"/>
      <c r="AO151" s="43"/>
      <c r="AP151" s="41"/>
      <c r="AQ151" s="41"/>
      <c r="AR151" s="41" t="s">
        <v>21</v>
      </c>
      <c r="AS151" s="42" t="s">
        <v>21</v>
      </c>
      <c r="AT151" s="43" t="s">
        <v>21</v>
      </c>
      <c r="AU151" s="41" t="s">
        <v>21</v>
      </c>
      <c r="AV151" s="41" t="s">
        <v>21</v>
      </c>
      <c r="AW151" s="42"/>
      <c r="AX151" s="43"/>
      <c r="AY151" s="41"/>
      <c r="AZ151" s="41"/>
      <c r="BA151" s="42"/>
      <c r="BB151" s="43"/>
      <c r="BC151" s="41"/>
      <c r="BD151" s="41"/>
      <c r="BE151" s="41"/>
      <c r="BF151" s="42"/>
      <c r="BG151" s="43"/>
      <c r="BH151" s="41"/>
      <c r="BI151" s="41"/>
      <c r="BJ151" s="42"/>
      <c r="BK151" s="43"/>
      <c r="BL151" s="41"/>
      <c r="BM151" s="41"/>
      <c r="BN151" s="41"/>
      <c r="BO151" s="42"/>
      <c r="BP151" s="43"/>
      <c r="BQ151" s="41"/>
      <c r="BR151" s="41"/>
      <c r="BS151" s="42"/>
      <c r="BT151" s="43"/>
      <c r="BU151" s="41"/>
      <c r="BV151" s="41"/>
      <c r="BW151" s="44"/>
      <c r="BX151" s="40"/>
      <c r="BY151" s="41"/>
      <c r="BZ151" s="41"/>
      <c r="CA151" s="41"/>
      <c r="CB151" s="42"/>
      <c r="CC151" s="43"/>
      <c r="CD151" s="41"/>
      <c r="CE151" s="41"/>
      <c r="CF151" s="42"/>
      <c r="CG151" s="43"/>
      <c r="CH151" s="41"/>
      <c r="CI151" s="41"/>
      <c r="CJ151" s="42"/>
      <c r="CK151" s="43"/>
      <c r="CL151" s="41"/>
      <c r="CM151" s="41"/>
      <c r="CN151" s="42"/>
      <c r="CO151" s="43"/>
      <c r="CP151" s="41"/>
      <c r="CQ151" s="41"/>
      <c r="CR151" s="41"/>
      <c r="CS151" s="42"/>
      <c r="CT151" s="43"/>
      <c r="CU151" s="41"/>
      <c r="CV151" s="41"/>
      <c r="CW151" s="42"/>
      <c r="CX151" s="43"/>
      <c r="CY151" s="41"/>
      <c r="CZ151" s="41"/>
      <c r="DA151" s="42"/>
      <c r="DB151" s="43"/>
      <c r="DC151" s="41"/>
      <c r="DD151" s="41"/>
      <c r="DE151" s="41"/>
      <c r="DF151" s="42"/>
      <c r="DG151" s="43"/>
      <c r="DH151" s="41"/>
      <c r="DI151" s="41"/>
      <c r="DJ151" s="42"/>
      <c r="DK151" s="43"/>
      <c r="DL151" s="41"/>
      <c r="DM151" s="41"/>
      <c r="DN151" s="41"/>
      <c r="DO151" s="42"/>
      <c r="DP151" s="43"/>
      <c r="DQ151" s="41"/>
      <c r="DR151" s="41"/>
      <c r="DS151" s="42"/>
      <c r="DT151" s="43"/>
      <c r="DU151" s="41"/>
      <c r="DV151" s="41"/>
      <c r="DW151" s="44"/>
      <c r="DX151" s="40"/>
      <c r="DY151" s="41"/>
      <c r="DZ151" s="41"/>
      <c r="EA151" s="41"/>
      <c r="EB151" s="42"/>
      <c r="EC151" s="43"/>
      <c r="ED151" s="41"/>
      <c r="EE151" s="41"/>
      <c r="EF151" s="42"/>
      <c r="EG151" s="43"/>
      <c r="EH151" s="41"/>
      <c r="EI151" s="41"/>
      <c r="EJ151" s="42"/>
      <c r="EK151" s="43"/>
      <c r="EL151" s="41"/>
      <c r="EM151" s="41"/>
      <c r="EN151" s="42"/>
      <c r="EO151" s="43"/>
      <c r="EP151" s="41"/>
      <c r="EQ151" s="41"/>
      <c r="ER151" s="41"/>
      <c r="ES151" s="42"/>
      <c r="ET151" s="43"/>
      <c r="EU151" s="41"/>
      <c r="EV151" s="41"/>
      <c r="EW151" s="42"/>
      <c r="EX151" s="43"/>
      <c r="EY151" s="41"/>
      <c r="EZ151" s="41"/>
      <c r="FA151" s="42"/>
      <c r="FB151" s="43"/>
      <c r="FC151" s="41"/>
      <c r="FD151" s="41"/>
      <c r="FE151" s="41"/>
      <c r="FF151" s="42"/>
      <c r="FG151" s="43"/>
      <c r="FH151" s="41"/>
      <c r="FI151" s="41"/>
      <c r="FJ151" s="42"/>
      <c r="FK151" s="43"/>
      <c r="FL151" s="41"/>
      <c r="FM151" s="41"/>
      <c r="FN151" s="41"/>
      <c r="FO151" s="42"/>
      <c r="FP151" s="43"/>
      <c r="FQ151" s="41"/>
      <c r="FR151" s="41"/>
      <c r="FS151" s="42"/>
      <c r="FT151" s="43"/>
      <c r="FU151" s="41"/>
      <c r="FV151" s="41"/>
      <c r="FW151" s="44"/>
    </row>
    <row r="152" spans="1:179" x14ac:dyDescent="0.25">
      <c r="A152" s="1">
        <v>148</v>
      </c>
      <c r="B152" s="24"/>
      <c r="C152" s="15"/>
      <c r="D152" s="15" t="s">
        <v>1567</v>
      </c>
      <c r="E152" s="15"/>
      <c r="F152" s="15">
        <v>0</v>
      </c>
      <c r="G152" s="40"/>
      <c r="H152" s="41"/>
      <c r="I152" s="41"/>
      <c r="J152" s="42"/>
      <c r="K152" s="43"/>
      <c r="L152" s="41"/>
      <c r="M152" s="41"/>
      <c r="N152" s="42"/>
      <c r="O152" s="43"/>
      <c r="P152" s="41"/>
      <c r="Q152" s="41"/>
      <c r="R152" s="41"/>
      <c r="S152" s="42"/>
      <c r="T152" s="43"/>
      <c r="U152" s="41"/>
      <c r="V152" s="41"/>
      <c r="W152" s="44"/>
      <c r="X152" s="40"/>
      <c r="Y152" s="41"/>
      <c r="Z152" s="41"/>
      <c r="AA152" s="41"/>
      <c r="AB152" s="42"/>
      <c r="AC152" s="43"/>
      <c r="AD152" s="41"/>
      <c r="AE152" s="41"/>
      <c r="AF152" s="42"/>
      <c r="AG152" s="43"/>
      <c r="AH152" s="41"/>
      <c r="AI152" s="41"/>
      <c r="AJ152" s="42"/>
      <c r="AK152" s="43"/>
      <c r="AL152" s="41"/>
      <c r="AM152" s="41"/>
      <c r="AN152" s="42"/>
      <c r="AO152" s="43"/>
      <c r="AP152" s="41"/>
      <c r="AQ152" s="41"/>
      <c r="AR152" s="41"/>
      <c r="AS152" s="42"/>
      <c r="AT152" s="43"/>
      <c r="AU152" s="41"/>
      <c r="AV152" s="41"/>
      <c r="AW152" s="42"/>
      <c r="AX152" s="43"/>
      <c r="AY152" s="41"/>
      <c r="AZ152" s="41"/>
      <c r="BA152" s="42"/>
      <c r="BB152" s="43"/>
      <c r="BC152" s="41"/>
      <c r="BD152" s="41"/>
      <c r="BE152" s="41"/>
      <c r="BF152" s="42"/>
      <c r="BG152" s="43"/>
      <c r="BH152" s="41"/>
      <c r="BI152" s="41"/>
      <c r="BJ152" s="42"/>
      <c r="BK152" s="43"/>
      <c r="BL152" s="41"/>
      <c r="BM152" s="41"/>
      <c r="BN152" s="41"/>
      <c r="BO152" s="42"/>
      <c r="BP152" s="43"/>
      <c r="BQ152" s="41"/>
      <c r="BR152" s="41"/>
      <c r="BS152" s="42"/>
      <c r="BT152" s="43"/>
      <c r="BU152" s="41"/>
      <c r="BV152" s="41"/>
      <c r="BW152" s="44"/>
      <c r="BX152" s="40"/>
      <c r="BY152" s="41"/>
      <c r="BZ152" s="41"/>
      <c r="CA152" s="41"/>
      <c r="CB152" s="42"/>
      <c r="CC152" s="43"/>
      <c r="CD152" s="41"/>
      <c r="CE152" s="41"/>
      <c r="CF152" s="42"/>
      <c r="CG152" s="43"/>
      <c r="CH152" s="41"/>
      <c r="CI152" s="41"/>
      <c r="CJ152" s="42"/>
      <c r="CK152" s="43"/>
      <c r="CL152" s="41"/>
      <c r="CM152" s="41"/>
      <c r="CN152" s="42"/>
      <c r="CO152" s="43"/>
      <c r="CP152" s="41"/>
      <c r="CQ152" s="41"/>
      <c r="CR152" s="41"/>
      <c r="CS152" s="42"/>
      <c r="CT152" s="43"/>
      <c r="CU152" s="41"/>
      <c r="CV152" s="41"/>
      <c r="CW152" s="42"/>
      <c r="CX152" s="43"/>
      <c r="CY152" s="41"/>
      <c r="CZ152" s="41"/>
      <c r="DA152" s="42"/>
      <c r="DB152" s="43"/>
      <c r="DC152" s="41"/>
      <c r="DD152" s="41"/>
      <c r="DE152" s="41"/>
      <c r="DF152" s="42"/>
      <c r="DG152" s="43"/>
      <c r="DH152" s="41"/>
      <c r="DI152" s="41"/>
      <c r="DJ152" s="42"/>
      <c r="DK152" s="43"/>
      <c r="DL152" s="41"/>
      <c r="DM152" s="41"/>
      <c r="DN152" s="41"/>
      <c r="DO152" s="42"/>
      <c r="DP152" s="43"/>
      <c r="DQ152" s="41"/>
      <c r="DR152" s="41"/>
      <c r="DS152" s="42"/>
      <c r="DT152" s="43"/>
      <c r="DU152" s="41"/>
      <c r="DV152" s="41"/>
      <c r="DW152" s="44"/>
      <c r="DX152" s="40"/>
      <c r="DY152" s="41"/>
      <c r="DZ152" s="41"/>
      <c r="EA152" s="41"/>
      <c r="EB152" s="42"/>
      <c r="EC152" s="43"/>
      <c r="ED152" s="41"/>
      <c r="EE152" s="41"/>
      <c r="EF152" s="42"/>
      <c r="EG152" s="43"/>
      <c r="EH152" s="41"/>
      <c r="EI152" s="41"/>
      <c r="EJ152" s="42"/>
      <c r="EK152" s="43"/>
      <c r="EL152" s="41"/>
      <c r="EM152" s="41"/>
      <c r="EN152" s="42"/>
      <c r="EO152" s="43"/>
      <c r="EP152" s="41"/>
      <c r="EQ152" s="41"/>
      <c r="ER152" s="41"/>
      <c r="ES152" s="42"/>
      <c r="ET152" s="43"/>
      <c r="EU152" s="41"/>
      <c r="EV152" s="41"/>
      <c r="EW152" s="42"/>
      <c r="EX152" s="43"/>
      <c r="EY152" s="41"/>
      <c r="EZ152" s="41"/>
      <c r="FA152" s="42"/>
      <c r="FB152" s="43"/>
      <c r="FC152" s="41"/>
      <c r="FD152" s="41"/>
      <c r="FE152" s="41"/>
      <c r="FF152" s="42"/>
      <c r="FG152" s="43"/>
      <c r="FH152" s="41"/>
      <c r="FI152" s="41"/>
      <c r="FJ152" s="42"/>
      <c r="FK152" s="43"/>
      <c r="FL152" s="41"/>
      <c r="FM152" s="41"/>
      <c r="FN152" s="41"/>
      <c r="FO152" s="42"/>
      <c r="FP152" s="43"/>
      <c r="FQ152" s="41"/>
      <c r="FR152" s="41"/>
      <c r="FS152" s="42"/>
      <c r="FT152" s="43"/>
      <c r="FU152" s="41"/>
      <c r="FV152" s="41"/>
      <c r="FW152" s="44"/>
    </row>
    <row r="153" spans="1:179" x14ac:dyDescent="0.25">
      <c r="A153" s="1">
        <v>149</v>
      </c>
      <c r="B153" s="24"/>
      <c r="C153" s="15"/>
      <c r="D153" s="15" t="s">
        <v>1568</v>
      </c>
      <c r="E153" s="15"/>
      <c r="F153" s="15">
        <v>0</v>
      </c>
      <c r="G153" s="40"/>
      <c r="H153" s="41"/>
      <c r="I153" s="41"/>
      <c r="J153" s="42"/>
      <c r="K153" s="43"/>
      <c r="L153" s="41"/>
      <c r="M153" s="41"/>
      <c r="N153" s="42"/>
      <c r="O153" s="43"/>
      <c r="P153" s="41"/>
      <c r="Q153" s="41"/>
      <c r="R153" s="41"/>
      <c r="S153" s="42"/>
      <c r="T153" s="43"/>
      <c r="U153" s="41"/>
      <c r="V153" s="41"/>
      <c r="W153" s="44"/>
      <c r="X153" s="40"/>
      <c r="Y153" s="41"/>
      <c r="Z153" s="41"/>
      <c r="AA153" s="41"/>
      <c r="AB153" s="42"/>
      <c r="AC153" s="43"/>
      <c r="AD153" s="41"/>
      <c r="AE153" s="41"/>
      <c r="AF153" s="42"/>
      <c r="AG153" s="43"/>
      <c r="AH153" s="41"/>
      <c r="AI153" s="41"/>
      <c r="AJ153" s="42"/>
      <c r="AK153" s="43"/>
      <c r="AL153" s="41"/>
      <c r="AM153" s="41"/>
      <c r="AN153" s="42"/>
      <c r="AO153" s="43"/>
      <c r="AP153" s="41"/>
      <c r="AQ153" s="41"/>
      <c r="AR153" s="41"/>
      <c r="AS153" s="42"/>
      <c r="AT153" s="43"/>
      <c r="AU153" s="41"/>
      <c r="AV153" s="41"/>
      <c r="AW153" s="42"/>
      <c r="AX153" s="43"/>
      <c r="AY153" s="41"/>
      <c r="AZ153" s="41"/>
      <c r="BA153" s="42"/>
      <c r="BB153" s="43"/>
      <c r="BC153" s="41"/>
      <c r="BD153" s="41"/>
      <c r="BE153" s="41"/>
      <c r="BF153" s="42"/>
      <c r="BG153" s="43"/>
      <c r="BH153" s="41"/>
      <c r="BI153" s="41"/>
      <c r="BJ153" s="42"/>
      <c r="BK153" s="43"/>
      <c r="BL153" s="41"/>
      <c r="BM153" s="41"/>
      <c r="BN153" s="41"/>
      <c r="BO153" s="42"/>
      <c r="BP153" s="43"/>
      <c r="BQ153" s="41"/>
      <c r="BR153" s="41"/>
      <c r="BS153" s="42"/>
      <c r="BT153" s="43"/>
      <c r="BU153" s="41"/>
      <c r="BV153" s="41"/>
      <c r="BW153" s="44"/>
      <c r="BX153" s="40"/>
      <c r="BY153" s="41"/>
      <c r="BZ153" s="41"/>
      <c r="CA153" s="41"/>
      <c r="CB153" s="42"/>
      <c r="CC153" s="43"/>
      <c r="CD153" s="41"/>
      <c r="CE153" s="41"/>
      <c r="CF153" s="42"/>
      <c r="CG153" s="43"/>
      <c r="CH153" s="41"/>
      <c r="CI153" s="41"/>
      <c r="CJ153" s="42"/>
      <c r="CK153" s="43"/>
      <c r="CL153" s="41"/>
      <c r="CM153" s="41"/>
      <c r="CN153" s="42"/>
      <c r="CO153" s="43"/>
      <c r="CP153" s="41"/>
      <c r="CQ153" s="41"/>
      <c r="CR153" s="41"/>
      <c r="CS153" s="42"/>
      <c r="CT153" s="43"/>
      <c r="CU153" s="41"/>
      <c r="CV153" s="41"/>
      <c r="CW153" s="42"/>
      <c r="CX153" s="43"/>
      <c r="CY153" s="41"/>
      <c r="CZ153" s="41"/>
      <c r="DA153" s="42"/>
      <c r="DB153" s="43"/>
      <c r="DC153" s="41"/>
      <c r="DD153" s="41"/>
      <c r="DE153" s="41"/>
      <c r="DF153" s="42"/>
      <c r="DG153" s="43"/>
      <c r="DH153" s="41"/>
      <c r="DI153" s="41"/>
      <c r="DJ153" s="42"/>
      <c r="DK153" s="43"/>
      <c r="DL153" s="41"/>
      <c r="DM153" s="41"/>
      <c r="DN153" s="41"/>
      <c r="DO153" s="42"/>
      <c r="DP153" s="43"/>
      <c r="DQ153" s="41"/>
      <c r="DR153" s="41"/>
      <c r="DS153" s="42"/>
      <c r="DT153" s="43"/>
      <c r="DU153" s="41"/>
      <c r="DV153" s="41"/>
      <c r="DW153" s="44"/>
      <c r="DX153" s="40"/>
      <c r="DY153" s="41"/>
      <c r="DZ153" s="41"/>
      <c r="EA153" s="41"/>
      <c r="EB153" s="42"/>
      <c r="EC153" s="43"/>
      <c r="ED153" s="41"/>
      <c r="EE153" s="41"/>
      <c r="EF153" s="42"/>
      <c r="EG153" s="43"/>
      <c r="EH153" s="41"/>
      <c r="EI153" s="41"/>
      <c r="EJ153" s="42"/>
      <c r="EK153" s="43"/>
      <c r="EL153" s="41"/>
      <c r="EM153" s="41"/>
      <c r="EN153" s="42"/>
      <c r="EO153" s="43"/>
      <c r="EP153" s="41"/>
      <c r="EQ153" s="41"/>
      <c r="ER153" s="41"/>
      <c r="ES153" s="42"/>
      <c r="ET153" s="43"/>
      <c r="EU153" s="41"/>
      <c r="EV153" s="41"/>
      <c r="EW153" s="42"/>
      <c r="EX153" s="43"/>
      <c r="EY153" s="41"/>
      <c r="EZ153" s="41"/>
      <c r="FA153" s="42"/>
      <c r="FB153" s="43"/>
      <c r="FC153" s="41"/>
      <c r="FD153" s="41"/>
      <c r="FE153" s="41"/>
      <c r="FF153" s="42"/>
      <c r="FG153" s="43"/>
      <c r="FH153" s="41"/>
      <c r="FI153" s="41"/>
      <c r="FJ153" s="42"/>
      <c r="FK153" s="43"/>
      <c r="FL153" s="41"/>
      <c r="FM153" s="41"/>
      <c r="FN153" s="41"/>
      <c r="FO153" s="42"/>
      <c r="FP153" s="43"/>
      <c r="FQ153" s="41"/>
      <c r="FR153" s="41"/>
      <c r="FS153" s="42"/>
      <c r="FT153" s="43"/>
      <c r="FU153" s="41"/>
      <c r="FV153" s="41"/>
      <c r="FW153" s="44"/>
    </row>
    <row r="154" spans="1:179" x14ac:dyDescent="0.25">
      <c r="A154" s="1">
        <v>150</v>
      </c>
      <c r="B154" s="24"/>
      <c r="C154" s="15"/>
      <c r="D154" s="15" t="s">
        <v>1576</v>
      </c>
      <c r="E154" s="15"/>
      <c r="F154" s="15">
        <v>1</v>
      </c>
      <c r="G154" s="40"/>
      <c r="H154" s="41"/>
      <c r="I154" s="41"/>
      <c r="J154" s="42"/>
      <c r="K154" s="43"/>
      <c r="L154" s="41"/>
      <c r="M154" s="41"/>
      <c r="N154" s="42"/>
      <c r="O154" s="43"/>
      <c r="P154" s="41"/>
      <c r="Q154" s="41"/>
      <c r="R154" s="41"/>
      <c r="S154" s="42"/>
      <c r="T154" s="43"/>
      <c r="U154" s="41"/>
      <c r="V154" s="41"/>
      <c r="W154" s="44"/>
      <c r="X154" s="40"/>
      <c r="Y154" s="41"/>
      <c r="Z154" s="41"/>
      <c r="AA154" s="41"/>
      <c r="AB154" s="42"/>
      <c r="AC154" s="43"/>
      <c r="AD154" s="41"/>
      <c r="AE154" s="41"/>
      <c r="AF154" s="42"/>
      <c r="AG154" s="43" t="s">
        <v>21</v>
      </c>
      <c r="AH154" s="41" t="s">
        <v>21</v>
      </c>
      <c r="AI154" s="41" t="s">
        <v>21</v>
      </c>
      <c r="AJ154" s="42" t="s">
        <v>21</v>
      </c>
      <c r="AK154" s="43" t="s">
        <v>21</v>
      </c>
      <c r="AL154" s="41" t="s">
        <v>21</v>
      </c>
      <c r="AM154" s="41" t="s">
        <v>21</v>
      </c>
      <c r="AN154" s="42" t="s">
        <v>21</v>
      </c>
      <c r="AO154" s="43"/>
      <c r="AP154" s="41"/>
      <c r="AQ154" s="41"/>
      <c r="AR154" s="41"/>
      <c r="AS154" s="42"/>
      <c r="AT154" s="43"/>
      <c r="AU154" s="41"/>
      <c r="AV154" s="41"/>
      <c r="AW154" s="42"/>
      <c r="AX154" s="43"/>
      <c r="AY154" s="41"/>
      <c r="AZ154" s="41"/>
      <c r="BA154" s="42"/>
      <c r="BB154" s="43"/>
      <c r="BC154" s="41"/>
      <c r="BD154" s="41"/>
      <c r="BE154" s="41"/>
      <c r="BF154" s="42"/>
      <c r="BG154" s="43"/>
      <c r="BH154" s="41"/>
      <c r="BI154" s="41"/>
      <c r="BJ154" s="42"/>
      <c r="BK154" s="43"/>
      <c r="BL154" s="41"/>
      <c r="BM154" s="41"/>
      <c r="BN154" s="41"/>
      <c r="BO154" s="42"/>
      <c r="BP154" s="43"/>
      <c r="BQ154" s="41"/>
      <c r="BR154" s="41"/>
      <c r="BS154" s="42"/>
      <c r="BT154" s="43"/>
      <c r="BU154" s="41"/>
      <c r="BV154" s="41"/>
      <c r="BW154" s="44"/>
      <c r="BX154" s="40"/>
      <c r="BY154" s="41"/>
      <c r="BZ154" s="41"/>
      <c r="CA154" s="41"/>
      <c r="CB154" s="42"/>
      <c r="CC154" s="43"/>
      <c r="CD154" s="41"/>
      <c r="CE154" s="41"/>
      <c r="CF154" s="42"/>
      <c r="CG154" s="43"/>
      <c r="CH154" s="41"/>
      <c r="CI154" s="41"/>
      <c r="CJ154" s="42"/>
      <c r="CK154" s="43"/>
      <c r="CL154" s="41"/>
      <c r="CM154" s="41"/>
      <c r="CN154" s="42"/>
      <c r="CO154" s="43"/>
      <c r="CP154" s="41"/>
      <c r="CQ154" s="41"/>
      <c r="CR154" s="41"/>
      <c r="CS154" s="42"/>
      <c r="CT154" s="43"/>
      <c r="CU154" s="41"/>
      <c r="CV154" s="41"/>
      <c r="CW154" s="42"/>
      <c r="CX154" s="43"/>
      <c r="CY154" s="41"/>
      <c r="CZ154" s="41"/>
      <c r="DA154" s="42"/>
      <c r="DB154" s="43"/>
      <c r="DC154" s="41"/>
      <c r="DD154" s="41"/>
      <c r="DE154" s="41"/>
      <c r="DF154" s="42"/>
      <c r="DG154" s="43"/>
      <c r="DH154" s="41"/>
      <c r="DI154" s="41"/>
      <c r="DJ154" s="42"/>
      <c r="DK154" s="43"/>
      <c r="DL154" s="41"/>
      <c r="DM154" s="41"/>
      <c r="DN154" s="41"/>
      <c r="DO154" s="42"/>
      <c r="DP154" s="43"/>
      <c r="DQ154" s="41"/>
      <c r="DR154" s="41"/>
      <c r="DS154" s="42"/>
      <c r="DT154" s="43"/>
      <c r="DU154" s="41"/>
      <c r="DV154" s="41"/>
      <c r="DW154" s="44"/>
      <c r="DX154" s="40"/>
      <c r="DY154" s="41"/>
      <c r="DZ154" s="41"/>
      <c r="EA154" s="41"/>
      <c r="EB154" s="42"/>
      <c r="EC154" s="43"/>
      <c r="ED154" s="41"/>
      <c r="EE154" s="41"/>
      <c r="EF154" s="42"/>
      <c r="EG154" s="43"/>
      <c r="EH154" s="41"/>
      <c r="EI154" s="41"/>
      <c r="EJ154" s="42"/>
      <c r="EK154" s="43"/>
      <c r="EL154" s="41"/>
      <c r="EM154" s="41"/>
      <c r="EN154" s="42"/>
      <c r="EO154" s="43"/>
      <c r="EP154" s="41"/>
      <c r="EQ154" s="41"/>
      <c r="ER154" s="41"/>
      <c r="ES154" s="42"/>
      <c r="ET154" s="43"/>
      <c r="EU154" s="41"/>
      <c r="EV154" s="41"/>
      <c r="EW154" s="42"/>
      <c r="EX154" s="43"/>
      <c r="EY154" s="41"/>
      <c r="EZ154" s="41"/>
      <c r="FA154" s="42"/>
      <c r="FB154" s="43"/>
      <c r="FC154" s="41"/>
      <c r="FD154" s="41"/>
      <c r="FE154" s="41"/>
      <c r="FF154" s="42"/>
      <c r="FG154" s="43"/>
      <c r="FH154" s="41"/>
      <c r="FI154" s="41"/>
      <c r="FJ154" s="42"/>
      <c r="FK154" s="43"/>
      <c r="FL154" s="41"/>
      <c r="FM154" s="41"/>
      <c r="FN154" s="41"/>
      <c r="FO154" s="42"/>
      <c r="FP154" s="43"/>
      <c r="FQ154" s="41"/>
      <c r="FR154" s="41"/>
      <c r="FS154" s="42"/>
      <c r="FT154" s="43"/>
      <c r="FU154" s="41"/>
      <c r="FV154" s="41"/>
      <c r="FW154" s="44"/>
    </row>
    <row r="155" spans="1:179" x14ac:dyDescent="0.25">
      <c r="A155" s="1">
        <v>151</v>
      </c>
      <c r="B155" s="24"/>
      <c r="C155" s="15"/>
      <c r="D155" s="15" t="s">
        <v>1569</v>
      </c>
      <c r="E155" s="15"/>
      <c r="F155" s="15">
        <v>0</v>
      </c>
      <c r="G155" s="40"/>
      <c r="H155" s="41"/>
      <c r="I155" s="41"/>
      <c r="J155" s="42"/>
      <c r="K155" s="43"/>
      <c r="L155" s="41"/>
      <c r="M155" s="41"/>
      <c r="N155" s="42"/>
      <c r="O155" s="43"/>
      <c r="P155" s="41"/>
      <c r="Q155" s="41"/>
      <c r="R155" s="41"/>
      <c r="S155" s="42"/>
      <c r="T155" s="43"/>
      <c r="U155" s="41"/>
      <c r="V155" s="41"/>
      <c r="W155" s="44"/>
      <c r="X155" s="40"/>
      <c r="Y155" s="41"/>
      <c r="Z155" s="41"/>
      <c r="AA155" s="41"/>
      <c r="AB155" s="42"/>
      <c r="AC155" s="43"/>
      <c r="AD155" s="41"/>
      <c r="AE155" s="41"/>
      <c r="AF155" s="42"/>
      <c r="AG155" s="43" t="s">
        <v>41</v>
      </c>
      <c r="AH155" s="41" t="s">
        <v>41</v>
      </c>
      <c r="AI155" s="41" t="s">
        <v>41</v>
      </c>
      <c r="AJ155" s="42" t="s">
        <v>41</v>
      </c>
      <c r="AK155" s="43" t="s">
        <v>41</v>
      </c>
      <c r="AL155" s="41" t="s">
        <v>41</v>
      </c>
      <c r="AM155" s="41" t="s">
        <v>41</v>
      </c>
      <c r="AN155" s="42" t="s">
        <v>41</v>
      </c>
      <c r="AO155" s="43"/>
      <c r="AP155" s="41"/>
      <c r="AQ155" s="41"/>
      <c r="AR155" s="41"/>
      <c r="AS155" s="42"/>
      <c r="AT155" s="43"/>
      <c r="AU155" s="41"/>
      <c r="AV155" s="41"/>
      <c r="AW155" s="42"/>
      <c r="AX155" s="43"/>
      <c r="AY155" s="41"/>
      <c r="AZ155" s="41"/>
      <c r="BA155" s="42"/>
      <c r="BB155" s="43"/>
      <c r="BC155" s="41"/>
      <c r="BD155" s="41"/>
      <c r="BE155" s="41"/>
      <c r="BF155" s="42"/>
      <c r="BG155" s="43"/>
      <c r="BH155" s="41"/>
      <c r="BI155" s="41"/>
      <c r="BJ155" s="42"/>
      <c r="BK155" s="43"/>
      <c r="BL155" s="41"/>
      <c r="BM155" s="41"/>
      <c r="BN155" s="41"/>
      <c r="BO155" s="42"/>
      <c r="BP155" s="43"/>
      <c r="BQ155" s="41"/>
      <c r="BR155" s="41"/>
      <c r="BS155" s="42"/>
      <c r="BT155" s="43"/>
      <c r="BU155" s="41"/>
      <c r="BV155" s="41"/>
      <c r="BW155" s="44"/>
      <c r="BX155" s="40"/>
      <c r="BY155" s="41"/>
      <c r="BZ155" s="41"/>
      <c r="CA155" s="41"/>
      <c r="CB155" s="42"/>
      <c r="CC155" s="43"/>
      <c r="CD155" s="41"/>
      <c r="CE155" s="41"/>
      <c r="CF155" s="42"/>
      <c r="CG155" s="43"/>
      <c r="CH155" s="41"/>
      <c r="CI155" s="41"/>
      <c r="CJ155" s="42"/>
      <c r="CK155" s="43"/>
      <c r="CL155" s="41"/>
      <c r="CM155" s="41"/>
      <c r="CN155" s="42"/>
      <c r="CO155" s="43"/>
      <c r="CP155" s="41"/>
      <c r="CQ155" s="41"/>
      <c r="CR155" s="41"/>
      <c r="CS155" s="42"/>
      <c r="CT155" s="43"/>
      <c r="CU155" s="41"/>
      <c r="CV155" s="41"/>
      <c r="CW155" s="42"/>
      <c r="CX155" s="43"/>
      <c r="CY155" s="41"/>
      <c r="CZ155" s="41"/>
      <c r="DA155" s="42"/>
      <c r="DB155" s="43"/>
      <c r="DC155" s="41"/>
      <c r="DD155" s="41"/>
      <c r="DE155" s="41"/>
      <c r="DF155" s="42"/>
      <c r="DG155" s="43"/>
      <c r="DH155" s="41"/>
      <c r="DI155" s="41"/>
      <c r="DJ155" s="42"/>
      <c r="DK155" s="43"/>
      <c r="DL155" s="41"/>
      <c r="DM155" s="41"/>
      <c r="DN155" s="41"/>
      <c r="DO155" s="42"/>
      <c r="DP155" s="43"/>
      <c r="DQ155" s="41"/>
      <c r="DR155" s="41"/>
      <c r="DS155" s="42"/>
      <c r="DT155" s="43"/>
      <c r="DU155" s="41"/>
      <c r="DV155" s="41"/>
      <c r="DW155" s="44"/>
      <c r="DX155" s="40"/>
      <c r="DY155" s="41"/>
      <c r="DZ155" s="41"/>
      <c r="EA155" s="41"/>
      <c r="EB155" s="42"/>
      <c r="EC155" s="43"/>
      <c r="ED155" s="41"/>
      <c r="EE155" s="41"/>
      <c r="EF155" s="42"/>
      <c r="EG155" s="43"/>
      <c r="EH155" s="41"/>
      <c r="EI155" s="41"/>
      <c r="EJ155" s="42"/>
      <c r="EK155" s="43"/>
      <c r="EL155" s="41"/>
      <c r="EM155" s="41"/>
      <c r="EN155" s="42"/>
      <c r="EO155" s="43"/>
      <c r="EP155" s="41"/>
      <c r="EQ155" s="41"/>
      <c r="ER155" s="41"/>
      <c r="ES155" s="42"/>
      <c r="ET155" s="43"/>
      <c r="EU155" s="41"/>
      <c r="EV155" s="41"/>
      <c r="EW155" s="42"/>
      <c r="EX155" s="43"/>
      <c r="EY155" s="41"/>
      <c r="EZ155" s="41"/>
      <c r="FA155" s="42"/>
      <c r="FB155" s="43"/>
      <c r="FC155" s="41"/>
      <c r="FD155" s="41"/>
      <c r="FE155" s="41"/>
      <c r="FF155" s="42"/>
      <c r="FG155" s="43"/>
      <c r="FH155" s="41"/>
      <c r="FI155" s="41"/>
      <c r="FJ155" s="42"/>
      <c r="FK155" s="43"/>
      <c r="FL155" s="41"/>
      <c r="FM155" s="41"/>
      <c r="FN155" s="41"/>
      <c r="FO155" s="42"/>
      <c r="FP155" s="43"/>
      <c r="FQ155" s="41"/>
      <c r="FR155" s="41"/>
      <c r="FS155" s="42"/>
      <c r="FT155" s="43"/>
      <c r="FU155" s="41"/>
      <c r="FV155" s="41"/>
      <c r="FW155" s="44"/>
    </row>
    <row r="156" spans="1:179" x14ac:dyDescent="0.25">
      <c r="A156" s="1">
        <v>152</v>
      </c>
      <c r="B156" s="24"/>
      <c r="C156" s="15"/>
      <c r="D156" s="15" t="s">
        <v>1570</v>
      </c>
      <c r="E156" s="15"/>
      <c r="F156" s="15">
        <v>0</v>
      </c>
      <c r="G156" s="40"/>
      <c r="H156" s="41"/>
      <c r="I156" s="41"/>
      <c r="J156" s="42"/>
      <c r="K156" s="43"/>
      <c r="L156" s="41"/>
      <c r="M156" s="41"/>
      <c r="N156" s="42"/>
      <c r="O156" s="43"/>
      <c r="P156" s="41"/>
      <c r="Q156" s="41"/>
      <c r="R156" s="41"/>
      <c r="S156" s="42"/>
      <c r="T156" s="43"/>
      <c r="U156" s="41"/>
      <c r="V156" s="41"/>
      <c r="W156" s="44"/>
      <c r="X156" s="40"/>
      <c r="Y156" s="41"/>
      <c r="Z156" s="41"/>
      <c r="AA156" s="41"/>
      <c r="AB156" s="42"/>
      <c r="AC156" s="43"/>
      <c r="AD156" s="41"/>
      <c r="AE156" s="41"/>
      <c r="AF156" s="42"/>
      <c r="AG156" s="43"/>
      <c r="AH156" s="41"/>
      <c r="AI156" s="41"/>
      <c r="AJ156" s="42"/>
      <c r="AK156" s="43"/>
      <c r="AL156" s="41"/>
      <c r="AM156" s="41"/>
      <c r="AN156" s="42"/>
      <c r="AO156" s="43"/>
      <c r="AP156" s="41"/>
      <c r="AQ156" s="41"/>
      <c r="AR156" s="41"/>
      <c r="AS156" s="42"/>
      <c r="AT156" s="43"/>
      <c r="AU156" s="41"/>
      <c r="AV156" s="41"/>
      <c r="AW156" s="42"/>
      <c r="AX156" s="43"/>
      <c r="AY156" s="41"/>
      <c r="AZ156" s="41"/>
      <c r="BA156" s="42"/>
      <c r="BB156" s="43"/>
      <c r="BC156" s="41"/>
      <c r="BD156" s="41"/>
      <c r="BE156" s="41"/>
      <c r="BF156" s="42"/>
      <c r="BG156" s="43"/>
      <c r="BH156" s="41"/>
      <c r="BI156" s="41"/>
      <c r="BJ156" s="42"/>
      <c r="BK156" s="43"/>
      <c r="BL156" s="41"/>
      <c r="BM156" s="41"/>
      <c r="BN156" s="41"/>
      <c r="BO156" s="42"/>
      <c r="BP156" s="43"/>
      <c r="BQ156" s="41"/>
      <c r="BR156" s="41"/>
      <c r="BS156" s="42"/>
      <c r="BT156" s="43"/>
      <c r="BU156" s="41"/>
      <c r="BV156" s="41"/>
      <c r="BW156" s="44"/>
      <c r="BX156" s="40"/>
      <c r="BY156" s="41"/>
      <c r="BZ156" s="41"/>
      <c r="CA156" s="41"/>
      <c r="CB156" s="42"/>
      <c r="CC156" s="43"/>
      <c r="CD156" s="41"/>
      <c r="CE156" s="41"/>
      <c r="CF156" s="42"/>
      <c r="CG156" s="43"/>
      <c r="CH156" s="41"/>
      <c r="CI156" s="41"/>
      <c r="CJ156" s="42"/>
      <c r="CK156" s="43"/>
      <c r="CL156" s="41"/>
      <c r="CM156" s="41"/>
      <c r="CN156" s="42"/>
      <c r="CO156" s="43"/>
      <c r="CP156" s="41"/>
      <c r="CQ156" s="41"/>
      <c r="CR156" s="41"/>
      <c r="CS156" s="42"/>
      <c r="CT156" s="43"/>
      <c r="CU156" s="41"/>
      <c r="CV156" s="41"/>
      <c r="CW156" s="42"/>
      <c r="CX156" s="43"/>
      <c r="CY156" s="41"/>
      <c r="CZ156" s="41"/>
      <c r="DA156" s="42"/>
      <c r="DB156" s="43"/>
      <c r="DC156" s="41"/>
      <c r="DD156" s="41"/>
      <c r="DE156" s="41"/>
      <c r="DF156" s="42"/>
      <c r="DG156" s="43"/>
      <c r="DH156" s="41"/>
      <c r="DI156" s="41"/>
      <c r="DJ156" s="42"/>
      <c r="DK156" s="43"/>
      <c r="DL156" s="41"/>
      <c r="DM156" s="41"/>
      <c r="DN156" s="41"/>
      <c r="DO156" s="42"/>
      <c r="DP156" s="43"/>
      <c r="DQ156" s="41"/>
      <c r="DR156" s="41"/>
      <c r="DS156" s="42"/>
      <c r="DT156" s="43"/>
      <c r="DU156" s="41"/>
      <c r="DV156" s="41"/>
      <c r="DW156" s="44"/>
      <c r="DX156" s="40"/>
      <c r="DY156" s="41"/>
      <c r="DZ156" s="41"/>
      <c r="EA156" s="41"/>
      <c r="EB156" s="42"/>
      <c r="EC156" s="43"/>
      <c r="ED156" s="41"/>
      <c r="EE156" s="41"/>
      <c r="EF156" s="42"/>
      <c r="EG156" s="43"/>
      <c r="EH156" s="41"/>
      <c r="EI156" s="41"/>
      <c r="EJ156" s="42"/>
      <c r="EK156" s="43"/>
      <c r="EL156" s="41"/>
      <c r="EM156" s="41"/>
      <c r="EN156" s="42"/>
      <c r="EO156" s="43"/>
      <c r="EP156" s="41"/>
      <c r="EQ156" s="41"/>
      <c r="ER156" s="41"/>
      <c r="ES156" s="42"/>
      <c r="ET156" s="43"/>
      <c r="EU156" s="41"/>
      <c r="EV156" s="41"/>
      <c r="EW156" s="42"/>
      <c r="EX156" s="43"/>
      <c r="EY156" s="41"/>
      <c r="EZ156" s="41"/>
      <c r="FA156" s="42"/>
      <c r="FB156" s="43"/>
      <c r="FC156" s="41"/>
      <c r="FD156" s="41"/>
      <c r="FE156" s="41"/>
      <c r="FF156" s="42"/>
      <c r="FG156" s="43"/>
      <c r="FH156" s="41"/>
      <c r="FI156" s="41"/>
      <c r="FJ156" s="42"/>
      <c r="FK156" s="43"/>
      <c r="FL156" s="41"/>
      <c r="FM156" s="41"/>
      <c r="FN156" s="41"/>
      <c r="FO156" s="42"/>
      <c r="FP156" s="43"/>
      <c r="FQ156" s="41"/>
      <c r="FR156" s="41"/>
      <c r="FS156" s="42"/>
      <c r="FT156" s="43"/>
      <c r="FU156" s="41"/>
      <c r="FV156" s="41"/>
      <c r="FW156" s="44"/>
    </row>
    <row r="157" spans="1:179" x14ac:dyDescent="0.25">
      <c r="A157" s="1">
        <v>153</v>
      </c>
      <c r="B157" s="24"/>
      <c r="C157" s="15" t="s">
        <v>1570</v>
      </c>
      <c r="D157" s="15"/>
      <c r="E157" s="15"/>
      <c r="F157" s="15">
        <v>0</v>
      </c>
      <c r="G157" s="40"/>
      <c r="H157" s="41"/>
      <c r="I157" s="41"/>
      <c r="J157" s="42"/>
      <c r="K157" s="43"/>
      <c r="L157" s="41"/>
      <c r="M157" s="41"/>
      <c r="N157" s="42"/>
      <c r="O157" s="43"/>
      <c r="P157" s="41"/>
      <c r="Q157" s="41"/>
      <c r="R157" s="41"/>
      <c r="S157" s="42"/>
      <c r="T157" s="43"/>
      <c r="U157" s="41"/>
      <c r="V157" s="41"/>
      <c r="W157" s="44"/>
      <c r="X157" s="40"/>
      <c r="Y157" s="41"/>
      <c r="Z157" s="41"/>
      <c r="AA157" s="41"/>
      <c r="AB157" s="42"/>
      <c r="AC157" s="43"/>
      <c r="AD157" s="41"/>
      <c r="AE157" s="41"/>
      <c r="AF157" s="42"/>
      <c r="AG157" s="43" t="s">
        <v>41</v>
      </c>
      <c r="AH157" s="41" t="s">
        <v>41</v>
      </c>
      <c r="AI157" s="41" t="s">
        <v>41</v>
      </c>
      <c r="AJ157" s="42" t="s">
        <v>41</v>
      </c>
      <c r="AK157" s="43" t="s">
        <v>41</v>
      </c>
      <c r="AL157" s="41" t="s">
        <v>41</v>
      </c>
      <c r="AM157" s="41" t="s">
        <v>41</v>
      </c>
      <c r="AN157" s="42" t="s">
        <v>41</v>
      </c>
      <c r="AO157" s="43"/>
      <c r="AP157" s="41"/>
      <c r="AQ157" s="41"/>
      <c r="AR157" s="41"/>
      <c r="AS157" s="42"/>
      <c r="AT157" s="43"/>
      <c r="AU157" s="41"/>
      <c r="AV157" s="41"/>
      <c r="AW157" s="42"/>
      <c r="AX157" s="43"/>
      <c r="AY157" s="41"/>
      <c r="AZ157" s="41"/>
      <c r="BA157" s="42"/>
      <c r="BB157" s="43"/>
      <c r="BC157" s="41"/>
      <c r="BD157" s="41"/>
      <c r="BE157" s="41"/>
      <c r="BF157" s="42"/>
      <c r="BG157" s="43"/>
      <c r="BH157" s="41"/>
      <c r="BI157" s="41"/>
      <c r="BJ157" s="42"/>
      <c r="BK157" s="43"/>
      <c r="BL157" s="41"/>
      <c r="BM157" s="41"/>
      <c r="BN157" s="41"/>
      <c r="BO157" s="42"/>
      <c r="BP157" s="43"/>
      <c r="BQ157" s="41"/>
      <c r="BR157" s="41"/>
      <c r="BS157" s="42"/>
      <c r="BT157" s="43"/>
      <c r="BU157" s="41"/>
      <c r="BV157" s="41"/>
      <c r="BW157" s="44"/>
      <c r="BX157" s="40"/>
      <c r="BY157" s="41"/>
      <c r="BZ157" s="41"/>
      <c r="CA157" s="41"/>
      <c r="CB157" s="42"/>
      <c r="CC157" s="43"/>
      <c r="CD157" s="41"/>
      <c r="CE157" s="41"/>
      <c r="CF157" s="42"/>
      <c r="CG157" s="43"/>
      <c r="CH157" s="41"/>
      <c r="CI157" s="41"/>
      <c r="CJ157" s="42"/>
      <c r="CK157" s="43"/>
      <c r="CL157" s="41"/>
      <c r="CM157" s="41"/>
      <c r="CN157" s="42"/>
      <c r="CO157" s="43"/>
      <c r="CP157" s="41"/>
      <c r="CQ157" s="41"/>
      <c r="CR157" s="41"/>
      <c r="CS157" s="42"/>
      <c r="CT157" s="43"/>
      <c r="CU157" s="41"/>
      <c r="CV157" s="41"/>
      <c r="CW157" s="42"/>
      <c r="CX157" s="43"/>
      <c r="CY157" s="41"/>
      <c r="CZ157" s="41"/>
      <c r="DA157" s="42"/>
      <c r="DB157" s="43"/>
      <c r="DC157" s="41"/>
      <c r="DD157" s="41"/>
      <c r="DE157" s="41"/>
      <c r="DF157" s="42"/>
      <c r="DG157" s="43"/>
      <c r="DH157" s="41"/>
      <c r="DI157" s="41"/>
      <c r="DJ157" s="42"/>
      <c r="DK157" s="43"/>
      <c r="DL157" s="41"/>
      <c r="DM157" s="41"/>
      <c r="DN157" s="41"/>
      <c r="DO157" s="42"/>
      <c r="DP157" s="43"/>
      <c r="DQ157" s="41"/>
      <c r="DR157" s="41"/>
      <c r="DS157" s="42"/>
      <c r="DT157" s="43"/>
      <c r="DU157" s="41"/>
      <c r="DV157" s="41"/>
      <c r="DW157" s="44"/>
      <c r="DX157" s="40"/>
      <c r="DY157" s="41"/>
      <c r="DZ157" s="41"/>
      <c r="EA157" s="41"/>
      <c r="EB157" s="42"/>
      <c r="EC157" s="43"/>
      <c r="ED157" s="41"/>
      <c r="EE157" s="41"/>
      <c r="EF157" s="42"/>
      <c r="EG157" s="43"/>
      <c r="EH157" s="41"/>
      <c r="EI157" s="41"/>
      <c r="EJ157" s="42"/>
      <c r="EK157" s="43"/>
      <c r="EL157" s="41"/>
      <c r="EM157" s="41"/>
      <c r="EN157" s="42"/>
      <c r="EO157" s="43"/>
      <c r="EP157" s="41"/>
      <c r="EQ157" s="41"/>
      <c r="ER157" s="41"/>
      <c r="ES157" s="42"/>
      <c r="ET157" s="43"/>
      <c r="EU157" s="41"/>
      <c r="EV157" s="41"/>
      <c r="EW157" s="42"/>
      <c r="EX157" s="43"/>
      <c r="EY157" s="41"/>
      <c r="EZ157" s="41"/>
      <c r="FA157" s="42"/>
      <c r="FB157" s="43"/>
      <c r="FC157" s="41"/>
      <c r="FD157" s="41"/>
      <c r="FE157" s="41"/>
      <c r="FF157" s="42"/>
      <c r="FG157" s="43"/>
      <c r="FH157" s="41"/>
      <c r="FI157" s="41"/>
      <c r="FJ157" s="42"/>
      <c r="FK157" s="43"/>
      <c r="FL157" s="41"/>
      <c r="FM157" s="41"/>
      <c r="FN157" s="41"/>
      <c r="FO157" s="42"/>
      <c r="FP157" s="43"/>
      <c r="FQ157" s="41"/>
      <c r="FR157" s="41"/>
      <c r="FS157" s="42"/>
      <c r="FT157" s="43"/>
      <c r="FU157" s="41"/>
      <c r="FV157" s="41"/>
      <c r="FW157" s="44"/>
    </row>
    <row r="158" spans="1:179" x14ac:dyDescent="0.25">
      <c r="A158" s="1">
        <v>154</v>
      </c>
      <c r="B158" s="24"/>
      <c r="C158" s="15" t="s">
        <v>1560</v>
      </c>
      <c r="D158" s="15"/>
      <c r="E158" s="15"/>
      <c r="F158" s="15">
        <v>0</v>
      </c>
      <c r="G158" s="40"/>
      <c r="H158" s="41"/>
      <c r="I158" s="41"/>
      <c r="J158" s="42"/>
      <c r="K158" s="43"/>
      <c r="L158" s="41"/>
      <c r="M158" s="41"/>
      <c r="N158" s="42"/>
      <c r="O158" s="43"/>
      <c r="P158" s="41"/>
      <c r="Q158" s="41"/>
      <c r="R158" s="41"/>
      <c r="S158" s="42"/>
      <c r="T158" s="43"/>
      <c r="U158" s="41"/>
      <c r="V158" s="41"/>
      <c r="W158" s="44"/>
      <c r="X158" s="40"/>
      <c r="Y158" s="41"/>
      <c r="Z158" s="41"/>
      <c r="AA158" s="41"/>
      <c r="AB158" s="42"/>
      <c r="AC158" s="43"/>
      <c r="AD158" s="41"/>
      <c r="AE158" s="41"/>
      <c r="AF158" s="42"/>
      <c r="AG158" s="43"/>
      <c r="AH158" s="41"/>
      <c r="AI158" s="41"/>
      <c r="AJ158" s="42"/>
      <c r="AK158" s="43"/>
      <c r="AL158" s="41"/>
      <c r="AM158" s="41"/>
      <c r="AN158" s="42"/>
      <c r="AO158" s="43"/>
      <c r="AP158" s="41"/>
      <c r="AQ158" s="41"/>
      <c r="AR158" s="41"/>
      <c r="AS158" s="42"/>
      <c r="AT158" s="43"/>
      <c r="AU158" s="41"/>
      <c r="AV158" s="41"/>
      <c r="AW158" s="42"/>
      <c r="AX158" s="43"/>
      <c r="AY158" s="41"/>
      <c r="AZ158" s="41"/>
      <c r="BA158" s="42"/>
      <c r="BB158" s="43"/>
      <c r="BC158" s="41"/>
      <c r="BD158" s="41"/>
      <c r="BE158" s="41"/>
      <c r="BF158" s="42"/>
      <c r="BG158" s="43"/>
      <c r="BH158" s="41"/>
      <c r="BI158" s="41"/>
      <c r="BJ158" s="42"/>
      <c r="BK158" s="43"/>
      <c r="BL158" s="41"/>
      <c r="BM158" s="41"/>
      <c r="BN158" s="41"/>
      <c r="BO158" s="42"/>
      <c r="BP158" s="43"/>
      <c r="BQ158" s="41"/>
      <c r="BR158" s="41"/>
      <c r="BS158" s="42"/>
      <c r="BT158" s="43"/>
      <c r="BU158" s="41"/>
      <c r="BV158" s="41"/>
      <c r="BW158" s="44"/>
      <c r="BX158" s="40"/>
      <c r="BY158" s="41"/>
      <c r="BZ158" s="41"/>
      <c r="CA158" s="41"/>
      <c r="CB158" s="42"/>
      <c r="CC158" s="43"/>
      <c r="CD158" s="41"/>
      <c r="CE158" s="41"/>
      <c r="CF158" s="42"/>
      <c r="CG158" s="43"/>
      <c r="CH158" s="41"/>
      <c r="CI158" s="41"/>
      <c r="CJ158" s="42"/>
      <c r="CK158" s="43"/>
      <c r="CL158" s="41"/>
      <c r="CM158" s="41"/>
      <c r="CN158" s="42"/>
      <c r="CO158" s="43"/>
      <c r="CP158" s="41"/>
      <c r="CQ158" s="41"/>
      <c r="CR158" s="41"/>
      <c r="CS158" s="42"/>
      <c r="CT158" s="43"/>
      <c r="CU158" s="41"/>
      <c r="CV158" s="41"/>
      <c r="CW158" s="42"/>
      <c r="CX158" s="43"/>
      <c r="CY158" s="41"/>
      <c r="CZ158" s="41"/>
      <c r="DA158" s="42"/>
      <c r="DB158" s="43"/>
      <c r="DC158" s="41"/>
      <c r="DD158" s="41"/>
      <c r="DE158" s="41"/>
      <c r="DF158" s="42"/>
      <c r="DG158" s="43"/>
      <c r="DH158" s="41"/>
      <c r="DI158" s="41"/>
      <c r="DJ158" s="42"/>
      <c r="DK158" s="43"/>
      <c r="DL158" s="41"/>
      <c r="DM158" s="41"/>
      <c r="DN158" s="41"/>
      <c r="DO158" s="42"/>
      <c r="DP158" s="43"/>
      <c r="DQ158" s="41"/>
      <c r="DR158" s="41"/>
      <c r="DS158" s="42"/>
      <c r="DT158" s="43"/>
      <c r="DU158" s="41"/>
      <c r="DV158" s="41"/>
      <c r="DW158" s="44"/>
      <c r="DX158" s="40"/>
      <c r="DY158" s="41"/>
      <c r="DZ158" s="41"/>
      <c r="EA158" s="41"/>
      <c r="EB158" s="42"/>
      <c r="EC158" s="43"/>
      <c r="ED158" s="41"/>
      <c r="EE158" s="41"/>
      <c r="EF158" s="42"/>
      <c r="EG158" s="43"/>
      <c r="EH158" s="41"/>
      <c r="EI158" s="41"/>
      <c r="EJ158" s="42"/>
      <c r="EK158" s="43"/>
      <c r="EL158" s="41"/>
      <c r="EM158" s="41"/>
      <c r="EN158" s="42"/>
      <c r="EO158" s="43"/>
      <c r="EP158" s="41"/>
      <c r="EQ158" s="41"/>
      <c r="ER158" s="41"/>
      <c r="ES158" s="42"/>
      <c r="ET158" s="43"/>
      <c r="EU158" s="41"/>
      <c r="EV158" s="41"/>
      <c r="EW158" s="42"/>
      <c r="EX158" s="43"/>
      <c r="EY158" s="41"/>
      <c r="EZ158" s="41"/>
      <c r="FA158" s="42"/>
      <c r="FB158" s="43"/>
      <c r="FC158" s="41"/>
      <c r="FD158" s="41"/>
      <c r="FE158" s="41"/>
      <c r="FF158" s="42"/>
      <c r="FG158" s="43"/>
      <c r="FH158" s="41"/>
      <c r="FI158" s="41"/>
      <c r="FJ158" s="42"/>
      <c r="FK158" s="43"/>
      <c r="FL158" s="41"/>
      <c r="FM158" s="41"/>
      <c r="FN158" s="41"/>
      <c r="FO158" s="42"/>
      <c r="FP158" s="43"/>
      <c r="FQ158" s="41"/>
      <c r="FR158" s="41"/>
      <c r="FS158" s="42"/>
      <c r="FT158" s="43"/>
      <c r="FU158" s="41"/>
      <c r="FV158" s="41"/>
      <c r="FW158" s="44"/>
    </row>
    <row r="159" spans="1:179" x14ac:dyDescent="0.25">
      <c r="A159" s="1">
        <v>155</v>
      </c>
      <c r="B159" s="24"/>
      <c r="C159" s="15" t="s">
        <v>1561</v>
      </c>
      <c r="D159" s="15"/>
      <c r="E159" s="15"/>
      <c r="F159" s="15">
        <v>1</v>
      </c>
      <c r="G159" s="40"/>
      <c r="H159" s="41"/>
      <c r="I159" s="41"/>
      <c r="J159" s="42"/>
      <c r="K159" s="43"/>
      <c r="L159" s="41"/>
      <c r="M159" s="41"/>
      <c r="N159" s="42"/>
      <c r="O159" s="43"/>
      <c r="P159" s="41"/>
      <c r="Q159" s="41"/>
      <c r="R159" s="41"/>
      <c r="S159" s="42"/>
      <c r="T159" s="43"/>
      <c r="U159" s="41"/>
      <c r="V159" s="41"/>
      <c r="W159" s="44"/>
      <c r="X159" s="40"/>
      <c r="Y159" s="41"/>
      <c r="Z159" s="41"/>
      <c r="AA159" s="41"/>
      <c r="AB159" s="42"/>
      <c r="AC159" s="43"/>
      <c r="AD159" s="41"/>
      <c r="AE159" s="41"/>
      <c r="AF159" s="42"/>
      <c r="AG159" s="43" t="s">
        <v>207</v>
      </c>
      <c r="AH159" s="41" t="s">
        <v>207</v>
      </c>
      <c r="AI159" s="41" t="s">
        <v>21</v>
      </c>
      <c r="AJ159" s="42" t="s">
        <v>21</v>
      </c>
      <c r="AK159" s="43" t="s">
        <v>21</v>
      </c>
      <c r="AL159" s="41" t="s">
        <v>21</v>
      </c>
      <c r="AM159" s="41" t="s">
        <v>21</v>
      </c>
      <c r="AN159" s="42" t="s">
        <v>21</v>
      </c>
      <c r="AO159" s="43" t="s">
        <v>21</v>
      </c>
      <c r="AP159" s="41" t="s">
        <v>21</v>
      </c>
      <c r="AQ159" s="41" t="s">
        <v>21</v>
      </c>
      <c r="AR159" s="41" t="s">
        <v>21</v>
      </c>
      <c r="AS159" s="42"/>
      <c r="AT159" s="43"/>
      <c r="AU159" s="41"/>
      <c r="AV159" s="41"/>
      <c r="AW159" s="42"/>
      <c r="AX159" s="43"/>
      <c r="AY159" s="41"/>
      <c r="AZ159" s="41"/>
      <c r="BA159" s="42"/>
      <c r="BB159" s="43"/>
      <c r="BC159" s="41"/>
      <c r="BD159" s="41"/>
      <c r="BE159" s="41"/>
      <c r="BF159" s="42"/>
      <c r="BG159" s="43"/>
      <c r="BH159" s="41"/>
      <c r="BI159" s="41"/>
      <c r="BJ159" s="42"/>
      <c r="BK159" s="43"/>
      <c r="BL159" s="41"/>
      <c r="BM159" s="41"/>
      <c r="BN159" s="41"/>
      <c r="BO159" s="42"/>
      <c r="BP159" s="43"/>
      <c r="BQ159" s="41"/>
      <c r="BR159" s="41"/>
      <c r="BS159" s="42"/>
      <c r="BT159" s="43"/>
      <c r="BU159" s="41"/>
      <c r="BV159" s="41"/>
      <c r="BW159" s="44"/>
      <c r="BX159" s="40"/>
      <c r="BY159" s="41"/>
      <c r="BZ159" s="41"/>
      <c r="CA159" s="41"/>
      <c r="CB159" s="42"/>
      <c r="CC159" s="43"/>
      <c r="CD159" s="41"/>
      <c r="CE159" s="41"/>
      <c r="CF159" s="42"/>
      <c r="CG159" s="43"/>
      <c r="CH159" s="41"/>
      <c r="CI159" s="41"/>
      <c r="CJ159" s="42"/>
      <c r="CK159" s="43"/>
      <c r="CL159" s="41"/>
      <c r="CM159" s="41"/>
      <c r="CN159" s="42"/>
      <c r="CO159" s="43"/>
      <c r="CP159" s="41"/>
      <c r="CQ159" s="41"/>
      <c r="CR159" s="41"/>
      <c r="CS159" s="42"/>
      <c r="CT159" s="43"/>
      <c r="CU159" s="41"/>
      <c r="CV159" s="41"/>
      <c r="CW159" s="42"/>
      <c r="CX159" s="43"/>
      <c r="CY159" s="41"/>
      <c r="CZ159" s="41"/>
      <c r="DA159" s="42"/>
      <c r="DB159" s="43"/>
      <c r="DC159" s="41"/>
      <c r="DD159" s="41"/>
      <c r="DE159" s="41"/>
      <c r="DF159" s="42"/>
      <c r="DG159" s="43"/>
      <c r="DH159" s="41"/>
      <c r="DI159" s="41"/>
      <c r="DJ159" s="42"/>
      <c r="DK159" s="43"/>
      <c r="DL159" s="41"/>
      <c r="DM159" s="41"/>
      <c r="DN159" s="41"/>
      <c r="DO159" s="42"/>
      <c r="DP159" s="43"/>
      <c r="DQ159" s="41"/>
      <c r="DR159" s="41"/>
      <c r="DS159" s="42"/>
      <c r="DT159" s="43"/>
      <c r="DU159" s="41"/>
      <c r="DV159" s="41"/>
      <c r="DW159" s="44"/>
      <c r="DX159" s="40"/>
      <c r="DY159" s="41"/>
      <c r="DZ159" s="41"/>
      <c r="EA159" s="41"/>
      <c r="EB159" s="42"/>
      <c r="EC159" s="43"/>
      <c r="ED159" s="41"/>
      <c r="EE159" s="41"/>
      <c r="EF159" s="42"/>
      <c r="EG159" s="43"/>
      <c r="EH159" s="41"/>
      <c r="EI159" s="41"/>
      <c r="EJ159" s="42"/>
      <c r="EK159" s="43"/>
      <c r="EL159" s="41"/>
      <c r="EM159" s="41"/>
      <c r="EN159" s="42"/>
      <c r="EO159" s="43"/>
      <c r="EP159" s="41"/>
      <c r="EQ159" s="41"/>
      <c r="ER159" s="41"/>
      <c r="ES159" s="42"/>
      <c r="ET159" s="43"/>
      <c r="EU159" s="41"/>
      <c r="EV159" s="41"/>
      <c r="EW159" s="42"/>
      <c r="EX159" s="43"/>
      <c r="EY159" s="41"/>
      <c r="EZ159" s="41"/>
      <c r="FA159" s="42"/>
      <c r="FB159" s="43"/>
      <c r="FC159" s="41"/>
      <c r="FD159" s="41"/>
      <c r="FE159" s="41"/>
      <c r="FF159" s="42"/>
      <c r="FG159" s="43"/>
      <c r="FH159" s="41"/>
      <c r="FI159" s="41"/>
      <c r="FJ159" s="42"/>
      <c r="FK159" s="43"/>
      <c r="FL159" s="41"/>
      <c r="FM159" s="41"/>
      <c r="FN159" s="41"/>
      <c r="FO159" s="42"/>
      <c r="FP159" s="43"/>
      <c r="FQ159" s="41"/>
      <c r="FR159" s="41"/>
      <c r="FS159" s="42"/>
      <c r="FT159" s="43"/>
      <c r="FU159" s="41"/>
      <c r="FV159" s="41"/>
      <c r="FW159" s="44"/>
    </row>
    <row r="160" spans="1:179" x14ac:dyDescent="0.25">
      <c r="A160" s="1">
        <v>156</v>
      </c>
      <c r="B160" s="24"/>
      <c r="C160" s="15" t="s">
        <v>1562</v>
      </c>
      <c r="D160" s="15"/>
      <c r="E160" s="15"/>
      <c r="F160" s="15">
        <v>0</v>
      </c>
      <c r="G160" s="40"/>
      <c r="H160" s="41"/>
      <c r="I160" s="41"/>
      <c r="J160" s="42"/>
      <c r="K160" s="43"/>
      <c r="L160" s="41"/>
      <c r="M160" s="41"/>
      <c r="N160" s="42"/>
      <c r="O160" s="43"/>
      <c r="P160" s="41"/>
      <c r="Q160" s="41"/>
      <c r="R160" s="41"/>
      <c r="S160" s="42"/>
      <c r="T160" s="43"/>
      <c r="U160" s="41"/>
      <c r="V160" s="41"/>
      <c r="W160" s="44"/>
      <c r="X160" s="40"/>
      <c r="Y160" s="41"/>
      <c r="Z160" s="41"/>
      <c r="AA160" s="41"/>
      <c r="AB160" s="42"/>
      <c r="AC160" s="43"/>
      <c r="AD160" s="41"/>
      <c r="AE160" s="41"/>
      <c r="AF160" s="42"/>
      <c r="AG160" s="43"/>
      <c r="AH160" s="41"/>
      <c r="AI160" s="41"/>
      <c r="AJ160" s="42"/>
      <c r="AK160" s="43"/>
      <c r="AL160" s="41"/>
      <c r="AM160" s="41"/>
      <c r="AN160" s="42"/>
      <c r="AO160" s="43"/>
      <c r="AP160" s="41"/>
      <c r="AQ160" s="41"/>
      <c r="AR160" s="41"/>
      <c r="AS160" s="42"/>
      <c r="AT160" s="43"/>
      <c r="AU160" s="41"/>
      <c r="AV160" s="41"/>
      <c r="AW160" s="42"/>
      <c r="AX160" s="43"/>
      <c r="AY160" s="41"/>
      <c r="AZ160" s="41"/>
      <c r="BA160" s="42"/>
      <c r="BB160" s="43"/>
      <c r="BC160" s="41"/>
      <c r="BD160" s="41"/>
      <c r="BE160" s="41"/>
      <c r="BF160" s="42"/>
      <c r="BG160" s="43"/>
      <c r="BH160" s="41"/>
      <c r="BI160" s="41"/>
      <c r="BJ160" s="42"/>
      <c r="BK160" s="43"/>
      <c r="BL160" s="41"/>
      <c r="BM160" s="41"/>
      <c r="BN160" s="41"/>
      <c r="BO160" s="42"/>
      <c r="BP160" s="43"/>
      <c r="BQ160" s="41"/>
      <c r="BR160" s="41"/>
      <c r="BS160" s="42"/>
      <c r="BT160" s="43"/>
      <c r="BU160" s="41"/>
      <c r="BV160" s="41"/>
      <c r="BW160" s="44"/>
      <c r="BX160" s="40"/>
      <c r="BY160" s="41"/>
      <c r="BZ160" s="41"/>
      <c r="CA160" s="41"/>
      <c r="CB160" s="42"/>
      <c r="CC160" s="43"/>
      <c r="CD160" s="41"/>
      <c r="CE160" s="41"/>
      <c r="CF160" s="42"/>
      <c r="CG160" s="43"/>
      <c r="CH160" s="41"/>
      <c r="CI160" s="41"/>
      <c r="CJ160" s="42"/>
      <c r="CK160" s="43"/>
      <c r="CL160" s="41"/>
      <c r="CM160" s="41"/>
      <c r="CN160" s="42"/>
      <c r="CO160" s="43"/>
      <c r="CP160" s="41"/>
      <c r="CQ160" s="41"/>
      <c r="CR160" s="41"/>
      <c r="CS160" s="42"/>
      <c r="CT160" s="43"/>
      <c r="CU160" s="41"/>
      <c r="CV160" s="41"/>
      <c r="CW160" s="42"/>
      <c r="CX160" s="43"/>
      <c r="CY160" s="41"/>
      <c r="CZ160" s="41"/>
      <c r="DA160" s="42"/>
      <c r="DB160" s="43"/>
      <c r="DC160" s="41"/>
      <c r="DD160" s="41"/>
      <c r="DE160" s="41"/>
      <c r="DF160" s="42"/>
      <c r="DG160" s="43"/>
      <c r="DH160" s="41"/>
      <c r="DI160" s="41"/>
      <c r="DJ160" s="42"/>
      <c r="DK160" s="43"/>
      <c r="DL160" s="41"/>
      <c r="DM160" s="41"/>
      <c r="DN160" s="41"/>
      <c r="DO160" s="42"/>
      <c r="DP160" s="43"/>
      <c r="DQ160" s="41"/>
      <c r="DR160" s="41"/>
      <c r="DS160" s="42"/>
      <c r="DT160" s="43"/>
      <c r="DU160" s="41"/>
      <c r="DV160" s="41"/>
      <c r="DW160" s="44"/>
      <c r="DX160" s="40"/>
      <c r="DY160" s="41"/>
      <c r="DZ160" s="41"/>
      <c r="EA160" s="41"/>
      <c r="EB160" s="42"/>
      <c r="EC160" s="43"/>
      <c r="ED160" s="41"/>
      <c r="EE160" s="41"/>
      <c r="EF160" s="42"/>
      <c r="EG160" s="43"/>
      <c r="EH160" s="41"/>
      <c r="EI160" s="41"/>
      <c r="EJ160" s="42"/>
      <c r="EK160" s="43"/>
      <c r="EL160" s="41"/>
      <c r="EM160" s="41"/>
      <c r="EN160" s="42"/>
      <c r="EO160" s="43"/>
      <c r="EP160" s="41"/>
      <c r="EQ160" s="41"/>
      <c r="ER160" s="41"/>
      <c r="ES160" s="42"/>
      <c r="ET160" s="43"/>
      <c r="EU160" s="41"/>
      <c r="EV160" s="41"/>
      <c r="EW160" s="42"/>
      <c r="EX160" s="43"/>
      <c r="EY160" s="41"/>
      <c r="EZ160" s="41"/>
      <c r="FA160" s="42"/>
      <c r="FB160" s="43"/>
      <c r="FC160" s="41"/>
      <c r="FD160" s="41"/>
      <c r="FE160" s="41"/>
      <c r="FF160" s="42"/>
      <c r="FG160" s="43"/>
      <c r="FH160" s="41"/>
      <c r="FI160" s="41"/>
      <c r="FJ160" s="42"/>
      <c r="FK160" s="43"/>
      <c r="FL160" s="41"/>
      <c r="FM160" s="41"/>
      <c r="FN160" s="41"/>
      <c r="FO160" s="42"/>
      <c r="FP160" s="43"/>
      <c r="FQ160" s="41"/>
      <c r="FR160" s="41"/>
      <c r="FS160" s="42"/>
      <c r="FT160" s="43"/>
      <c r="FU160" s="41"/>
      <c r="FV160" s="41"/>
      <c r="FW160" s="44"/>
    </row>
    <row r="161" spans="1:973" x14ac:dyDescent="0.25">
      <c r="A161" s="1">
        <v>157</v>
      </c>
      <c r="B161" s="24"/>
      <c r="C161" s="15" t="s">
        <v>1563</v>
      </c>
      <c r="D161" s="15"/>
      <c r="E161" s="15"/>
      <c r="F161" s="15">
        <v>0</v>
      </c>
      <c r="G161" s="40"/>
      <c r="H161" s="41"/>
      <c r="I161" s="41"/>
      <c r="J161" s="42"/>
      <c r="K161" s="43"/>
      <c r="L161" s="41"/>
      <c r="M161" s="41"/>
      <c r="N161" s="42"/>
      <c r="O161" s="43"/>
      <c r="P161" s="41"/>
      <c r="Q161" s="41"/>
      <c r="R161" s="41"/>
      <c r="S161" s="42"/>
      <c r="T161" s="43"/>
      <c r="U161" s="41"/>
      <c r="V161" s="41"/>
      <c r="W161" s="44"/>
      <c r="X161" s="40"/>
      <c r="Y161" s="41"/>
      <c r="Z161" s="41"/>
      <c r="AA161" s="41"/>
      <c r="AB161" s="42"/>
      <c r="AC161" s="43"/>
      <c r="AD161" s="41"/>
      <c r="AE161" s="41"/>
      <c r="AF161" s="42"/>
      <c r="AG161" s="43"/>
      <c r="AH161" s="41"/>
      <c r="AI161" s="41"/>
      <c r="AJ161" s="42"/>
      <c r="AK161" s="43"/>
      <c r="AL161" s="41"/>
      <c r="AM161" s="41"/>
      <c r="AN161" s="42"/>
      <c r="AO161" s="43"/>
      <c r="AP161" s="41"/>
      <c r="AQ161" s="41"/>
      <c r="AR161" s="41"/>
      <c r="AS161" s="42"/>
      <c r="AT161" s="43"/>
      <c r="AU161" s="41"/>
      <c r="AV161" s="41"/>
      <c r="AW161" s="42"/>
      <c r="AX161" s="43"/>
      <c r="AY161" s="41"/>
      <c r="AZ161" s="41"/>
      <c r="BA161" s="42"/>
      <c r="BB161" s="43"/>
      <c r="BC161" s="41"/>
      <c r="BD161" s="41"/>
      <c r="BE161" s="41"/>
      <c r="BF161" s="42"/>
      <c r="BG161" s="43"/>
      <c r="BH161" s="41"/>
      <c r="BI161" s="41"/>
      <c r="BJ161" s="42"/>
      <c r="BK161" s="43"/>
      <c r="BL161" s="41"/>
      <c r="BM161" s="41"/>
      <c r="BN161" s="41"/>
      <c r="BO161" s="42"/>
      <c r="BP161" s="43"/>
      <c r="BQ161" s="41"/>
      <c r="BR161" s="41"/>
      <c r="BS161" s="42"/>
      <c r="BT161" s="43"/>
      <c r="BU161" s="41"/>
      <c r="BV161" s="41"/>
      <c r="BW161" s="44"/>
      <c r="BX161" s="40"/>
      <c r="BY161" s="41"/>
      <c r="BZ161" s="41"/>
      <c r="CA161" s="41"/>
      <c r="CB161" s="42"/>
      <c r="CC161" s="43"/>
      <c r="CD161" s="41"/>
      <c r="CE161" s="41"/>
      <c r="CF161" s="42"/>
      <c r="CG161" s="43"/>
      <c r="CH161" s="41"/>
      <c r="CI161" s="41"/>
      <c r="CJ161" s="42"/>
      <c r="CK161" s="43"/>
      <c r="CL161" s="41"/>
      <c r="CM161" s="41"/>
      <c r="CN161" s="42"/>
      <c r="CO161" s="43"/>
      <c r="CP161" s="41"/>
      <c r="CQ161" s="41"/>
      <c r="CR161" s="41"/>
      <c r="CS161" s="42"/>
      <c r="CT161" s="43"/>
      <c r="CU161" s="41"/>
      <c r="CV161" s="41"/>
      <c r="CW161" s="42"/>
      <c r="CX161" s="43"/>
      <c r="CY161" s="41"/>
      <c r="CZ161" s="41"/>
      <c r="DA161" s="42"/>
      <c r="DB161" s="43"/>
      <c r="DC161" s="41"/>
      <c r="DD161" s="41"/>
      <c r="DE161" s="41"/>
      <c r="DF161" s="42"/>
      <c r="DG161" s="43"/>
      <c r="DH161" s="41"/>
      <c r="DI161" s="41"/>
      <c r="DJ161" s="42"/>
      <c r="DK161" s="43"/>
      <c r="DL161" s="41"/>
      <c r="DM161" s="41"/>
      <c r="DN161" s="41"/>
      <c r="DO161" s="42"/>
      <c r="DP161" s="43"/>
      <c r="DQ161" s="41"/>
      <c r="DR161" s="41"/>
      <c r="DS161" s="42"/>
      <c r="DT161" s="43"/>
      <c r="DU161" s="41"/>
      <c r="DV161" s="41"/>
      <c r="DW161" s="44"/>
      <c r="DX161" s="40"/>
      <c r="DY161" s="41"/>
      <c r="DZ161" s="41"/>
      <c r="EA161" s="41"/>
      <c r="EB161" s="42"/>
      <c r="EC161" s="43"/>
      <c r="ED161" s="41"/>
      <c r="EE161" s="41"/>
      <c r="EF161" s="42"/>
      <c r="EG161" s="43"/>
      <c r="EH161" s="41"/>
      <c r="EI161" s="41"/>
      <c r="EJ161" s="42"/>
      <c r="EK161" s="43"/>
      <c r="EL161" s="41"/>
      <c r="EM161" s="41"/>
      <c r="EN161" s="42"/>
      <c r="EO161" s="43"/>
      <c r="EP161" s="41"/>
      <c r="EQ161" s="41"/>
      <c r="ER161" s="41"/>
      <c r="ES161" s="42"/>
      <c r="ET161" s="43"/>
      <c r="EU161" s="41"/>
      <c r="EV161" s="41"/>
      <c r="EW161" s="42"/>
      <c r="EX161" s="43"/>
      <c r="EY161" s="41"/>
      <c r="EZ161" s="41"/>
      <c r="FA161" s="42"/>
      <c r="FB161" s="43"/>
      <c r="FC161" s="41"/>
      <c r="FD161" s="41"/>
      <c r="FE161" s="41"/>
      <c r="FF161" s="42"/>
      <c r="FG161" s="43"/>
      <c r="FH161" s="41"/>
      <c r="FI161" s="41"/>
      <c r="FJ161" s="42"/>
      <c r="FK161" s="43"/>
      <c r="FL161" s="41"/>
      <c r="FM161" s="41"/>
      <c r="FN161" s="41"/>
      <c r="FO161" s="42"/>
      <c r="FP161" s="43"/>
      <c r="FQ161" s="41"/>
      <c r="FR161" s="41"/>
      <c r="FS161" s="42"/>
      <c r="FT161" s="43"/>
      <c r="FU161" s="41"/>
      <c r="FV161" s="41"/>
      <c r="FW161" s="44"/>
    </row>
    <row r="162" spans="1:973" x14ac:dyDescent="0.25">
      <c r="A162" s="1">
        <v>158</v>
      </c>
      <c r="B162" s="24"/>
      <c r="C162" s="15" t="s">
        <v>1564</v>
      </c>
      <c r="D162" s="15"/>
      <c r="E162" s="15"/>
      <c r="F162" s="15">
        <v>0</v>
      </c>
      <c r="G162" s="40"/>
      <c r="H162" s="41"/>
      <c r="I162" s="41"/>
      <c r="J162" s="42"/>
      <c r="K162" s="43"/>
      <c r="L162" s="41"/>
      <c r="M162" s="41"/>
      <c r="N162" s="42"/>
      <c r="O162" s="43"/>
      <c r="P162" s="41"/>
      <c r="Q162" s="41"/>
      <c r="R162" s="41"/>
      <c r="S162" s="42"/>
      <c r="T162" s="43"/>
      <c r="U162" s="41"/>
      <c r="V162" s="41"/>
      <c r="W162" s="44"/>
      <c r="X162" s="40"/>
      <c r="Y162" s="41"/>
      <c r="Z162" s="41"/>
      <c r="AA162" s="41"/>
      <c r="AB162" s="42"/>
      <c r="AC162" s="43"/>
      <c r="AD162" s="41"/>
      <c r="AE162" s="41"/>
      <c r="AF162" s="42"/>
      <c r="AG162" s="43"/>
      <c r="AH162" s="41"/>
      <c r="AI162" s="41"/>
      <c r="AJ162" s="42"/>
      <c r="AK162" s="43"/>
      <c r="AL162" s="41"/>
      <c r="AM162" s="41"/>
      <c r="AN162" s="42"/>
      <c r="AO162" s="43"/>
      <c r="AP162" s="41"/>
      <c r="AQ162" s="41"/>
      <c r="AR162" s="41"/>
      <c r="AS162" s="42"/>
      <c r="AT162" s="43"/>
      <c r="AU162" s="41"/>
      <c r="AV162" s="41"/>
      <c r="AW162" s="42"/>
      <c r="AX162" s="43"/>
      <c r="AY162" s="41"/>
      <c r="AZ162" s="41"/>
      <c r="BA162" s="42"/>
      <c r="BB162" s="43"/>
      <c r="BC162" s="41"/>
      <c r="BD162" s="41"/>
      <c r="BE162" s="41"/>
      <c r="BF162" s="42"/>
      <c r="BG162" s="43"/>
      <c r="BH162" s="41"/>
      <c r="BI162" s="41"/>
      <c r="BJ162" s="42"/>
      <c r="BK162" s="43"/>
      <c r="BL162" s="41"/>
      <c r="BM162" s="41"/>
      <c r="BN162" s="41"/>
      <c r="BO162" s="42"/>
      <c r="BP162" s="43"/>
      <c r="BQ162" s="41"/>
      <c r="BR162" s="41"/>
      <c r="BS162" s="42"/>
      <c r="BT162" s="43"/>
      <c r="BU162" s="41"/>
      <c r="BV162" s="41"/>
      <c r="BW162" s="44"/>
      <c r="BX162" s="40"/>
      <c r="BY162" s="41"/>
      <c r="BZ162" s="41"/>
      <c r="CA162" s="41"/>
      <c r="CB162" s="42"/>
      <c r="CC162" s="43"/>
      <c r="CD162" s="41"/>
      <c r="CE162" s="41"/>
      <c r="CF162" s="42"/>
      <c r="CG162" s="43"/>
      <c r="CH162" s="41"/>
      <c r="CI162" s="41"/>
      <c r="CJ162" s="42"/>
      <c r="CK162" s="43"/>
      <c r="CL162" s="41"/>
      <c r="CM162" s="41"/>
      <c r="CN162" s="42"/>
      <c r="CO162" s="43"/>
      <c r="CP162" s="41"/>
      <c r="CQ162" s="41"/>
      <c r="CR162" s="41"/>
      <c r="CS162" s="42"/>
      <c r="CT162" s="43"/>
      <c r="CU162" s="41"/>
      <c r="CV162" s="41"/>
      <c r="CW162" s="42"/>
      <c r="CX162" s="43"/>
      <c r="CY162" s="41"/>
      <c r="CZ162" s="41"/>
      <c r="DA162" s="42"/>
      <c r="DB162" s="43"/>
      <c r="DC162" s="41"/>
      <c r="DD162" s="41"/>
      <c r="DE162" s="41"/>
      <c r="DF162" s="42"/>
      <c r="DG162" s="43"/>
      <c r="DH162" s="41"/>
      <c r="DI162" s="41"/>
      <c r="DJ162" s="42"/>
      <c r="DK162" s="43"/>
      <c r="DL162" s="41"/>
      <c r="DM162" s="41"/>
      <c r="DN162" s="41"/>
      <c r="DO162" s="42"/>
      <c r="DP162" s="43"/>
      <c r="DQ162" s="41"/>
      <c r="DR162" s="41"/>
      <c r="DS162" s="42"/>
      <c r="DT162" s="43"/>
      <c r="DU162" s="41"/>
      <c r="DV162" s="41"/>
      <c r="DW162" s="44"/>
      <c r="DX162" s="40"/>
      <c r="DY162" s="41"/>
      <c r="DZ162" s="41"/>
      <c r="EA162" s="41"/>
      <c r="EB162" s="42"/>
      <c r="EC162" s="43"/>
      <c r="ED162" s="41"/>
      <c r="EE162" s="41"/>
      <c r="EF162" s="42"/>
      <c r="EG162" s="43"/>
      <c r="EH162" s="41"/>
      <c r="EI162" s="41"/>
      <c r="EJ162" s="42"/>
      <c r="EK162" s="43"/>
      <c r="EL162" s="41"/>
      <c r="EM162" s="41"/>
      <c r="EN162" s="42"/>
      <c r="EO162" s="43"/>
      <c r="EP162" s="41"/>
      <c r="EQ162" s="41"/>
      <c r="ER162" s="41"/>
      <c r="ES162" s="42"/>
      <c r="ET162" s="43"/>
      <c r="EU162" s="41"/>
      <c r="EV162" s="41"/>
      <c r="EW162" s="42"/>
      <c r="EX162" s="43"/>
      <c r="EY162" s="41"/>
      <c r="EZ162" s="41"/>
      <c r="FA162" s="42"/>
      <c r="FB162" s="43"/>
      <c r="FC162" s="41"/>
      <c r="FD162" s="41"/>
      <c r="FE162" s="41"/>
      <c r="FF162" s="42"/>
      <c r="FG162" s="43"/>
      <c r="FH162" s="41"/>
      <c r="FI162" s="41"/>
      <c r="FJ162" s="42"/>
      <c r="FK162" s="43"/>
      <c r="FL162" s="41"/>
      <c r="FM162" s="41"/>
      <c r="FN162" s="41"/>
      <c r="FO162" s="42"/>
      <c r="FP162" s="43"/>
      <c r="FQ162" s="41"/>
      <c r="FR162" s="41"/>
      <c r="FS162" s="42"/>
      <c r="FT162" s="43"/>
      <c r="FU162" s="41"/>
      <c r="FV162" s="41"/>
      <c r="FW162" s="44"/>
    </row>
    <row r="163" spans="1:973" x14ac:dyDescent="0.25">
      <c r="A163" s="1">
        <v>159</v>
      </c>
      <c r="B163" s="24"/>
      <c r="C163" s="15" t="s">
        <v>1565</v>
      </c>
      <c r="D163" s="15"/>
      <c r="E163" s="15"/>
      <c r="F163" s="15">
        <v>0</v>
      </c>
      <c r="G163" s="40"/>
      <c r="H163" s="41"/>
      <c r="I163" s="41"/>
      <c r="J163" s="42"/>
      <c r="K163" s="43"/>
      <c r="L163" s="41"/>
      <c r="M163" s="41"/>
      <c r="N163" s="42"/>
      <c r="O163" s="43"/>
      <c r="P163" s="41"/>
      <c r="Q163" s="41"/>
      <c r="R163" s="41"/>
      <c r="S163" s="42"/>
      <c r="T163" s="43"/>
      <c r="U163" s="41"/>
      <c r="V163" s="41"/>
      <c r="W163" s="44"/>
      <c r="X163" s="40"/>
      <c r="Y163" s="41"/>
      <c r="Z163" s="41"/>
      <c r="AA163" s="41"/>
      <c r="AB163" s="42"/>
      <c r="AC163" s="43"/>
      <c r="AD163" s="41"/>
      <c r="AE163" s="41"/>
      <c r="AF163" s="42"/>
      <c r="AG163" s="43"/>
      <c r="AH163" s="41"/>
      <c r="AI163" s="41"/>
      <c r="AJ163" s="42"/>
      <c r="AK163" s="43"/>
      <c r="AL163" s="41"/>
      <c r="AM163" s="41"/>
      <c r="AN163" s="42"/>
      <c r="AO163" s="43"/>
      <c r="AP163" s="41"/>
      <c r="AQ163" s="41"/>
      <c r="AR163" s="41"/>
      <c r="AS163" s="42"/>
      <c r="AT163" s="43"/>
      <c r="AU163" s="41"/>
      <c r="AV163" s="41"/>
      <c r="AW163" s="42"/>
      <c r="AX163" s="43"/>
      <c r="AY163" s="41"/>
      <c r="AZ163" s="41"/>
      <c r="BA163" s="42"/>
      <c r="BB163" s="43"/>
      <c r="BC163" s="41"/>
      <c r="BD163" s="41"/>
      <c r="BE163" s="41"/>
      <c r="BF163" s="42"/>
      <c r="BG163" s="43"/>
      <c r="BH163" s="41"/>
      <c r="BI163" s="41"/>
      <c r="BJ163" s="42"/>
      <c r="BK163" s="43"/>
      <c r="BL163" s="41"/>
      <c r="BM163" s="41"/>
      <c r="BN163" s="41"/>
      <c r="BO163" s="42"/>
      <c r="BP163" s="43"/>
      <c r="BQ163" s="41"/>
      <c r="BR163" s="41"/>
      <c r="BS163" s="42"/>
      <c r="BT163" s="43"/>
      <c r="BU163" s="41"/>
      <c r="BV163" s="41"/>
      <c r="BW163" s="44"/>
      <c r="BX163" s="40"/>
      <c r="BY163" s="41"/>
      <c r="BZ163" s="41"/>
      <c r="CA163" s="41"/>
      <c r="CB163" s="42"/>
      <c r="CC163" s="43"/>
      <c r="CD163" s="41"/>
      <c r="CE163" s="41"/>
      <c r="CF163" s="42"/>
      <c r="CG163" s="43"/>
      <c r="CH163" s="41"/>
      <c r="CI163" s="41"/>
      <c r="CJ163" s="42"/>
      <c r="CK163" s="43"/>
      <c r="CL163" s="41"/>
      <c r="CM163" s="41"/>
      <c r="CN163" s="42"/>
      <c r="CO163" s="43"/>
      <c r="CP163" s="41"/>
      <c r="CQ163" s="41"/>
      <c r="CR163" s="41"/>
      <c r="CS163" s="42"/>
      <c r="CT163" s="43"/>
      <c r="CU163" s="41"/>
      <c r="CV163" s="41"/>
      <c r="CW163" s="42"/>
      <c r="CX163" s="43"/>
      <c r="CY163" s="41"/>
      <c r="CZ163" s="41"/>
      <c r="DA163" s="42"/>
      <c r="DB163" s="43"/>
      <c r="DC163" s="41"/>
      <c r="DD163" s="41"/>
      <c r="DE163" s="41"/>
      <c r="DF163" s="42"/>
      <c r="DG163" s="43"/>
      <c r="DH163" s="41"/>
      <c r="DI163" s="41"/>
      <c r="DJ163" s="42"/>
      <c r="DK163" s="43"/>
      <c r="DL163" s="41"/>
      <c r="DM163" s="41"/>
      <c r="DN163" s="41"/>
      <c r="DO163" s="42"/>
      <c r="DP163" s="43"/>
      <c r="DQ163" s="41"/>
      <c r="DR163" s="41"/>
      <c r="DS163" s="42"/>
      <c r="DT163" s="43"/>
      <c r="DU163" s="41"/>
      <c r="DV163" s="41"/>
      <c r="DW163" s="44"/>
      <c r="DX163" s="40"/>
      <c r="DY163" s="41"/>
      <c r="DZ163" s="41"/>
      <c r="EA163" s="41"/>
      <c r="EB163" s="42"/>
      <c r="EC163" s="43"/>
      <c r="ED163" s="41"/>
      <c r="EE163" s="41"/>
      <c r="EF163" s="42"/>
      <c r="EG163" s="43"/>
      <c r="EH163" s="41"/>
      <c r="EI163" s="41"/>
      <c r="EJ163" s="42"/>
      <c r="EK163" s="43"/>
      <c r="EL163" s="41"/>
      <c r="EM163" s="41"/>
      <c r="EN163" s="42"/>
      <c r="EO163" s="43"/>
      <c r="EP163" s="41"/>
      <c r="EQ163" s="41"/>
      <c r="ER163" s="41"/>
      <c r="ES163" s="42"/>
      <c r="ET163" s="43"/>
      <c r="EU163" s="41"/>
      <c r="EV163" s="41"/>
      <c r="EW163" s="42"/>
      <c r="EX163" s="43"/>
      <c r="EY163" s="41"/>
      <c r="EZ163" s="41"/>
      <c r="FA163" s="42"/>
      <c r="FB163" s="43"/>
      <c r="FC163" s="41"/>
      <c r="FD163" s="41"/>
      <c r="FE163" s="41"/>
      <c r="FF163" s="42"/>
      <c r="FG163" s="43"/>
      <c r="FH163" s="41"/>
      <c r="FI163" s="41"/>
      <c r="FJ163" s="42"/>
      <c r="FK163" s="43"/>
      <c r="FL163" s="41"/>
      <c r="FM163" s="41"/>
      <c r="FN163" s="41"/>
      <c r="FO163" s="42"/>
      <c r="FP163" s="43"/>
      <c r="FQ163" s="41"/>
      <c r="FR163" s="41"/>
      <c r="FS163" s="42"/>
      <c r="FT163" s="43"/>
      <c r="FU163" s="41"/>
      <c r="FV163" s="41"/>
      <c r="FW163" s="44"/>
    </row>
    <row r="164" spans="1:973" x14ac:dyDescent="0.25">
      <c r="A164" s="1">
        <v>160</v>
      </c>
      <c r="B164" s="24"/>
      <c r="C164" s="15" t="s">
        <v>1566</v>
      </c>
      <c r="D164" s="15"/>
      <c r="E164" s="15"/>
      <c r="F164" s="15">
        <v>0</v>
      </c>
      <c r="G164" s="40"/>
      <c r="H164" s="41"/>
      <c r="I164" s="41"/>
      <c r="J164" s="42"/>
      <c r="K164" s="43"/>
      <c r="L164" s="41"/>
      <c r="M164" s="41"/>
      <c r="N164" s="42"/>
      <c r="O164" s="43"/>
      <c r="P164" s="41"/>
      <c r="Q164" s="41"/>
      <c r="R164" s="41"/>
      <c r="S164" s="42"/>
      <c r="T164" s="43"/>
      <c r="U164" s="41"/>
      <c r="V164" s="41"/>
      <c r="W164" s="44"/>
      <c r="X164" s="40"/>
      <c r="Y164" s="41"/>
      <c r="Z164" s="41"/>
      <c r="AA164" s="41"/>
      <c r="AB164" s="42"/>
      <c r="AC164" s="43"/>
      <c r="AD164" s="41"/>
      <c r="AE164" s="41"/>
      <c r="AF164" s="42"/>
      <c r="AG164" s="43"/>
      <c r="AH164" s="41"/>
      <c r="AI164" s="41" t="s">
        <v>21</v>
      </c>
      <c r="AJ164" s="42" t="s">
        <v>21</v>
      </c>
      <c r="AK164" s="43" t="s">
        <v>21</v>
      </c>
      <c r="AL164" s="41" t="s">
        <v>21</v>
      </c>
      <c r="AM164" s="41" t="s">
        <v>21</v>
      </c>
      <c r="AN164" s="42" t="s">
        <v>21</v>
      </c>
      <c r="AO164" s="43" t="s">
        <v>21</v>
      </c>
      <c r="AP164" s="41" t="s">
        <v>21</v>
      </c>
      <c r="AQ164" s="41" t="s">
        <v>21</v>
      </c>
      <c r="AR164" s="41" t="s">
        <v>41</v>
      </c>
      <c r="AS164" s="42"/>
      <c r="AT164" s="43"/>
      <c r="AU164" s="41"/>
      <c r="AV164" s="41"/>
      <c r="AW164" s="42"/>
      <c r="AX164" s="43"/>
      <c r="AY164" s="41"/>
      <c r="AZ164" s="41"/>
      <c r="BA164" s="42"/>
      <c r="BB164" s="43"/>
      <c r="BC164" s="41"/>
      <c r="BD164" s="41"/>
      <c r="BE164" s="41"/>
      <c r="BF164" s="42"/>
      <c r="BG164" s="43"/>
      <c r="BH164" s="41"/>
      <c r="BI164" s="41"/>
      <c r="BJ164" s="42"/>
      <c r="BK164" s="43"/>
      <c r="BL164" s="41"/>
      <c r="BM164" s="41"/>
      <c r="BN164" s="41"/>
      <c r="BO164" s="42"/>
      <c r="BP164" s="43"/>
      <c r="BQ164" s="41"/>
      <c r="BR164" s="41"/>
      <c r="BS164" s="42"/>
      <c r="BT164" s="43"/>
      <c r="BU164" s="41"/>
      <c r="BV164" s="41"/>
      <c r="BW164" s="44"/>
      <c r="BX164" s="40"/>
      <c r="BY164" s="41"/>
      <c r="BZ164" s="41"/>
      <c r="CA164" s="41"/>
      <c r="CB164" s="42"/>
      <c r="CC164" s="43"/>
      <c r="CD164" s="41"/>
      <c r="CE164" s="41"/>
      <c r="CF164" s="42"/>
      <c r="CG164" s="43"/>
      <c r="CH164" s="41"/>
      <c r="CI164" s="41"/>
      <c r="CJ164" s="42"/>
      <c r="CK164" s="43"/>
      <c r="CL164" s="41"/>
      <c r="CM164" s="41"/>
      <c r="CN164" s="42"/>
      <c r="CO164" s="43"/>
      <c r="CP164" s="41"/>
      <c r="CQ164" s="41"/>
      <c r="CR164" s="41"/>
      <c r="CS164" s="42"/>
      <c r="CT164" s="43"/>
      <c r="CU164" s="41"/>
      <c r="CV164" s="41"/>
      <c r="CW164" s="42"/>
      <c r="CX164" s="43"/>
      <c r="CY164" s="41"/>
      <c r="CZ164" s="41"/>
      <c r="DA164" s="42"/>
      <c r="DB164" s="43"/>
      <c r="DC164" s="41"/>
      <c r="DD164" s="41"/>
      <c r="DE164" s="41"/>
      <c r="DF164" s="42"/>
      <c r="DG164" s="43"/>
      <c r="DH164" s="41"/>
      <c r="DI164" s="41"/>
      <c r="DJ164" s="42"/>
      <c r="DK164" s="43"/>
      <c r="DL164" s="41"/>
      <c r="DM164" s="41"/>
      <c r="DN164" s="41"/>
      <c r="DO164" s="42"/>
      <c r="DP164" s="43"/>
      <c r="DQ164" s="41"/>
      <c r="DR164" s="41"/>
      <c r="DS164" s="42"/>
      <c r="DT164" s="43"/>
      <c r="DU164" s="41"/>
      <c r="DV164" s="41"/>
      <c r="DW164" s="44"/>
      <c r="DX164" s="40"/>
      <c r="DY164" s="41"/>
      <c r="DZ164" s="41"/>
      <c r="EA164" s="41"/>
      <c r="EB164" s="42"/>
      <c r="EC164" s="43"/>
      <c r="ED164" s="41"/>
      <c r="EE164" s="41"/>
      <c r="EF164" s="42"/>
      <c r="EG164" s="43"/>
      <c r="EH164" s="41"/>
      <c r="EI164" s="41"/>
      <c r="EJ164" s="42"/>
      <c r="EK164" s="43"/>
      <c r="EL164" s="41"/>
      <c r="EM164" s="41"/>
      <c r="EN164" s="42"/>
      <c r="EO164" s="43"/>
      <c r="EP164" s="41"/>
      <c r="EQ164" s="41"/>
      <c r="ER164" s="41"/>
      <c r="ES164" s="42"/>
      <c r="ET164" s="43"/>
      <c r="EU164" s="41"/>
      <c r="EV164" s="41"/>
      <c r="EW164" s="42"/>
      <c r="EX164" s="43"/>
      <c r="EY164" s="41"/>
      <c r="EZ164" s="41"/>
      <c r="FA164" s="42"/>
      <c r="FB164" s="43"/>
      <c r="FC164" s="41"/>
      <c r="FD164" s="41"/>
      <c r="FE164" s="41"/>
      <c r="FF164" s="42"/>
      <c r="FG164" s="43"/>
      <c r="FH164" s="41"/>
      <c r="FI164" s="41"/>
      <c r="FJ164" s="42"/>
      <c r="FK164" s="43"/>
      <c r="FL164" s="41"/>
      <c r="FM164" s="41"/>
      <c r="FN164" s="41"/>
      <c r="FO164" s="42"/>
      <c r="FP164" s="43"/>
      <c r="FQ164" s="41"/>
      <c r="FR164" s="41"/>
      <c r="FS164" s="42"/>
      <c r="FT164" s="43"/>
      <c r="FU164" s="41"/>
      <c r="FV164" s="41"/>
      <c r="FW164" s="44"/>
    </row>
    <row r="165" spans="1:973" x14ac:dyDescent="0.25">
      <c r="A165" s="1">
        <v>161</v>
      </c>
      <c r="B165" s="24"/>
      <c r="C165" s="15" t="s">
        <v>1560</v>
      </c>
      <c r="D165" s="15"/>
      <c r="E165" s="15"/>
      <c r="F165" s="15">
        <v>0</v>
      </c>
      <c r="G165" s="40"/>
      <c r="H165" s="41"/>
      <c r="I165" s="41"/>
      <c r="J165" s="42"/>
      <c r="K165" s="43"/>
      <c r="L165" s="41"/>
      <c r="M165" s="41"/>
      <c r="N165" s="42"/>
      <c r="O165" s="43"/>
      <c r="P165" s="41"/>
      <c r="Q165" s="41"/>
      <c r="R165" s="41"/>
      <c r="S165" s="42"/>
      <c r="T165" s="43"/>
      <c r="U165" s="41"/>
      <c r="V165" s="41"/>
      <c r="W165" s="44"/>
      <c r="X165" s="40"/>
      <c r="Y165" s="41"/>
      <c r="Z165" s="41"/>
      <c r="AA165" s="41"/>
      <c r="AB165" s="42"/>
      <c r="AC165" s="43"/>
      <c r="AD165" s="41"/>
      <c r="AE165" s="41"/>
      <c r="AF165" s="42"/>
      <c r="AG165" s="43"/>
      <c r="AH165" s="41"/>
      <c r="AI165" s="41" t="s">
        <v>21</v>
      </c>
      <c r="AJ165" s="42" t="s">
        <v>21</v>
      </c>
      <c r="AK165" s="43"/>
      <c r="AL165" s="41"/>
      <c r="AM165" s="41"/>
      <c r="AN165" s="42"/>
      <c r="AO165" s="43"/>
      <c r="AP165" s="41"/>
      <c r="AQ165" s="41"/>
      <c r="AR165" s="41"/>
      <c r="AS165" s="42"/>
      <c r="AT165" s="43"/>
      <c r="AU165" s="41"/>
      <c r="AV165" s="41"/>
      <c r="AW165" s="42"/>
      <c r="AX165" s="43"/>
      <c r="AY165" s="41"/>
      <c r="AZ165" s="41"/>
      <c r="BA165" s="42"/>
      <c r="BB165" s="43"/>
      <c r="BC165" s="41"/>
      <c r="BD165" s="41"/>
      <c r="BE165" s="41"/>
      <c r="BF165" s="42"/>
      <c r="BG165" s="43"/>
      <c r="BH165" s="41"/>
      <c r="BI165" s="41"/>
      <c r="BJ165" s="42"/>
      <c r="BK165" s="43"/>
      <c r="BL165" s="41"/>
      <c r="BM165" s="41"/>
      <c r="BN165" s="41"/>
      <c r="BO165" s="42"/>
      <c r="BP165" s="43"/>
      <c r="BQ165" s="41"/>
      <c r="BR165" s="41"/>
      <c r="BS165" s="42"/>
      <c r="BT165" s="43"/>
      <c r="BU165" s="41"/>
      <c r="BV165" s="41"/>
      <c r="BW165" s="44"/>
      <c r="BX165" s="40"/>
      <c r="BY165" s="41"/>
      <c r="BZ165" s="41"/>
      <c r="CA165" s="41"/>
      <c r="CB165" s="42"/>
      <c r="CC165" s="43"/>
      <c r="CD165" s="41"/>
      <c r="CE165" s="41"/>
      <c r="CF165" s="42"/>
      <c r="CG165" s="43"/>
      <c r="CH165" s="41"/>
      <c r="CI165" s="41"/>
      <c r="CJ165" s="42"/>
      <c r="CK165" s="43"/>
      <c r="CL165" s="41"/>
      <c r="CM165" s="41"/>
      <c r="CN165" s="42"/>
      <c r="CO165" s="43"/>
      <c r="CP165" s="41"/>
      <c r="CQ165" s="41"/>
      <c r="CR165" s="41"/>
      <c r="CS165" s="42"/>
      <c r="CT165" s="43"/>
      <c r="CU165" s="41"/>
      <c r="CV165" s="41"/>
      <c r="CW165" s="42"/>
      <c r="CX165" s="43"/>
      <c r="CY165" s="41"/>
      <c r="CZ165" s="41"/>
      <c r="DA165" s="42"/>
      <c r="DB165" s="43"/>
      <c r="DC165" s="41"/>
      <c r="DD165" s="41"/>
      <c r="DE165" s="41"/>
      <c r="DF165" s="42"/>
      <c r="DG165" s="43"/>
      <c r="DH165" s="41"/>
      <c r="DI165" s="41"/>
      <c r="DJ165" s="42"/>
      <c r="DK165" s="43"/>
      <c r="DL165" s="41"/>
      <c r="DM165" s="41"/>
      <c r="DN165" s="41"/>
      <c r="DO165" s="42"/>
      <c r="DP165" s="43"/>
      <c r="DQ165" s="41"/>
      <c r="DR165" s="41"/>
      <c r="DS165" s="42"/>
      <c r="DT165" s="43"/>
      <c r="DU165" s="41"/>
      <c r="DV165" s="41"/>
      <c r="DW165" s="44"/>
      <c r="DX165" s="40"/>
      <c r="DY165" s="41"/>
      <c r="DZ165" s="41"/>
      <c r="EA165" s="41"/>
      <c r="EB165" s="42"/>
      <c r="EC165" s="43"/>
      <c r="ED165" s="41"/>
      <c r="EE165" s="41"/>
      <c r="EF165" s="42"/>
      <c r="EG165" s="43"/>
      <c r="EH165" s="41"/>
      <c r="EI165" s="41"/>
      <c r="EJ165" s="42"/>
      <c r="EK165" s="43"/>
      <c r="EL165" s="41"/>
      <c r="EM165" s="41"/>
      <c r="EN165" s="42"/>
      <c r="EO165" s="43"/>
      <c r="EP165" s="41"/>
      <c r="EQ165" s="41"/>
      <c r="ER165" s="41"/>
      <c r="ES165" s="42"/>
      <c r="ET165" s="43"/>
      <c r="EU165" s="41"/>
      <c r="EV165" s="41"/>
      <c r="EW165" s="42"/>
      <c r="EX165" s="43"/>
      <c r="EY165" s="41"/>
      <c r="EZ165" s="41"/>
      <c r="FA165" s="42"/>
      <c r="FB165" s="43"/>
      <c r="FC165" s="41"/>
      <c r="FD165" s="41"/>
      <c r="FE165" s="41"/>
      <c r="FF165" s="42"/>
      <c r="FG165" s="43"/>
      <c r="FH165" s="41"/>
      <c r="FI165" s="41"/>
      <c r="FJ165" s="42"/>
      <c r="FK165" s="43"/>
      <c r="FL165" s="41"/>
      <c r="FM165" s="41"/>
      <c r="FN165" s="41"/>
      <c r="FO165" s="42"/>
      <c r="FP165" s="43"/>
      <c r="FQ165" s="41"/>
      <c r="FR165" s="41"/>
      <c r="FS165" s="42"/>
      <c r="FT165" s="43"/>
      <c r="FU165" s="41"/>
      <c r="FV165" s="41"/>
      <c r="FW165" s="44"/>
    </row>
    <row r="166" spans="1:973" x14ac:dyDescent="0.25">
      <c r="A166" s="1">
        <v>162</v>
      </c>
      <c r="B166" s="24"/>
      <c r="C166" s="15" t="s">
        <v>1561</v>
      </c>
      <c r="D166" s="15"/>
      <c r="E166" s="15"/>
      <c r="F166" s="15">
        <v>0</v>
      </c>
      <c r="G166" s="40"/>
      <c r="H166" s="41"/>
      <c r="I166" s="41"/>
      <c r="J166" s="42"/>
      <c r="K166" s="43"/>
      <c r="L166" s="41"/>
      <c r="M166" s="41"/>
      <c r="N166" s="42"/>
      <c r="O166" s="43"/>
      <c r="P166" s="41"/>
      <c r="Q166" s="41"/>
      <c r="R166" s="41"/>
      <c r="S166" s="42"/>
      <c r="T166" s="43"/>
      <c r="U166" s="41"/>
      <c r="V166" s="41"/>
      <c r="W166" s="44"/>
      <c r="X166" s="40"/>
      <c r="Y166" s="41"/>
      <c r="Z166" s="41"/>
      <c r="AA166" s="41"/>
      <c r="AB166" s="42"/>
      <c r="AC166" s="43"/>
      <c r="AD166" s="41"/>
      <c r="AE166" s="41"/>
      <c r="AF166" s="42"/>
      <c r="AG166" s="43"/>
      <c r="AH166" s="41"/>
      <c r="AI166" s="41"/>
      <c r="AJ166" s="42"/>
      <c r="AK166" s="43"/>
      <c r="AL166" s="41"/>
      <c r="AM166" s="41"/>
      <c r="AN166" s="42"/>
      <c r="AO166" s="43"/>
      <c r="AP166" s="41"/>
      <c r="AQ166" s="41"/>
      <c r="AR166" s="41"/>
      <c r="AS166" s="42"/>
      <c r="AT166" s="43"/>
      <c r="AU166" s="41"/>
      <c r="AV166" s="41"/>
      <c r="AW166" s="42"/>
      <c r="AX166" s="43"/>
      <c r="AY166" s="41"/>
      <c r="AZ166" s="41"/>
      <c r="BA166" s="42"/>
      <c r="BB166" s="43"/>
      <c r="BC166" s="41"/>
      <c r="BD166" s="41"/>
      <c r="BE166" s="41"/>
      <c r="BF166" s="42"/>
      <c r="BG166" s="43"/>
      <c r="BH166" s="41"/>
      <c r="BI166" s="41"/>
      <c r="BJ166" s="42"/>
      <c r="BK166" s="43"/>
      <c r="BL166" s="41"/>
      <c r="BM166" s="41"/>
      <c r="BN166" s="41"/>
      <c r="BO166" s="42"/>
      <c r="BP166" s="43"/>
      <c r="BQ166" s="41"/>
      <c r="BR166" s="41"/>
      <c r="BS166" s="42"/>
      <c r="BT166" s="43"/>
      <c r="BU166" s="41"/>
      <c r="BV166" s="41"/>
      <c r="BW166" s="44"/>
      <c r="BX166" s="40"/>
      <c r="BY166" s="41"/>
      <c r="BZ166" s="41"/>
      <c r="CA166" s="41"/>
      <c r="CB166" s="42"/>
      <c r="CC166" s="43"/>
      <c r="CD166" s="41"/>
      <c r="CE166" s="41"/>
      <c r="CF166" s="42"/>
      <c r="CG166" s="43"/>
      <c r="CH166" s="41"/>
      <c r="CI166" s="41"/>
      <c r="CJ166" s="42"/>
      <c r="CK166" s="43"/>
      <c r="CL166" s="41"/>
      <c r="CM166" s="41"/>
      <c r="CN166" s="42"/>
      <c r="CO166" s="43"/>
      <c r="CP166" s="41"/>
      <c r="CQ166" s="41"/>
      <c r="CR166" s="41"/>
      <c r="CS166" s="42"/>
      <c r="CT166" s="43"/>
      <c r="CU166" s="41"/>
      <c r="CV166" s="41"/>
      <c r="CW166" s="42"/>
      <c r="CX166" s="43"/>
      <c r="CY166" s="41"/>
      <c r="CZ166" s="41"/>
      <c r="DA166" s="42"/>
      <c r="DB166" s="43"/>
      <c r="DC166" s="41"/>
      <c r="DD166" s="41"/>
      <c r="DE166" s="41"/>
      <c r="DF166" s="42"/>
      <c r="DG166" s="43"/>
      <c r="DH166" s="41"/>
      <c r="DI166" s="41"/>
      <c r="DJ166" s="42"/>
      <c r="DK166" s="43"/>
      <c r="DL166" s="41"/>
      <c r="DM166" s="41"/>
      <c r="DN166" s="41"/>
      <c r="DO166" s="42"/>
      <c r="DP166" s="43"/>
      <c r="DQ166" s="41"/>
      <c r="DR166" s="41"/>
      <c r="DS166" s="42"/>
      <c r="DT166" s="43"/>
      <c r="DU166" s="41"/>
      <c r="DV166" s="41"/>
      <c r="DW166" s="44"/>
      <c r="DX166" s="40"/>
      <c r="DY166" s="41"/>
      <c r="DZ166" s="41"/>
      <c r="EA166" s="41"/>
      <c r="EB166" s="42"/>
      <c r="EC166" s="43"/>
      <c r="ED166" s="41"/>
      <c r="EE166" s="41"/>
      <c r="EF166" s="42"/>
      <c r="EG166" s="43"/>
      <c r="EH166" s="41"/>
      <c r="EI166" s="41"/>
      <c r="EJ166" s="42"/>
      <c r="EK166" s="43"/>
      <c r="EL166" s="41"/>
      <c r="EM166" s="41"/>
      <c r="EN166" s="42"/>
      <c r="EO166" s="43"/>
      <c r="EP166" s="41"/>
      <c r="EQ166" s="41"/>
      <c r="ER166" s="41"/>
      <c r="ES166" s="42"/>
      <c r="ET166" s="43"/>
      <c r="EU166" s="41"/>
      <c r="EV166" s="41"/>
      <c r="EW166" s="42"/>
      <c r="EX166" s="43"/>
      <c r="EY166" s="41"/>
      <c r="EZ166" s="41"/>
      <c r="FA166" s="42"/>
      <c r="FB166" s="43"/>
      <c r="FC166" s="41"/>
      <c r="FD166" s="41"/>
      <c r="FE166" s="41"/>
      <c r="FF166" s="42"/>
      <c r="FG166" s="43"/>
      <c r="FH166" s="41"/>
      <c r="FI166" s="41"/>
      <c r="FJ166" s="42"/>
      <c r="FK166" s="43"/>
      <c r="FL166" s="41"/>
      <c r="FM166" s="41"/>
      <c r="FN166" s="41"/>
      <c r="FO166" s="42"/>
      <c r="FP166" s="43"/>
      <c r="FQ166" s="41"/>
      <c r="FR166" s="41"/>
      <c r="FS166" s="42"/>
      <c r="FT166" s="43"/>
      <c r="FU166" s="41"/>
      <c r="FV166" s="41"/>
      <c r="FW166" s="44"/>
    </row>
    <row r="167" spans="1:973" x14ac:dyDescent="0.25">
      <c r="A167" s="1">
        <v>163</v>
      </c>
      <c r="B167" s="24"/>
      <c r="C167" s="15" t="s">
        <v>1562</v>
      </c>
      <c r="D167" s="15"/>
      <c r="E167" s="15"/>
      <c r="F167" s="15">
        <v>0</v>
      </c>
      <c r="G167" s="40"/>
      <c r="H167" s="41"/>
      <c r="I167" s="41"/>
      <c r="J167" s="42"/>
      <c r="K167" s="43"/>
      <c r="L167" s="41"/>
      <c r="M167" s="41"/>
      <c r="N167" s="42"/>
      <c r="O167" s="43"/>
      <c r="P167" s="41"/>
      <c r="Q167" s="41"/>
      <c r="R167" s="41"/>
      <c r="S167" s="42"/>
      <c r="T167" s="43"/>
      <c r="U167" s="41"/>
      <c r="V167" s="41"/>
      <c r="W167" s="44"/>
      <c r="X167" s="40"/>
      <c r="Y167" s="41"/>
      <c r="Z167" s="41"/>
      <c r="AA167" s="41"/>
      <c r="AB167" s="42"/>
      <c r="AC167" s="43"/>
      <c r="AD167" s="41"/>
      <c r="AE167" s="41"/>
      <c r="AF167" s="42"/>
      <c r="AG167" s="43"/>
      <c r="AH167" s="41"/>
      <c r="AI167" s="41"/>
      <c r="AJ167" s="42"/>
      <c r="AK167" s="43"/>
      <c r="AL167" s="41"/>
      <c r="AM167" s="41"/>
      <c r="AN167" s="42"/>
      <c r="AO167" s="43"/>
      <c r="AP167" s="41"/>
      <c r="AQ167" s="41"/>
      <c r="AR167" s="41"/>
      <c r="AS167" s="42"/>
      <c r="AT167" s="43"/>
      <c r="AU167" s="41"/>
      <c r="AV167" s="41"/>
      <c r="AW167" s="42"/>
      <c r="AX167" s="43"/>
      <c r="AY167" s="41"/>
      <c r="AZ167" s="41"/>
      <c r="BA167" s="42"/>
      <c r="BB167" s="43"/>
      <c r="BC167" s="41"/>
      <c r="BD167" s="41"/>
      <c r="BE167" s="41"/>
      <c r="BF167" s="42"/>
      <c r="BG167" s="43"/>
      <c r="BH167" s="41"/>
      <c r="BI167" s="41"/>
      <c r="BJ167" s="42"/>
      <c r="BK167" s="43"/>
      <c r="BL167" s="41"/>
      <c r="BM167" s="41"/>
      <c r="BN167" s="41"/>
      <c r="BO167" s="42"/>
      <c r="BP167" s="43"/>
      <c r="BQ167" s="41"/>
      <c r="BR167" s="41"/>
      <c r="BS167" s="42"/>
      <c r="BT167" s="43"/>
      <c r="BU167" s="41"/>
      <c r="BV167" s="41"/>
      <c r="BW167" s="44"/>
      <c r="BX167" s="40"/>
      <c r="BY167" s="41"/>
      <c r="BZ167" s="41"/>
      <c r="CA167" s="41"/>
      <c r="CB167" s="42"/>
      <c r="CC167" s="43"/>
      <c r="CD167" s="41"/>
      <c r="CE167" s="41"/>
      <c r="CF167" s="42"/>
      <c r="CG167" s="43"/>
      <c r="CH167" s="41"/>
      <c r="CI167" s="41"/>
      <c r="CJ167" s="42"/>
      <c r="CK167" s="43"/>
      <c r="CL167" s="41"/>
      <c r="CM167" s="41"/>
      <c r="CN167" s="42"/>
      <c r="CO167" s="43"/>
      <c r="CP167" s="41"/>
      <c r="CQ167" s="41"/>
      <c r="CR167" s="41"/>
      <c r="CS167" s="42"/>
      <c r="CT167" s="43"/>
      <c r="CU167" s="41"/>
      <c r="CV167" s="41"/>
      <c r="CW167" s="42"/>
      <c r="CX167" s="43"/>
      <c r="CY167" s="41"/>
      <c r="CZ167" s="41"/>
      <c r="DA167" s="42"/>
      <c r="DB167" s="43"/>
      <c r="DC167" s="41"/>
      <c r="DD167" s="41"/>
      <c r="DE167" s="41"/>
      <c r="DF167" s="42"/>
      <c r="DG167" s="43"/>
      <c r="DH167" s="41"/>
      <c r="DI167" s="41"/>
      <c r="DJ167" s="42"/>
      <c r="DK167" s="43"/>
      <c r="DL167" s="41"/>
      <c r="DM167" s="41"/>
      <c r="DN167" s="41"/>
      <c r="DO167" s="42"/>
      <c r="DP167" s="43"/>
      <c r="DQ167" s="41"/>
      <c r="DR167" s="41"/>
      <c r="DS167" s="42"/>
      <c r="DT167" s="43"/>
      <c r="DU167" s="41"/>
      <c r="DV167" s="41"/>
      <c r="DW167" s="44"/>
      <c r="DX167" s="40"/>
      <c r="DY167" s="41"/>
      <c r="DZ167" s="41"/>
      <c r="EA167" s="41"/>
      <c r="EB167" s="42"/>
      <c r="EC167" s="43"/>
      <c r="ED167" s="41"/>
      <c r="EE167" s="41"/>
      <c r="EF167" s="42"/>
      <c r="EG167" s="43"/>
      <c r="EH167" s="41"/>
      <c r="EI167" s="41"/>
      <c r="EJ167" s="42"/>
      <c r="EK167" s="43"/>
      <c r="EL167" s="41"/>
      <c r="EM167" s="41"/>
      <c r="EN167" s="42"/>
      <c r="EO167" s="43"/>
      <c r="EP167" s="41"/>
      <c r="EQ167" s="41"/>
      <c r="ER167" s="41"/>
      <c r="ES167" s="42"/>
      <c r="ET167" s="43"/>
      <c r="EU167" s="41"/>
      <c r="EV167" s="41"/>
      <c r="EW167" s="42"/>
      <c r="EX167" s="43"/>
      <c r="EY167" s="41"/>
      <c r="EZ167" s="41"/>
      <c r="FA167" s="42"/>
      <c r="FB167" s="43"/>
      <c r="FC167" s="41"/>
      <c r="FD167" s="41"/>
      <c r="FE167" s="41"/>
      <c r="FF167" s="42"/>
      <c r="FG167" s="43"/>
      <c r="FH167" s="41"/>
      <c r="FI167" s="41"/>
      <c r="FJ167" s="42"/>
      <c r="FK167" s="43"/>
      <c r="FL167" s="41"/>
      <c r="FM167" s="41"/>
      <c r="FN167" s="41"/>
      <c r="FO167" s="42"/>
      <c r="FP167" s="43"/>
      <c r="FQ167" s="41"/>
      <c r="FR167" s="41"/>
      <c r="FS167" s="42"/>
      <c r="FT167" s="43"/>
      <c r="FU167" s="41"/>
      <c r="FV167" s="41"/>
      <c r="FW167" s="44"/>
    </row>
    <row r="168" spans="1:973" x14ac:dyDescent="0.25">
      <c r="A168" s="1">
        <v>164</v>
      </c>
      <c r="B168" s="24"/>
      <c r="C168" s="15" t="s">
        <v>1563</v>
      </c>
      <c r="D168" s="15"/>
      <c r="E168" s="15"/>
      <c r="F168" s="15">
        <v>0</v>
      </c>
      <c r="G168" s="40"/>
      <c r="H168" s="41"/>
      <c r="I168" s="41"/>
      <c r="J168" s="42"/>
      <c r="K168" s="43"/>
      <c r="L168" s="41"/>
      <c r="M168" s="41"/>
      <c r="N168" s="42"/>
      <c r="O168" s="43"/>
      <c r="P168" s="41"/>
      <c r="Q168" s="41"/>
      <c r="R168" s="41"/>
      <c r="S168" s="42"/>
      <c r="T168" s="43"/>
      <c r="U168" s="41"/>
      <c r="V168" s="41"/>
      <c r="W168" s="44"/>
      <c r="X168" s="40"/>
      <c r="Y168" s="41"/>
      <c r="Z168" s="41"/>
      <c r="AA168" s="41"/>
      <c r="AB168" s="42"/>
      <c r="AC168" s="43"/>
      <c r="AD168" s="41"/>
      <c r="AE168" s="41"/>
      <c r="AF168" s="42"/>
      <c r="AG168" s="43"/>
      <c r="AH168" s="41"/>
      <c r="AI168" s="41"/>
      <c r="AJ168" s="42"/>
      <c r="AK168" s="43"/>
      <c r="AL168" s="41"/>
      <c r="AM168" s="41"/>
      <c r="AN168" s="42"/>
      <c r="AO168" s="43"/>
      <c r="AP168" s="41"/>
      <c r="AQ168" s="41"/>
      <c r="AR168" s="41"/>
      <c r="AS168" s="42"/>
      <c r="AT168" s="43"/>
      <c r="AU168" s="41"/>
      <c r="AV168" s="41"/>
      <c r="AW168" s="42"/>
      <c r="AX168" s="43"/>
      <c r="AY168" s="41"/>
      <c r="AZ168" s="41"/>
      <c r="BA168" s="42"/>
      <c r="BB168" s="43"/>
      <c r="BC168" s="41"/>
      <c r="BD168" s="41"/>
      <c r="BE168" s="41"/>
      <c r="BF168" s="42"/>
      <c r="BG168" s="43"/>
      <c r="BH168" s="41"/>
      <c r="BI168" s="41"/>
      <c r="BJ168" s="42"/>
      <c r="BK168" s="43"/>
      <c r="BL168" s="41"/>
      <c r="BM168" s="41"/>
      <c r="BN168" s="41"/>
      <c r="BO168" s="42"/>
      <c r="BP168" s="43"/>
      <c r="BQ168" s="41"/>
      <c r="BR168" s="41"/>
      <c r="BS168" s="42"/>
      <c r="BT168" s="43"/>
      <c r="BU168" s="41"/>
      <c r="BV168" s="41"/>
      <c r="BW168" s="44"/>
      <c r="BX168" s="40"/>
      <c r="BY168" s="41"/>
      <c r="BZ168" s="41"/>
      <c r="CA168" s="41"/>
      <c r="CB168" s="42"/>
      <c r="CC168" s="43"/>
      <c r="CD168" s="41"/>
      <c r="CE168" s="41"/>
      <c r="CF168" s="42"/>
      <c r="CG168" s="43"/>
      <c r="CH168" s="41"/>
      <c r="CI168" s="41"/>
      <c r="CJ168" s="42"/>
      <c r="CK168" s="43"/>
      <c r="CL168" s="41"/>
      <c r="CM168" s="41"/>
      <c r="CN168" s="42"/>
      <c r="CO168" s="43"/>
      <c r="CP168" s="41"/>
      <c r="CQ168" s="41"/>
      <c r="CR168" s="41"/>
      <c r="CS168" s="42"/>
      <c r="CT168" s="43"/>
      <c r="CU168" s="41"/>
      <c r="CV168" s="41"/>
      <c r="CW168" s="42"/>
      <c r="CX168" s="43"/>
      <c r="CY168" s="41"/>
      <c r="CZ168" s="41"/>
      <c r="DA168" s="42"/>
      <c r="DB168" s="43"/>
      <c r="DC168" s="41"/>
      <c r="DD168" s="41"/>
      <c r="DE168" s="41"/>
      <c r="DF168" s="42"/>
      <c r="DG168" s="43"/>
      <c r="DH168" s="41"/>
      <c r="DI168" s="41"/>
      <c r="DJ168" s="42"/>
      <c r="DK168" s="43"/>
      <c r="DL168" s="41"/>
      <c r="DM168" s="41"/>
      <c r="DN168" s="41"/>
      <c r="DO168" s="42"/>
      <c r="DP168" s="43"/>
      <c r="DQ168" s="41"/>
      <c r="DR168" s="41"/>
      <c r="DS168" s="42"/>
      <c r="DT168" s="43"/>
      <c r="DU168" s="41"/>
      <c r="DV168" s="41"/>
      <c r="DW168" s="44"/>
      <c r="DX168" s="40"/>
      <c r="DY168" s="41"/>
      <c r="DZ168" s="41"/>
      <c r="EA168" s="41"/>
      <c r="EB168" s="42"/>
      <c r="EC168" s="43"/>
      <c r="ED168" s="41"/>
      <c r="EE168" s="41"/>
      <c r="EF168" s="42"/>
      <c r="EG168" s="43"/>
      <c r="EH168" s="41"/>
      <c r="EI168" s="41"/>
      <c r="EJ168" s="42"/>
      <c r="EK168" s="43"/>
      <c r="EL168" s="41"/>
      <c r="EM168" s="41"/>
      <c r="EN168" s="42"/>
      <c r="EO168" s="43"/>
      <c r="EP168" s="41"/>
      <c r="EQ168" s="41"/>
      <c r="ER168" s="41"/>
      <c r="ES168" s="42"/>
      <c r="ET168" s="43"/>
      <c r="EU168" s="41"/>
      <c r="EV168" s="41"/>
      <c r="EW168" s="42"/>
      <c r="EX168" s="43"/>
      <c r="EY168" s="41"/>
      <c r="EZ168" s="41"/>
      <c r="FA168" s="42"/>
      <c r="FB168" s="43"/>
      <c r="FC168" s="41"/>
      <c r="FD168" s="41"/>
      <c r="FE168" s="41"/>
      <c r="FF168" s="42"/>
      <c r="FG168" s="43"/>
      <c r="FH168" s="41"/>
      <c r="FI168" s="41"/>
      <c r="FJ168" s="42"/>
      <c r="FK168" s="43"/>
      <c r="FL168" s="41"/>
      <c r="FM168" s="41"/>
      <c r="FN168" s="41"/>
      <c r="FO168" s="42"/>
      <c r="FP168" s="43"/>
      <c r="FQ168" s="41"/>
      <c r="FR168" s="41"/>
      <c r="FS168" s="42"/>
      <c r="FT168" s="43"/>
      <c r="FU168" s="41"/>
      <c r="FV168" s="41"/>
      <c r="FW168" s="44"/>
    </row>
    <row r="169" spans="1:973" x14ac:dyDescent="0.25">
      <c r="A169" s="1">
        <v>165</v>
      </c>
      <c r="B169" s="24"/>
      <c r="C169" s="15" t="s">
        <v>1564</v>
      </c>
      <c r="D169" s="15"/>
      <c r="E169" s="15"/>
      <c r="F169" s="15">
        <v>0</v>
      </c>
      <c r="G169" s="40"/>
      <c r="H169" s="41"/>
      <c r="I169" s="41"/>
      <c r="J169" s="42"/>
      <c r="K169" s="43"/>
      <c r="L169" s="41"/>
      <c r="M169" s="41"/>
      <c r="N169" s="42"/>
      <c r="O169" s="43"/>
      <c r="P169" s="41"/>
      <c r="Q169" s="41"/>
      <c r="R169" s="41"/>
      <c r="S169" s="42"/>
      <c r="T169" s="43"/>
      <c r="U169" s="41"/>
      <c r="V169" s="41"/>
      <c r="W169" s="44"/>
      <c r="X169" s="40"/>
      <c r="Y169" s="41"/>
      <c r="Z169" s="41"/>
      <c r="AA169" s="41"/>
      <c r="AB169" s="42"/>
      <c r="AC169" s="43"/>
      <c r="AD169" s="41"/>
      <c r="AE169" s="41"/>
      <c r="AF169" s="42"/>
      <c r="AG169" s="43"/>
      <c r="AH169" s="41"/>
      <c r="AI169" s="41"/>
      <c r="AJ169" s="42"/>
      <c r="AK169" s="43"/>
      <c r="AL169" s="41"/>
      <c r="AM169" s="41"/>
      <c r="AN169" s="42"/>
      <c r="AO169" s="43"/>
      <c r="AP169" s="41"/>
      <c r="AQ169" s="41"/>
      <c r="AR169" s="41"/>
      <c r="AS169" s="42"/>
      <c r="AT169" s="43"/>
      <c r="AU169" s="41"/>
      <c r="AV169" s="41"/>
      <c r="AW169" s="42"/>
      <c r="AX169" s="43"/>
      <c r="AY169" s="41"/>
      <c r="AZ169" s="41"/>
      <c r="BA169" s="42"/>
      <c r="BB169" s="43"/>
      <c r="BC169" s="41"/>
      <c r="BD169" s="41"/>
      <c r="BE169" s="41"/>
      <c r="BF169" s="42"/>
      <c r="BG169" s="43"/>
      <c r="BH169" s="41"/>
      <c r="BI169" s="41"/>
      <c r="BJ169" s="42"/>
      <c r="BK169" s="43"/>
      <c r="BL169" s="41"/>
      <c r="BM169" s="41"/>
      <c r="BN169" s="41"/>
      <c r="BO169" s="42"/>
      <c r="BP169" s="43"/>
      <c r="BQ169" s="41"/>
      <c r="BR169" s="41"/>
      <c r="BS169" s="42"/>
      <c r="BT169" s="43"/>
      <c r="BU169" s="41"/>
      <c r="BV169" s="41"/>
      <c r="BW169" s="44"/>
      <c r="BX169" s="40"/>
      <c r="BY169" s="41"/>
      <c r="BZ169" s="41"/>
      <c r="CA169" s="41"/>
      <c r="CB169" s="42"/>
      <c r="CC169" s="43"/>
      <c r="CD169" s="41"/>
      <c r="CE169" s="41"/>
      <c r="CF169" s="42"/>
      <c r="CG169" s="43"/>
      <c r="CH169" s="41"/>
      <c r="CI169" s="41"/>
      <c r="CJ169" s="42"/>
      <c r="CK169" s="43"/>
      <c r="CL169" s="41"/>
      <c r="CM169" s="41"/>
      <c r="CN169" s="42"/>
      <c r="CO169" s="43"/>
      <c r="CP169" s="41"/>
      <c r="CQ169" s="41"/>
      <c r="CR169" s="41"/>
      <c r="CS169" s="42"/>
      <c r="CT169" s="43"/>
      <c r="CU169" s="41"/>
      <c r="CV169" s="41"/>
      <c r="CW169" s="42"/>
      <c r="CX169" s="43"/>
      <c r="CY169" s="41"/>
      <c r="CZ169" s="41"/>
      <c r="DA169" s="42"/>
      <c r="DB169" s="43"/>
      <c r="DC169" s="41"/>
      <c r="DD169" s="41"/>
      <c r="DE169" s="41"/>
      <c r="DF169" s="42"/>
      <c r="DG169" s="43"/>
      <c r="DH169" s="41"/>
      <c r="DI169" s="41"/>
      <c r="DJ169" s="42"/>
      <c r="DK169" s="43"/>
      <c r="DL169" s="41"/>
      <c r="DM169" s="41"/>
      <c r="DN169" s="41"/>
      <c r="DO169" s="42"/>
      <c r="DP169" s="43"/>
      <c r="DQ169" s="41"/>
      <c r="DR169" s="41"/>
      <c r="DS169" s="42"/>
      <c r="DT169" s="43"/>
      <c r="DU169" s="41"/>
      <c r="DV169" s="41"/>
      <c r="DW169" s="44"/>
      <c r="DX169" s="40"/>
      <c r="DY169" s="41"/>
      <c r="DZ169" s="41"/>
      <c r="EA169" s="41"/>
      <c r="EB169" s="42"/>
      <c r="EC169" s="43"/>
      <c r="ED169" s="41"/>
      <c r="EE169" s="41"/>
      <c r="EF169" s="42"/>
      <c r="EG169" s="43"/>
      <c r="EH169" s="41"/>
      <c r="EI169" s="41"/>
      <c r="EJ169" s="42"/>
      <c r="EK169" s="43"/>
      <c r="EL169" s="41"/>
      <c r="EM169" s="41"/>
      <c r="EN169" s="42"/>
      <c r="EO169" s="43"/>
      <c r="EP169" s="41"/>
      <c r="EQ169" s="41"/>
      <c r="ER169" s="41"/>
      <c r="ES169" s="42"/>
      <c r="ET169" s="43"/>
      <c r="EU169" s="41"/>
      <c r="EV169" s="41"/>
      <c r="EW169" s="42"/>
      <c r="EX169" s="43"/>
      <c r="EY169" s="41"/>
      <c r="EZ169" s="41"/>
      <c r="FA169" s="42"/>
      <c r="FB169" s="43"/>
      <c r="FC169" s="41"/>
      <c r="FD169" s="41"/>
      <c r="FE169" s="41"/>
      <c r="FF169" s="42"/>
      <c r="FG169" s="43"/>
      <c r="FH169" s="41"/>
      <c r="FI169" s="41"/>
      <c r="FJ169" s="42"/>
      <c r="FK169" s="43"/>
      <c r="FL169" s="41"/>
      <c r="FM169" s="41"/>
      <c r="FN169" s="41"/>
      <c r="FO169" s="42"/>
      <c r="FP169" s="43"/>
      <c r="FQ169" s="41"/>
      <c r="FR169" s="41"/>
      <c r="FS169" s="42"/>
      <c r="FT169" s="43"/>
      <c r="FU169" s="41"/>
      <c r="FV169" s="41"/>
      <c r="FW169" s="44"/>
    </row>
    <row r="170" spans="1:973" x14ac:dyDescent="0.25">
      <c r="A170" s="1">
        <v>166</v>
      </c>
      <c r="B170" s="24"/>
      <c r="C170" s="15" t="s">
        <v>1565</v>
      </c>
      <c r="D170" s="15"/>
      <c r="E170" s="15"/>
      <c r="F170" s="15">
        <v>0</v>
      </c>
      <c r="G170" s="40"/>
      <c r="H170" s="41"/>
      <c r="I170" s="41"/>
      <c r="J170" s="42"/>
      <c r="K170" s="43"/>
      <c r="L170" s="41"/>
      <c r="M170" s="41"/>
      <c r="N170" s="42"/>
      <c r="O170" s="43"/>
      <c r="P170" s="41"/>
      <c r="Q170" s="41"/>
      <c r="R170" s="41"/>
      <c r="S170" s="42"/>
      <c r="T170" s="43"/>
      <c r="U170" s="41"/>
      <c r="V170" s="41"/>
      <c r="W170" s="44"/>
      <c r="X170" s="40"/>
      <c r="Y170" s="41"/>
      <c r="Z170" s="41"/>
      <c r="AA170" s="41"/>
      <c r="AB170" s="42"/>
      <c r="AC170" s="43"/>
      <c r="AD170" s="41"/>
      <c r="AE170" s="41"/>
      <c r="AF170" s="42"/>
      <c r="AG170" s="43"/>
      <c r="AH170" s="41"/>
      <c r="AI170" s="41"/>
      <c r="AJ170" s="42"/>
      <c r="AK170" s="43"/>
      <c r="AL170" s="41"/>
      <c r="AM170" s="41"/>
      <c r="AN170" s="42"/>
      <c r="AO170" s="43"/>
      <c r="AP170" s="41"/>
      <c r="AQ170" s="41"/>
      <c r="AR170" s="41"/>
      <c r="AS170" s="42"/>
      <c r="AT170" s="43"/>
      <c r="AU170" s="41"/>
      <c r="AV170" s="41"/>
      <c r="AW170" s="42"/>
      <c r="AX170" s="43"/>
      <c r="AY170" s="41"/>
      <c r="AZ170" s="41"/>
      <c r="BA170" s="42"/>
      <c r="BB170" s="43"/>
      <c r="BC170" s="41"/>
      <c r="BD170" s="41"/>
      <c r="BE170" s="41"/>
      <c r="BF170" s="42"/>
      <c r="BG170" s="43"/>
      <c r="BH170" s="41"/>
      <c r="BI170" s="41"/>
      <c r="BJ170" s="42"/>
      <c r="BK170" s="43"/>
      <c r="BL170" s="41"/>
      <c r="BM170" s="41"/>
      <c r="BN170" s="41"/>
      <c r="BO170" s="42"/>
      <c r="BP170" s="43"/>
      <c r="BQ170" s="41"/>
      <c r="BR170" s="41"/>
      <c r="BS170" s="42"/>
      <c r="BT170" s="43"/>
      <c r="BU170" s="41"/>
      <c r="BV170" s="41"/>
      <c r="BW170" s="44"/>
      <c r="BX170" s="40"/>
      <c r="BY170" s="41"/>
      <c r="BZ170" s="41"/>
      <c r="CA170" s="41"/>
      <c r="CB170" s="42"/>
      <c r="CC170" s="43"/>
      <c r="CD170" s="41"/>
      <c r="CE170" s="41"/>
      <c r="CF170" s="42"/>
      <c r="CG170" s="43"/>
      <c r="CH170" s="41"/>
      <c r="CI170" s="41"/>
      <c r="CJ170" s="42"/>
      <c r="CK170" s="43"/>
      <c r="CL170" s="41"/>
      <c r="CM170" s="41"/>
      <c r="CN170" s="42"/>
      <c r="CO170" s="43"/>
      <c r="CP170" s="41"/>
      <c r="CQ170" s="41"/>
      <c r="CR170" s="41"/>
      <c r="CS170" s="42"/>
      <c r="CT170" s="43"/>
      <c r="CU170" s="41"/>
      <c r="CV170" s="41"/>
      <c r="CW170" s="42"/>
      <c r="CX170" s="43"/>
      <c r="CY170" s="41"/>
      <c r="CZ170" s="41"/>
      <c r="DA170" s="42"/>
      <c r="DB170" s="43"/>
      <c r="DC170" s="41"/>
      <c r="DD170" s="41"/>
      <c r="DE170" s="41"/>
      <c r="DF170" s="42"/>
      <c r="DG170" s="43"/>
      <c r="DH170" s="41"/>
      <c r="DI170" s="41"/>
      <c r="DJ170" s="42"/>
      <c r="DK170" s="43"/>
      <c r="DL170" s="41"/>
      <c r="DM170" s="41"/>
      <c r="DN170" s="41"/>
      <c r="DO170" s="42"/>
      <c r="DP170" s="43"/>
      <c r="DQ170" s="41"/>
      <c r="DR170" s="41"/>
      <c r="DS170" s="42"/>
      <c r="DT170" s="43"/>
      <c r="DU170" s="41"/>
      <c r="DV170" s="41"/>
      <c r="DW170" s="44"/>
      <c r="DX170" s="40"/>
      <c r="DY170" s="41"/>
      <c r="DZ170" s="41"/>
      <c r="EA170" s="41"/>
      <c r="EB170" s="42"/>
      <c r="EC170" s="43"/>
      <c r="ED170" s="41"/>
      <c r="EE170" s="41"/>
      <c r="EF170" s="42"/>
      <c r="EG170" s="43"/>
      <c r="EH170" s="41"/>
      <c r="EI170" s="41"/>
      <c r="EJ170" s="42"/>
      <c r="EK170" s="43"/>
      <c r="EL170" s="41"/>
      <c r="EM170" s="41"/>
      <c r="EN170" s="42"/>
      <c r="EO170" s="43"/>
      <c r="EP170" s="41"/>
      <c r="EQ170" s="41"/>
      <c r="ER170" s="41"/>
      <c r="ES170" s="42"/>
      <c r="ET170" s="43"/>
      <c r="EU170" s="41"/>
      <c r="EV170" s="41"/>
      <c r="EW170" s="42"/>
      <c r="EX170" s="43"/>
      <c r="EY170" s="41"/>
      <c r="EZ170" s="41"/>
      <c r="FA170" s="42"/>
      <c r="FB170" s="43"/>
      <c r="FC170" s="41"/>
      <c r="FD170" s="41"/>
      <c r="FE170" s="41"/>
      <c r="FF170" s="42"/>
      <c r="FG170" s="43"/>
      <c r="FH170" s="41"/>
      <c r="FI170" s="41"/>
      <c r="FJ170" s="42"/>
      <c r="FK170" s="43"/>
      <c r="FL170" s="41"/>
      <c r="FM170" s="41"/>
      <c r="FN170" s="41"/>
      <c r="FO170" s="42"/>
      <c r="FP170" s="43"/>
      <c r="FQ170" s="41"/>
      <c r="FR170" s="41"/>
      <c r="FS170" s="42"/>
      <c r="FT170" s="43"/>
      <c r="FU170" s="41"/>
      <c r="FV170" s="41"/>
      <c r="FW170" s="44"/>
    </row>
    <row r="171" spans="1:973" x14ac:dyDescent="0.25">
      <c r="A171" s="1">
        <v>167</v>
      </c>
      <c r="B171" s="24"/>
      <c r="C171" s="15" t="s">
        <v>1566</v>
      </c>
      <c r="D171" s="15"/>
      <c r="E171" s="15"/>
      <c r="F171" s="15">
        <v>1</v>
      </c>
      <c r="G171" s="40"/>
      <c r="H171" s="41"/>
      <c r="I171" s="41"/>
      <c r="J171" s="42"/>
      <c r="K171" s="43"/>
      <c r="L171" s="41"/>
      <c r="M171" s="41"/>
      <c r="N171" s="42"/>
      <c r="O171" s="43"/>
      <c r="P171" s="41"/>
      <c r="Q171" s="41"/>
      <c r="R171" s="41"/>
      <c r="S171" s="42"/>
      <c r="T171" s="43"/>
      <c r="U171" s="41"/>
      <c r="V171" s="41"/>
      <c r="W171" s="44"/>
      <c r="X171" s="40"/>
      <c r="Y171" s="41"/>
      <c r="Z171" s="41"/>
      <c r="AA171" s="41"/>
      <c r="AB171" s="42"/>
      <c r="AC171" s="43"/>
      <c r="AD171" s="41"/>
      <c r="AE171" s="41"/>
      <c r="AF171" s="42"/>
      <c r="AG171" s="43"/>
      <c r="AH171" s="41"/>
      <c r="AI171" s="41"/>
      <c r="AJ171" s="42"/>
      <c r="AK171" s="43"/>
      <c r="AL171" s="41"/>
      <c r="AM171" s="41" t="s">
        <v>21</v>
      </c>
      <c r="AN171" s="42" t="s">
        <v>21</v>
      </c>
      <c r="AO171" s="43" t="s">
        <v>21</v>
      </c>
      <c r="AP171" s="41" t="s">
        <v>21</v>
      </c>
      <c r="AQ171" s="41" t="s">
        <v>21</v>
      </c>
      <c r="AR171" s="41" t="s">
        <v>21</v>
      </c>
      <c r="AS171" s="42"/>
      <c r="AT171" s="43"/>
      <c r="AU171" s="41"/>
      <c r="AV171" s="41"/>
      <c r="AW171" s="42"/>
      <c r="AX171" s="43"/>
      <c r="AY171" s="41"/>
      <c r="AZ171" s="41"/>
      <c r="BA171" s="42"/>
      <c r="BB171" s="43"/>
      <c r="BC171" s="41"/>
      <c r="BD171" s="41"/>
      <c r="BE171" s="41"/>
      <c r="BF171" s="42"/>
      <c r="BG171" s="43"/>
      <c r="BH171" s="41"/>
      <c r="BI171" s="41"/>
      <c r="BJ171" s="42"/>
      <c r="BK171" s="43"/>
      <c r="BL171" s="41"/>
      <c r="BM171" s="41"/>
      <c r="BN171" s="41"/>
      <c r="BO171" s="42"/>
      <c r="BP171" s="43"/>
      <c r="BQ171" s="41"/>
      <c r="BR171" s="41"/>
      <c r="BS171" s="42"/>
      <c r="BT171" s="43"/>
      <c r="BU171" s="41"/>
      <c r="BV171" s="41"/>
      <c r="BW171" s="44"/>
      <c r="BX171" s="40"/>
      <c r="BY171" s="41"/>
      <c r="BZ171" s="41"/>
      <c r="CA171" s="41"/>
      <c r="CB171" s="42"/>
      <c r="CC171" s="43"/>
      <c r="CD171" s="41"/>
      <c r="CE171" s="41"/>
      <c r="CF171" s="42"/>
      <c r="CG171" s="43"/>
      <c r="CH171" s="41"/>
      <c r="CI171" s="41"/>
      <c r="CJ171" s="42"/>
      <c r="CK171" s="43"/>
      <c r="CL171" s="41"/>
      <c r="CM171" s="41"/>
      <c r="CN171" s="42"/>
      <c r="CO171" s="43"/>
      <c r="CP171" s="41"/>
      <c r="CQ171" s="41"/>
      <c r="CR171" s="41"/>
      <c r="CS171" s="42"/>
      <c r="CT171" s="43"/>
      <c r="CU171" s="41"/>
      <c r="CV171" s="41"/>
      <c r="CW171" s="42"/>
      <c r="CX171" s="43"/>
      <c r="CY171" s="41"/>
      <c r="CZ171" s="41"/>
      <c r="DA171" s="42"/>
      <c r="DB171" s="43"/>
      <c r="DC171" s="41"/>
      <c r="DD171" s="41"/>
      <c r="DE171" s="41"/>
      <c r="DF171" s="42"/>
      <c r="DG171" s="43"/>
      <c r="DH171" s="41"/>
      <c r="DI171" s="41"/>
      <c r="DJ171" s="42"/>
      <c r="DK171" s="43"/>
      <c r="DL171" s="41"/>
      <c r="DM171" s="41"/>
      <c r="DN171" s="41"/>
      <c r="DO171" s="42"/>
      <c r="DP171" s="43"/>
      <c r="DQ171" s="41"/>
      <c r="DR171" s="41"/>
      <c r="DS171" s="42"/>
      <c r="DT171" s="43"/>
      <c r="DU171" s="41"/>
      <c r="DV171" s="41"/>
      <c r="DW171" s="44"/>
      <c r="DX171" s="40"/>
      <c r="DY171" s="41"/>
      <c r="DZ171" s="41"/>
      <c r="EA171" s="41"/>
      <c r="EB171" s="42"/>
      <c r="EC171" s="43"/>
      <c r="ED171" s="41"/>
      <c r="EE171" s="41"/>
      <c r="EF171" s="42"/>
      <c r="EG171" s="43"/>
      <c r="EH171" s="41"/>
      <c r="EI171" s="41"/>
      <c r="EJ171" s="42"/>
      <c r="EK171" s="43"/>
      <c r="EL171" s="41"/>
      <c r="EM171" s="41"/>
      <c r="EN171" s="42"/>
      <c r="EO171" s="43"/>
      <c r="EP171" s="41"/>
      <c r="EQ171" s="41"/>
      <c r="ER171" s="41"/>
      <c r="ES171" s="42"/>
      <c r="ET171" s="43"/>
      <c r="EU171" s="41"/>
      <c r="EV171" s="41"/>
      <c r="EW171" s="42"/>
      <c r="EX171" s="43"/>
      <c r="EY171" s="41"/>
      <c r="EZ171" s="41"/>
      <c r="FA171" s="42"/>
      <c r="FB171" s="43"/>
      <c r="FC171" s="41"/>
      <c r="FD171" s="41"/>
      <c r="FE171" s="41"/>
      <c r="FF171" s="42"/>
      <c r="FG171" s="43"/>
      <c r="FH171" s="41"/>
      <c r="FI171" s="41"/>
      <c r="FJ171" s="42"/>
      <c r="FK171" s="43"/>
      <c r="FL171" s="41"/>
      <c r="FM171" s="41"/>
      <c r="FN171" s="41"/>
      <c r="FO171" s="42"/>
      <c r="FP171" s="43"/>
      <c r="FQ171" s="41"/>
      <c r="FR171" s="41"/>
      <c r="FS171" s="42"/>
      <c r="FT171" s="43"/>
      <c r="FU171" s="41"/>
      <c r="FV171" s="41"/>
      <c r="FW171" s="44"/>
    </row>
    <row r="172" spans="1:973" x14ac:dyDescent="0.25">
      <c r="A172" s="1">
        <v>168</v>
      </c>
      <c r="B172" s="24"/>
      <c r="C172" s="15" t="s">
        <v>1567</v>
      </c>
      <c r="D172" s="15"/>
      <c r="E172" s="15"/>
      <c r="F172" s="15">
        <v>0</v>
      </c>
      <c r="G172" s="40"/>
      <c r="H172" s="41"/>
      <c r="I172" s="41"/>
      <c r="J172" s="42"/>
      <c r="K172" s="43"/>
      <c r="L172" s="41"/>
      <c r="M172" s="41"/>
      <c r="N172" s="42"/>
      <c r="O172" s="43"/>
      <c r="P172" s="41"/>
      <c r="Q172" s="41"/>
      <c r="R172" s="41"/>
      <c r="S172" s="42"/>
      <c r="T172" s="43"/>
      <c r="U172" s="41"/>
      <c r="V172" s="41"/>
      <c r="W172" s="44"/>
      <c r="X172" s="40"/>
      <c r="Y172" s="41"/>
      <c r="Z172" s="41"/>
      <c r="AA172" s="41"/>
      <c r="AB172" s="42"/>
      <c r="AC172" s="43"/>
      <c r="AD172" s="41" t="s">
        <v>21</v>
      </c>
      <c r="AE172" s="41"/>
      <c r="AF172" s="42"/>
      <c r="AG172" s="43"/>
      <c r="AH172" s="41"/>
      <c r="AI172" s="41" t="s">
        <v>21</v>
      </c>
      <c r="AJ172" s="42"/>
      <c r="AK172" s="43"/>
      <c r="AL172" s="41"/>
      <c r="AM172" s="41"/>
      <c r="AN172" s="42"/>
      <c r="AO172" s="43"/>
      <c r="AP172" s="41"/>
      <c r="AQ172" s="41"/>
      <c r="AR172" s="41"/>
      <c r="AS172" s="42"/>
      <c r="AT172" s="43"/>
      <c r="AU172" s="41"/>
      <c r="AV172" s="41"/>
      <c r="AW172" s="42"/>
      <c r="AX172" s="43"/>
      <c r="AY172" s="41"/>
      <c r="AZ172" s="41"/>
      <c r="BA172" s="42"/>
      <c r="BB172" s="43"/>
      <c r="BC172" s="41"/>
      <c r="BD172" s="41"/>
      <c r="BE172" s="41"/>
      <c r="BF172" s="42"/>
      <c r="BG172" s="43"/>
      <c r="BH172" s="41"/>
      <c r="BI172" s="41"/>
      <c r="BJ172" s="42"/>
      <c r="BK172" s="43"/>
      <c r="BL172" s="41"/>
      <c r="BM172" s="41"/>
      <c r="BN172" s="41"/>
      <c r="BO172" s="42"/>
      <c r="BP172" s="43"/>
      <c r="BQ172" s="41"/>
      <c r="BR172" s="41"/>
      <c r="BS172" s="42"/>
      <c r="BT172" s="43"/>
      <c r="BU172" s="41"/>
      <c r="BV172" s="41"/>
      <c r="BW172" s="44"/>
      <c r="BX172" s="40"/>
      <c r="BY172" s="41"/>
      <c r="BZ172" s="41"/>
      <c r="CA172" s="41"/>
      <c r="CB172" s="42"/>
      <c r="CC172" s="43"/>
      <c r="CD172" s="41"/>
      <c r="CE172" s="41"/>
      <c r="CF172" s="42"/>
      <c r="CG172" s="43"/>
      <c r="CH172" s="41"/>
      <c r="CI172" s="41"/>
      <c r="CJ172" s="42"/>
      <c r="CK172" s="43"/>
      <c r="CL172" s="41"/>
      <c r="CM172" s="41"/>
      <c r="CN172" s="42"/>
      <c r="CO172" s="43"/>
      <c r="CP172" s="41"/>
      <c r="CQ172" s="41"/>
      <c r="CR172" s="41"/>
      <c r="CS172" s="42"/>
      <c r="CT172" s="43"/>
      <c r="CU172" s="41"/>
      <c r="CV172" s="41"/>
      <c r="CW172" s="42"/>
      <c r="CX172" s="43"/>
      <c r="CY172" s="41"/>
      <c r="CZ172" s="41"/>
      <c r="DA172" s="42"/>
      <c r="DB172" s="43"/>
      <c r="DC172" s="41"/>
      <c r="DD172" s="41"/>
      <c r="DE172" s="41"/>
      <c r="DF172" s="42"/>
      <c r="DG172" s="43"/>
      <c r="DH172" s="41"/>
      <c r="DI172" s="41"/>
      <c r="DJ172" s="42"/>
      <c r="DK172" s="43"/>
      <c r="DL172" s="41"/>
      <c r="DM172" s="41"/>
      <c r="DN172" s="41"/>
      <c r="DO172" s="42"/>
      <c r="DP172" s="43"/>
      <c r="DQ172" s="41"/>
      <c r="DR172" s="41"/>
      <c r="DS172" s="42"/>
      <c r="DT172" s="43"/>
      <c r="DU172" s="41"/>
      <c r="DV172" s="41"/>
      <c r="DW172" s="44"/>
      <c r="DX172" s="40"/>
      <c r="DY172" s="41"/>
      <c r="DZ172" s="41"/>
      <c r="EA172" s="41"/>
      <c r="EB172" s="42"/>
      <c r="EC172" s="43"/>
      <c r="ED172" s="41"/>
      <c r="EE172" s="41"/>
      <c r="EF172" s="42"/>
      <c r="EG172" s="43"/>
      <c r="EH172" s="41"/>
      <c r="EI172" s="41"/>
      <c r="EJ172" s="42"/>
      <c r="EK172" s="43"/>
      <c r="EL172" s="41"/>
      <c r="EM172" s="41"/>
      <c r="EN172" s="42"/>
      <c r="EO172" s="43"/>
      <c r="EP172" s="41"/>
      <c r="EQ172" s="41"/>
      <c r="ER172" s="41"/>
      <c r="ES172" s="42"/>
      <c r="ET172" s="43"/>
      <c r="EU172" s="41"/>
      <c r="EV172" s="41"/>
      <c r="EW172" s="42"/>
      <c r="EX172" s="43"/>
      <c r="EY172" s="41"/>
      <c r="EZ172" s="41"/>
      <c r="FA172" s="42"/>
      <c r="FB172" s="43"/>
      <c r="FC172" s="41"/>
      <c r="FD172" s="41"/>
      <c r="FE172" s="41"/>
      <c r="FF172" s="42"/>
      <c r="FG172" s="43"/>
      <c r="FH172" s="41"/>
      <c r="FI172" s="41"/>
      <c r="FJ172" s="42"/>
      <c r="FK172" s="43"/>
      <c r="FL172" s="41"/>
      <c r="FM172" s="41"/>
      <c r="FN172" s="41"/>
      <c r="FO172" s="42"/>
      <c r="FP172" s="43"/>
      <c r="FQ172" s="41"/>
      <c r="FR172" s="41"/>
      <c r="FS172" s="42"/>
      <c r="FT172" s="43"/>
      <c r="FU172" s="41"/>
      <c r="FV172" s="41"/>
      <c r="FW172" s="44"/>
    </row>
    <row r="173" spans="1:973" x14ac:dyDescent="0.25">
      <c r="A173" s="1">
        <v>169</v>
      </c>
      <c r="B173" s="24"/>
      <c r="C173" s="15" t="s">
        <v>1568</v>
      </c>
      <c r="D173" s="15"/>
      <c r="E173" s="15"/>
      <c r="F173" s="15">
        <v>1</v>
      </c>
      <c r="G173" s="40"/>
      <c r="H173" s="41"/>
      <c r="I173" s="41"/>
      <c r="J173" s="42"/>
      <c r="K173" s="43"/>
      <c r="L173" s="41"/>
      <c r="M173" s="41"/>
      <c r="N173" s="42"/>
      <c r="O173" s="43"/>
      <c r="P173" s="41"/>
      <c r="Q173" s="41"/>
      <c r="R173" s="41"/>
      <c r="S173" s="42"/>
      <c r="T173" s="43"/>
      <c r="U173" s="41"/>
      <c r="V173" s="41"/>
      <c r="W173" s="44"/>
      <c r="X173" s="40"/>
      <c r="Y173" s="41"/>
      <c r="Z173" s="41"/>
      <c r="AA173" s="41"/>
      <c r="AB173" s="42"/>
      <c r="AC173" s="43"/>
      <c r="AD173" s="41"/>
      <c r="AE173" s="41"/>
      <c r="AF173" s="42"/>
      <c r="AG173" s="43"/>
      <c r="AH173" s="41"/>
      <c r="AI173" s="41" t="s">
        <v>21</v>
      </c>
      <c r="AJ173" s="42" t="s">
        <v>21</v>
      </c>
      <c r="AK173" s="43" t="s">
        <v>21</v>
      </c>
      <c r="AL173" s="41" t="s">
        <v>21</v>
      </c>
      <c r="AM173" s="41" t="s">
        <v>21</v>
      </c>
      <c r="AN173" s="42" t="s">
        <v>21</v>
      </c>
      <c r="AO173" s="43" t="s">
        <v>21</v>
      </c>
      <c r="AP173" s="41" t="s">
        <v>21</v>
      </c>
      <c r="AQ173" s="41"/>
      <c r="AR173" s="41"/>
      <c r="AS173" s="42"/>
      <c r="AT173" s="43"/>
      <c r="AU173" s="41"/>
      <c r="AV173" s="41"/>
      <c r="AW173" s="42"/>
      <c r="AX173" s="43"/>
      <c r="AY173" s="41"/>
      <c r="AZ173" s="41"/>
      <c r="BA173" s="42"/>
      <c r="BB173" s="43"/>
      <c r="BC173" s="41"/>
      <c r="BD173" s="41"/>
      <c r="BE173" s="41"/>
      <c r="BF173" s="42"/>
      <c r="BG173" s="43"/>
      <c r="BH173" s="41"/>
      <c r="BI173" s="41"/>
      <c r="BJ173" s="42"/>
      <c r="BK173" s="43"/>
      <c r="BL173" s="41"/>
      <c r="BM173" s="41"/>
      <c r="BN173" s="41"/>
      <c r="BO173" s="42"/>
      <c r="BP173" s="43"/>
      <c r="BQ173" s="41"/>
      <c r="BR173" s="41"/>
      <c r="BS173" s="42"/>
      <c r="BT173" s="43"/>
      <c r="BU173" s="41"/>
      <c r="BV173" s="41"/>
      <c r="BW173" s="44"/>
      <c r="BX173" s="40"/>
      <c r="BY173" s="41"/>
      <c r="BZ173" s="41"/>
      <c r="CA173" s="41"/>
      <c r="CB173" s="42"/>
      <c r="CC173" s="43"/>
      <c r="CD173" s="41"/>
      <c r="CE173" s="41"/>
      <c r="CF173" s="42"/>
      <c r="CG173" s="43"/>
      <c r="CH173" s="41"/>
      <c r="CI173" s="41"/>
      <c r="CJ173" s="42"/>
      <c r="CK173" s="43"/>
      <c r="CL173" s="41"/>
      <c r="CM173" s="41"/>
      <c r="CN173" s="42"/>
      <c r="CO173" s="43"/>
      <c r="CP173" s="41"/>
      <c r="CQ173" s="41"/>
      <c r="CR173" s="41"/>
      <c r="CS173" s="42"/>
      <c r="CT173" s="43"/>
      <c r="CU173" s="41"/>
      <c r="CV173" s="41"/>
      <c r="CW173" s="42"/>
      <c r="CX173" s="43"/>
      <c r="CY173" s="41"/>
      <c r="CZ173" s="41"/>
      <c r="DA173" s="42"/>
      <c r="DB173" s="43"/>
      <c r="DC173" s="41"/>
      <c r="DD173" s="41"/>
      <c r="DE173" s="41"/>
      <c r="DF173" s="42"/>
      <c r="DG173" s="43"/>
      <c r="DH173" s="41"/>
      <c r="DI173" s="41"/>
      <c r="DJ173" s="42"/>
      <c r="DK173" s="43"/>
      <c r="DL173" s="41"/>
      <c r="DM173" s="41"/>
      <c r="DN173" s="41"/>
      <c r="DO173" s="42"/>
      <c r="DP173" s="43"/>
      <c r="DQ173" s="41"/>
      <c r="DR173" s="41"/>
      <c r="DS173" s="42"/>
      <c r="DT173" s="43"/>
      <c r="DU173" s="41"/>
      <c r="DV173" s="41"/>
      <c r="DW173" s="44"/>
      <c r="DX173" s="40"/>
      <c r="DY173" s="41"/>
      <c r="DZ173" s="41"/>
      <c r="EA173" s="41"/>
      <c r="EB173" s="42"/>
      <c r="EC173" s="43"/>
      <c r="ED173" s="41"/>
      <c r="EE173" s="41"/>
      <c r="EF173" s="42"/>
      <c r="EG173" s="43"/>
      <c r="EH173" s="41"/>
      <c r="EI173" s="41"/>
      <c r="EJ173" s="42"/>
      <c r="EK173" s="43"/>
      <c r="EL173" s="41"/>
      <c r="EM173" s="41"/>
      <c r="EN173" s="42"/>
      <c r="EO173" s="43"/>
      <c r="EP173" s="41"/>
      <c r="EQ173" s="41"/>
      <c r="ER173" s="41"/>
      <c r="ES173" s="42"/>
      <c r="ET173" s="43"/>
      <c r="EU173" s="41"/>
      <c r="EV173" s="41"/>
      <c r="EW173" s="42"/>
      <c r="EX173" s="43"/>
      <c r="EY173" s="41"/>
      <c r="EZ173" s="41"/>
      <c r="FA173" s="42"/>
      <c r="FB173" s="43"/>
      <c r="FC173" s="41"/>
      <c r="FD173" s="41"/>
      <c r="FE173" s="41"/>
      <c r="FF173" s="42"/>
      <c r="FG173" s="43"/>
      <c r="FH173" s="41"/>
      <c r="FI173" s="41"/>
      <c r="FJ173" s="42"/>
      <c r="FK173" s="43"/>
      <c r="FL173" s="41"/>
      <c r="FM173" s="41"/>
      <c r="FN173" s="41"/>
      <c r="FO173" s="42"/>
      <c r="FP173" s="43"/>
      <c r="FQ173" s="41"/>
      <c r="FR173" s="41"/>
      <c r="FS173" s="42"/>
      <c r="FT173" s="43"/>
      <c r="FU173" s="41"/>
      <c r="FV173" s="41"/>
      <c r="FW173" s="44"/>
    </row>
    <row r="174" spans="1:973" x14ac:dyDescent="0.25">
      <c r="A174" s="1">
        <v>170</v>
      </c>
      <c r="B174" s="24"/>
      <c r="C174" s="15" t="s">
        <v>1576</v>
      </c>
      <c r="D174" s="15"/>
      <c r="E174" s="15"/>
      <c r="F174" s="15">
        <v>0</v>
      </c>
      <c r="G174" s="40"/>
      <c r="H174" s="41"/>
      <c r="I174" s="41"/>
      <c r="J174" s="42"/>
      <c r="K174" s="43"/>
      <c r="L174" s="41"/>
      <c r="M174" s="41"/>
      <c r="N174" s="42"/>
      <c r="O174" s="43"/>
      <c r="P174" s="41"/>
      <c r="Q174" s="41"/>
      <c r="R174" s="41"/>
      <c r="S174" s="42"/>
      <c r="T174" s="43"/>
      <c r="U174" s="41"/>
      <c r="V174" s="41"/>
      <c r="W174" s="44"/>
      <c r="X174" s="40"/>
      <c r="Y174" s="41"/>
      <c r="Z174" s="41"/>
      <c r="AA174" s="41"/>
      <c r="AB174" s="42"/>
      <c r="AC174" s="43"/>
      <c r="AD174" s="41"/>
      <c r="AE174" s="41" t="s">
        <v>21</v>
      </c>
      <c r="AF174" s="42" t="s">
        <v>21</v>
      </c>
      <c r="AG174" s="43"/>
      <c r="AH174" s="41"/>
      <c r="AI174" s="41"/>
      <c r="AJ174" s="42" t="s">
        <v>21</v>
      </c>
      <c r="AK174" s="43" t="s">
        <v>21</v>
      </c>
      <c r="AL174" s="41" t="s">
        <v>21</v>
      </c>
      <c r="AM174" s="41" t="s">
        <v>21</v>
      </c>
      <c r="AN174" s="42"/>
      <c r="AO174" s="43"/>
      <c r="AP174" s="41"/>
      <c r="AQ174" s="41"/>
      <c r="AR174" s="41"/>
      <c r="AS174" s="42"/>
      <c r="AT174" s="43"/>
      <c r="AU174" s="41"/>
      <c r="AV174" s="41"/>
      <c r="AW174" s="42"/>
      <c r="AX174" s="43"/>
      <c r="AY174" s="41"/>
      <c r="AZ174" s="41"/>
      <c r="BA174" s="42"/>
      <c r="BB174" s="43"/>
      <c r="BC174" s="41"/>
      <c r="BD174" s="41"/>
      <c r="BE174" s="41"/>
      <c r="BF174" s="42"/>
      <c r="BG174" s="43"/>
      <c r="BH174" s="41"/>
      <c r="BI174" s="41"/>
      <c r="BJ174" s="42"/>
      <c r="BK174" s="43"/>
      <c r="BL174" s="41"/>
      <c r="BM174" s="41"/>
      <c r="BN174" s="41"/>
      <c r="BO174" s="42"/>
      <c r="BP174" s="43"/>
      <c r="BQ174" s="41"/>
      <c r="BR174" s="41"/>
      <c r="BS174" s="42"/>
      <c r="BT174" s="43"/>
      <c r="BU174" s="41"/>
      <c r="BV174" s="41"/>
      <c r="BW174" s="44"/>
      <c r="BX174" s="40"/>
      <c r="BY174" s="41"/>
      <c r="BZ174" s="41"/>
      <c r="CA174" s="41"/>
      <c r="CB174" s="42"/>
      <c r="CC174" s="43"/>
      <c r="CD174" s="41"/>
      <c r="CE174" s="41"/>
      <c r="CF174" s="42"/>
      <c r="CG174" s="43"/>
      <c r="CH174" s="41"/>
      <c r="CI174" s="41"/>
      <c r="CJ174" s="42"/>
      <c r="CK174" s="43"/>
      <c r="CL174" s="41"/>
      <c r="CM174" s="41"/>
      <c r="CN174" s="42"/>
      <c r="CO174" s="43"/>
      <c r="CP174" s="41"/>
      <c r="CQ174" s="41"/>
      <c r="CR174" s="41"/>
      <c r="CS174" s="42"/>
      <c r="CT174" s="43"/>
      <c r="CU174" s="41"/>
      <c r="CV174" s="41"/>
      <c r="CW174" s="42"/>
      <c r="CX174" s="43"/>
      <c r="CY174" s="41"/>
      <c r="CZ174" s="41"/>
      <c r="DA174" s="42"/>
      <c r="DB174" s="43"/>
      <c r="DC174" s="41"/>
      <c r="DD174" s="41"/>
      <c r="DE174" s="41"/>
      <c r="DF174" s="42"/>
      <c r="DG174" s="43"/>
      <c r="DH174" s="41"/>
      <c r="DI174" s="41"/>
      <c r="DJ174" s="42"/>
      <c r="DK174" s="43"/>
      <c r="DL174" s="41"/>
      <c r="DM174" s="41"/>
      <c r="DN174" s="41"/>
      <c r="DO174" s="42"/>
      <c r="DP174" s="43"/>
      <c r="DQ174" s="41"/>
      <c r="DR174" s="41"/>
      <c r="DS174" s="42"/>
      <c r="DT174" s="43"/>
      <c r="DU174" s="41"/>
      <c r="DV174" s="41"/>
      <c r="DW174" s="44"/>
      <c r="DX174" s="40"/>
      <c r="DY174" s="41"/>
      <c r="DZ174" s="41"/>
      <c r="EA174" s="41"/>
      <c r="EB174" s="42"/>
      <c r="EC174" s="43"/>
      <c r="ED174" s="41"/>
      <c r="EE174" s="41"/>
      <c r="EF174" s="42"/>
      <c r="EG174" s="43"/>
      <c r="EH174" s="41"/>
      <c r="EI174" s="41"/>
      <c r="EJ174" s="42"/>
      <c r="EK174" s="43"/>
      <c r="EL174" s="41"/>
      <c r="EM174" s="41"/>
      <c r="EN174" s="42"/>
      <c r="EO174" s="43"/>
      <c r="EP174" s="41"/>
      <c r="EQ174" s="41"/>
      <c r="ER174" s="41"/>
      <c r="ES174" s="42"/>
      <c r="ET174" s="43"/>
      <c r="EU174" s="41"/>
      <c r="EV174" s="41"/>
      <c r="EW174" s="42"/>
      <c r="EX174" s="43"/>
      <c r="EY174" s="41"/>
      <c r="EZ174" s="41"/>
      <c r="FA174" s="42"/>
      <c r="FB174" s="43"/>
      <c r="FC174" s="41"/>
      <c r="FD174" s="41"/>
      <c r="FE174" s="41"/>
      <c r="FF174" s="42"/>
      <c r="FG174" s="43"/>
      <c r="FH174" s="41"/>
      <c r="FI174" s="41"/>
      <c r="FJ174" s="42"/>
      <c r="FK174" s="43"/>
      <c r="FL174" s="41"/>
      <c r="FM174" s="41"/>
      <c r="FN174" s="41"/>
      <c r="FO174" s="42"/>
      <c r="FP174" s="43"/>
      <c r="FQ174" s="41"/>
      <c r="FR174" s="41"/>
      <c r="FS174" s="42"/>
      <c r="FT174" s="43"/>
      <c r="FU174" s="41"/>
      <c r="FV174" s="41"/>
      <c r="FW174" s="44"/>
    </row>
    <row r="175" spans="1:973" x14ac:dyDescent="0.25">
      <c r="A175" s="1">
        <v>171</v>
      </c>
      <c r="B175" s="24"/>
      <c r="C175" s="15" t="s">
        <v>1569</v>
      </c>
      <c r="D175" s="15"/>
      <c r="E175" s="15"/>
      <c r="F175" s="15">
        <v>1</v>
      </c>
      <c r="G175" s="40"/>
      <c r="H175" s="41"/>
      <c r="I175" s="41"/>
      <c r="J175" s="42"/>
      <c r="K175" s="43"/>
      <c r="L175" s="41"/>
      <c r="M175" s="41"/>
      <c r="N175" s="42"/>
      <c r="O175" s="43"/>
      <c r="P175" s="41"/>
      <c r="Q175" s="41"/>
      <c r="R175" s="41"/>
      <c r="S175" s="42"/>
      <c r="T175" s="43"/>
      <c r="U175" s="41"/>
      <c r="V175" s="41"/>
      <c r="W175" s="44"/>
      <c r="X175" s="40"/>
      <c r="Y175" s="41"/>
      <c r="Z175" s="41"/>
      <c r="AA175" s="41"/>
      <c r="AB175" s="42"/>
      <c r="AC175" s="43"/>
      <c r="AD175" s="41"/>
      <c r="AE175" s="41"/>
      <c r="AF175" s="42"/>
      <c r="AG175" s="43"/>
      <c r="AH175" s="41"/>
      <c r="AI175" s="41"/>
      <c r="AJ175" s="42"/>
      <c r="AK175" s="43" t="s">
        <v>21</v>
      </c>
      <c r="AL175" s="41" t="s">
        <v>21</v>
      </c>
      <c r="AM175" s="41" t="s">
        <v>21</v>
      </c>
      <c r="AN175" s="42" t="s">
        <v>21</v>
      </c>
      <c r="AO175" s="43" t="s">
        <v>21</v>
      </c>
      <c r="AP175" s="41" t="s">
        <v>21</v>
      </c>
      <c r="AQ175" s="41" t="s">
        <v>21</v>
      </c>
      <c r="AR175" s="41" t="s">
        <v>21</v>
      </c>
      <c r="AS175" s="42" t="s">
        <v>21</v>
      </c>
      <c r="AT175" s="43" t="s">
        <v>21</v>
      </c>
      <c r="AU175" s="41"/>
      <c r="AV175" s="41"/>
      <c r="AW175" s="42"/>
      <c r="AX175" s="43"/>
      <c r="AY175" s="41"/>
      <c r="AZ175" s="41"/>
      <c r="BA175" s="42"/>
      <c r="BB175" s="43"/>
      <c r="BC175" s="41"/>
      <c r="BD175" s="41"/>
      <c r="BE175" s="41"/>
      <c r="BF175" s="42"/>
      <c r="BG175" s="43"/>
      <c r="BH175" s="41"/>
      <c r="BI175" s="41"/>
      <c r="BJ175" s="42"/>
      <c r="BK175" s="43"/>
      <c r="BL175" s="41"/>
      <c r="BM175" s="41"/>
      <c r="BN175" s="41"/>
      <c r="BO175" s="42"/>
      <c r="BP175" s="43"/>
      <c r="BQ175" s="41"/>
      <c r="BR175" s="41"/>
      <c r="BS175" s="42"/>
      <c r="BT175" s="43"/>
      <c r="BU175" s="41"/>
      <c r="BV175" s="41"/>
      <c r="BW175" s="44"/>
      <c r="BX175" s="40"/>
      <c r="BY175" s="41"/>
      <c r="BZ175" s="41"/>
      <c r="CA175" s="41"/>
      <c r="CB175" s="42"/>
      <c r="CC175" s="43"/>
      <c r="CD175" s="41"/>
      <c r="CE175" s="41"/>
      <c r="CF175" s="42"/>
      <c r="CG175" s="43"/>
      <c r="CH175" s="41"/>
      <c r="CI175" s="41"/>
      <c r="CJ175" s="42"/>
      <c r="CK175" s="43"/>
      <c r="CL175" s="41"/>
      <c r="CM175" s="41"/>
      <c r="CN175" s="42"/>
      <c r="CO175" s="43"/>
      <c r="CP175" s="41"/>
      <c r="CQ175" s="41"/>
      <c r="CR175" s="41"/>
      <c r="CS175" s="42"/>
      <c r="CT175" s="43"/>
      <c r="CU175" s="41"/>
      <c r="CV175" s="41"/>
      <c r="CW175" s="42"/>
      <c r="CX175" s="43"/>
      <c r="CY175" s="41"/>
      <c r="CZ175" s="41"/>
      <c r="DA175" s="42"/>
      <c r="DB175" s="43"/>
      <c r="DC175" s="41"/>
      <c r="DD175" s="41"/>
      <c r="DE175" s="41"/>
      <c r="DF175" s="42"/>
      <c r="DG175" s="43"/>
      <c r="DH175" s="41"/>
      <c r="DI175" s="41"/>
      <c r="DJ175" s="42"/>
      <c r="DK175" s="43"/>
      <c r="DL175" s="41"/>
      <c r="DM175" s="41"/>
      <c r="DN175" s="41"/>
      <c r="DO175" s="42"/>
      <c r="DP175" s="43"/>
      <c r="DQ175" s="41"/>
      <c r="DR175" s="41"/>
      <c r="DS175" s="42"/>
      <c r="DT175" s="43"/>
      <c r="DU175" s="41"/>
      <c r="DV175" s="41"/>
      <c r="DW175" s="44"/>
      <c r="DX175" s="40"/>
      <c r="DY175" s="41"/>
      <c r="DZ175" s="41"/>
      <c r="EA175" s="41"/>
      <c r="EB175" s="42"/>
      <c r="EC175" s="43"/>
      <c r="ED175" s="41"/>
      <c r="EE175" s="41"/>
      <c r="EF175" s="42"/>
      <c r="EG175" s="43"/>
      <c r="EH175" s="41"/>
      <c r="EI175" s="41"/>
      <c r="EJ175" s="42"/>
      <c r="EK175" s="43"/>
      <c r="EL175" s="41"/>
      <c r="EM175" s="41"/>
      <c r="EN175" s="42"/>
      <c r="EO175" s="43"/>
      <c r="EP175" s="41"/>
      <c r="EQ175" s="41"/>
      <c r="ER175" s="41"/>
      <c r="ES175" s="42"/>
      <c r="ET175" s="43"/>
      <c r="EU175" s="41"/>
      <c r="EV175" s="41"/>
      <c r="EW175" s="42"/>
      <c r="EX175" s="43"/>
      <c r="EY175" s="41"/>
      <c r="EZ175" s="41"/>
      <c r="FA175" s="42"/>
      <c r="FB175" s="43"/>
      <c r="FC175" s="41"/>
      <c r="FD175" s="41"/>
      <c r="FE175" s="41"/>
      <c r="FF175" s="42"/>
      <c r="FG175" s="43"/>
      <c r="FH175" s="41"/>
      <c r="FI175" s="41"/>
      <c r="FJ175" s="42"/>
      <c r="FK175" s="43"/>
      <c r="FL175" s="41"/>
      <c r="FM175" s="41"/>
      <c r="FN175" s="41"/>
      <c r="FO175" s="42"/>
      <c r="FP175" s="43"/>
      <c r="FQ175" s="41"/>
      <c r="FR175" s="41"/>
      <c r="FS175" s="42"/>
      <c r="FT175" s="43"/>
      <c r="FU175" s="41"/>
      <c r="FV175" s="41"/>
      <c r="FW175" s="44"/>
    </row>
    <row r="176" spans="1:973" x14ac:dyDescent="0.25">
      <c r="A176" s="1">
        <v>172</v>
      </c>
      <c r="B176" s="24"/>
      <c r="C176" s="15" t="s">
        <v>1570</v>
      </c>
      <c r="D176" s="15"/>
      <c r="E176" s="15"/>
      <c r="F176" s="15">
        <v>0</v>
      </c>
      <c r="G176" s="40"/>
      <c r="H176" s="41"/>
      <c r="I176" s="41"/>
      <c r="J176" s="42"/>
      <c r="K176" s="43"/>
      <c r="L176" s="41"/>
      <c r="M176" s="41"/>
      <c r="N176" s="42"/>
      <c r="O176" s="43"/>
      <c r="P176" s="41"/>
      <c r="Q176" s="41"/>
      <c r="R176" s="41"/>
      <c r="S176" s="42"/>
      <c r="T176" s="43"/>
      <c r="U176" s="41"/>
      <c r="V176" s="41"/>
      <c r="W176" s="44"/>
      <c r="X176" s="40"/>
      <c r="Y176" s="41"/>
      <c r="Z176" s="41"/>
      <c r="AA176" s="41"/>
      <c r="AB176" s="42"/>
      <c r="AC176" s="43"/>
      <c r="AD176" s="41"/>
      <c r="AE176" s="41"/>
      <c r="AF176" s="42" t="s">
        <v>21</v>
      </c>
      <c r="AG176" s="43"/>
      <c r="AH176" s="41"/>
      <c r="AI176" s="41"/>
      <c r="AJ176" s="42"/>
      <c r="AK176" s="43" t="s">
        <v>21</v>
      </c>
      <c r="AL176" s="41"/>
      <c r="AM176" s="41"/>
      <c r="AN176" s="42"/>
      <c r="AO176" s="43"/>
      <c r="AP176" s="41"/>
      <c r="AQ176" s="41"/>
      <c r="AR176" s="41"/>
      <c r="AS176" s="42"/>
      <c r="AT176" s="43"/>
      <c r="AU176" s="41"/>
      <c r="AV176" s="41"/>
      <c r="AW176" s="42"/>
      <c r="AX176" s="43"/>
      <c r="AY176" s="41"/>
      <c r="AZ176" s="41"/>
      <c r="BA176" s="42"/>
      <c r="BB176" s="43"/>
      <c r="BC176" s="41"/>
      <c r="BD176" s="41"/>
      <c r="BE176" s="41"/>
      <c r="BF176" s="42"/>
      <c r="BG176" s="43"/>
      <c r="BH176" s="41"/>
      <c r="BI176" s="41"/>
      <c r="BJ176" s="42"/>
      <c r="BK176" s="43"/>
      <c r="BL176" s="41"/>
      <c r="BM176" s="41"/>
      <c r="BN176" s="41"/>
      <c r="BO176" s="42"/>
      <c r="BP176" s="43"/>
      <c r="BQ176" s="41"/>
      <c r="BR176" s="41"/>
      <c r="BS176" s="42"/>
      <c r="BT176" s="43"/>
      <c r="BU176" s="41"/>
      <c r="BV176" s="41"/>
      <c r="BW176" s="44"/>
      <c r="BX176" s="40"/>
      <c r="BY176" s="41"/>
      <c r="BZ176" s="41"/>
      <c r="CA176" s="41"/>
      <c r="CB176" s="42"/>
      <c r="CC176" s="43"/>
      <c r="CD176" s="41"/>
      <c r="CE176" s="41"/>
      <c r="CF176" s="42"/>
      <c r="CG176" s="43"/>
      <c r="CH176" s="41"/>
      <c r="CI176" s="41"/>
      <c r="CJ176" s="42"/>
      <c r="CK176" s="43"/>
      <c r="CL176" s="41"/>
      <c r="CM176" s="41"/>
      <c r="CN176" s="42"/>
      <c r="CO176" s="43"/>
      <c r="CP176" s="41"/>
      <c r="CQ176" s="41"/>
      <c r="CR176" s="41"/>
      <c r="CS176" s="42"/>
      <c r="CT176" s="43"/>
      <c r="CU176" s="41"/>
      <c r="CV176" s="41"/>
      <c r="CW176" s="42"/>
      <c r="CX176" s="43"/>
      <c r="CY176" s="41"/>
      <c r="CZ176" s="41"/>
      <c r="DA176" s="42"/>
      <c r="DB176" s="43"/>
      <c r="DC176" s="41"/>
      <c r="DD176" s="41"/>
      <c r="DE176" s="41"/>
      <c r="DF176" s="42"/>
      <c r="DG176" s="43"/>
      <c r="DH176" s="41"/>
      <c r="DI176" s="41"/>
      <c r="DJ176" s="42"/>
      <c r="DK176" s="43"/>
      <c r="DL176" s="41"/>
      <c r="DM176" s="41"/>
      <c r="DN176" s="41"/>
      <c r="DO176" s="42"/>
      <c r="DP176" s="43"/>
      <c r="DQ176" s="41"/>
      <c r="DR176" s="41"/>
      <c r="DS176" s="42"/>
      <c r="DT176" s="43"/>
      <c r="DU176" s="41"/>
      <c r="DV176" s="41"/>
      <c r="DW176" s="44"/>
      <c r="DX176" s="40"/>
      <c r="DY176" s="41"/>
      <c r="DZ176" s="41"/>
      <c r="EA176" s="41"/>
      <c r="EB176" s="42"/>
      <c r="EC176" s="43"/>
      <c r="ED176" s="41"/>
      <c r="EE176" s="41"/>
      <c r="EF176" s="42"/>
      <c r="EG176" s="43"/>
      <c r="EH176" s="41"/>
      <c r="EI176" s="41"/>
      <c r="EJ176" s="42"/>
      <c r="EK176" s="43"/>
      <c r="EL176" s="41"/>
      <c r="EM176" s="41"/>
      <c r="EN176" s="42"/>
      <c r="EO176" s="43"/>
      <c r="EP176" s="41"/>
      <c r="EQ176" s="41"/>
      <c r="ER176" s="41"/>
      <c r="ES176" s="42"/>
      <c r="ET176" s="43"/>
      <c r="EU176" s="41"/>
      <c r="EV176" s="41"/>
      <c r="EW176" s="42"/>
      <c r="EX176" s="43"/>
      <c r="EY176" s="41"/>
      <c r="EZ176" s="41"/>
      <c r="FA176" s="42"/>
      <c r="FB176" s="43"/>
      <c r="FC176" s="41"/>
      <c r="FD176" s="41"/>
      <c r="FE176" s="41"/>
      <c r="FF176" s="42"/>
      <c r="FG176" s="43"/>
      <c r="FH176" s="41"/>
      <c r="FI176" s="41"/>
      <c r="FJ176" s="42"/>
      <c r="FK176" s="43"/>
      <c r="FL176" s="41"/>
      <c r="FM176" s="41"/>
      <c r="FN176" s="41"/>
      <c r="FO176" s="42"/>
      <c r="FP176" s="43"/>
      <c r="FQ176" s="41"/>
      <c r="FR176" s="41"/>
      <c r="FS176" s="42"/>
      <c r="FT176" s="43"/>
      <c r="FU176" s="41"/>
      <c r="FV176" s="41"/>
      <c r="FW176" s="44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</row>
    <row r="177" spans="1:973" x14ac:dyDescent="0.25">
      <c r="A177" s="1">
        <v>173</v>
      </c>
      <c r="B177" s="24"/>
      <c r="C177" s="15" t="s">
        <v>1566</v>
      </c>
      <c r="D177" s="15"/>
      <c r="E177" s="15"/>
      <c r="F177" s="15">
        <v>0</v>
      </c>
      <c r="G177" s="40"/>
      <c r="H177" s="41"/>
      <c r="I177" s="41"/>
      <c r="J177" s="42"/>
      <c r="K177" s="43"/>
      <c r="L177" s="41"/>
      <c r="M177" s="41"/>
      <c r="N177" s="42"/>
      <c r="O177" s="43"/>
      <c r="P177" s="41"/>
      <c r="Q177" s="41"/>
      <c r="R177" s="41"/>
      <c r="S177" s="42"/>
      <c r="T177" s="43"/>
      <c r="U177" s="41"/>
      <c r="V177" s="41"/>
      <c r="W177" s="44"/>
      <c r="X177" s="40"/>
      <c r="Y177" s="41"/>
      <c r="Z177" s="41"/>
      <c r="AA177" s="41"/>
      <c r="AB177" s="42"/>
      <c r="AC177" s="43"/>
      <c r="AD177" s="41"/>
      <c r="AE177" s="41"/>
      <c r="AF177" s="42"/>
      <c r="AG177" s="43" t="s">
        <v>21</v>
      </c>
      <c r="AH177" s="41" t="s">
        <v>41</v>
      </c>
      <c r="AI177" s="41" t="s">
        <v>41</v>
      </c>
      <c r="AJ177" s="42"/>
      <c r="AK177" s="43" t="s">
        <v>21</v>
      </c>
      <c r="AL177" s="41" t="s">
        <v>21</v>
      </c>
      <c r="AM177" s="41" t="s">
        <v>21</v>
      </c>
      <c r="AN177" s="42"/>
      <c r="AO177" s="43"/>
      <c r="AP177" s="41"/>
      <c r="AQ177" s="41"/>
      <c r="AR177" s="41"/>
      <c r="AS177" s="42"/>
      <c r="AT177" s="43"/>
      <c r="AU177" s="41"/>
      <c r="AV177" s="41"/>
      <c r="AW177" s="42"/>
      <c r="AX177" s="43"/>
      <c r="AY177" s="41"/>
      <c r="AZ177" s="41"/>
      <c r="BA177" s="42"/>
      <c r="BB177" s="43"/>
      <c r="BC177" s="41"/>
      <c r="BD177" s="41"/>
      <c r="BE177" s="41"/>
      <c r="BF177" s="42"/>
      <c r="BG177" s="43"/>
      <c r="BH177" s="41"/>
      <c r="BI177" s="41"/>
      <c r="BJ177" s="42"/>
      <c r="BK177" s="43"/>
      <c r="BL177" s="41"/>
      <c r="BM177" s="41"/>
      <c r="BN177" s="41"/>
      <c r="BO177" s="42"/>
      <c r="BP177" s="43"/>
      <c r="BQ177" s="41"/>
      <c r="BR177" s="41"/>
      <c r="BS177" s="42"/>
      <c r="BT177" s="43"/>
      <c r="BU177" s="41"/>
      <c r="BV177" s="41"/>
      <c r="BW177" s="44"/>
      <c r="BX177" s="40"/>
      <c r="BY177" s="41"/>
      <c r="BZ177" s="41"/>
      <c r="CA177" s="41"/>
      <c r="CB177" s="42"/>
      <c r="CC177" s="43"/>
      <c r="CD177" s="41"/>
      <c r="CE177" s="41"/>
      <c r="CF177" s="42"/>
      <c r="CG177" s="43"/>
      <c r="CH177" s="41"/>
      <c r="CI177" s="41"/>
      <c r="CJ177" s="42"/>
      <c r="CK177" s="43"/>
      <c r="CL177" s="41"/>
      <c r="CM177" s="41"/>
      <c r="CN177" s="42"/>
      <c r="CO177" s="43"/>
      <c r="CP177" s="41"/>
      <c r="CQ177" s="41"/>
      <c r="CR177" s="41"/>
      <c r="CS177" s="42"/>
      <c r="CT177" s="43"/>
      <c r="CU177" s="41"/>
      <c r="CV177" s="41"/>
      <c r="CW177" s="42"/>
      <c r="CX177" s="43"/>
      <c r="CY177" s="41"/>
      <c r="CZ177" s="41"/>
      <c r="DA177" s="42"/>
      <c r="DB177" s="43"/>
      <c r="DC177" s="41"/>
      <c r="DD177" s="41"/>
      <c r="DE177" s="41"/>
      <c r="DF177" s="42"/>
      <c r="DG177" s="43"/>
      <c r="DH177" s="41"/>
      <c r="DI177" s="41"/>
      <c r="DJ177" s="42"/>
      <c r="DK177" s="43"/>
      <c r="DL177" s="41"/>
      <c r="DM177" s="41"/>
      <c r="DN177" s="41"/>
      <c r="DO177" s="42"/>
      <c r="DP177" s="43"/>
      <c r="DQ177" s="41"/>
      <c r="DR177" s="41"/>
      <c r="DS177" s="42"/>
      <c r="DT177" s="43"/>
      <c r="DU177" s="41"/>
      <c r="DV177" s="41"/>
      <c r="DW177" s="44"/>
      <c r="DX177" s="40"/>
      <c r="DY177" s="41"/>
      <c r="DZ177" s="41"/>
      <c r="EA177" s="41"/>
      <c r="EB177" s="42"/>
      <c r="EC177" s="43"/>
      <c r="ED177" s="41"/>
      <c r="EE177" s="41"/>
      <c r="EF177" s="42"/>
      <c r="EG177" s="43"/>
      <c r="EH177" s="41"/>
      <c r="EI177" s="41"/>
      <c r="EJ177" s="42"/>
      <c r="EK177" s="43"/>
      <c r="EL177" s="41"/>
      <c r="EM177" s="41"/>
      <c r="EN177" s="42"/>
      <c r="EO177" s="43"/>
      <c r="EP177" s="41"/>
      <c r="EQ177" s="41"/>
      <c r="ER177" s="41"/>
      <c r="ES177" s="42"/>
      <c r="ET177" s="43"/>
      <c r="EU177" s="41"/>
      <c r="EV177" s="41"/>
      <c r="EW177" s="42"/>
      <c r="EX177" s="43"/>
      <c r="EY177" s="41"/>
      <c r="EZ177" s="41"/>
      <c r="FA177" s="42"/>
      <c r="FB177" s="43"/>
      <c r="FC177" s="41"/>
      <c r="FD177" s="41"/>
      <c r="FE177" s="41"/>
      <c r="FF177" s="42"/>
      <c r="FG177" s="43"/>
      <c r="FH177" s="41"/>
      <c r="FI177" s="41"/>
      <c r="FJ177" s="42"/>
      <c r="FK177" s="43"/>
      <c r="FL177" s="41"/>
      <c r="FM177" s="41"/>
      <c r="FN177" s="41"/>
      <c r="FO177" s="42"/>
      <c r="FP177" s="43"/>
      <c r="FQ177" s="41"/>
      <c r="FR177" s="41"/>
      <c r="FS177" s="42"/>
      <c r="FT177" s="43"/>
      <c r="FU177" s="41"/>
      <c r="FV177" s="41"/>
      <c r="FW177" s="44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</row>
    <row r="178" spans="1:973" x14ac:dyDescent="0.25">
      <c r="A178" s="1">
        <v>174</v>
      </c>
      <c r="B178" s="24"/>
      <c r="C178" s="15" t="s">
        <v>1567</v>
      </c>
      <c r="D178" s="15"/>
      <c r="E178" s="15"/>
      <c r="F178" s="15">
        <v>0</v>
      </c>
      <c r="G178" s="40"/>
      <c r="H178" s="41"/>
      <c r="I178" s="41"/>
      <c r="J178" s="42"/>
      <c r="K178" s="43"/>
      <c r="L178" s="41"/>
      <c r="M178" s="41"/>
      <c r="N178" s="42"/>
      <c r="O178" s="43"/>
      <c r="P178" s="41"/>
      <c r="Q178" s="41"/>
      <c r="R178" s="41"/>
      <c r="S178" s="42"/>
      <c r="T178" s="43"/>
      <c r="U178" s="41"/>
      <c r="V178" s="41"/>
      <c r="W178" s="44"/>
      <c r="X178" s="40"/>
      <c r="Y178" s="41"/>
      <c r="Z178" s="41"/>
      <c r="AA178" s="41"/>
      <c r="AB178" s="42"/>
      <c r="AC178" s="43"/>
      <c r="AD178" s="41"/>
      <c r="AE178" s="41"/>
      <c r="AF178" s="42"/>
      <c r="AG178" s="43" t="s">
        <v>41</v>
      </c>
      <c r="AH178" s="41" t="s">
        <v>41</v>
      </c>
      <c r="AI178" s="41" t="s">
        <v>41</v>
      </c>
      <c r="AJ178" s="42"/>
      <c r="AK178" s="43"/>
      <c r="AL178" s="41" t="s">
        <v>21</v>
      </c>
      <c r="AM178" s="41" t="s">
        <v>21</v>
      </c>
      <c r="AN178" s="42"/>
      <c r="AO178" s="43"/>
      <c r="AP178" s="41"/>
      <c r="AQ178" s="41"/>
      <c r="AR178" s="41"/>
      <c r="AS178" s="42"/>
      <c r="AT178" s="43"/>
      <c r="AU178" s="41"/>
      <c r="AV178" s="41"/>
      <c r="AW178" s="42"/>
      <c r="AX178" s="43"/>
      <c r="AY178" s="41"/>
      <c r="AZ178" s="41"/>
      <c r="BA178" s="42"/>
      <c r="BB178" s="43"/>
      <c r="BC178" s="41"/>
      <c r="BD178" s="41"/>
      <c r="BE178" s="41"/>
      <c r="BF178" s="42"/>
      <c r="BG178" s="43"/>
      <c r="BH178" s="41"/>
      <c r="BI178" s="41"/>
      <c r="BJ178" s="42"/>
      <c r="BK178" s="43"/>
      <c r="BL178" s="41"/>
      <c r="BM178" s="41"/>
      <c r="BN178" s="41"/>
      <c r="BO178" s="42"/>
      <c r="BP178" s="43"/>
      <c r="BQ178" s="41"/>
      <c r="BR178" s="41"/>
      <c r="BS178" s="42"/>
      <c r="BT178" s="43"/>
      <c r="BU178" s="41"/>
      <c r="BV178" s="41"/>
      <c r="BW178" s="44"/>
      <c r="BX178" s="40"/>
      <c r="BY178" s="41"/>
      <c r="BZ178" s="41"/>
      <c r="CA178" s="41"/>
      <c r="CB178" s="42"/>
      <c r="CC178" s="43"/>
      <c r="CD178" s="41"/>
      <c r="CE178" s="41"/>
      <c r="CF178" s="42"/>
      <c r="CG178" s="43"/>
      <c r="CH178" s="41"/>
      <c r="CI178" s="41"/>
      <c r="CJ178" s="42"/>
      <c r="CK178" s="43"/>
      <c r="CL178" s="41"/>
      <c r="CM178" s="41"/>
      <c r="CN178" s="42"/>
      <c r="CO178" s="43"/>
      <c r="CP178" s="41"/>
      <c r="CQ178" s="41"/>
      <c r="CR178" s="41"/>
      <c r="CS178" s="42"/>
      <c r="CT178" s="43"/>
      <c r="CU178" s="41"/>
      <c r="CV178" s="41"/>
      <c r="CW178" s="42"/>
      <c r="CX178" s="43"/>
      <c r="CY178" s="41"/>
      <c r="CZ178" s="41"/>
      <c r="DA178" s="42"/>
      <c r="DB178" s="43"/>
      <c r="DC178" s="41"/>
      <c r="DD178" s="41"/>
      <c r="DE178" s="41"/>
      <c r="DF178" s="42"/>
      <c r="DG178" s="43"/>
      <c r="DH178" s="41"/>
      <c r="DI178" s="41"/>
      <c r="DJ178" s="42"/>
      <c r="DK178" s="43"/>
      <c r="DL178" s="41"/>
      <c r="DM178" s="41"/>
      <c r="DN178" s="41"/>
      <c r="DO178" s="42"/>
      <c r="DP178" s="43"/>
      <c r="DQ178" s="41"/>
      <c r="DR178" s="41"/>
      <c r="DS178" s="42"/>
      <c r="DT178" s="43"/>
      <c r="DU178" s="41"/>
      <c r="DV178" s="41"/>
      <c r="DW178" s="44"/>
      <c r="DX178" s="40"/>
      <c r="DY178" s="41"/>
      <c r="DZ178" s="41"/>
      <c r="EA178" s="41"/>
      <c r="EB178" s="42"/>
      <c r="EC178" s="43"/>
      <c r="ED178" s="41"/>
      <c r="EE178" s="41"/>
      <c r="EF178" s="42"/>
      <c r="EG178" s="43"/>
      <c r="EH178" s="41"/>
      <c r="EI178" s="41"/>
      <c r="EJ178" s="42"/>
      <c r="EK178" s="43"/>
      <c r="EL178" s="41"/>
      <c r="EM178" s="41"/>
      <c r="EN178" s="42"/>
      <c r="EO178" s="43"/>
      <c r="EP178" s="41"/>
      <c r="EQ178" s="41"/>
      <c r="ER178" s="41"/>
      <c r="ES178" s="42"/>
      <c r="ET178" s="43"/>
      <c r="EU178" s="41"/>
      <c r="EV178" s="41"/>
      <c r="EW178" s="42"/>
      <c r="EX178" s="43"/>
      <c r="EY178" s="41"/>
      <c r="EZ178" s="41"/>
      <c r="FA178" s="42"/>
      <c r="FB178" s="43"/>
      <c r="FC178" s="41"/>
      <c r="FD178" s="41"/>
      <c r="FE178" s="41"/>
      <c r="FF178" s="42"/>
      <c r="FG178" s="43"/>
      <c r="FH178" s="41"/>
      <c r="FI178" s="41"/>
      <c r="FJ178" s="42"/>
      <c r="FK178" s="43"/>
      <c r="FL178" s="41"/>
      <c r="FM178" s="41"/>
      <c r="FN178" s="41"/>
      <c r="FO178" s="42"/>
      <c r="FP178" s="43"/>
      <c r="FQ178" s="41"/>
      <c r="FR178" s="41"/>
      <c r="FS178" s="42"/>
      <c r="FT178" s="43"/>
      <c r="FU178" s="41"/>
      <c r="FV178" s="41"/>
      <c r="FW178" s="44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</row>
    <row r="179" spans="1:973" s="22" customFormat="1" x14ac:dyDescent="0.25">
      <c r="A179" s="1">
        <v>175</v>
      </c>
      <c r="B179" s="21"/>
      <c r="C179" s="15" t="s">
        <v>1568</v>
      </c>
      <c r="F179" s="22">
        <v>1</v>
      </c>
      <c r="G179" s="52"/>
      <c r="H179" s="53"/>
      <c r="I179" s="53"/>
      <c r="J179" s="54"/>
      <c r="K179" s="55"/>
      <c r="L179" s="53"/>
      <c r="M179" s="53"/>
      <c r="N179" s="54"/>
      <c r="O179" s="55"/>
      <c r="P179" s="53"/>
      <c r="Q179" s="53"/>
      <c r="R179" s="53"/>
      <c r="S179" s="54"/>
      <c r="T179" s="55"/>
      <c r="U179" s="53"/>
      <c r="V179" s="53"/>
      <c r="W179" s="56"/>
      <c r="X179" s="52"/>
      <c r="Y179" s="53"/>
      <c r="Z179" s="53"/>
      <c r="AA179" s="53"/>
      <c r="AB179" s="54"/>
      <c r="AC179" s="55"/>
      <c r="AD179" s="53"/>
      <c r="AE179" s="53"/>
      <c r="AF179" s="54"/>
      <c r="AG179" s="55"/>
      <c r="AH179" s="53"/>
      <c r="AI179" s="53"/>
      <c r="AJ179" s="54"/>
      <c r="AK179" s="55"/>
      <c r="AL179" s="53"/>
      <c r="AM179" s="53"/>
      <c r="AN179" s="54"/>
      <c r="AO179" s="55"/>
      <c r="AP179" s="53"/>
      <c r="AQ179" s="53"/>
      <c r="AR179" s="53"/>
      <c r="AS179" s="54"/>
      <c r="AT179" s="55"/>
      <c r="AU179" s="53"/>
      <c r="AV179" s="53"/>
      <c r="AW179" s="54"/>
      <c r="AX179" s="55"/>
      <c r="AY179" s="53"/>
      <c r="AZ179" s="53"/>
      <c r="BA179" s="54"/>
      <c r="BB179" s="55"/>
      <c r="BC179" s="53"/>
      <c r="BD179" s="53"/>
      <c r="BE179" s="53"/>
      <c r="BF179" s="54"/>
      <c r="BG179" s="55"/>
      <c r="BH179" s="53"/>
      <c r="BI179" s="53"/>
      <c r="BJ179" s="54"/>
      <c r="BK179" s="55"/>
      <c r="BL179" s="53"/>
      <c r="BM179" s="53"/>
      <c r="BN179" s="53"/>
      <c r="BO179" s="54"/>
      <c r="BP179" s="55"/>
      <c r="BQ179" s="53"/>
      <c r="BR179" s="53"/>
      <c r="BS179" s="54"/>
      <c r="BT179" s="55"/>
      <c r="BU179" s="53"/>
      <c r="BV179" s="53"/>
      <c r="BW179" s="56"/>
      <c r="BX179" s="52"/>
      <c r="BY179" s="53"/>
      <c r="BZ179" s="53"/>
      <c r="CA179" s="53"/>
      <c r="CB179" s="54"/>
      <c r="CC179" s="55"/>
      <c r="CD179" s="53"/>
      <c r="CE179" s="53"/>
      <c r="CF179" s="54"/>
      <c r="CG179" s="55"/>
      <c r="CH179" s="53"/>
      <c r="CI179" s="53"/>
      <c r="CJ179" s="54"/>
      <c r="CK179" s="55"/>
      <c r="CL179" s="53"/>
      <c r="CM179" s="53"/>
      <c r="CN179" s="54"/>
      <c r="CO179" s="55"/>
      <c r="CP179" s="53"/>
      <c r="CQ179" s="53"/>
      <c r="CR179" s="53"/>
      <c r="CS179" s="54"/>
      <c r="CT179" s="55"/>
      <c r="CU179" s="53"/>
      <c r="CV179" s="53"/>
      <c r="CW179" s="54"/>
      <c r="CX179" s="55"/>
      <c r="CY179" s="53"/>
      <c r="CZ179" s="53"/>
      <c r="DA179" s="54"/>
      <c r="DB179" s="55"/>
      <c r="DC179" s="53"/>
      <c r="DD179" s="53"/>
      <c r="DE179" s="53"/>
      <c r="DF179" s="54"/>
      <c r="DG179" s="55"/>
      <c r="DH179" s="53"/>
      <c r="DI179" s="53"/>
      <c r="DJ179" s="54"/>
      <c r="DK179" s="55"/>
      <c r="DL179" s="53"/>
      <c r="DM179" s="53"/>
      <c r="DN179" s="53"/>
      <c r="DO179" s="54"/>
      <c r="DP179" s="55"/>
      <c r="DQ179" s="53"/>
      <c r="DR179" s="53"/>
      <c r="DS179" s="54"/>
      <c r="DT179" s="55"/>
      <c r="DU179" s="53"/>
      <c r="DV179" s="53"/>
      <c r="DW179" s="56"/>
      <c r="DX179" s="52"/>
      <c r="DY179" s="53"/>
      <c r="DZ179" s="53"/>
      <c r="EA179" s="53"/>
      <c r="EB179" s="54"/>
      <c r="EC179" s="55"/>
      <c r="ED179" s="53"/>
      <c r="EE179" s="53"/>
      <c r="EF179" s="54"/>
      <c r="EG179" s="55"/>
      <c r="EH179" s="53"/>
      <c r="EI179" s="53"/>
      <c r="EJ179" s="54"/>
      <c r="EK179" s="55"/>
      <c r="EL179" s="53"/>
      <c r="EM179" s="53"/>
      <c r="EN179" s="54"/>
      <c r="EO179" s="55"/>
      <c r="EP179" s="53"/>
      <c r="EQ179" s="53"/>
      <c r="ER179" s="53"/>
      <c r="ES179" s="54"/>
      <c r="ET179" s="55"/>
      <c r="EU179" s="53"/>
      <c r="EV179" s="53"/>
      <c r="EW179" s="54"/>
      <c r="EX179" s="55"/>
      <c r="EY179" s="53"/>
      <c r="EZ179" s="53"/>
      <c r="FA179" s="54"/>
      <c r="FB179" s="55"/>
      <c r="FC179" s="53"/>
      <c r="FD179" s="53"/>
      <c r="FE179" s="53"/>
      <c r="FF179" s="54"/>
      <c r="FG179" s="55"/>
      <c r="FH179" s="53"/>
      <c r="FI179" s="53"/>
      <c r="FJ179" s="54"/>
      <c r="FK179" s="55"/>
      <c r="FL179" s="53"/>
      <c r="FM179" s="53"/>
      <c r="FN179" s="53"/>
      <c r="FO179" s="54"/>
      <c r="FP179" s="55"/>
      <c r="FQ179" s="53"/>
      <c r="FR179" s="53"/>
      <c r="FS179" s="54"/>
      <c r="FT179" s="55"/>
      <c r="FU179" s="53"/>
      <c r="FV179" s="53"/>
      <c r="FW179" s="56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</row>
    <row r="180" spans="1:973" s="15" customFormat="1" x14ac:dyDescent="0.25">
      <c r="A180" s="1">
        <v>176</v>
      </c>
      <c r="B180" s="19"/>
      <c r="C180" s="15" t="s">
        <v>1576</v>
      </c>
      <c r="F180" s="15">
        <v>1</v>
      </c>
      <c r="G180" s="40"/>
      <c r="H180" s="41"/>
      <c r="I180" s="41"/>
      <c r="J180" s="42"/>
      <c r="K180" s="43"/>
      <c r="L180" s="41"/>
      <c r="M180" s="41"/>
      <c r="N180" s="42"/>
      <c r="O180" s="43"/>
      <c r="P180" s="41"/>
      <c r="Q180" s="41"/>
      <c r="R180" s="41"/>
      <c r="S180" s="42"/>
      <c r="T180" s="43"/>
      <c r="U180" s="41"/>
      <c r="V180" s="41"/>
      <c r="W180" s="44"/>
      <c r="X180" s="40"/>
      <c r="Y180" s="41"/>
      <c r="Z180" s="41"/>
      <c r="AA180" s="41"/>
      <c r="AB180" s="42"/>
      <c r="AC180" s="43"/>
      <c r="AD180" s="41"/>
      <c r="AE180" s="41"/>
      <c r="AF180" s="42"/>
      <c r="AG180" s="43"/>
      <c r="AH180" s="41"/>
      <c r="AI180" s="41"/>
      <c r="AJ180" s="42"/>
      <c r="AK180" s="43"/>
      <c r="AL180" s="41"/>
      <c r="AM180" s="41"/>
      <c r="AN180" s="42"/>
      <c r="AO180" s="43"/>
      <c r="AP180" s="41"/>
      <c r="AQ180" s="41"/>
      <c r="AR180" s="41"/>
      <c r="AS180" s="42"/>
      <c r="AT180" s="43"/>
      <c r="AU180" s="41" t="s">
        <v>21</v>
      </c>
      <c r="AV180" s="41"/>
      <c r="AW180" s="42"/>
      <c r="AX180" s="43"/>
      <c r="AY180" s="41"/>
      <c r="AZ180" s="41"/>
      <c r="BA180" s="42"/>
      <c r="BB180" s="43"/>
      <c r="BC180" s="41"/>
      <c r="BD180" s="41"/>
      <c r="BE180" s="41"/>
      <c r="BF180" s="42"/>
      <c r="BG180" s="43"/>
      <c r="BH180" s="41"/>
      <c r="BI180" s="41"/>
      <c r="BJ180" s="42"/>
      <c r="BK180" s="43"/>
      <c r="BL180" s="41"/>
      <c r="BM180" s="41"/>
      <c r="BN180" s="41"/>
      <c r="BO180" s="42"/>
      <c r="BP180" s="43"/>
      <c r="BQ180" s="41"/>
      <c r="BR180" s="41"/>
      <c r="BS180" s="42"/>
      <c r="BT180" s="43"/>
      <c r="BU180" s="41"/>
      <c r="BV180" s="41"/>
      <c r="BW180" s="44"/>
      <c r="BX180" s="40"/>
      <c r="BY180" s="41"/>
      <c r="BZ180" s="41"/>
      <c r="CA180" s="41"/>
      <c r="CB180" s="42"/>
      <c r="CC180" s="43"/>
      <c r="CD180" s="41"/>
      <c r="CE180" s="41"/>
      <c r="CF180" s="42"/>
      <c r="CG180" s="43"/>
      <c r="CH180" s="41"/>
      <c r="CI180" s="41"/>
      <c r="CJ180" s="42"/>
      <c r="CK180" s="43"/>
      <c r="CL180" s="41"/>
      <c r="CM180" s="41"/>
      <c r="CN180" s="42"/>
      <c r="CO180" s="43"/>
      <c r="CP180" s="41"/>
      <c r="CQ180" s="41"/>
      <c r="CR180" s="41"/>
      <c r="CS180" s="42"/>
      <c r="CT180" s="43"/>
      <c r="CU180" s="41"/>
      <c r="CV180" s="41"/>
      <c r="CW180" s="42"/>
      <c r="CX180" s="43"/>
      <c r="CY180" s="41"/>
      <c r="CZ180" s="41"/>
      <c r="DA180" s="42"/>
      <c r="DB180" s="43"/>
      <c r="DC180" s="41"/>
      <c r="DD180" s="41"/>
      <c r="DE180" s="41"/>
      <c r="DF180" s="42"/>
      <c r="DG180" s="43"/>
      <c r="DH180" s="41"/>
      <c r="DI180" s="41"/>
      <c r="DJ180" s="42"/>
      <c r="DK180" s="43"/>
      <c r="DL180" s="41"/>
      <c r="DM180" s="41"/>
      <c r="DN180" s="41"/>
      <c r="DO180" s="42"/>
      <c r="DP180" s="43"/>
      <c r="DQ180" s="41"/>
      <c r="DR180" s="41"/>
      <c r="DS180" s="42"/>
      <c r="DT180" s="43"/>
      <c r="DU180" s="41"/>
      <c r="DV180" s="41"/>
      <c r="DW180" s="44"/>
      <c r="DX180" s="40"/>
      <c r="DY180" s="41"/>
      <c r="DZ180" s="41"/>
      <c r="EA180" s="41"/>
      <c r="EB180" s="42"/>
      <c r="EC180" s="43"/>
      <c r="ED180" s="41"/>
      <c r="EE180" s="41"/>
      <c r="EF180" s="42"/>
      <c r="EG180" s="43"/>
      <c r="EH180" s="41"/>
      <c r="EI180" s="41"/>
      <c r="EJ180" s="42"/>
      <c r="EK180" s="43"/>
      <c r="EL180" s="41"/>
      <c r="EM180" s="41"/>
      <c r="EN180" s="42"/>
      <c r="EO180" s="43"/>
      <c r="EP180" s="41"/>
      <c r="EQ180" s="41"/>
      <c r="ER180" s="41"/>
      <c r="ES180" s="42"/>
      <c r="ET180" s="43"/>
      <c r="EU180" s="41"/>
      <c r="EV180" s="41"/>
      <c r="EW180" s="42"/>
      <c r="EX180" s="43"/>
      <c r="EY180" s="41"/>
      <c r="EZ180" s="41"/>
      <c r="FA180" s="42"/>
      <c r="FB180" s="43"/>
      <c r="FC180" s="41"/>
      <c r="FD180" s="41"/>
      <c r="FE180" s="41"/>
      <c r="FF180" s="42"/>
      <c r="FG180" s="43"/>
      <c r="FH180" s="41"/>
      <c r="FI180" s="41"/>
      <c r="FJ180" s="42"/>
      <c r="FK180" s="43"/>
      <c r="FL180" s="41"/>
      <c r="FM180" s="41"/>
      <c r="FN180" s="41"/>
      <c r="FO180" s="42"/>
      <c r="FP180" s="43"/>
      <c r="FQ180" s="41"/>
      <c r="FR180" s="41"/>
      <c r="FS180" s="42"/>
      <c r="FT180" s="43"/>
      <c r="FU180" s="41"/>
      <c r="FV180" s="41"/>
      <c r="FW180" s="44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</row>
    <row r="181" spans="1:973" s="15" customFormat="1" x14ac:dyDescent="0.25">
      <c r="A181" s="1">
        <v>177</v>
      </c>
      <c r="B181" s="19"/>
      <c r="C181" s="15" t="s">
        <v>1569</v>
      </c>
      <c r="F181" s="15">
        <v>0</v>
      </c>
      <c r="G181" s="40"/>
      <c r="H181" s="41"/>
      <c r="I181" s="41"/>
      <c r="J181" s="42"/>
      <c r="K181" s="43"/>
      <c r="L181" s="41"/>
      <c r="M181" s="41"/>
      <c r="N181" s="42"/>
      <c r="O181" s="43"/>
      <c r="P181" s="41"/>
      <c r="Q181" s="41"/>
      <c r="R181" s="41"/>
      <c r="S181" s="42"/>
      <c r="T181" s="43"/>
      <c r="U181" s="41"/>
      <c r="V181" s="41"/>
      <c r="W181" s="44"/>
      <c r="X181" s="40"/>
      <c r="Y181" s="41"/>
      <c r="Z181" s="41"/>
      <c r="AA181" s="41"/>
      <c r="AB181" s="42"/>
      <c r="AC181" s="43"/>
      <c r="AD181" s="41"/>
      <c r="AE181" s="41"/>
      <c r="AF181" s="42"/>
      <c r="AG181" s="43"/>
      <c r="AH181" s="41"/>
      <c r="AI181" s="41"/>
      <c r="AJ181" s="42"/>
      <c r="AK181" s="43"/>
      <c r="AL181" s="41"/>
      <c r="AM181" s="41"/>
      <c r="AN181" s="42"/>
      <c r="AO181" s="43"/>
      <c r="AP181" s="41"/>
      <c r="AQ181" s="41"/>
      <c r="AR181" s="41"/>
      <c r="AS181" s="42"/>
      <c r="AT181" s="43"/>
      <c r="AU181" s="41" t="s">
        <v>41</v>
      </c>
      <c r="AV181" s="41"/>
      <c r="AW181" s="42"/>
      <c r="AX181" s="43"/>
      <c r="AY181" s="41"/>
      <c r="AZ181" s="41"/>
      <c r="BA181" s="42"/>
      <c r="BB181" s="43"/>
      <c r="BC181" s="41"/>
      <c r="BD181" s="41"/>
      <c r="BE181" s="41"/>
      <c r="BF181" s="42"/>
      <c r="BG181" s="43"/>
      <c r="BH181" s="41"/>
      <c r="BI181" s="41"/>
      <c r="BJ181" s="42"/>
      <c r="BK181" s="43"/>
      <c r="BL181" s="41"/>
      <c r="BM181" s="41"/>
      <c r="BN181" s="41"/>
      <c r="BO181" s="42"/>
      <c r="BP181" s="43"/>
      <c r="BQ181" s="41"/>
      <c r="BR181" s="41"/>
      <c r="BS181" s="42"/>
      <c r="BT181" s="43"/>
      <c r="BU181" s="41"/>
      <c r="BV181" s="41"/>
      <c r="BW181" s="44"/>
      <c r="BX181" s="40"/>
      <c r="BY181" s="41"/>
      <c r="BZ181" s="41"/>
      <c r="CA181" s="41"/>
      <c r="CB181" s="42"/>
      <c r="CC181" s="43"/>
      <c r="CD181" s="41"/>
      <c r="CE181" s="41"/>
      <c r="CF181" s="42"/>
      <c r="CG181" s="43"/>
      <c r="CH181" s="41"/>
      <c r="CI181" s="41"/>
      <c r="CJ181" s="42"/>
      <c r="CK181" s="43"/>
      <c r="CL181" s="41"/>
      <c r="CM181" s="41"/>
      <c r="CN181" s="42"/>
      <c r="CO181" s="43"/>
      <c r="CP181" s="41"/>
      <c r="CQ181" s="41"/>
      <c r="CR181" s="41"/>
      <c r="CS181" s="42"/>
      <c r="CT181" s="43"/>
      <c r="CU181" s="41"/>
      <c r="CV181" s="41"/>
      <c r="CW181" s="42"/>
      <c r="CX181" s="43"/>
      <c r="CY181" s="41"/>
      <c r="CZ181" s="41"/>
      <c r="DA181" s="42"/>
      <c r="DB181" s="43"/>
      <c r="DC181" s="41"/>
      <c r="DD181" s="41"/>
      <c r="DE181" s="41"/>
      <c r="DF181" s="42"/>
      <c r="DG181" s="43"/>
      <c r="DH181" s="41"/>
      <c r="DI181" s="41"/>
      <c r="DJ181" s="42"/>
      <c r="DK181" s="43"/>
      <c r="DL181" s="41"/>
      <c r="DM181" s="41"/>
      <c r="DN181" s="41"/>
      <c r="DO181" s="42"/>
      <c r="DP181" s="43"/>
      <c r="DQ181" s="41"/>
      <c r="DR181" s="41"/>
      <c r="DS181" s="42"/>
      <c r="DT181" s="43"/>
      <c r="DU181" s="41"/>
      <c r="DV181" s="41"/>
      <c r="DW181" s="44"/>
      <c r="DX181" s="40"/>
      <c r="DY181" s="41"/>
      <c r="DZ181" s="41"/>
      <c r="EA181" s="41"/>
      <c r="EB181" s="42"/>
      <c r="EC181" s="43"/>
      <c r="ED181" s="41"/>
      <c r="EE181" s="41"/>
      <c r="EF181" s="42"/>
      <c r="EG181" s="43"/>
      <c r="EH181" s="41"/>
      <c r="EI181" s="41"/>
      <c r="EJ181" s="42"/>
      <c r="EK181" s="43"/>
      <c r="EL181" s="41"/>
      <c r="EM181" s="41"/>
      <c r="EN181" s="42"/>
      <c r="EO181" s="43"/>
      <c r="EP181" s="41"/>
      <c r="EQ181" s="41"/>
      <c r="ER181" s="41"/>
      <c r="ES181" s="42"/>
      <c r="ET181" s="43"/>
      <c r="EU181" s="41"/>
      <c r="EV181" s="41"/>
      <c r="EW181" s="42"/>
      <c r="EX181" s="43"/>
      <c r="EY181" s="41"/>
      <c r="EZ181" s="41"/>
      <c r="FA181" s="42"/>
      <c r="FB181" s="43"/>
      <c r="FC181" s="41"/>
      <c r="FD181" s="41"/>
      <c r="FE181" s="41"/>
      <c r="FF181" s="42"/>
      <c r="FG181" s="43"/>
      <c r="FH181" s="41"/>
      <c r="FI181" s="41"/>
      <c r="FJ181" s="42"/>
      <c r="FK181" s="43"/>
      <c r="FL181" s="41"/>
      <c r="FM181" s="41"/>
      <c r="FN181" s="41"/>
      <c r="FO181" s="42"/>
      <c r="FP181" s="43"/>
      <c r="FQ181" s="41"/>
      <c r="FR181" s="41"/>
      <c r="FS181" s="42"/>
      <c r="FT181" s="43"/>
      <c r="FU181" s="41"/>
      <c r="FV181" s="41"/>
      <c r="FW181" s="44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</row>
    <row r="182" spans="1:973" x14ac:dyDescent="0.25">
      <c r="A182" s="1">
        <v>178</v>
      </c>
      <c r="B182" s="19"/>
      <c r="C182" s="15"/>
      <c r="D182" s="15" t="s">
        <v>1563</v>
      </c>
      <c r="E182" s="58"/>
      <c r="F182" s="58">
        <v>0</v>
      </c>
      <c r="G182" s="40"/>
      <c r="H182" s="41"/>
      <c r="I182" s="41"/>
      <c r="J182" s="42"/>
      <c r="K182" s="43"/>
      <c r="L182" s="41"/>
      <c r="M182" s="41"/>
      <c r="N182" s="42"/>
      <c r="O182" s="43"/>
      <c r="P182" s="41"/>
      <c r="Q182" s="41"/>
      <c r="R182" s="41"/>
      <c r="S182" s="42"/>
      <c r="T182" s="43"/>
      <c r="U182" s="41"/>
      <c r="V182" s="41"/>
      <c r="W182" s="44"/>
      <c r="X182" s="40"/>
      <c r="Y182" s="41"/>
      <c r="Z182" s="41"/>
      <c r="AA182" s="41"/>
      <c r="AB182" s="42"/>
      <c r="AC182" s="43"/>
      <c r="AD182" s="41"/>
      <c r="AE182" s="41"/>
      <c r="AF182" s="42"/>
      <c r="AG182" s="43"/>
      <c r="AH182" s="41"/>
      <c r="AI182" s="41"/>
      <c r="AJ182" s="42"/>
      <c r="AK182" s="43"/>
      <c r="AL182" s="41"/>
      <c r="AM182" s="41"/>
      <c r="AN182" s="42"/>
      <c r="AO182" s="43"/>
      <c r="AP182" s="41"/>
      <c r="AQ182" s="41"/>
      <c r="AR182" s="41" t="s">
        <v>207</v>
      </c>
      <c r="AS182" s="42"/>
      <c r="AT182" s="43"/>
      <c r="AU182" s="41" t="s">
        <v>41</v>
      </c>
      <c r="AV182" s="41"/>
      <c r="AW182" s="42"/>
      <c r="AX182" s="43"/>
      <c r="AY182" s="41"/>
      <c r="AZ182" s="41"/>
      <c r="BA182" s="42"/>
      <c r="BB182" s="43"/>
      <c r="BC182" s="41"/>
      <c r="BD182" s="41"/>
      <c r="BE182" s="41"/>
      <c r="BF182" s="42"/>
      <c r="BG182" s="43"/>
      <c r="BH182" s="41"/>
      <c r="BI182" s="41"/>
      <c r="BJ182" s="42"/>
      <c r="BK182" s="43"/>
      <c r="BL182" s="41"/>
      <c r="BM182" s="41"/>
      <c r="BN182" s="41"/>
      <c r="BO182" s="42"/>
      <c r="BP182" s="43"/>
      <c r="BQ182" s="41"/>
      <c r="BR182" s="41"/>
      <c r="BS182" s="42"/>
      <c r="BT182" s="43"/>
      <c r="BU182" s="41"/>
      <c r="BV182" s="41"/>
      <c r="BW182" s="44"/>
      <c r="BX182" s="40"/>
      <c r="BY182" s="41"/>
      <c r="BZ182" s="41"/>
      <c r="CA182" s="41"/>
      <c r="CB182" s="42"/>
      <c r="CC182" s="43"/>
      <c r="CD182" s="41"/>
      <c r="CE182" s="41"/>
      <c r="CF182" s="42"/>
      <c r="CG182" s="43"/>
      <c r="CH182" s="41"/>
      <c r="CI182" s="41"/>
      <c r="CJ182" s="42"/>
      <c r="CK182" s="43"/>
      <c r="CL182" s="41"/>
      <c r="CM182" s="41"/>
      <c r="CN182" s="42"/>
      <c r="CO182" s="43"/>
      <c r="CP182" s="41"/>
      <c r="CQ182" s="41"/>
      <c r="CR182" s="41"/>
      <c r="CS182" s="42"/>
      <c r="CT182" s="43"/>
      <c r="CU182" s="41"/>
      <c r="CV182" s="41"/>
      <c r="CW182" s="42"/>
      <c r="CX182" s="43"/>
      <c r="CY182" s="41"/>
      <c r="CZ182" s="41"/>
      <c r="DA182" s="42"/>
      <c r="DB182" s="43"/>
      <c r="DC182" s="41"/>
      <c r="DD182" s="41"/>
      <c r="DE182" s="41"/>
      <c r="DF182" s="42"/>
      <c r="DG182" s="43"/>
      <c r="DH182" s="41"/>
      <c r="DI182" s="41"/>
      <c r="DJ182" s="42"/>
      <c r="DK182" s="43"/>
      <c r="DL182" s="41"/>
      <c r="DM182" s="41"/>
      <c r="DN182" s="41"/>
      <c r="DO182" s="42"/>
      <c r="DP182" s="43"/>
      <c r="DQ182" s="41"/>
      <c r="DR182" s="41"/>
      <c r="DS182" s="42"/>
      <c r="DT182" s="43"/>
      <c r="DU182" s="41"/>
      <c r="DV182" s="41"/>
      <c r="DW182" s="44"/>
      <c r="DX182" s="40"/>
      <c r="DY182" s="41"/>
      <c r="DZ182" s="41"/>
      <c r="EA182" s="41"/>
      <c r="EB182" s="42"/>
      <c r="EC182" s="43"/>
      <c r="ED182" s="41"/>
      <c r="EE182" s="41"/>
      <c r="EF182" s="42"/>
      <c r="EG182" s="43"/>
      <c r="EH182" s="41"/>
      <c r="EI182" s="41"/>
      <c r="EJ182" s="42"/>
      <c r="EK182" s="43"/>
      <c r="EL182" s="41"/>
      <c r="EM182" s="41"/>
      <c r="EN182" s="42"/>
      <c r="EO182" s="43"/>
      <c r="EP182" s="41"/>
      <c r="EQ182" s="41"/>
      <c r="ER182" s="41"/>
      <c r="ES182" s="42"/>
      <c r="ET182" s="43"/>
      <c r="EU182" s="41"/>
      <c r="EV182" s="41"/>
      <c r="EW182" s="42"/>
      <c r="EX182" s="43"/>
      <c r="EY182" s="41"/>
      <c r="EZ182" s="41"/>
      <c r="FA182" s="42"/>
      <c r="FB182" s="43"/>
      <c r="FC182" s="41"/>
      <c r="FD182" s="41"/>
      <c r="FE182" s="41"/>
      <c r="FF182" s="42"/>
      <c r="FG182" s="43"/>
      <c r="FH182" s="41"/>
      <c r="FI182" s="41"/>
      <c r="FJ182" s="42"/>
      <c r="FK182" s="43"/>
      <c r="FL182" s="41"/>
      <c r="FM182" s="41"/>
      <c r="FN182" s="41"/>
      <c r="FO182" s="42"/>
      <c r="FP182" s="43"/>
      <c r="FQ182" s="41"/>
      <c r="FR182" s="41"/>
      <c r="FS182" s="42"/>
      <c r="FT182" s="43"/>
      <c r="FU182" s="41"/>
      <c r="FV182" s="41"/>
      <c r="FW182" s="44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</row>
    <row r="183" spans="1:973" x14ac:dyDescent="0.25">
      <c r="A183" s="1">
        <v>179</v>
      </c>
      <c r="B183" s="19"/>
      <c r="C183" s="15"/>
      <c r="D183" s="15" t="s">
        <v>1564</v>
      </c>
      <c r="E183" s="15"/>
      <c r="F183" s="15">
        <v>0</v>
      </c>
      <c r="G183" s="40"/>
      <c r="H183" s="41"/>
      <c r="I183" s="41"/>
      <c r="J183" s="42"/>
      <c r="K183" s="43"/>
      <c r="L183" s="41"/>
      <c r="M183" s="41"/>
      <c r="N183" s="42"/>
      <c r="O183" s="43"/>
      <c r="P183" s="41"/>
      <c r="Q183" s="41"/>
      <c r="R183" s="41"/>
      <c r="S183" s="42"/>
      <c r="T183" s="43"/>
      <c r="U183" s="41"/>
      <c r="V183" s="41"/>
      <c r="W183" s="44"/>
      <c r="X183" s="40"/>
      <c r="Y183" s="41"/>
      <c r="Z183" s="41"/>
      <c r="AA183" s="41"/>
      <c r="AB183" s="42"/>
      <c r="AC183" s="43"/>
      <c r="AD183" s="41"/>
      <c r="AE183" s="41"/>
      <c r="AF183" s="42"/>
      <c r="AG183" s="43"/>
      <c r="AH183" s="41"/>
      <c r="AI183" s="41" t="s">
        <v>207</v>
      </c>
      <c r="AJ183" s="42"/>
      <c r="AK183" s="43"/>
      <c r="AL183" s="41"/>
      <c r="AM183" s="41"/>
      <c r="AN183" s="42"/>
      <c r="AO183" s="43"/>
      <c r="AP183" s="41"/>
      <c r="AQ183" s="41"/>
      <c r="AR183" s="41" t="s">
        <v>207</v>
      </c>
      <c r="AS183" s="42"/>
      <c r="AT183" s="43"/>
      <c r="AU183" s="41" t="s">
        <v>41</v>
      </c>
      <c r="AV183" s="41"/>
      <c r="AW183" s="42"/>
      <c r="AX183" s="43"/>
      <c r="AY183" s="41"/>
      <c r="AZ183" s="41"/>
      <c r="BA183" s="42"/>
      <c r="BB183" s="43"/>
      <c r="BC183" s="41"/>
      <c r="BD183" s="41"/>
      <c r="BE183" s="41"/>
      <c r="BF183" s="42"/>
      <c r="BG183" s="43"/>
      <c r="BH183" s="41"/>
      <c r="BI183" s="41"/>
      <c r="BJ183" s="42"/>
      <c r="BK183" s="43"/>
      <c r="BL183" s="41"/>
      <c r="BM183" s="41"/>
      <c r="BN183" s="41"/>
      <c r="BO183" s="42"/>
      <c r="BP183" s="43"/>
      <c r="BQ183" s="41"/>
      <c r="BR183" s="41"/>
      <c r="BS183" s="42"/>
      <c r="BT183" s="43"/>
      <c r="BU183" s="41"/>
      <c r="BV183" s="41"/>
      <c r="BW183" s="44"/>
      <c r="BX183" s="40"/>
      <c r="BY183" s="41"/>
      <c r="BZ183" s="41"/>
      <c r="CA183" s="41"/>
      <c r="CB183" s="42"/>
      <c r="CC183" s="43"/>
      <c r="CD183" s="41"/>
      <c r="CE183" s="41"/>
      <c r="CF183" s="42"/>
      <c r="CG183" s="43"/>
      <c r="CH183" s="41"/>
      <c r="CI183" s="41"/>
      <c r="CJ183" s="42"/>
      <c r="CK183" s="43"/>
      <c r="CL183" s="41"/>
      <c r="CM183" s="41"/>
      <c r="CN183" s="42"/>
      <c r="CO183" s="43"/>
      <c r="CP183" s="41"/>
      <c r="CQ183" s="41"/>
      <c r="CR183" s="41"/>
      <c r="CS183" s="42"/>
      <c r="CT183" s="43"/>
      <c r="CU183" s="41"/>
      <c r="CV183" s="41"/>
      <c r="CW183" s="42"/>
      <c r="CX183" s="43"/>
      <c r="CY183" s="41"/>
      <c r="CZ183" s="41"/>
      <c r="DA183" s="42"/>
      <c r="DB183" s="43"/>
      <c r="DC183" s="41"/>
      <c r="DD183" s="41"/>
      <c r="DE183" s="41"/>
      <c r="DF183" s="42"/>
      <c r="DG183" s="43"/>
      <c r="DH183" s="41"/>
      <c r="DI183" s="41"/>
      <c r="DJ183" s="42"/>
      <c r="DK183" s="43"/>
      <c r="DL183" s="41"/>
      <c r="DM183" s="41"/>
      <c r="DN183" s="41"/>
      <c r="DO183" s="42"/>
      <c r="DP183" s="43"/>
      <c r="DQ183" s="41"/>
      <c r="DR183" s="41"/>
      <c r="DS183" s="42"/>
      <c r="DT183" s="43"/>
      <c r="DU183" s="41"/>
      <c r="DV183" s="41"/>
      <c r="DW183" s="44"/>
      <c r="DX183" s="40"/>
      <c r="DY183" s="41"/>
      <c r="DZ183" s="41"/>
      <c r="EA183" s="41"/>
      <c r="EB183" s="42"/>
      <c r="EC183" s="43"/>
      <c r="ED183" s="41"/>
      <c r="EE183" s="41"/>
      <c r="EF183" s="42"/>
      <c r="EG183" s="43"/>
      <c r="EH183" s="41"/>
      <c r="EI183" s="41"/>
      <c r="EJ183" s="42"/>
      <c r="EK183" s="43"/>
      <c r="EL183" s="41"/>
      <c r="EM183" s="41"/>
      <c r="EN183" s="42"/>
      <c r="EO183" s="43"/>
      <c r="EP183" s="41"/>
      <c r="EQ183" s="41"/>
      <c r="ER183" s="41"/>
      <c r="ES183" s="42"/>
      <c r="ET183" s="43"/>
      <c r="EU183" s="41"/>
      <c r="EV183" s="41"/>
      <c r="EW183" s="42"/>
      <c r="EX183" s="43"/>
      <c r="EY183" s="41"/>
      <c r="EZ183" s="41"/>
      <c r="FA183" s="42"/>
      <c r="FB183" s="43"/>
      <c r="FC183" s="41"/>
      <c r="FD183" s="41"/>
      <c r="FE183" s="41"/>
      <c r="FF183" s="42"/>
      <c r="FG183" s="43"/>
      <c r="FH183" s="41"/>
      <c r="FI183" s="41"/>
      <c r="FJ183" s="42"/>
      <c r="FK183" s="43"/>
      <c r="FL183" s="41"/>
      <c r="FM183" s="41"/>
      <c r="FN183" s="41"/>
      <c r="FO183" s="42"/>
      <c r="FP183" s="43"/>
      <c r="FQ183" s="41"/>
      <c r="FR183" s="41"/>
      <c r="FS183" s="42"/>
      <c r="FT183" s="43"/>
      <c r="FU183" s="41"/>
      <c r="FV183" s="41"/>
      <c r="FW183" s="44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</row>
    <row r="184" spans="1:973" s="15" customFormat="1" x14ac:dyDescent="0.25">
      <c r="A184" s="1">
        <v>180</v>
      </c>
      <c r="B184" s="19"/>
      <c r="D184" s="15" t="s">
        <v>1565</v>
      </c>
      <c r="F184" s="15">
        <v>0</v>
      </c>
      <c r="G184" s="40"/>
      <c r="H184" s="41"/>
      <c r="I184" s="41"/>
      <c r="J184" s="42"/>
      <c r="K184" s="43"/>
      <c r="L184" s="41"/>
      <c r="M184" s="41"/>
      <c r="N184" s="42"/>
      <c r="O184" s="43"/>
      <c r="P184" s="41"/>
      <c r="Q184" s="41"/>
      <c r="R184" s="41"/>
      <c r="S184" s="42"/>
      <c r="T184" s="43"/>
      <c r="U184" s="41"/>
      <c r="V184" s="41"/>
      <c r="W184" s="44"/>
      <c r="X184" s="40"/>
      <c r="Y184" s="41"/>
      <c r="Z184" s="41"/>
      <c r="AA184" s="41"/>
      <c r="AB184" s="42"/>
      <c r="AC184" s="43"/>
      <c r="AD184" s="41"/>
      <c r="AE184" s="41"/>
      <c r="AF184" s="42"/>
      <c r="AG184" s="43"/>
      <c r="AH184" s="41"/>
      <c r="AI184" s="41"/>
      <c r="AJ184" s="42"/>
      <c r="AK184" s="43"/>
      <c r="AL184" s="41"/>
      <c r="AM184" s="41"/>
      <c r="AN184" s="42"/>
      <c r="AO184" s="43"/>
      <c r="AP184" s="41"/>
      <c r="AQ184" s="41"/>
      <c r="AR184" s="41" t="s">
        <v>207</v>
      </c>
      <c r="AS184" s="42"/>
      <c r="AT184" s="43"/>
      <c r="AU184" s="41" t="s">
        <v>41</v>
      </c>
      <c r="AV184" s="41"/>
      <c r="AW184" s="42"/>
      <c r="AX184" s="43"/>
      <c r="AY184" s="41"/>
      <c r="AZ184" s="41"/>
      <c r="BA184" s="42"/>
      <c r="BB184" s="43"/>
      <c r="BC184" s="41"/>
      <c r="BD184" s="41"/>
      <c r="BE184" s="41"/>
      <c r="BF184" s="42"/>
      <c r="BG184" s="43"/>
      <c r="BH184" s="41"/>
      <c r="BI184" s="41"/>
      <c r="BJ184" s="42"/>
      <c r="BK184" s="43"/>
      <c r="BL184" s="41"/>
      <c r="BM184" s="41"/>
      <c r="BN184" s="41"/>
      <c r="BO184" s="42"/>
      <c r="BP184" s="43"/>
      <c r="BQ184" s="41"/>
      <c r="BR184" s="41"/>
      <c r="BS184" s="42"/>
      <c r="BT184" s="43"/>
      <c r="BU184" s="41"/>
      <c r="BV184" s="41"/>
      <c r="BW184" s="44"/>
      <c r="BX184" s="40"/>
      <c r="BY184" s="41"/>
      <c r="BZ184" s="41"/>
      <c r="CA184" s="41"/>
      <c r="CB184" s="42"/>
      <c r="CC184" s="43"/>
      <c r="CD184" s="41"/>
      <c r="CE184" s="41"/>
      <c r="CF184" s="42"/>
      <c r="CG184" s="43"/>
      <c r="CH184" s="41"/>
      <c r="CI184" s="41"/>
      <c r="CJ184" s="42"/>
      <c r="CK184" s="43"/>
      <c r="CL184" s="41"/>
      <c r="CM184" s="41"/>
      <c r="CN184" s="42"/>
      <c r="CO184" s="43"/>
      <c r="CP184" s="41"/>
      <c r="CQ184" s="41"/>
      <c r="CR184" s="41"/>
      <c r="CS184" s="42"/>
      <c r="CT184" s="43"/>
      <c r="CU184" s="41"/>
      <c r="CV184" s="41"/>
      <c r="CW184" s="42"/>
      <c r="CX184" s="43"/>
      <c r="CY184" s="41"/>
      <c r="CZ184" s="41"/>
      <c r="DA184" s="42"/>
      <c r="DB184" s="43"/>
      <c r="DC184" s="41"/>
      <c r="DD184" s="41"/>
      <c r="DE184" s="41"/>
      <c r="DF184" s="42"/>
      <c r="DG184" s="43"/>
      <c r="DH184" s="41"/>
      <c r="DI184" s="41"/>
      <c r="DJ184" s="42"/>
      <c r="DK184" s="43"/>
      <c r="DL184" s="41"/>
      <c r="DM184" s="41"/>
      <c r="DN184" s="41"/>
      <c r="DO184" s="42"/>
      <c r="DP184" s="43"/>
      <c r="DQ184" s="41"/>
      <c r="DR184" s="41"/>
      <c r="DS184" s="42"/>
      <c r="DT184" s="43"/>
      <c r="DU184" s="41"/>
      <c r="DV184" s="41"/>
      <c r="DW184" s="44"/>
      <c r="DX184" s="40"/>
      <c r="DY184" s="41"/>
      <c r="DZ184" s="41"/>
      <c r="EA184" s="41"/>
      <c r="EB184" s="42"/>
      <c r="EC184" s="43"/>
      <c r="ED184" s="41"/>
      <c r="EE184" s="41"/>
      <c r="EF184" s="42"/>
      <c r="EG184" s="43"/>
      <c r="EH184" s="41"/>
      <c r="EI184" s="41"/>
      <c r="EJ184" s="42"/>
      <c r="EK184" s="43"/>
      <c r="EL184" s="41"/>
      <c r="EM184" s="41"/>
      <c r="EN184" s="42"/>
      <c r="EO184" s="43"/>
      <c r="EP184" s="41"/>
      <c r="EQ184" s="41"/>
      <c r="ER184" s="41"/>
      <c r="ES184" s="42"/>
      <c r="ET184" s="43"/>
      <c r="EU184" s="41"/>
      <c r="EV184" s="41"/>
      <c r="EW184" s="42"/>
      <c r="EX184" s="43"/>
      <c r="EY184" s="41"/>
      <c r="EZ184" s="41"/>
      <c r="FA184" s="42"/>
      <c r="FB184" s="43"/>
      <c r="FC184" s="41"/>
      <c r="FD184" s="41"/>
      <c r="FE184" s="41"/>
      <c r="FF184" s="42"/>
      <c r="FG184" s="43"/>
      <c r="FH184" s="41"/>
      <c r="FI184" s="41"/>
      <c r="FJ184" s="42"/>
      <c r="FK184" s="43"/>
      <c r="FL184" s="41"/>
      <c r="FM184" s="41"/>
      <c r="FN184" s="41"/>
      <c r="FO184" s="42"/>
      <c r="FP184" s="43"/>
      <c r="FQ184" s="41"/>
      <c r="FR184" s="41"/>
      <c r="FS184" s="42"/>
      <c r="FT184" s="43"/>
      <c r="FU184" s="41"/>
      <c r="FV184" s="41"/>
      <c r="FW184" s="4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</row>
    <row r="185" spans="1:973" s="15" customFormat="1" x14ac:dyDescent="0.25">
      <c r="A185" s="1">
        <v>181</v>
      </c>
      <c r="B185" s="19"/>
      <c r="D185" s="15" t="s">
        <v>1566</v>
      </c>
      <c r="F185" s="15">
        <v>0</v>
      </c>
      <c r="G185" s="40"/>
      <c r="H185" s="41"/>
      <c r="I185" s="41"/>
      <c r="J185" s="42"/>
      <c r="K185" s="43"/>
      <c r="L185" s="41"/>
      <c r="M185" s="41"/>
      <c r="N185" s="42"/>
      <c r="O185" s="43"/>
      <c r="P185" s="41"/>
      <c r="Q185" s="41"/>
      <c r="R185" s="41"/>
      <c r="S185" s="42"/>
      <c r="T185" s="43"/>
      <c r="U185" s="41"/>
      <c r="V185" s="41"/>
      <c r="W185" s="44"/>
      <c r="X185" s="40"/>
      <c r="Y185" s="41"/>
      <c r="Z185" s="41"/>
      <c r="AA185" s="41"/>
      <c r="AB185" s="42"/>
      <c r="AC185" s="43"/>
      <c r="AD185" s="41"/>
      <c r="AE185" s="41"/>
      <c r="AF185" s="42"/>
      <c r="AG185" s="43"/>
      <c r="AH185" s="41"/>
      <c r="AI185" s="41"/>
      <c r="AJ185" s="42"/>
      <c r="AK185" s="43"/>
      <c r="AL185" s="41"/>
      <c r="AM185" s="41"/>
      <c r="AN185" s="42"/>
      <c r="AO185" s="43"/>
      <c r="AP185" s="41"/>
      <c r="AQ185" s="41"/>
      <c r="AR185" s="41"/>
      <c r="AS185" s="42"/>
      <c r="AT185" s="43"/>
      <c r="AU185" s="41"/>
      <c r="AV185" s="41"/>
      <c r="AW185" s="42"/>
      <c r="AX185" s="43"/>
      <c r="AY185" s="41"/>
      <c r="AZ185" s="41"/>
      <c r="BA185" s="42"/>
      <c r="BB185" s="43"/>
      <c r="BC185" s="41"/>
      <c r="BD185" s="41"/>
      <c r="BE185" s="41"/>
      <c r="BF185" s="42"/>
      <c r="BG185" s="43"/>
      <c r="BH185" s="41"/>
      <c r="BI185" s="41"/>
      <c r="BJ185" s="42"/>
      <c r="BK185" s="43"/>
      <c r="BL185" s="41"/>
      <c r="BM185" s="41"/>
      <c r="BN185" s="41"/>
      <c r="BO185" s="42"/>
      <c r="BP185" s="43"/>
      <c r="BQ185" s="41"/>
      <c r="BR185" s="41"/>
      <c r="BS185" s="42"/>
      <c r="BT185" s="43"/>
      <c r="BU185" s="41"/>
      <c r="BV185" s="41"/>
      <c r="BW185" s="44"/>
      <c r="BX185" s="40"/>
      <c r="BY185" s="41"/>
      <c r="BZ185" s="41"/>
      <c r="CA185" s="41"/>
      <c r="CB185" s="42"/>
      <c r="CC185" s="43"/>
      <c r="CD185" s="41"/>
      <c r="CE185" s="41"/>
      <c r="CF185" s="42"/>
      <c r="CG185" s="43"/>
      <c r="CH185" s="41"/>
      <c r="CI185" s="41"/>
      <c r="CJ185" s="42"/>
      <c r="CK185" s="43"/>
      <c r="CL185" s="41"/>
      <c r="CM185" s="41"/>
      <c r="CN185" s="42"/>
      <c r="CO185" s="43"/>
      <c r="CP185" s="41"/>
      <c r="CQ185" s="41"/>
      <c r="CR185" s="41"/>
      <c r="CS185" s="42"/>
      <c r="CT185" s="43"/>
      <c r="CU185" s="41"/>
      <c r="CV185" s="41"/>
      <c r="CW185" s="42"/>
      <c r="CX185" s="43"/>
      <c r="CY185" s="41"/>
      <c r="CZ185" s="41"/>
      <c r="DA185" s="42"/>
      <c r="DB185" s="43"/>
      <c r="DC185" s="41"/>
      <c r="DD185" s="41"/>
      <c r="DE185" s="41"/>
      <c r="DF185" s="42"/>
      <c r="DG185" s="43"/>
      <c r="DH185" s="41"/>
      <c r="DI185" s="41"/>
      <c r="DJ185" s="42"/>
      <c r="DK185" s="43"/>
      <c r="DL185" s="41"/>
      <c r="DM185" s="41"/>
      <c r="DN185" s="41"/>
      <c r="DO185" s="42"/>
      <c r="DP185" s="43"/>
      <c r="DQ185" s="41"/>
      <c r="DR185" s="41"/>
      <c r="DS185" s="42"/>
      <c r="DT185" s="43"/>
      <c r="DU185" s="41"/>
      <c r="DV185" s="41"/>
      <c r="DW185" s="44"/>
      <c r="DX185" s="40"/>
      <c r="DY185" s="41"/>
      <c r="DZ185" s="41"/>
      <c r="EA185" s="41"/>
      <c r="EB185" s="42"/>
      <c r="EC185" s="43"/>
      <c r="ED185" s="41"/>
      <c r="EE185" s="41"/>
      <c r="EF185" s="42"/>
      <c r="EG185" s="43"/>
      <c r="EH185" s="41"/>
      <c r="EI185" s="41"/>
      <c r="EJ185" s="42"/>
      <c r="EK185" s="43"/>
      <c r="EL185" s="41"/>
      <c r="EM185" s="41"/>
      <c r="EN185" s="42"/>
      <c r="EO185" s="43"/>
      <c r="EP185" s="41"/>
      <c r="EQ185" s="41"/>
      <c r="ER185" s="41"/>
      <c r="ES185" s="42"/>
      <c r="ET185" s="43"/>
      <c r="EU185" s="41"/>
      <c r="EV185" s="41"/>
      <c r="EW185" s="42"/>
      <c r="EX185" s="43"/>
      <c r="EY185" s="41"/>
      <c r="EZ185" s="41"/>
      <c r="FA185" s="42"/>
      <c r="FB185" s="43"/>
      <c r="FC185" s="41"/>
      <c r="FD185" s="41"/>
      <c r="FE185" s="41"/>
      <c r="FF185" s="42"/>
      <c r="FG185" s="43"/>
      <c r="FH185" s="41"/>
      <c r="FI185" s="41"/>
      <c r="FJ185" s="42"/>
      <c r="FK185" s="43"/>
      <c r="FL185" s="41"/>
      <c r="FM185" s="41"/>
      <c r="FN185" s="41"/>
      <c r="FO185" s="42"/>
      <c r="FP185" s="43"/>
      <c r="FQ185" s="41"/>
      <c r="FR185" s="41"/>
      <c r="FS185" s="42"/>
      <c r="FT185" s="43"/>
      <c r="FU185" s="41"/>
      <c r="FV185" s="41"/>
      <c r="FW185" s="44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</row>
    <row r="186" spans="1:973" s="15" customFormat="1" x14ac:dyDescent="0.25">
      <c r="A186" s="1">
        <v>182</v>
      </c>
      <c r="B186" s="19"/>
      <c r="D186" s="15" t="s">
        <v>1567</v>
      </c>
      <c r="F186" s="15">
        <v>1</v>
      </c>
      <c r="G186" s="40"/>
      <c r="H186" s="41"/>
      <c r="I186" s="41"/>
      <c r="J186" s="42"/>
      <c r="K186" s="43"/>
      <c r="L186" s="41"/>
      <c r="M186" s="41"/>
      <c r="N186" s="42"/>
      <c r="O186" s="43"/>
      <c r="P186" s="41"/>
      <c r="Q186" s="41"/>
      <c r="R186" s="41"/>
      <c r="S186" s="42"/>
      <c r="T186" s="43"/>
      <c r="U186" s="41"/>
      <c r="V186" s="41"/>
      <c r="W186" s="44"/>
      <c r="X186" s="40"/>
      <c r="Y186" s="41"/>
      <c r="Z186" s="41"/>
      <c r="AA186" s="41"/>
      <c r="AB186" s="42"/>
      <c r="AC186" s="43"/>
      <c r="AD186" s="41"/>
      <c r="AE186" s="41"/>
      <c r="AF186" s="42"/>
      <c r="AG186" s="43"/>
      <c r="AH186" s="41"/>
      <c r="AI186" s="41"/>
      <c r="AJ186" s="42"/>
      <c r="AK186" s="43"/>
      <c r="AL186" s="41"/>
      <c r="AM186" s="41"/>
      <c r="AN186" s="42"/>
      <c r="AO186" s="43"/>
      <c r="AP186" s="41"/>
      <c r="AQ186" s="41"/>
      <c r="AR186" s="41"/>
      <c r="AS186" s="42"/>
      <c r="AT186" s="43"/>
      <c r="AU186" s="41"/>
      <c r="AV186" s="41"/>
      <c r="AW186" s="42"/>
      <c r="AX186" s="43"/>
      <c r="AY186" s="41"/>
      <c r="AZ186" s="41"/>
      <c r="BA186" s="42"/>
      <c r="BB186" s="43"/>
      <c r="BC186" s="41"/>
      <c r="BD186" s="41"/>
      <c r="BE186" s="41"/>
      <c r="BF186" s="42"/>
      <c r="BG186" s="43"/>
      <c r="BH186" s="41"/>
      <c r="BI186" s="41"/>
      <c r="BJ186" s="42"/>
      <c r="BK186" s="43"/>
      <c r="BL186" s="41"/>
      <c r="BM186" s="41"/>
      <c r="BN186" s="41"/>
      <c r="BO186" s="42"/>
      <c r="BP186" s="43"/>
      <c r="BQ186" s="41"/>
      <c r="BR186" s="41"/>
      <c r="BS186" s="42"/>
      <c r="BT186" s="43"/>
      <c r="BU186" s="41"/>
      <c r="BV186" s="41"/>
      <c r="BW186" s="44"/>
      <c r="BX186" s="40"/>
      <c r="BY186" s="41"/>
      <c r="BZ186" s="41"/>
      <c r="CA186" s="41"/>
      <c r="CB186" s="42"/>
      <c r="CC186" s="43"/>
      <c r="CD186" s="41"/>
      <c r="CE186" s="41"/>
      <c r="CF186" s="42"/>
      <c r="CG186" s="43"/>
      <c r="CH186" s="41"/>
      <c r="CI186" s="41"/>
      <c r="CJ186" s="42"/>
      <c r="CK186" s="43"/>
      <c r="CL186" s="41"/>
      <c r="CM186" s="41"/>
      <c r="CN186" s="42"/>
      <c r="CO186" s="43"/>
      <c r="CP186" s="41"/>
      <c r="CQ186" s="41"/>
      <c r="CR186" s="41"/>
      <c r="CS186" s="42"/>
      <c r="CT186" s="43"/>
      <c r="CU186" s="41"/>
      <c r="CV186" s="41"/>
      <c r="CW186" s="42"/>
      <c r="CX186" s="43"/>
      <c r="CY186" s="41"/>
      <c r="CZ186" s="41"/>
      <c r="DA186" s="42"/>
      <c r="DB186" s="43"/>
      <c r="DC186" s="41"/>
      <c r="DD186" s="41"/>
      <c r="DE186" s="41"/>
      <c r="DF186" s="42"/>
      <c r="DG186" s="43"/>
      <c r="DH186" s="41"/>
      <c r="DI186" s="41"/>
      <c r="DJ186" s="42"/>
      <c r="DK186" s="43"/>
      <c r="DL186" s="41"/>
      <c r="DM186" s="41"/>
      <c r="DN186" s="41"/>
      <c r="DO186" s="42"/>
      <c r="DP186" s="43"/>
      <c r="DQ186" s="41"/>
      <c r="DR186" s="41"/>
      <c r="DS186" s="42"/>
      <c r="DT186" s="43"/>
      <c r="DU186" s="41"/>
      <c r="DV186" s="41"/>
      <c r="DW186" s="44"/>
      <c r="DX186" s="40"/>
      <c r="DY186" s="41"/>
      <c r="DZ186" s="41"/>
      <c r="EA186" s="41"/>
      <c r="EB186" s="42"/>
      <c r="EC186" s="43"/>
      <c r="ED186" s="41"/>
      <c r="EE186" s="41"/>
      <c r="EF186" s="42"/>
      <c r="EG186" s="43"/>
      <c r="EH186" s="41"/>
      <c r="EI186" s="41"/>
      <c r="EJ186" s="42"/>
      <c r="EK186" s="43"/>
      <c r="EL186" s="41"/>
      <c r="EM186" s="41"/>
      <c r="EN186" s="42"/>
      <c r="EO186" s="43"/>
      <c r="EP186" s="41"/>
      <c r="EQ186" s="41"/>
      <c r="ER186" s="41"/>
      <c r="ES186" s="42"/>
      <c r="ET186" s="43"/>
      <c r="EU186" s="41"/>
      <c r="EV186" s="41"/>
      <c r="EW186" s="42"/>
      <c r="EX186" s="43"/>
      <c r="EY186" s="41"/>
      <c r="EZ186" s="41"/>
      <c r="FA186" s="42"/>
      <c r="FB186" s="43"/>
      <c r="FC186" s="41"/>
      <c r="FD186" s="41"/>
      <c r="FE186" s="41"/>
      <c r="FF186" s="42"/>
      <c r="FG186" s="43"/>
      <c r="FH186" s="41"/>
      <c r="FI186" s="41"/>
      <c r="FJ186" s="42"/>
      <c r="FK186" s="43"/>
      <c r="FL186" s="41"/>
      <c r="FM186" s="41"/>
      <c r="FN186" s="41"/>
      <c r="FO186" s="42"/>
      <c r="FP186" s="43"/>
      <c r="FQ186" s="41"/>
      <c r="FR186" s="41"/>
      <c r="FS186" s="42"/>
      <c r="FT186" s="43"/>
      <c r="FU186" s="41"/>
      <c r="FV186" s="41"/>
      <c r="FW186" s="44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</row>
    <row r="187" spans="1:973" x14ac:dyDescent="0.25">
      <c r="A187" s="1">
        <v>183</v>
      </c>
      <c r="B187" s="19"/>
      <c r="C187" s="15"/>
      <c r="D187" s="15" t="s">
        <v>1568</v>
      </c>
      <c r="E187" s="15"/>
      <c r="F187" s="15">
        <v>0</v>
      </c>
      <c r="G187" s="40"/>
      <c r="H187" s="41"/>
      <c r="I187" s="41"/>
      <c r="J187" s="42"/>
      <c r="K187" s="43"/>
      <c r="L187" s="41"/>
      <c r="M187" s="41"/>
      <c r="N187" s="42"/>
      <c r="O187" s="43"/>
      <c r="P187" s="41"/>
      <c r="Q187" s="41"/>
      <c r="R187" s="41"/>
      <c r="S187" s="42"/>
      <c r="T187" s="43"/>
      <c r="U187" s="41"/>
      <c r="V187" s="41"/>
      <c r="W187" s="44"/>
      <c r="X187" s="40"/>
      <c r="Y187" s="41"/>
      <c r="Z187" s="41"/>
      <c r="AA187" s="41"/>
      <c r="AB187" s="42"/>
      <c r="AC187" s="43"/>
      <c r="AD187" s="41"/>
      <c r="AE187" s="41"/>
      <c r="AF187" s="42"/>
      <c r="AG187" s="43"/>
      <c r="AH187" s="41"/>
      <c r="AI187" s="41"/>
      <c r="AJ187" s="42"/>
      <c r="AK187" s="43"/>
      <c r="AL187" s="41"/>
      <c r="AM187" s="41"/>
      <c r="AN187" s="42"/>
      <c r="AO187" s="43"/>
      <c r="AP187" s="41"/>
      <c r="AQ187" s="41"/>
      <c r="AR187" s="41" t="s">
        <v>207</v>
      </c>
      <c r="AS187" s="42"/>
      <c r="AT187" s="43" t="s">
        <v>41</v>
      </c>
      <c r="AU187" s="41"/>
      <c r="AV187" s="41"/>
      <c r="AW187" s="42"/>
      <c r="AX187" s="43"/>
      <c r="AY187" s="41"/>
      <c r="AZ187" s="41"/>
      <c r="BA187" s="42"/>
      <c r="BB187" s="43"/>
      <c r="BC187" s="41"/>
      <c r="BD187" s="41"/>
      <c r="BE187" s="41"/>
      <c r="BF187" s="42"/>
      <c r="BG187" s="43"/>
      <c r="BH187" s="41"/>
      <c r="BI187" s="41"/>
      <c r="BJ187" s="42"/>
      <c r="BK187" s="43"/>
      <c r="BL187" s="41"/>
      <c r="BM187" s="41"/>
      <c r="BN187" s="41"/>
      <c r="BO187" s="42"/>
      <c r="BP187" s="43"/>
      <c r="BQ187" s="41"/>
      <c r="BR187" s="41"/>
      <c r="BS187" s="42"/>
      <c r="BT187" s="43"/>
      <c r="BU187" s="41"/>
      <c r="BV187" s="41"/>
      <c r="BW187" s="44"/>
      <c r="BX187" s="40"/>
      <c r="BY187" s="41"/>
      <c r="BZ187" s="41"/>
      <c r="CA187" s="41"/>
      <c r="CB187" s="42"/>
      <c r="CC187" s="43"/>
      <c r="CD187" s="41"/>
      <c r="CE187" s="41"/>
      <c r="CF187" s="42"/>
      <c r="CG187" s="43"/>
      <c r="CH187" s="41"/>
      <c r="CI187" s="41"/>
      <c r="CJ187" s="42"/>
      <c r="CK187" s="43"/>
      <c r="CL187" s="41"/>
      <c r="CM187" s="41"/>
      <c r="CN187" s="42"/>
      <c r="CO187" s="43"/>
      <c r="CP187" s="41"/>
      <c r="CQ187" s="41"/>
      <c r="CR187" s="41"/>
      <c r="CS187" s="42"/>
      <c r="CT187" s="43"/>
      <c r="CU187" s="41"/>
      <c r="CV187" s="41"/>
      <c r="CW187" s="42"/>
      <c r="CX187" s="43"/>
      <c r="CY187" s="41"/>
      <c r="CZ187" s="41"/>
      <c r="DA187" s="42"/>
      <c r="DB187" s="43"/>
      <c r="DC187" s="41"/>
      <c r="DD187" s="41"/>
      <c r="DE187" s="41"/>
      <c r="DF187" s="42"/>
      <c r="DG187" s="43"/>
      <c r="DH187" s="41"/>
      <c r="DI187" s="41"/>
      <c r="DJ187" s="42"/>
      <c r="DK187" s="43"/>
      <c r="DL187" s="41"/>
      <c r="DM187" s="41"/>
      <c r="DN187" s="41"/>
      <c r="DO187" s="42"/>
      <c r="DP187" s="43"/>
      <c r="DQ187" s="41"/>
      <c r="DR187" s="41"/>
      <c r="DS187" s="42"/>
      <c r="DT187" s="43"/>
      <c r="DU187" s="41"/>
      <c r="DV187" s="41"/>
      <c r="DW187" s="44"/>
      <c r="DX187" s="40"/>
      <c r="DY187" s="41"/>
      <c r="DZ187" s="41"/>
      <c r="EA187" s="41"/>
      <c r="EB187" s="42"/>
      <c r="EC187" s="43"/>
      <c r="ED187" s="41"/>
      <c r="EE187" s="41"/>
      <c r="EF187" s="42"/>
      <c r="EG187" s="43"/>
      <c r="EH187" s="41"/>
      <c r="EI187" s="41"/>
      <c r="EJ187" s="42"/>
      <c r="EK187" s="43"/>
      <c r="EL187" s="41"/>
      <c r="EM187" s="41"/>
      <c r="EN187" s="42"/>
      <c r="EO187" s="43"/>
      <c r="EP187" s="41"/>
      <c r="EQ187" s="41"/>
      <c r="ER187" s="41"/>
      <c r="ES187" s="42"/>
      <c r="ET187" s="43"/>
      <c r="EU187" s="41"/>
      <c r="EV187" s="41"/>
      <c r="EW187" s="42"/>
      <c r="EX187" s="43"/>
      <c r="EY187" s="41"/>
      <c r="EZ187" s="41"/>
      <c r="FA187" s="42"/>
      <c r="FB187" s="43"/>
      <c r="FC187" s="41"/>
      <c r="FD187" s="41"/>
      <c r="FE187" s="41"/>
      <c r="FF187" s="42"/>
      <c r="FG187" s="43"/>
      <c r="FH187" s="41"/>
      <c r="FI187" s="41"/>
      <c r="FJ187" s="42"/>
      <c r="FK187" s="43"/>
      <c r="FL187" s="41"/>
      <c r="FM187" s="41"/>
      <c r="FN187" s="41"/>
      <c r="FO187" s="42"/>
      <c r="FP187" s="43"/>
      <c r="FQ187" s="41"/>
      <c r="FR187" s="41"/>
      <c r="FS187" s="42"/>
      <c r="FT187" s="43"/>
      <c r="FU187" s="41"/>
      <c r="FV187" s="41"/>
      <c r="FW187" s="44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</row>
    <row r="188" spans="1:973" x14ac:dyDescent="0.25">
      <c r="A188" s="1">
        <v>184</v>
      </c>
      <c r="B188" s="19"/>
      <c r="C188" s="15"/>
      <c r="D188" s="15" t="s">
        <v>1576</v>
      </c>
      <c r="E188" s="58"/>
      <c r="F188" s="58">
        <v>0</v>
      </c>
      <c r="G188" s="40"/>
      <c r="H188" s="41"/>
      <c r="I188" s="41"/>
      <c r="J188" s="42"/>
      <c r="K188" s="43"/>
      <c r="L188" s="41"/>
      <c r="M188" s="41"/>
      <c r="N188" s="42"/>
      <c r="O188" s="43"/>
      <c r="P188" s="41"/>
      <c r="Q188" s="41"/>
      <c r="R188" s="41"/>
      <c r="S188" s="42"/>
      <c r="T188" s="43"/>
      <c r="U188" s="41"/>
      <c r="V188" s="41"/>
      <c r="W188" s="44"/>
      <c r="X188" s="40"/>
      <c r="Y188" s="41"/>
      <c r="Z188" s="41"/>
      <c r="AA188" s="41"/>
      <c r="AB188" s="42"/>
      <c r="AC188" s="43"/>
      <c r="AD188" s="41"/>
      <c r="AE188" s="41"/>
      <c r="AF188" s="42"/>
      <c r="AG188" s="43"/>
      <c r="AH188" s="41"/>
      <c r="AI188" s="41"/>
      <c r="AJ188" s="42"/>
      <c r="AK188" s="43"/>
      <c r="AL188" s="41"/>
      <c r="AM188" s="41"/>
      <c r="AN188" s="42"/>
      <c r="AO188" s="43"/>
      <c r="AP188" s="41"/>
      <c r="AQ188" s="41"/>
      <c r="AR188" s="41" t="s">
        <v>207</v>
      </c>
      <c r="AS188" s="42"/>
      <c r="AT188" s="43" t="s">
        <v>41</v>
      </c>
      <c r="AU188" s="41"/>
      <c r="AV188" s="41"/>
      <c r="AW188" s="42"/>
      <c r="AX188" s="43"/>
      <c r="AY188" s="41"/>
      <c r="AZ188" s="41"/>
      <c r="BA188" s="42"/>
      <c r="BB188" s="43"/>
      <c r="BC188" s="41"/>
      <c r="BD188" s="41"/>
      <c r="BE188" s="41"/>
      <c r="BF188" s="42"/>
      <c r="BG188" s="43"/>
      <c r="BH188" s="41"/>
      <c r="BI188" s="41"/>
      <c r="BJ188" s="42"/>
      <c r="BK188" s="43"/>
      <c r="BL188" s="41"/>
      <c r="BM188" s="41"/>
      <c r="BN188" s="41"/>
      <c r="BO188" s="42"/>
      <c r="BP188" s="43"/>
      <c r="BQ188" s="41"/>
      <c r="BR188" s="41"/>
      <c r="BS188" s="42"/>
      <c r="BT188" s="43"/>
      <c r="BU188" s="41"/>
      <c r="BV188" s="41"/>
      <c r="BW188" s="44"/>
      <c r="BX188" s="40"/>
      <c r="BY188" s="41"/>
      <c r="BZ188" s="41"/>
      <c r="CA188" s="41"/>
      <c r="CB188" s="42"/>
      <c r="CC188" s="43"/>
      <c r="CD188" s="41"/>
      <c r="CE188" s="41"/>
      <c r="CF188" s="42"/>
      <c r="CG188" s="43"/>
      <c r="CH188" s="41"/>
      <c r="CI188" s="41"/>
      <c r="CJ188" s="42"/>
      <c r="CK188" s="43"/>
      <c r="CL188" s="41"/>
      <c r="CM188" s="41"/>
      <c r="CN188" s="42"/>
      <c r="CO188" s="43"/>
      <c r="CP188" s="41"/>
      <c r="CQ188" s="41"/>
      <c r="CR188" s="41"/>
      <c r="CS188" s="42"/>
      <c r="CT188" s="43"/>
      <c r="CU188" s="41"/>
      <c r="CV188" s="41"/>
      <c r="CW188" s="42"/>
      <c r="CX188" s="43"/>
      <c r="CY188" s="41"/>
      <c r="CZ188" s="41"/>
      <c r="DA188" s="42"/>
      <c r="DB188" s="43"/>
      <c r="DC188" s="41"/>
      <c r="DD188" s="41"/>
      <c r="DE188" s="41"/>
      <c r="DF188" s="42"/>
      <c r="DG188" s="43"/>
      <c r="DH188" s="41"/>
      <c r="DI188" s="41"/>
      <c r="DJ188" s="42"/>
      <c r="DK188" s="43"/>
      <c r="DL188" s="41"/>
      <c r="DM188" s="41"/>
      <c r="DN188" s="41"/>
      <c r="DO188" s="42"/>
      <c r="DP188" s="43"/>
      <c r="DQ188" s="41"/>
      <c r="DR188" s="41"/>
      <c r="DS188" s="42"/>
      <c r="DT188" s="43"/>
      <c r="DU188" s="41"/>
      <c r="DV188" s="41"/>
      <c r="DW188" s="44"/>
      <c r="DX188" s="40"/>
      <c r="DY188" s="41"/>
      <c r="DZ188" s="41"/>
      <c r="EA188" s="41"/>
      <c r="EB188" s="42"/>
      <c r="EC188" s="43"/>
      <c r="ED188" s="41"/>
      <c r="EE188" s="41"/>
      <c r="EF188" s="42"/>
      <c r="EG188" s="43"/>
      <c r="EH188" s="41"/>
      <c r="EI188" s="41"/>
      <c r="EJ188" s="42"/>
      <c r="EK188" s="43"/>
      <c r="EL188" s="41"/>
      <c r="EM188" s="41"/>
      <c r="EN188" s="42"/>
      <c r="EO188" s="43"/>
      <c r="EP188" s="41"/>
      <c r="EQ188" s="41"/>
      <c r="ER188" s="41"/>
      <c r="ES188" s="42"/>
      <c r="ET188" s="43"/>
      <c r="EU188" s="41"/>
      <c r="EV188" s="41"/>
      <c r="EW188" s="42"/>
      <c r="EX188" s="43"/>
      <c r="EY188" s="41"/>
      <c r="EZ188" s="41"/>
      <c r="FA188" s="42"/>
      <c r="FB188" s="43"/>
      <c r="FC188" s="41"/>
      <c r="FD188" s="41"/>
      <c r="FE188" s="41"/>
      <c r="FF188" s="42"/>
      <c r="FG188" s="43"/>
      <c r="FH188" s="41"/>
      <c r="FI188" s="41"/>
      <c r="FJ188" s="42"/>
      <c r="FK188" s="43"/>
      <c r="FL188" s="41"/>
      <c r="FM188" s="41"/>
      <c r="FN188" s="41"/>
      <c r="FO188" s="42"/>
      <c r="FP188" s="43"/>
      <c r="FQ188" s="41"/>
      <c r="FR188" s="41"/>
      <c r="FS188" s="42"/>
      <c r="FT188" s="43"/>
      <c r="FU188" s="41"/>
      <c r="FV188" s="41"/>
      <c r="FW188" s="44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</row>
    <row r="189" spans="1:973" x14ac:dyDescent="0.25">
      <c r="A189" s="1">
        <v>185</v>
      </c>
      <c r="B189" s="19"/>
      <c r="C189" s="15"/>
      <c r="D189" s="15" t="s">
        <v>1569</v>
      </c>
      <c r="E189" s="15"/>
      <c r="F189" s="15">
        <v>0</v>
      </c>
      <c r="G189" s="40"/>
      <c r="H189" s="41"/>
      <c r="I189" s="41"/>
      <c r="J189" s="42"/>
      <c r="K189" s="43"/>
      <c r="L189" s="41"/>
      <c r="M189" s="41"/>
      <c r="N189" s="42"/>
      <c r="O189" s="43"/>
      <c r="P189" s="41"/>
      <c r="Q189" s="41"/>
      <c r="R189" s="41"/>
      <c r="S189" s="42"/>
      <c r="T189" s="43"/>
      <c r="U189" s="41"/>
      <c r="V189" s="41"/>
      <c r="W189" s="44"/>
      <c r="X189" s="40"/>
      <c r="Y189" s="41"/>
      <c r="Z189" s="41"/>
      <c r="AA189" s="41"/>
      <c r="AB189" s="42"/>
      <c r="AC189" s="43"/>
      <c r="AD189" s="41"/>
      <c r="AE189" s="41"/>
      <c r="AF189" s="42"/>
      <c r="AG189" s="43"/>
      <c r="AH189" s="41"/>
      <c r="AI189" s="41"/>
      <c r="AJ189" s="42"/>
      <c r="AK189" s="43"/>
      <c r="AL189" s="41"/>
      <c r="AM189" s="41"/>
      <c r="AN189" s="42"/>
      <c r="AO189" s="43"/>
      <c r="AP189" s="41"/>
      <c r="AQ189" s="41"/>
      <c r="AR189" s="41" t="s">
        <v>207</v>
      </c>
      <c r="AS189" s="42"/>
      <c r="AT189" s="43" t="s">
        <v>41</v>
      </c>
      <c r="AU189" s="41"/>
      <c r="AV189" s="41"/>
      <c r="AW189" s="42"/>
      <c r="AX189" s="43"/>
      <c r="AY189" s="41"/>
      <c r="AZ189" s="41"/>
      <c r="BA189" s="42"/>
      <c r="BB189" s="43"/>
      <c r="BC189" s="41"/>
      <c r="BD189" s="41"/>
      <c r="BE189" s="41"/>
      <c r="BF189" s="42"/>
      <c r="BG189" s="43"/>
      <c r="BH189" s="41"/>
      <c r="BI189" s="41"/>
      <c r="BJ189" s="42"/>
      <c r="BK189" s="43"/>
      <c r="BL189" s="41"/>
      <c r="BM189" s="41"/>
      <c r="BN189" s="41"/>
      <c r="BO189" s="42"/>
      <c r="BP189" s="43"/>
      <c r="BQ189" s="41"/>
      <c r="BR189" s="41"/>
      <c r="BS189" s="42"/>
      <c r="BT189" s="43"/>
      <c r="BU189" s="41"/>
      <c r="BV189" s="41"/>
      <c r="BW189" s="44"/>
      <c r="BX189" s="40"/>
      <c r="BY189" s="41"/>
      <c r="BZ189" s="41"/>
      <c r="CA189" s="41"/>
      <c r="CB189" s="42"/>
      <c r="CC189" s="43"/>
      <c r="CD189" s="41"/>
      <c r="CE189" s="41"/>
      <c r="CF189" s="42"/>
      <c r="CG189" s="43"/>
      <c r="CH189" s="41"/>
      <c r="CI189" s="41"/>
      <c r="CJ189" s="42"/>
      <c r="CK189" s="43"/>
      <c r="CL189" s="41"/>
      <c r="CM189" s="41"/>
      <c r="CN189" s="42"/>
      <c r="CO189" s="43"/>
      <c r="CP189" s="41"/>
      <c r="CQ189" s="41"/>
      <c r="CR189" s="41"/>
      <c r="CS189" s="42"/>
      <c r="CT189" s="43"/>
      <c r="CU189" s="41"/>
      <c r="CV189" s="41"/>
      <c r="CW189" s="42"/>
      <c r="CX189" s="43"/>
      <c r="CY189" s="41"/>
      <c r="CZ189" s="41"/>
      <c r="DA189" s="42"/>
      <c r="DB189" s="43"/>
      <c r="DC189" s="41"/>
      <c r="DD189" s="41"/>
      <c r="DE189" s="41"/>
      <c r="DF189" s="42"/>
      <c r="DG189" s="43"/>
      <c r="DH189" s="41"/>
      <c r="DI189" s="41"/>
      <c r="DJ189" s="42"/>
      <c r="DK189" s="43"/>
      <c r="DL189" s="41"/>
      <c r="DM189" s="41"/>
      <c r="DN189" s="41"/>
      <c r="DO189" s="42"/>
      <c r="DP189" s="43"/>
      <c r="DQ189" s="41"/>
      <c r="DR189" s="41"/>
      <c r="DS189" s="42"/>
      <c r="DT189" s="43"/>
      <c r="DU189" s="41"/>
      <c r="DV189" s="41"/>
      <c r="DW189" s="44"/>
      <c r="DX189" s="40"/>
      <c r="DY189" s="41"/>
      <c r="DZ189" s="41"/>
      <c r="EA189" s="41"/>
      <c r="EB189" s="42"/>
      <c r="EC189" s="43"/>
      <c r="ED189" s="41"/>
      <c r="EE189" s="41"/>
      <c r="EF189" s="42"/>
      <c r="EG189" s="43"/>
      <c r="EH189" s="41"/>
      <c r="EI189" s="41"/>
      <c r="EJ189" s="42"/>
      <c r="EK189" s="43"/>
      <c r="EL189" s="41"/>
      <c r="EM189" s="41"/>
      <c r="EN189" s="42"/>
      <c r="EO189" s="43"/>
      <c r="EP189" s="41"/>
      <c r="EQ189" s="41"/>
      <c r="ER189" s="41"/>
      <c r="ES189" s="42"/>
      <c r="ET189" s="43"/>
      <c r="EU189" s="41"/>
      <c r="EV189" s="41"/>
      <c r="EW189" s="42"/>
      <c r="EX189" s="43"/>
      <c r="EY189" s="41"/>
      <c r="EZ189" s="41"/>
      <c r="FA189" s="42"/>
      <c r="FB189" s="43"/>
      <c r="FC189" s="41"/>
      <c r="FD189" s="41"/>
      <c r="FE189" s="41"/>
      <c r="FF189" s="42"/>
      <c r="FG189" s="43"/>
      <c r="FH189" s="41"/>
      <c r="FI189" s="41"/>
      <c r="FJ189" s="42"/>
      <c r="FK189" s="43"/>
      <c r="FL189" s="41"/>
      <c r="FM189" s="41"/>
      <c r="FN189" s="41"/>
      <c r="FO189" s="42"/>
      <c r="FP189" s="43"/>
      <c r="FQ189" s="41"/>
      <c r="FR189" s="41"/>
      <c r="FS189" s="42"/>
      <c r="FT189" s="43"/>
      <c r="FU189" s="41"/>
      <c r="FV189" s="41"/>
      <c r="FW189" s="44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</row>
    <row r="190" spans="1:973" x14ac:dyDescent="0.25">
      <c r="A190" s="1">
        <v>186</v>
      </c>
      <c r="B190" s="19"/>
      <c r="C190" s="15"/>
      <c r="D190" s="15" t="s">
        <v>1570</v>
      </c>
      <c r="E190" s="15"/>
      <c r="F190" s="15">
        <v>1</v>
      </c>
      <c r="G190" s="40"/>
      <c r="H190" s="41"/>
      <c r="I190" s="41"/>
      <c r="J190" s="42"/>
      <c r="K190" s="43"/>
      <c r="L190" s="41"/>
      <c r="M190" s="41"/>
      <c r="N190" s="42"/>
      <c r="O190" s="43"/>
      <c r="P190" s="41"/>
      <c r="Q190" s="41"/>
      <c r="R190" s="41"/>
      <c r="S190" s="42"/>
      <c r="T190" s="43"/>
      <c r="U190" s="41"/>
      <c r="V190" s="41"/>
      <c r="W190" s="44"/>
      <c r="X190" s="40"/>
      <c r="Y190" s="41"/>
      <c r="Z190" s="41"/>
      <c r="AA190" s="41"/>
      <c r="AB190" s="42"/>
      <c r="AC190" s="43"/>
      <c r="AD190" s="41"/>
      <c r="AE190" s="41"/>
      <c r="AF190" s="42"/>
      <c r="AG190" s="43"/>
      <c r="AH190" s="41"/>
      <c r="AI190" s="41"/>
      <c r="AJ190" s="42"/>
      <c r="AK190" s="43"/>
      <c r="AL190" s="41"/>
      <c r="AM190" s="41"/>
      <c r="AN190" s="42"/>
      <c r="AO190" s="43"/>
      <c r="AP190" s="41"/>
      <c r="AQ190" s="41"/>
      <c r="AR190" s="41"/>
      <c r="AS190" s="42"/>
      <c r="AT190" s="43"/>
      <c r="AU190" s="41"/>
      <c r="AV190" s="41" t="s">
        <v>21</v>
      </c>
      <c r="AW190" s="42"/>
      <c r="AX190" s="43"/>
      <c r="AY190" s="41"/>
      <c r="AZ190" s="41"/>
      <c r="BA190" s="42"/>
      <c r="BB190" s="43"/>
      <c r="BC190" s="41"/>
      <c r="BD190" s="41"/>
      <c r="BE190" s="41"/>
      <c r="BF190" s="42"/>
      <c r="BG190" s="43"/>
      <c r="BH190" s="41"/>
      <c r="BI190" s="41"/>
      <c r="BJ190" s="42"/>
      <c r="BK190" s="43"/>
      <c r="BL190" s="41"/>
      <c r="BM190" s="41"/>
      <c r="BN190" s="41"/>
      <c r="BO190" s="42"/>
      <c r="BP190" s="43"/>
      <c r="BQ190" s="41"/>
      <c r="BR190" s="41"/>
      <c r="BS190" s="42"/>
      <c r="BT190" s="43"/>
      <c r="BU190" s="41"/>
      <c r="BV190" s="41"/>
      <c r="BW190" s="44"/>
      <c r="BX190" s="40"/>
      <c r="BY190" s="41"/>
      <c r="BZ190" s="41"/>
      <c r="CA190" s="41"/>
      <c r="CB190" s="42"/>
      <c r="CC190" s="43"/>
      <c r="CD190" s="41"/>
      <c r="CE190" s="41"/>
      <c r="CF190" s="42"/>
      <c r="CG190" s="43"/>
      <c r="CH190" s="41"/>
      <c r="CI190" s="41"/>
      <c r="CJ190" s="42"/>
      <c r="CK190" s="43"/>
      <c r="CL190" s="41"/>
      <c r="CM190" s="41"/>
      <c r="CN190" s="42"/>
      <c r="CO190" s="43"/>
      <c r="CP190" s="41"/>
      <c r="CQ190" s="41"/>
      <c r="CR190" s="41"/>
      <c r="CS190" s="42"/>
      <c r="CT190" s="43"/>
      <c r="CU190" s="41"/>
      <c r="CV190" s="41"/>
      <c r="CW190" s="42"/>
      <c r="CX190" s="43"/>
      <c r="CY190" s="41"/>
      <c r="CZ190" s="41"/>
      <c r="DA190" s="42"/>
      <c r="DB190" s="43"/>
      <c r="DC190" s="41"/>
      <c r="DD190" s="41"/>
      <c r="DE190" s="41"/>
      <c r="DF190" s="42"/>
      <c r="DG190" s="43"/>
      <c r="DH190" s="41"/>
      <c r="DI190" s="41"/>
      <c r="DJ190" s="42"/>
      <c r="DK190" s="43"/>
      <c r="DL190" s="41"/>
      <c r="DM190" s="41"/>
      <c r="DN190" s="41"/>
      <c r="DO190" s="42"/>
      <c r="DP190" s="43"/>
      <c r="DQ190" s="41"/>
      <c r="DR190" s="41"/>
      <c r="DS190" s="42"/>
      <c r="DT190" s="43"/>
      <c r="DU190" s="41"/>
      <c r="DV190" s="41"/>
      <c r="DW190" s="44"/>
      <c r="DX190" s="40"/>
      <c r="DY190" s="41"/>
      <c r="DZ190" s="41"/>
      <c r="EA190" s="41"/>
      <c r="EB190" s="42"/>
      <c r="EC190" s="43"/>
      <c r="ED190" s="41"/>
      <c r="EE190" s="41"/>
      <c r="EF190" s="42"/>
      <c r="EG190" s="43"/>
      <c r="EH190" s="41"/>
      <c r="EI190" s="41"/>
      <c r="EJ190" s="42"/>
      <c r="EK190" s="43"/>
      <c r="EL190" s="41"/>
      <c r="EM190" s="41"/>
      <c r="EN190" s="42"/>
      <c r="EO190" s="43"/>
      <c r="EP190" s="41"/>
      <c r="EQ190" s="41"/>
      <c r="ER190" s="41"/>
      <c r="ES190" s="42"/>
      <c r="ET190" s="43"/>
      <c r="EU190" s="41"/>
      <c r="EV190" s="41"/>
      <c r="EW190" s="42"/>
      <c r="EX190" s="43"/>
      <c r="EY190" s="41"/>
      <c r="EZ190" s="41"/>
      <c r="FA190" s="42"/>
      <c r="FB190" s="43"/>
      <c r="FC190" s="41"/>
      <c r="FD190" s="41"/>
      <c r="FE190" s="41"/>
      <c r="FF190" s="42"/>
      <c r="FG190" s="43"/>
      <c r="FH190" s="41"/>
      <c r="FI190" s="41"/>
      <c r="FJ190" s="42"/>
      <c r="FK190" s="43"/>
      <c r="FL190" s="41"/>
      <c r="FM190" s="41"/>
      <c r="FN190" s="41"/>
      <c r="FO190" s="42"/>
      <c r="FP190" s="43"/>
      <c r="FQ190" s="41"/>
      <c r="FR190" s="41"/>
      <c r="FS190" s="42"/>
      <c r="FT190" s="43"/>
      <c r="FU190" s="41"/>
      <c r="FV190" s="41"/>
      <c r="FW190" s="44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</row>
    <row r="191" spans="1:973" ht="15.75" thickBot="1" x14ac:dyDescent="0.3">
      <c r="A191" s="1">
        <v>187</v>
      </c>
      <c r="B191" s="19"/>
      <c r="C191" s="15"/>
      <c r="D191" s="15"/>
      <c r="E191" s="15" t="s">
        <v>1564</v>
      </c>
      <c r="F191" s="15">
        <v>0</v>
      </c>
      <c r="G191" s="40"/>
      <c r="H191" s="41"/>
      <c r="I191" s="41"/>
      <c r="J191" s="42"/>
      <c r="K191" s="43"/>
      <c r="L191" s="41"/>
      <c r="M191" s="41"/>
      <c r="N191" s="42"/>
      <c r="O191" s="43"/>
      <c r="P191" s="41"/>
      <c r="Q191" s="41"/>
      <c r="R191" s="41"/>
      <c r="S191" s="42"/>
      <c r="T191" s="43"/>
      <c r="U191" s="41"/>
      <c r="V191" s="41"/>
      <c r="W191" s="44"/>
      <c r="X191" s="40"/>
      <c r="Y191" s="41"/>
      <c r="Z191" s="41"/>
      <c r="AA191" s="41"/>
      <c r="AB191" s="42"/>
      <c r="AC191" s="43"/>
      <c r="AD191" s="41"/>
      <c r="AE191" s="41"/>
      <c r="AF191" s="42"/>
      <c r="AG191" s="43"/>
      <c r="AH191" s="41"/>
      <c r="AI191" s="41"/>
      <c r="AJ191" s="42"/>
      <c r="AK191" s="43"/>
      <c r="AL191" s="41"/>
      <c r="AM191" s="41"/>
      <c r="AN191" s="42"/>
      <c r="AO191" s="43"/>
      <c r="AP191" s="41"/>
      <c r="AQ191" s="41"/>
      <c r="AR191" s="41"/>
      <c r="AS191" s="42"/>
      <c r="AT191" s="43"/>
      <c r="AU191" s="41"/>
      <c r="AV191" s="41" t="s">
        <v>41</v>
      </c>
      <c r="AW191" s="42"/>
      <c r="AX191" s="43"/>
      <c r="AY191" s="41"/>
      <c r="AZ191" s="41"/>
      <c r="BA191" s="42"/>
      <c r="BB191" s="43"/>
      <c r="BC191" s="41"/>
      <c r="BD191" s="41"/>
      <c r="BE191" s="41"/>
      <c r="BF191" s="42"/>
      <c r="BG191" s="43"/>
      <c r="BH191" s="41"/>
      <c r="BI191" s="41"/>
      <c r="BJ191" s="42"/>
      <c r="BK191" s="43"/>
      <c r="BL191" s="41"/>
      <c r="BM191" s="41"/>
      <c r="BN191" s="41"/>
      <c r="BO191" s="42"/>
      <c r="BP191" s="43"/>
      <c r="BQ191" s="41"/>
      <c r="BR191" s="41"/>
      <c r="BS191" s="42"/>
      <c r="BT191" s="43"/>
      <c r="BU191" s="41"/>
      <c r="BV191" s="41"/>
      <c r="BW191" s="44"/>
      <c r="BX191" s="40"/>
      <c r="BY191" s="41"/>
      <c r="BZ191" s="41"/>
      <c r="CA191" s="41"/>
      <c r="CB191" s="42"/>
      <c r="CC191" s="43"/>
      <c r="CD191" s="41"/>
      <c r="CE191" s="41"/>
      <c r="CF191" s="42"/>
      <c r="CG191" s="43"/>
      <c r="CH191" s="41"/>
      <c r="CI191" s="41"/>
      <c r="CJ191" s="42"/>
      <c r="CK191" s="43"/>
      <c r="CL191" s="41"/>
      <c r="CM191" s="41"/>
      <c r="CN191" s="42"/>
      <c r="CO191" s="43"/>
      <c r="CP191" s="41"/>
      <c r="CQ191" s="41"/>
      <c r="CR191" s="41"/>
      <c r="CS191" s="42"/>
      <c r="CT191" s="43"/>
      <c r="CU191" s="41"/>
      <c r="CV191" s="41"/>
      <c r="CW191" s="42"/>
      <c r="CX191" s="43"/>
      <c r="CY191" s="41"/>
      <c r="CZ191" s="41"/>
      <c r="DA191" s="42"/>
      <c r="DB191" s="43"/>
      <c r="DC191" s="41"/>
      <c r="DD191" s="41"/>
      <c r="DE191" s="41"/>
      <c r="DF191" s="42"/>
      <c r="DG191" s="43"/>
      <c r="DH191" s="41"/>
      <c r="DI191" s="41"/>
      <c r="DJ191" s="42"/>
      <c r="DK191" s="43"/>
      <c r="DL191" s="41"/>
      <c r="DM191" s="41"/>
      <c r="DN191" s="41"/>
      <c r="DO191" s="42"/>
      <c r="DP191" s="43"/>
      <c r="DQ191" s="41"/>
      <c r="DR191" s="41"/>
      <c r="DS191" s="42"/>
      <c r="DT191" s="43"/>
      <c r="DU191" s="41"/>
      <c r="DV191" s="41"/>
      <c r="DW191" s="44"/>
      <c r="DX191" s="40"/>
      <c r="DY191" s="41"/>
      <c r="DZ191" s="41"/>
      <c r="EA191" s="41"/>
      <c r="EB191" s="42"/>
      <c r="EC191" s="43"/>
      <c r="ED191" s="41"/>
      <c r="EE191" s="41"/>
      <c r="EF191" s="42"/>
      <c r="EG191" s="43"/>
      <c r="EH191" s="41"/>
      <c r="EI191" s="41"/>
      <c r="EJ191" s="42"/>
      <c r="EK191" s="43"/>
      <c r="EL191" s="41"/>
      <c r="EM191" s="41"/>
      <c r="EN191" s="42"/>
      <c r="EO191" s="43"/>
      <c r="EP191" s="41"/>
      <c r="EQ191" s="41"/>
      <c r="ER191" s="41"/>
      <c r="ES191" s="42"/>
      <c r="ET191" s="43"/>
      <c r="EU191" s="41"/>
      <c r="EV191" s="41"/>
      <c r="EW191" s="42"/>
      <c r="EX191" s="43"/>
      <c r="EY191" s="41"/>
      <c r="EZ191" s="41"/>
      <c r="FA191" s="42"/>
      <c r="FB191" s="43"/>
      <c r="FC191" s="41"/>
      <c r="FD191" s="41"/>
      <c r="FE191" s="41"/>
      <c r="FF191" s="42"/>
      <c r="FG191" s="43"/>
      <c r="FH191" s="41"/>
      <c r="FI191" s="41"/>
      <c r="FJ191" s="42"/>
      <c r="FK191" s="43"/>
      <c r="FL191" s="41"/>
      <c r="FM191" s="41"/>
      <c r="FN191" s="41"/>
      <c r="FO191" s="42"/>
      <c r="FP191" s="43"/>
      <c r="FQ191" s="41"/>
      <c r="FR191" s="41"/>
      <c r="FS191" s="42"/>
      <c r="FT191" s="43"/>
      <c r="FU191" s="41"/>
      <c r="FV191" s="41"/>
      <c r="FW191" s="44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</row>
    <row r="192" spans="1:973" s="18" customFormat="1" ht="15.75" thickBot="1" x14ac:dyDescent="0.3">
      <c r="A192" s="1">
        <v>188</v>
      </c>
      <c r="B192" s="20"/>
      <c r="E192" s="15" t="s">
        <v>1565</v>
      </c>
      <c r="F192" s="18">
        <v>1</v>
      </c>
      <c r="G192" s="45"/>
      <c r="H192" s="46"/>
      <c r="I192" s="46"/>
      <c r="J192" s="47"/>
      <c r="K192" s="49"/>
      <c r="L192" s="46"/>
      <c r="M192" s="46"/>
      <c r="N192" s="47"/>
      <c r="O192" s="49"/>
      <c r="P192" s="46"/>
      <c r="Q192" s="46"/>
      <c r="R192" s="46"/>
      <c r="S192" s="47"/>
      <c r="T192" s="49"/>
      <c r="U192" s="46"/>
      <c r="V192" s="46"/>
      <c r="W192" s="50"/>
      <c r="X192" s="45"/>
      <c r="Y192" s="46"/>
      <c r="Z192" s="46"/>
      <c r="AA192" s="46"/>
      <c r="AB192" s="47"/>
      <c r="AC192" s="49"/>
      <c r="AD192" s="46"/>
      <c r="AE192" s="46"/>
      <c r="AF192" s="47"/>
      <c r="AG192" s="49"/>
      <c r="AH192" s="46"/>
      <c r="AI192" s="46"/>
      <c r="AJ192" s="47"/>
      <c r="AK192" s="49"/>
      <c r="AL192" s="46"/>
      <c r="AM192" s="46"/>
      <c r="AN192" s="47"/>
      <c r="AO192" s="49"/>
      <c r="AP192" s="46"/>
      <c r="AQ192" s="46"/>
      <c r="AR192" s="46"/>
      <c r="AS192" s="47"/>
      <c r="AT192" s="49"/>
      <c r="AU192" s="46"/>
      <c r="AV192" s="46"/>
      <c r="AW192" s="51" t="s">
        <v>21</v>
      </c>
      <c r="AX192" s="49"/>
      <c r="AY192" s="46"/>
      <c r="AZ192" s="46"/>
      <c r="BA192" s="47"/>
      <c r="BB192" s="49"/>
      <c r="BC192" s="46"/>
      <c r="BD192" s="46"/>
      <c r="BE192" s="46"/>
      <c r="BF192" s="47"/>
      <c r="BG192" s="49"/>
      <c r="BH192" s="46"/>
      <c r="BI192" s="46"/>
      <c r="BJ192" s="47"/>
      <c r="BK192" s="49"/>
      <c r="BL192" s="46"/>
      <c r="BM192" s="46"/>
      <c r="BN192" s="46"/>
      <c r="BO192" s="47"/>
      <c r="BP192" s="49"/>
      <c r="BQ192" s="46"/>
      <c r="BR192" s="46"/>
      <c r="BS192" s="47"/>
      <c r="BT192" s="49"/>
      <c r="BU192" s="46"/>
      <c r="BV192" s="46"/>
      <c r="BW192" s="50"/>
      <c r="BX192" s="45"/>
      <c r="BY192" s="46"/>
      <c r="BZ192" s="46"/>
      <c r="CA192" s="46"/>
      <c r="CB192" s="47"/>
      <c r="CC192" s="49"/>
      <c r="CD192" s="46"/>
      <c r="CE192" s="46"/>
      <c r="CF192" s="47"/>
      <c r="CG192" s="49"/>
      <c r="CH192" s="46"/>
      <c r="CI192" s="46"/>
      <c r="CJ192" s="47"/>
      <c r="CK192" s="49"/>
      <c r="CL192" s="46"/>
      <c r="CM192" s="46"/>
      <c r="CN192" s="47"/>
      <c r="CO192" s="49"/>
      <c r="CP192" s="46"/>
      <c r="CQ192" s="46"/>
      <c r="CR192" s="46"/>
      <c r="CS192" s="47"/>
      <c r="CT192" s="49"/>
      <c r="CU192" s="46"/>
      <c r="CV192" s="46"/>
      <c r="CW192" s="47"/>
      <c r="CX192" s="49"/>
      <c r="CY192" s="46"/>
      <c r="CZ192" s="46"/>
      <c r="DA192" s="47"/>
      <c r="DB192" s="49"/>
      <c r="DC192" s="46"/>
      <c r="DD192" s="46"/>
      <c r="DE192" s="46"/>
      <c r="DF192" s="47"/>
      <c r="DG192" s="49"/>
      <c r="DH192" s="46"/>
      <c r="DI192" s="46"/>
      <c r="DJ192" s="47"/>
      <c r="DK192" s="49"/>
      <c r="DL192" s="46"/>
      <c r="DM192" s="46"/>
      <c r="DN192" s="46"/>
      <c r="DO192" s="47"/>
      <c r="DP192" s="49"/>
      <c r="DQ192" s="46"/>
      <c r="DR192" s="46"/>
      <c r="DS192" s="47"/>
      <c r="DT192" s="49"/>
      <c r="DU192" s="46"/>
      <c r="DV192" s="46"/>
      <c r="DW192" s="50"/>
      <c r="DX192" s="45"/>
      <c r="DY192" s="46"/>
      <c r="DZ192" s="46"/>
      <c r="EA192" s="46"/>
      <c r="EB192" s="47"/>
      <c r="EC192" s="49"/>
      <c r="ED192" s="46"/>
      <c r="EE192" s="46"/>
      <c r="EF192" s="47"/>
      <c r="EG192" s="49"/>
      <c r="EH192" s="46"/>
      <c r="EI192" s="46"/>
      <c r="EJ192" s="47"/>
      <c r="EK192" s="49"/>
      <c r="EL192" s="46"/>
      <c r="EM192" s="46"/>
      <c r="EN192" s="47"/>
      <c r="EO192" s="49"/>
      <c r="EP192" s="46"/>
      <c r="EQ192" s="46"/>
      <c r="ER192" s="46"/>
      <c r="ES192" s="47"/>
      <c r="ET192" s="49"/>
      <c r="EU192" s="46"/>
      <c r="EV192" s="46"/>
      <c r="EW192" s="47"/>
      <c r="EX192" s="49"/>
      <c r="EY192" s="46"/>
      <c r="EZ192" s="46"/>
      <c r="FA192" s="47"/>
      <c r="FB192" s="49"/>
      <c r="FC192" s="46"/>
      <c r="FD192" s="46"/>
      <c r="FE192" s="46"/>
      <c r="FF192" s="47"/>
      <c r="FG192" s="49"/>
      <c r="FH192" s="46"/>
      <c r="FI192" s="46"/>
      <c r="FJ192" s="47"/>
      <c r="FK192" s="49"/>
      <c r="FL192" s="46"/>
      <c r="FM192" s="46"/>
      <c r="FN192" s="46"/>
      <c r="FO192" s="47"/>
      <c r="FP192" s="49"/>
      <c r="FQ192" s="46"/>
      <c r="FR192" s="46"/>
      <c r="FS192" s="47"/>
      <c r="FT192" s="49"/>
      <c r="FU192" s="46"/>
      <c r="FV192" s="46"/>
      <c r="FW192" s="50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</row>
    <row r="193" spans="1:973" s="15" customFormat="1" x14ac:dyDescent="0.25">
      <c r="A193" s="1">
        <v>189</v>
      </c>
      <c r="B193" s="19"/>
      <c r="E193" s="15" t="s">
        <v>1566</v>
      </c>
      <c r="F193" s="15">
        <v>1</v>
      </c>
      <c r="G193" s="40"/>
      <c r="H193" s="41"/>
      <c r="I193" s="41"/>
      <c r="J193" s="42"/>
      <c r="K193" s="43"/>
      <c r="L193" s="41"/>
      <c r="M193" s="41"/>
      <c r="N193" s="42"/>
      <c r="O193" s="43"/>
      <c r="P193" s="41"/>
      <c r="Q193" s="41"/>
      <c r="R193" s="41"/>
      <c r="S193" s="42"/>
      <c r="T193" s="43"/>
      <c r="U193" s="41"/>
      <c r="V193" s="41"/>
      <c r="W193" s="44"/>
      <c r="X193" s="40"/>
      <c r="Y193" s="41"/>
      <c r="Z193" s="41"/>
      <c r="AA193" s="41"/>
      <c r="AB193" s="42"/>
      <c r="AC193" s="43"/>
      <c r="AD193" s="41"/>
      <c r="AE193" s="41"/>
      <c r="AF193" s="42"/>
      <c r="AG193" s="43"/>
      <c r="AH193" s="41"/>
      <c r="AI193" s="41"/>
      <c r="AJ193" s="42"/>
      <c r="AK193" s="43"/>
      <c r="AL193" s="41"/>
      <c r="AM193" s="41"/>
      <c r="AN193" s="42"/>
      <c r="AO193" s="43"/>
      <c r="AP193" s="41"/>
      <c r="AQ193" s="41"/>
      <c r="AR193" s="41"/>
      <c r="AS193" s="42"/>
      <c r="AT193" s="43"/>
      <c r="AU193" s="41"/>
      <c r="AV193" s="41"/>
      <c r="AW193" s="42"/>
      <c r="AX193" s="43"/>
      <c r="AY193" s="41"/>
      <c r="AZ193" s="41"/>
      <c r="BA193" s="42"/>
      <c r="BB193" s="43"/>
      <c r="BC193" s="41"/>
      <c r="BD193" s="41"/>
      <c r="BE193" s="41"/>
      <c r="BF193" s="42"/>
      <c r="BG193" s="43"/>
      <c r="BH193" s="41"/>
      <c r="BI193" s="41"/>
      <c r="BJ193" s="42"/>
      <c r="BK193" s="43"/>
      <c r="BL193" s="41"/>
      <c r="BM193" s="41"/>
      <c r="BN193" s="41"/>
      <c r="BO193" s="42"/>
      <c r="BP193" s="43"/>
      <c r="BQ193" s="41"/>
      <c r="BR193" s="41"/>
      <c r="BS193" s="42"/>
      <c r="BT193" s="43"/>
      <c r="BU193" s="41"/>
      <c r="BV193" s="41"/>
      <c r="BW193" s="44"/>
      <c r="BX193" s="40"/>
      <c r="BY193" s="41"/>
      <c r="BZ193" s="41"/>
      <c r="CA193" s="41"/>
      <c r="CB193" s="42"/>
      <c r="CC193" s="43"/>
      <c r="CD193" s="41"/>
      <c r="CE193" s="41"/>
      <c r="CF193" s="42"/>
      <c r="CG193" s="43"/>
      <c r="CH193" s="41"/>
      <c r="CI193" s="41"/>
      <c r="CJ193" s="42"/>
      <c r="CK193" s="43"/>
      <c r="CL193" s="41"/>
      <c r="CM193" s="41"/>
      <c r="CN193" s="42"/>
      <c r="CO193" s="43"/>
      <c r="CP193" s="41"/>
      <c r="CQ193" s="41"/>
      <c r="CR193" s="41"/>
      <c r="CS193" s="42"/>
      <c r="CT193" s="43"/>
      <c r="CU193" s="41"/>
      <c r="CV193" s="41"/>
      <c r="CW193" s="42"/>
      <c r="CX193" s="43"/>
      <c r="CY193" s="41"/>
      <c r="CZ193" s="41"/>
      <c r="DA193" s="42"/>
      <c r="DB193" s="43"/>
      <c r="DC193" s="41"/>
      <c r="DD193" s="41"/>
      <c r="DE193" s="41"/>
      <c r="DF193" s="42"/>
      <c r="DG193" s="43"/>
      <c r="DH193" s="41"/>
      <c r="DI193" s="41"/>
      <c r="DJ193" s="42"/>
      <c r="DK193" s="43"/>
      <c r="DL193" s="41"/>
      <c r="DM193" s="41"/>
      <c r="DN193" s="41"/>
      <c r="DO193" s="42"/>
      <c r="DP193" s="43"/>
      <c r="DQ193" s="41"/>
      <c r="DR193" s="41"/>
      <c r="DS193" s="42"/>
      <c r="DT193" s="43"/>
      <c r="DU193" s="41"/>
      <c r="DV193" s="41"/>
      <c r="DW193" s="44"/>
      <c r="DX193" s="40"/>
      <c r="DY193" s="41"/>
      <c r="DZ193" s="41"/>
      <c r="EA193" s="41"/>
      <c r="EB193" s="42"/>
      <c r="EC193" s="43"/>
      <c r="ED193" s="41"/>
      <c r="EE193" s="41"/>
      <c r="EF193" s="42"/>
      <c r="EG193" s="43"/>
      <c r="EH193" s="41"/>
      <c r="EI193" s="41"/>
      <c r="EJ193" s="42"/>
      <c r="EK193" s="43"/>
      <c r="EL193" s="41"/>
      <c r="EM193" s="41"/>
      <c r="EN193" s="42"/>
      <c r="EO193" s="43"/>
      <c r="EP193" s="41"/>
      <c r="EQ193" s="41"/>
      <c r="ER193" s="41"/>
      <c r="ES193" s="42"/>
      <c r="ET193" s="43"/>
      <c r="EU193" s="41"/>
      <c r="EV193" s="41"/>
      <c r="EW193" s="42"/>
      <c r="EX193" s="43"/>
      <c r="EY193" s="41"/>
      <c r="EZ193" s="41"/>
      <c r="FA193" s="42"/>
      <c r="FB193" s="43"/>
      <c r="FC193" s="41"/>
      <c r="FD193" s="41"/>
      <c r="FE193" s="41"/>
      <c r="FF193" s="42"/>
      <c r="FG193" s="43"/>
      <c r="FH193" s="41"/>
      <c r="FI193" s="41"/>
      <c r="FJ193" s="42"/>
      <c r="FK193" s="43"/>
      <c r="FL193" s="41"/>
      <c r="FM193" s="41"/>
      <c r="FN193" s="41"/>
      <c r="FO193" s="42"/>
      <c r="FP193" s="43"/>
      <c r="FQ193" s="41"/>
      <c r="FR193" s="41"/>
      <c r="FS193" s="42"/>
      <c r="FT193" s="43"/>
      <c r="FU193" s="41"/>
      <c r="FV193" s="41"/>
      <c r="FW193" s="44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</row>
    <row r="194" spans="1:973" x14ac:dyDescent="0.25">
      <c r="A194" s="1">
        <v>190</v>
      </c>
      <c r="B194" s="19"/>
      <c r="C194" s="15"/>
      <c r="D194" s="15"/>
      <c r="E194" s="15" t="s">
        <v>1567</v>
      </c>
      <c r="F194" s="15">
        <v>1</v>
      </c>
      <c r="G194" s="40"/>
      <c r="H194" s="41"/>
      <c r="I194" s="41"/>
      <c r="J194" s="42"/>
      <c r="K194" s="43"/>
      <c r="L194" s="41"/>
      <c r="M194" s="41"/>
      <c r="N194" s="42"/>
      <c r="O194" s="43"/>
      <c r="P194" s="41"/>
      <c r="Q194" s="41"/>
      <c r="R194" s="41"/>
      <c r="S194" s="42"/>
      <c r="T194" s="43"/>
      <c r="U194" s="41"/>
      <c r="V194" s="41"/>
      <c r="W194" s="44"/>
      <c r="X194" s="40"/>
      <c r="Y194" s="41"/>
      <c r="Z194" s="41"/>
      <c r="AA194" s="41"/>
      <c r="AB194" s="42"/>
      <c r="AC194" s="43"/>
      <c r="AD194" s="41"/>
      <c r="AE194" s="41"/>
      <c r="AF194" s="42"/>
      <c r="AG194" s="43"/>
      <c r="AH194" s="41"/>
      <c r="AI194" s="41"/>
      <c r="AJ194" s="42"/>
      <c r="AK194" s="43"/>
      <c r="AL194" s="41"/>
      <c r="AM194" s="41"/>
      <c r="AN194" s="42"/>
      <c r="AO194" s="43"/>
      <c r="AP194" s="41"/>
      <c r="AQ194" s="41"/>
      <c r="AR194" s="41"/>
      <c r="AS194" s="42"/>
      <c r="AT194" s="43"/>
      <c r="AU194" s="41"/>
      <c r="AV194" s="41"/>
      <c r="AW194" s="42"/>
      <c r="AX194" s="43"/>
      <c r="AY194" s="41"/>
      <c r="AZ194" s="41"/>
      <c r="BA194" s="42"/>
      <c r="BB194" s="43"/>
      <c r="BC194" s="41"/>
      <c r="BD194" s="41"/>
      <c r="BE194" s="41"/>
      <c r="BF194" s="42"/>
      <c r="BG194" s="43"/>
      <c r="BH194" s="41"/>
      <c r="BI194" s="41"/>
      <c r="BJ194" s="42"/>
      <c r="BK194" s="43"/>
      <c r="BL194" s="41"/>
      <c r="BM194" s="41"/>
      <c r="BN194" s="41"/>
      <c r="BO194" s="42"/>
      <c r="BP194" s="43"/>
      <c r="BQ194" s="41"/>
      <c r="BR194" s="41"/>
      <c r="BS194" s="42"/>
      <c r="BT194" s="43"/>
      <c r="BU194" s="41"/>
      <c r="BV194" s="41"/>
      <c r="BW194" s="44"/>
      <c r="BX194" s="40"/>
      <c r="BY194" s="41"/>
      <c r="BZ194" s="41"/>
      <c r="CA194" s="41"/>
      <c r="CB194" s="42"/>
      <c r="CC194" s="43"/>
      <c r="CD194" s="41"/>
      <c r="CE194" s="41"/>
      <c r="CF194" s="42"/>
      <c r="CG194" s="43"/>
      <c r="CH194" s="41"/>
      <c r="CI194" s="41"/>
      <c r="CJ194" s="42"/>
      <c r="CK194" s="43"/>
      <c r="CL194" s="41"/>
      <c r="CM194" s="41"/>
      <c r="CN194" s="42"/>
      <c r="CO194" s="43"/>
      <c r="CP194" s="41"/>
      <c r="CQ194" s="41"/>
      <c r="CR194" s="41"/>
      <c r="CS194" s="42"/>
      <c r="CT194" s="43"/>
      <c r="CU194" s="41"/>
      <c r="CV194" s="41"/>
      <c r="CW194" s="42"/>
      <c r="CX194" s="43"/>
      <c r="CY194" s="41"/>
      <c r="CZ194" s="41"/>
      <c r="DA194" s="42"/>
      <c r="DB194" s="43"/>
      <c r="DC194" s="41"/>
      <c r="DD194" s="41"/>
      <c r="DE194" s="41"/>
      <c r="DF194" s="42"/>
      <c r="DG194" s="43"/>
      <c r="DH194" s="41"/>
      <c r="DI194" s="41"/>
      <c r="DJ194" s="42"/>
      <c r="DK194" s="43"/>
      <c r="DL194" s="41"/>
      <c r="DM194" s="41"/>
      <c r="DN194" s="41"/>
      <c r="DO194" s="42"/>
      <c r="DP194" s="43"/>
      <c r="DQ194" s="41"/>
      <c r="DR194" s="41"/>
      <c r="DS194" s="42"/>
      <c r="DT194" s="43"/>
      <c r="DU194" s="41"/>
      <c r="DV194" s="41"/>
      <c r="DW194" s="44"/>
      <c r="DX194" s="40"/>
      <c r="DY194" s="41"/>
      <c r="DZ194" s="41"/>
      <c r="EA194" s="41"/>
      <c r="EB194" s="42"/>
      <c r="EC194" s="43"/>
      <c r="ED194" s="41"/>
      <c r="EE194" s="41"/>
      <c r="EF194" s="42"/>
      <c r="EG194" s="43"/>
      <c r="EH194" s="41"/>
      <c r="EI194" s="41"/>
      <c r="EJ194" s="42"/>
      <c r="EK194" s="43"/>
      <c r="EL194" s="41"/>
      <c r="EM194" s="41"/>
      <c r="EN194" s="42"/>
      <c r="EO194" s="43"/>
      <c r="EP194" s="41"/>
      <c r="EQ194" s="41"/>
      <c r="ER194" s="41"/>
      <c r="ES194" s="42"/>
      <c r="ET194" s="43"/>
      <c r="EU194" s="41"/>
      <c r="EV194" s="41"/>
      <c r="EW194" s="42"/>
      <c r="EX194" s="43"/>
      <c r="EY194" s="41"/>
      <c r="EZ194" s="41"/>
      <c r="FA194" s="42"/>
      <c r="FB194" s="43"/>
      <c r="FC194" s="41"/>
      <c r="FD194" s="41"/>
      <c r="FE194" s="41"/>
      <c r="FF194" s="42"/>
      <c r="FG194" s="43"/>
      <c r="FH194" s="41"/>
      <c r="FI194" s="41"/>
      <c r="FJ194" s="42"/>
      <c r="FK194" s="43"/>
      <c r="FL194" s="41"/>
      <c r="FM194" s="41"/>
      <c r="FN194" s="41"/>
      <c r="FO194" s="42"/>
      <c r="FP194" s="43"/>
      <c r="FQ194" s="41"/>
      <c r="FR194" s="41"/>
      <c r="FS194" s="42"/>
      <c r="FT194" s="43"/>
      <c r="FU194" s="41"/>
      <c r="FV194" s="41"/>
      <c r="FW194" s="4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</row>
    <row r="195" spans="1:973" x14ac:dyDescent="0.25">
      <c r="A195" s="1">
        <v>191</v>
      </c>
      <c r="B195" s="19"/>
      <c r="C195" s="15"/>
      <c r="D195" s="15"/>
      <c r="E195" s="15" t="s">
        <v>1568</v>
      </c>
      <c r="F195" s="15">
        <v>0</v>
      </c>
      <c r="G195" s="40"/>
      <c r="H195" s="41"/>
      <c r="I195" s="41"/>
      <c r="J195" s="42"/>
      <c r="K195" s="43"/>
      <c r="L195" s="41"/>
      <c r="M195" s="41"/>
      <c r="N195" s="42"/>
      <c r="O195" s="43"/>
      <c r="P195" s="41"/>
      <c r="Q195" s="41"/>
      <c r="R195" s="41"/>
      <c r="S195" s="42"/>
      <c r="T195" s="43"/>
      <c r="U195" s="41"/>
      <c r="V195" s="41"/>
      <c r="W195" s="44"/>
      <c r="X195" s="40"/>
      <c r="Y195" s="41"/>
      <c r="Z195" s="41"/>
      <c r="AA195" s="41"/>
      <c r="AB195" s="42"/>
      <c r="AC195" s="43"/>
      <c r="AD195" s="41"/>
      <c r="AE195" s="41"/>
      <c r="AF195" s="42"/>
      <c r="AG195" s="43"/>
      <c r="AH195" s="41"/>
      <c r="AI195" s="41"/>
      <c r="AJ195" s="42"/>
      <c r="AK195" s="43"/>
      <c r="AL195" s="41"/>
      <c r="AM195" s="41"/>
      <c r="AN195" s="42"/>
      <c r="AO195" s="43"/>
      <c r="AP195" s="41"/>
      <c r="AQ195" s="41"/>
      <c r="AR195" s="41"/>
      <c r="AS195" s="42"/>
      <c r="AT195" s="43"/>
      <c r="AU195" s="41"/>
      <c r="AV195" s="41" t="s">
        <v>21</v>
      </c>
      <c r="AW195" s="42"/>
      <c r="AX195" s="43"/>
      <c r="AY195" s="41"/>
      <c r="AZ195" s="41"/>
      <c r="BA195" s="42"/>
      <c r="BB195" s="43"/>
      <c r="BC195" s="41"/>
      <c r="BD195" s="41"/>
      <c r="BE195" s="41"/>
      <c r="BF195" s="42"/>
      <c r="BG195" s="43"/>
      <c r="BH195" s="41"/>
      <c r="BI195" s="41"/>
      <c r="BJ195" s="42"/>
      <c r="BK195" s="43"/>
      <c r="BL195" s="41"/>
      <c r="BM195" s="41"/>
      <c r="BN195" s="41"/>
      <c r="BO195" s="42"/>
      <c r="BP195" s="43"/>
      <c r="BQ195" s="41"/>
      <c r="BR195" s="41"/>
      <c r="BS195" s="42"/>
      <c r="BT195" s="43"/>
      <c r="BU195" s="41"/>
      <c r="BV195" s="41"/>
      <c r="BW195" s="44"/>
      <c r="BX195" s="40"/>
      <c r="BY195" s="41"/>
      <c r="BZ195" s="41"/>
      <c r="CA195" s="41"/>
      <c r="CB195" s="42"/>
      <c r="CC195" s="43"/>
      <c r="CD195" s="41"/>
      <c r="CE195" s="41"/>
      <c r="CF195" s="42"/>
      <c r="CG195" s="43"/>
      <c r="CH195" s="41"/>
      <c r="CI195" s="41"/>
      <c r="CJ195" s="42"/>
      <c r="CK195" s="43"/>
      <c r="CL195" s="41"/>
      <c r="CM195" s="41"/>
      <c r="CN195" s="42"/>
      <c r="CO195" s="43"/>
      <c r="CP195" s="41"/>
      <c r="CQ195" s="41"/>
      <c r="CR195" s="41"/>
      <c r="CS195" s="42"/>
      <c r="CT195" s="43"/>
      <c r="CU195" s="41"/>
      <c r="CV195" s="41"/>
      <c r="CW195" s="42"/>
      <c r="CX195" s="43"/>
      <c r="CY195" s="41"/>
      <c r="CZ195" s="41"/>
      <c r="DA195" s="42"/>
      <c r="DB195" s="43"/>
      <c r="DC195" s="41"/>
      <c r="DD195" s="41"/>
      <c r="DE195" s="41"/>
      <c r="DF195" s="42"/>
      <c r="DG195" s="43"/>
      <c r="DH195" s="41"/>
      <c r="DI195" s="41"/>
      <c r="DJ195" s="42"/>
      <c r="DK195" s="43"/>
      <c r="DL195" s="41"/>
      <c r="DM195" s="41"/>
      <c r="DN195" s="41"/>
      <c r="DO195" s="42"/>
      <c r="DP195" s="43"/>
      <c r="DQ195" s="41"/>
      <c r="DR195" s="41"/>
      <c r="DS195" s="42"/>
      <c r="DT195" s="43"/>
      <c r="DU195" s="41"/>
      <c r="DV195" s="41"/>
      <c r="DW195" s="44"/>
      <c r="DX195" s="40"/>
      <c r="DY195" s="41"/>
      <c r="DZ195" s="41"/>
      <c r="EA195" s="41"/>
      <c r="EB195" s="42"/>
      <c r="EC195" s="43"/>
      <c r="ED195" s="41"/>
      <c r="EE195" s="41"/>
      <c r="EF195" s="42"/>
      <c r="EG195" s="43"/>
      <c r="EH195" s="41"/>
      <c r="EI195" s="41"/>
      <c r="EJ195" s="42"/>
      <c r="EK195" s="43"/>
      <c r="EL195" s="41"/>
      <c r="EM195" s="41"/>
      <c r="EN195" s="42"/>
      <c r="EO195" s="43"/>
      <c r="EP195" s="41"/>
      <c r="EQ195" s="41"/>
      <c r="ER195" s="41"/>
      <c r="ES195" s="42"/>
      <c r="ET195" s="43"/>
      <c r="EU195" s="41"/>
      <c r="EV195" s="41"/>
      <c r="EW195" s="42"/>
      <c r="EX195" s="43"/>
      <c r="EY195" s="41"/>
      <c r="EZ195" s="41"/>
      <c r="FA195" s="42"/>
      <c r="FB195" s="43"/>
      <c r="FC195" s="41"/>
      <c r="FD195" s="41"/>
      <c r="FE195" s="41"/>
      <c r="FF195" s="42"/>
      <c r="FG195" s="43"/>
      <c r="FH195" s="41"/>
      <c r="FI195" s="41"/>
      <c r="FJ195" s="42"/>
      <c r="FK195" s="43"/>
      <c r="FL195" s="41"/>
      <c r="FM195" s="41"/>
      <c r="FN195" s="41"/>
      <c r="FO195" s="42"/>
      <c r="FP195" s="43"/>
      <c r="FQ195" s="41"/>
      <c r="FR195" s="41"/>
      <c r="FS195" s="42"/>
      <c r="FT195" s="43"/>
      <c r="FU195" s="41"/>
      <c r="FV195" s="41"/>
      <c r="FW195" s="44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</row>
    <row r="196" spans="1:973" x14ac:dyDescent="0.25">
      <c r="A196" s="1">
        <v>192</v>
      </c>
      <c r="B196" s="19"/>
      <c r="C196" s="15"/>
      <c r="D196" s="15"/>
      <c r="E196" s="15" t="s">
        <v>1576</v>
      </c>
      <c r="F196" s="15">
        <v>1</v>
      </c>
      <c r="G196" s="40"/>
      <c r="H196" s="41"/>
      <c r="I196" s="41"/>
      <c r="J196" s="42"/>
      <c r="K196" s="43"/>
      <c r="L196" s="41"/>
      <c r="M196" s="41"/>
      <c r="N196" s="42"/>
      <c r="O196" s="43"/>
      <c r="P196" s="41"/>
      <c r="Q196" s="41"/>
      <c r="R196" s="41"/>
      <c r="S196" s="42"/>
      <c r="T196" s="43"/>
      <c r="U196" s="41"/>
      <c r="V196" s="41"/>
      <c r="W196" s="44"/>
      <c r="X196" s="40"/>
      <c r="Y196" s="41"/>
      <c r="Z196" s="41"/>
      <c r="AA196" s="41"/>
      <c r="AB196" s="42"/>
      <c r="AC196" s="43"/>
      <c r="AD196" s="41"/>
      <c r="AE196" s="41"/>
      <c r="AF196" s="42"/>
      <c r="AG196" s="43"/>
      <c r="AH196" s="41"/>
      <c r="AI196" s="41"/>
      <c r="AJ196" s="42"/>
      <c r="AK196" s="43"/>
      <c r="AL196" s="41"/>
      <c r="AM196" s="41"/>
      <c r="AN196" s="42"/>
      <c r="AO196" s="43"/>
      <c r="AP196" s="41"/>
      <c r="AQ196" s="41"/>
      <c r="AR196" s="41"/>
      <c r="AS196" s="42"/>
      <c r="AT196" s="43"/>
      <c r="AU196" s="41"/>
      <c r="AV196" s="41"/>
      <c r="AW196" s="42"/>
      <c r="AX196" s="43"/>
      <c r="AY196" s="41"/>
      <c r="AZ196" s="41"/>
      <c r="BA196" s="42"/>
      <c r="BB196" s="43"/>
      <c r="BC196" s="41"/>
      <c r="BD196" s="41"/>
      <c r="BE196" s="41"/>
      <c r="BF196" s="42"/>
      <c r="BG196" s="43"/>
      <c r="BH196" s="41"/>
      <c r="BI196" s="41"/>
      <c r="BJ196" s="42"/>
      <c r="BK196" s="43"/>
      <c r="BL196" s="41"/>
      <c r="BM196" s="41"/>
      <c r="BN196" s="41"/>
      <c r="BO196" s="42"/>
      <c r="BP196" s="43"/>
      <c r="BQ196" s="41"/>
      <c r="BR196" s="41"/>
      <c r="BS196" s="42"/>
      <c r="BT196" s="43"/>
      <c r="BU196" s="41"/>
      <c r="BV196" s="41"/>
      <c r="BW196" s="44"/>
      <c r="BX196" s="40"/>
      <c r="BY196" s="41"/>
      <c r="BZ196" s="41"/>
      <c r="CA196" s="41"/>
      <c r="CB196" s="42"/>
      <c r="CC196" s="43"/>
      <c r="CD196" s="41"/>
      <c r="CE196" s="41"/>
      <c r="CF196" s="42"/>
      <c r="CG196" s="43"/>
      <c r="CH196" s="41"/>
      <c r="CI196" s="41"/>
      <c r="CJ196" s="42"/>
      <c r="CK196" s="43"/>
      <c r="CL196" s="41"/>
      <c r="CM196" s="41"/>
      <c r="CN196" s="42"/>
      <c r="CO196" s="43"/>
      <c r="CP196" s="41"/>
      <c r="CQ196" s="41"/>
      <c r="CR196" s="41"/>
      <c r="CS196" s="42"/>
      <c r="CT196" s="43"/>
      <c r="CU196" s="41"/>
      <c r="CV196" s="41"/>
      <c r="CW196" s="42"/>
      <c r="CX196" s="43"/>
      <c r="CY196" s="41"/>
      <c r="CZ196" s="41"/>
      <c r="DA196" s="42"/>
      <c r="DB196" s="43"/>
      <c r="DC196" s="41"/>
      <c r="DD196" s="41"/>
      <c r="DE196" s="41"/>
      <c r="DF196" s="42"/>
      <c r="DG196" s="43"/>
      <c r="DH196" s="41"/>
      <c r="DI196" s="41"/>
      <c r="DJ196" s="42"/>
      <c r="DK196" s="43"/>
      <c r="DL196" s="41"/>
      <c r="DM196" s="41"/>
      <c r="DN196" s="41"/>
      <c r="DO196" s="42"/>
      <c r="DP196" s="43"/>
      <c r="DQ196" s="41"/>
      <c r="DR196" s="41"/>
      <c r="DS196" s="42"/>
      <c r="DT196" s="43"/>
      <c r="DU196" s="41"/>
      <c r="DV196" s="41"/>
      <c r="DW196" s="44"/>
      <c r="DX196" s="40"/>
      <c r="DY196" s="41"/>
      <c r="DZ196" s="41"/>
      <c r="EA196" s="41"/>
      <c r="EB196" s="42"/>
      <c r="EC196" s="43"/>
      <c r="ED196" s="41"/>
      <c r="EE196" s="41"/>
      <c r="EF196" s="42"/>
      <c r="EG196" s="43"/>
      <c r="EH196" s="41"/>
      <c r="EI196" s="41"/>
      <c r="EJ196" s="42"/>
      <c r="EK196" s="43"/>
      <c r="EL196" s="41"/>
      <c r="EM196" s="41"/>
      <c r="EN196" s="42"/>
      <c r="EO196" s="43"/>
      <c r="EP196" s="41"/>
      <c r="EQ196" s="41"/>
      <c r="ER196" s="41"/>
      <c r="ES196" s="42"/>
      <c r="ET196" s="43"/>
      <c r="EU196" s="41"/>
      <c r="EV196" s="41"/>
      <c r="EW196" s="42"/>
      <c r="EX196" s="43"/>
      <c r="EY196" s="41"/>
      <c r="EZ196" s="41"/>
      <c r="FA196" s="42"/>
      <c r="FB196" s="43"/>
      <c r="FC196" s="41"/>
      <c r="FD196" s="41"/>
      <c r="FE196" s="41"/>
      <c r="FF196" s="42"/>
      <c r="FG196" s="43"/>
      <c r="FH196" s="41"/>
      <c r="FI196" s="41"/>
      <c r="FJ196" s="42"/>
      <c r="FK196" s="43"/>
      <c r="FL196" s="41"/>
      <c r="FM196" s="41"/>
      <c r="FN196" s="41"/>
      <c r="FO196" s="42"/>
      <c r="FP196" s="43"/>
      <c r="FQ196" s="41"/>
      <c r="FR196" s="41"/>
      <c r="FS196" s="42"/>
      <c r="FT196" s="43"/>
      <c r="FU196" s="41"/>
      <c r="FV196" s="41"/>
      <c r="FW196" s="44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</row>
    <row r="197" spans="1:973" x14ac:dyDescent="0.25">
      <c r="A197" s="1">
        <v>193</v>
      </c>
      <c r="B197" s="19"/>
      <c r="C197" s="15"/>
      <c r="D197" s="15"/>
      <c r="E197" s="15" t="s">
        <v>1569</v>
      </c>
      <c r="F197" s="15">
        <v>0</v>
      </c>
      <c r="G197" s="40"/>
      <c r="H197" s="41"/>
      <c r="I197" s="41"/>
      <c r="J197" s="42"/>
      <c r="K197" s="43"/>
      <c r="L197" s="41"/>
      <c r="M197" s="41"/>
      <c r="N197" s="42"/>
      <c r="O197" s="43"/>
      <c r="P197" s="41"/>
      <c r="Q197" s="41"/>
      <c r="R197" s="41"/>
      <c r="S197" s="42"/>
      <c r="T197" s="43"/>
      <c r="U197" s="41"/>
      <c r="V197" s="41"/>
      <c r="W197" s="44"/>
      <c r="X197" s="40"/>
      <c r="Y197" s="41"/>
      <c r="Z197" s="41"/>
      <c r="AA197" s="41"/>
      <c r="AB197" s="42"/>
      <c r="AC197" s="43"/>
      <c r="AD197" s="41"/>
      <c r="AE197" s="41"/>
      <c r="AF197" s="42"/>
      <c r="AG197" s="43"/>
      <c r="AH197" s="41"/>
      <c r="AI197" s="41"/>
      <c r="AJ197" s="42"/>
      <c r="AK197" s="43"/>
      <c r="AL197" s="41"/>
      <c r="AM197" s="41"/>
      <c r="AN197" s="42"/>
      <c r="AO197" s="43"/>
      <c r="AP197" s="41"/>
      <c r="AQ197" s="41"/>
      <c r="AR197" s="41"/>
      <c r="AS197" s="42"/>
      <c r="AT197" s="43"/>
      <c r="AU197" s="41"/>
      <c r="AV197" s="41" t="s">
        <v>21</v>
      </c>
      <c r="AW197" s="42"/>
      <c r="AX197" s="43"/>
      <c r="AY197" s="41"/>
      <c r="AZ197" s="41"/>
      <c r="BA197" s="42"/>
      <c r="BB197" s="43"/>
      <c r="BC197" s="41"/>
      <c r="BD197" s="41"/>
      <c r="BE197" s="41"/>
      <c r="BF197" s="42"/>
      <c r="BG197" s="43"/>
      <c r="BH197" s="41"/>
      <c r="BI197" s="41"/>
      <c r="BJ197" s="42"/>
      <c r="BK197" s="43"/>
      <c r="BL197" s="41"/>
      <c r="BM197" s="41"/>
      <c r="BN197" s="41"/>
      <c r="BO197" s="42"/>
      <c r="BP197" s="43"/>
      <c r="BQ197" s="41"/>
      <c r="BR197" s="41"/>
      <c r="BS197" s="42"/>
      <c r="BT197" s="43"/>
      <c r="BU197" s="41"/>
      <c r="BV197" s="41"/>
      <c r="BW197" s="44"/>
      <c r="BX197" s="40"/>
      <c r="BY197" s="41"/>
      <c r="BZ197" s="41"/>
      <c r="CA197" s="41"/>
      <c r="CB197" s="42"/>
      <c r="CC197" s="43"/>
      <c r="CD197" s="41"/>
      <c r="CE197" s="41"/>
      <c r="CF197" s="42"/>
      <c r="CG197" s="43"/>
      <c r="CH197" s="41"/>
      <c r="CI197" s="41"/>
      <c r="CJ197" s="42"/>
      <c r="CK197" s="43"/>
      <c r="CL197" s="41"/>
      <c r="CM197" s="41"/>
      <c r="CN197" s="42"/>
      <c r="CO197" s="43"/>
      <c r="CP197" s="41"/>
      <c r="CQ197" s="41"/>
      <c r="CR197" s="41"/>
      <c r="CS197" s="42"/>
      <c r="CT197" s="43"/>
      <c r="CU197" s="41"/>
      <c r="CV197" s="41"/>
      <c r="CW197" s="42"/>
      <c r="CX197" s="43"/>
      <c r="CY197" s="41"/>
      <c r="CZ197" s="41"/>
      <c r="DA197" s="42"/>
      <c r="DB197" s="43"/>
      <c r="DC197" s="41"/>
      <c r="DD197" s="41"/>
      <c r="DE197" s="41"/>
      <c r="DF197" s="42"/>
      <c r="DG197" s="43"/>
      <c r="DH197" s="41"/>
      <c r="DI197" s="41"/>
      <c r="DJ197" s="42"/>
      <c r="DK197" s="43"/>
      <c r="DL197" s="41"/>
      <c r="DM197" s="41"/>
      <c r="DN197" s="41"/>
      <c r="DO197" s="42"/>
      <c r="DP197" s="43"/>
      <c r="DQ197" s="41"/>
      <c r="DR197" s="41"/>
      <c r="DS197" s="42"/>
      <c r="DT197" s="43"/>
      <c r="DU197" s="41"/>
      <c r="DV197" s="41"/>
      <c r="DW197" s="44"/>
      <c r="DX197" s="40"/>
      <c r="DY197" s="41"/>
      <c r="DZ197" s="41"/>
      <c r="EA197" s="41"/>
      <c r="EB197" s="42"/>
      <c r="EC197" s="43"/>
      <c r="ED197" s="41"/>
      <c r="EE197" s="41"/>
      <c r="EF197" s="42"/>
      <c r="EG197" s="43"/>
      <c r="EH197" s="41"/>
      <c r="EI197" s="41"/>
      <c r="EJ197" s="42"/>
      <c r="EK197" s="43"/>
      <c r="EL197" s="41"/>
      <c r="EM197" s="41"/>
      <c r="EN197" s="42"/>
      <c r="EO197" s="43"/>
      <c r="EP197" s="41"/>
      <c r="EQ197" s="41"/>
      <c r="ER197" s="41"/>
      <c r="ES197" s="42"/>
      <c r="ET197" s="43"/>
      <c r="EU197" s="41"/>
      <c r="EV197" s="41"/>
      <c r="EW197" s="42"/>
      <c r="EX197" s="43"/>
      <c r="EY197" s="41"/>
      <c r="EZ197" s="41"/>
      <c r="FA197" s="42"/>
      <c r="FB197" s="43"/>
      <c r="FC197" s="41"/>
      <c r="FD197" s="41"/>
      <c r="FE197" s="41"/>
      <c r="FF197" s="42"/>
      <c r="FG197" s="43"/>
      <c r="FH197" s="41"/>
      <c r="FI197" s="41"/>
      <c r="FJ197" s="42"/>
      <c r="FK197" s="43"/>
      <c r="FL197" s="41"/>
      <c r="FM197" s="41"/>
      <c r="FN197" s="41"/>
      <c r="FO197" s="42"/>
      <c r="FP197" s="43"/>
      <c r="FQ197" s="41"/>
      <c r="FR197" s="41"/>
      <c r="FS197" s="42"/>
      <c r="FT197" s="43"/>
      <c r="FU197" s="41"/>
      <c r="FV197" s="41"/>
      <c r="FW197" s="44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</row>
    <row r="198" spans="1:973" x14ac:dyDescent="0.25">
      <c r="A198" s="1">
        <v>194</v>
      </c>
      <c r="B198" s="21"/>
      <c r="C198" s="22"/>
      <c r="D198" s="15" t="s">
        <v>1567</v>
      </c>
      <c r="E198" s="22"/>
      <c r="F198" s="22">
        <v>1</v>
      </c>
      <c r="G198" s="52"/>
      <c r="H198" s="53"/>
      <c r="I198" s="53"/>
      <c r="J198" s="54"/>
      <c r="K198" s="55"/>
      <c r="L198" s="53"/>
      <c r="M198" s="53"/>
      <c r="N198" s="54"/>
      <c r="O198" s="55"/>
      <c r="P198" s="53"/>
      <c r="Q198" s="53"/>
      <c r="R198" s="53"/>
      <c r="S198" s="54"/>
      <c r="T198" s="55"/>
      <c r="U198" s="53"/>
      <c r="V198" s="53"/>
      <c r="W198" s="56"/>
      <c r="X198" s="52"/>
      <c r="Y198" s="53"/>
      <c r="Z198" s="53"/>
      <c r="AA198" s="53"/>
      <c r="AB198" s="54"/>
      <c r="AC198" s="55"/>
      <c r="AD198" s="53"/>
      <c r="AE198" s="53"/>
      <c r="AF198" s="54"/>
      <c r="AG198" s="55"/>
      <c r="AH198" s="53"/>
      <c r="AI198" s="53"/>
      <c r="AJ198" s="54"/>
      <c r="AK198" s="55"/>
      <c r="AL198" s="53"/>
      <c r="AM198" s="53"/>
      <c r="AN198" s="54"/>
      <c r="AO198" s="55"/>
      <c r="AP198" s="53"/>
      <c r="AQ198" s="53"/>
      <c r="AR198" s="53"/>
      <c r="AS198" s="54"/>
      <c r="AT198" s="55"/>
      <c r="AU198" s="53"/>
      <c r="AV198" s="53"/>
      <c r="AW198" s="54"/>
      <c r="AX198" s="55"/>
      <c r="AY198" s="53"/>
      <c r="AZ198" s="53"/>
      <c r="BA198" s="54"/>
      <c r="BB198" s="55"/>
      <c r="BC198" s="53"/>
      <c r="BD198" s="53"/>
      <c r="BE198" s="53"/>
      <c r="BF198" s="54"/>
      <c r="BG198" s="55"/>
      <c r="BH198" s="53"/>
      <c r="BI198" s="53"/>
      <c r="BJ198" s="54"/>
      <c r="BK198" s="55"/>
      <c r="BL198" s="53"/>
      <c r="BM198" s="53"/>
      <c r="BN198" s="53"/>
      <c r="BO198" s="54"/>
      <c r="BP198" s="55"/>
      <c r="BQ198" s="53"/>
      <c r="BR198" s="53"/>
      <c r="BS198" s="54"/>
      <c r="BT198" s="55"/>
      <c r="BU198" s="53"/>
      <c r="BV198" s="53"/>
      <c r="BW198" s="56"/>
      <c r="BX198" s="52"/>
      <c r="BY198" s="53"/>
      <c r="BZ198" s="53"/>
      <c r="CA198" s="53"/>
      <c r="CB198" s="54"/>
      <c r="CC198" s="55"/>
      <c r="CD198" s="53"/>
      <c r="CE198" s="53"/>
      <c r="CF198" s="54"/>
      <c r="CG198" s="55"/>
      <c r="CH198" s="53"/>
      <c r="CI198" s="53"/>
      <c r="CJ198" s="54"/>
      <c r="CK198" s="55"/>
      <c r="CL198" s="53"/>
      <c r="CM198" s="53"/>
      <c r="CN198" s="54"/>
      <c r="CO198" s="55"/>
      <c r="CP198" s="53"/>
      <c r="CQ198" s="53"/>
      <c r="CR198" s="53"/>
      <c r="CS198" s="54"/>
      <c r="CT198" s="55"/>
      <c r="CU198" s="53"/>
      <c r="CV198" s="53"/>
      <c r="CW198" s="54"/>
      <c r="CX198" s="55"/>
      <c r="CY198" s="53"/>
      <c r="CZ198" s="53"/>
      <c r="DA198" s="54"/>
      <c r="DB198" s="55"/>
      <c r="DC198" s="53"/>
      <c r="DD198" s="53"/>
      <c r="DE198" s="53"/>
      <c r="DF198" s="54"/>
      <c r="DG198" s="55"/>
      <c r="DH198" s="53"/>
      <c r="DI198" s="53"/>
      <c r="DJ198" s="54"/>
      <c r="DK198" s="55"/>
      <c r="DL198" s="53"/>
      <c r="DM198" s="53"/>
      <c r="DN198" s="53"/>
      <c r="DO198" s="54"/>
      <c r="DP198" s="55"/>
      <c r="DQ198" s="53"/>
      <c r="DR198" s="53"/>
      <c r="DS198" s="54"/>
      <c r="DT198" s="55"/>
      <c r="DU198" s="53"/>
      <c r="DV198" s="53"/>
      <c r="DW198" s="56"/>
      <c r="DX198" s="52"/>
      <c r="DY198" s="53"/>
      <c r="DZ198" s="53"/>
      <c r="EA198" s="53"/>
      <c r="EB198" s="54"/>
      <c r="EC198" s="55"/>
      <c r="ED198" s="53"/>
      <c r="EE198" s="53"/>
      <c r="EF198" s="54"/>
      <c r="EG198" s="55"/>
      <c r="EH198" s="53"/>
      <c r="EI198" s="53"/>
      <c r="EJ198" s="54"/>
      <c r="EK198" s="55"/>
      <c r="EL198" s="53"/>
      <c r="EM198" s="53"/>
      <c r="EN198" s="54"/>
      <c r="EO198" s="55"/>
      <c r="EP198" s="53"/>
      <c r="EQ198" s="53"/>
      <c r="ER198" s="53"/>
      <c r="ES198" s="54"/>
      <c r="ET198" s="55"/>
      <c r="EU198" s="53"/>
      <c r="EV198" s="53"/>
      <c r="EW198" s="54"/>
      <c r="EX198" s="55"/>
      <c r="EY198" s="53"/>
      <c r="EZ198" s="53"/>
      <c r="FA198" s="54"/>
      <c r="FB198" s="55"/>
      <c r="FC198" s="53"/>
      <c r="FD198" s="53"/>
      <c r="FE198" s="53"/>
      <c r="FF198" s="54"/>
      <c r="FG198" s="55"/>
      <c r="FH198" s="53"/>
      <c r="FI198" s="53"/>
      <c r="FJ198" s="54"/>
      <c r="FK198" s="55"/>
      <c r="FL198" s="53"/>
      <c r="FM198" s="53"/>
      <c r="FN198" s="53"/>
      <c r="FO198" s="54"/>
      <c r="FP198" s="55"/>
      <c r="FQ198" s="53"/>
      <c r="FR198" s="53"/>
      <c r="FS198" s="54"/>
      <c r="FT198" s="55"/>
      <c r="FU198" s="53"/>
      <c r="FV198" s="53"/>
      <c r="FW198" s="56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</row>
    <row r="199" spans="1:973" x14ac:dyDescent="0.25">
      <c r="A199" s="1">
        <v>195</v>
      </c>
      <c r="B199" s="19"/>
      <c r="C199" s="15"/>
      <c r="D199" s="15" t="s">
        <v>1568</v>
      </c>
      <c r="E199" s="15"/>
      <c r="F199" s="15">
        <v>1</v>
      </c>
      <c r="G199" s="40"/>
      <c r="H199" s="41"/>
      <c r="I199" s="41"/>
      <c r="J199" s="42"/>
      <c r="K199" s="43"/>
      <c r="L199" s="41"/>
      <c r="M199" s="41"/>
      <c r="N199" s="42"/>
      <c r="O199" s="43"/>
      <c r="P199" s="41"/>
      <c r="Q199" s="41"/>
      <c r="R199" s="41"/>
      <c r="S199" s="42"/>
      <c r="T199" s="43"/>
      <c r="U199" s="41"/>
      <c r="V199" s="41"/>
      <c r="W199" s="44"/>
      <c r="X199" s="40"/>
      <c r="Y199" s="41"/>
      <c r="Z199" s="41"/>
      <c r="AA199" s="41"/>
      <c r="AB199" s="42"/>
      <c r="AC199" s="43"/>
      <c r="AD199" s="41"/>
      <c r="AE199" s="41"/>
      <c r="AF199" s="42"/>
      <c r="AG199" s="43"/>
      <c r="AH199" s="41"/>
      <c r="AI199" s="41"/>
      <c r="AJ199" s="42"/>
      <c r="AK199" s="43"/>
      <c r="AL199" s="41"/>
      <c r="AM199" s="41"/>
      <c r="AN199" s="42"/>
      <c r="AO199" s="43"/>
      <c r="AP199" s="41"/>
      <c r="AQ199" s="41"/>
      <c r="AR199" s="41"/>
      <c r="AS199" s="42"/>
      <c r="AT199" s="43"/>
      <c r="AU199" s="41"/>
      <c r="AV199" s="41"/>
      <c r="AW199" s="42"/>
      <c r="AX199" s="43"/>
      <c r="AY199" s="41"/>
      <c r="AZ199" s="41"/>
      <c r="BA199" s="42"/>
      <c r="BB199" s="43"/>
      <c r="BC199" s="41"/>
      <c r="BD199" s="41"/>
      <c r="BE199" s="41"/>
      <c r="BF199" s="42"/>
      <c r="BG199" s="43"/>
      <c r="BH199" s="41"/>
      <c r="BI199" s="41"/>
      <c r="BJ199" s="42"/>
      <c r="BK199" s="43"/>
      <c r="BL199" s="41"/>
      <c r="BM199" s="41"/>
      <c r="BN199" s="41"/>
      <c r="BO199" s="42"/>
      <c r="BP199" s="43"/>
      <c r="BQ199" s="41"/>
      <c r="BR199" s="41"/>
      <c r="BS199" s="42"/>
      <c r="BT199" s="43"/>
      <c r="BU199" s="41"/>
      <c r="BV199" s="41"/>
      <c r="BW199" s="44"/>
      <c r="BX199" s="40"/>
      <c r="BY199" s="41"/>
      <c r="BZ199" s="41"/>
      <c r="CA199" s="41"/>
      <c r="CB199" s="42"/>
      <c r="CC199" s="43"/>
      <c r="CD199" s="41"/>
      <c r="CE199" s="41"/>
      <c r="CF199" s="42"/>
      <c r="CG199" s="43"/>
      <c r="CH199" s="41"/>
      <c r="CI199" s="41"/>
      <c r="CJ199" s="42"/>
      <c r="CK199" s="43"/>
      <c r="CL199" s="41"/>
      <c r="CM199" s="41"/>
      <c r="CN199" s="42"/>
      <c r="CO199" s="43"/>
      <c r="CP199" s="41"/>
      <c r="CQ199" s="41"/>
      <c r="CR199" s="41"/>
      <c r="CS199" s="42"/>
      <c r="CT199" s="43"/>
      <c r="CU199" s="41"/>
      <c r="CV199" s="41"/>
      <c r="CW199" s="42"/>
      <c r="CX199" s="43"/>
      <c r="CY199" s="41"/>
      <c r="CZ199" s="41"/>
      <c r="DA199" s="42"/>
      <c r="DB199" s="43"/>
      <c r="DC199" s="41"/>
      <c r="DD199" s="41"/>
      <c r="DE199" s="41"/>
      <c r="DF199" s="42"/>
      <c r="DG199" s="43"/>
      <c r="DH199" s="41"/>
      <c r="DI199" s="41"/>
      <c r="DJ199" s="42"/>
      <c r="DK199" s="43"/>
      <c r="DL199" s="41"/>
      <c r="DM199" s="41"/>
      <c r="DN199" s="41"/>
      <c r="DO199" s="42"/>
      <c r="DP199" s="43"/>
      <c r="DQ199" s="41"/>
      <c r="DR199" s="41"/>
      <c r="DS199" s="42"/>
      <c r="DT199" s="43"/>
      <c r="DU199" s="41"/>
      <c r="DV199" s="41"/>
      <c r="DW199" s="44"/>
      <c r="DX199" s="40"/>
      <c r="DY199" s="41"/>
      <c r="DZ199" s="41"/>
      <c r="EA199" s="41"/>
      <c r="EB199" s="42"/>
      <c r="EC199" s="43"/>
      <c r="ED199" s="41"/>
      <c r="EE199" s="41"/>
      <c r="EF199" s="42"/>
      <c r="EG199" s="43"/>
      <c r="EH199" s="41"/>
      <c r="EI199" s="41"/>
      <c r="EJ199" s="42"/>
      <c r="EK199" s="43"/>
      <c r="EL199" s="41"/>
      <c r="EM199" s="41"/>
      <c r="EN199" s="42"/>
      <c r="EO199" s="43"/>
      <c r="EP199" s="41"/>
      <c r="EQ199" s="41"/>
      <c r="ER199" s="41"/>
      <c r="ES199" s="42"/>
      <c r="ET199" s="43"/>
      <c r="EU199" s="41"/>
      <c r="EV199" s="41"/>
      <c r="EW199" s="42"/>
      <c r="EX199" s="43"/>
      <c r="EY199" s="41"/>
      <c r="EZ199" s="41"/>
      <c r="FA199" s="42"/>
      <c r="FB199" s="43"/>
      <c r="FC199" s="41"/>
      <c r="FD199" s="41"/>
      <c r="FE199" s="41"/>
      <c r="FF199" s="42"/>
      <c r="FG199" s="43"/>
      <c r="FH199" s="41"/>
      <c r="FI199" s="41"/>
      <c r="FJ199" s="42"/>
      <c r="FK199" s="43"/>
      <c r="FL199" s="41"/>
      <c r="FM199" s="41"/>
      <c r="FN199" s="41"/>
      <c r="FO199" s="42"/>
      <c r="FP199" s="43"/>
      <c r="FQ199" s="41"/>
      <c r="FR199" s="41"/>
      <c r="FS199" s="42"/>
      <c r="FT199" s="43"/>
      <c r="FU199" s="41"/>
      <c r="FV199" s="41"/>
      <c r="FW199" s="44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</row>
    <row r="200" spans="1:973" ht="15.75" thickBot="1" x14ac:dyDescent="0.3">
      <c r="A200" s="1">
        <v>196</v>
      </c>
      <c r="B200" s="19"/>
      <c r="C200" s="15"/>
      <c r="D200" s="15" t="s">
        <v>1576</v>
      </c>
      <c r="E200" s="15"/>
      <c r="F200" s="15">
        <v>0</v>
      </c>
      <c r="G200" s="40"/>
      <c r="H200" s="41"/>
      <c r="I200" s="41"/>
      <c r="J200" s="42"/>
      <c r="K200" s="43"/>
      <c r="L200" s="41"/>
      <c r="M200" s="41"/>
      <c r="N200" s="42"/>
      <c r="O200" s="43"/>
      <c r="P200" s="41"/>
      <c r="Q200" s="41"/>
      <c r="R200" s="41"/>
      <c r="S200" s="42"/>
      <c r="T200" s="43"/>
      <c r="U200" s="41"/>
      <c r="V200" s="41"/>
      <c r="W200" s="44"/>
      <c r="X200" s="40"/>
      <c r="Y200" s="41"/>
      <c r="Z200" s="41"/>
      <c r="AA200" s="41"/>
      <c r="AB200" s="42"/>
      <c r="AC200" s="43"/>
      <c r="AD200" s="41"/>
      <c r="AE200" s="41"/>
      <c r="AF200" s="42"/>
      <c r="AG200" s="43"/>
      <c r="AH200" s="41"/>
      <c r="AI200" s="41"/>
      <c r="AJ200" s="42"/>
      <c r="AK200" s="43"/>
      <c r="AL200" s="41"/>
      <c r="AM200" s="41"/>
      <c r="AN200" s="42"/>
      <c r="AO200" s="43"/>
      <c r="AP200" s="41"/>
      <c r="AQ200" s="41"/>
      <c r="AR200" s="41"/>
      <c r="AS200" s="42"/>
      <c r="AT200" s="43"/>
      <c r="AU200" s="41"/>
      <c r="AV200" s="41"/>
      <c r="AW200" s="42"/>
      <c r="AX200" s="43"/>
      <c r="AY200" s="41"/>
      <c r="AZ200" s="41"/>
      <c r="BA200" s="42"/>
      <c r="BB200" s="43"/>
      <c r="BC200" s="41"/>
      <c r="BD200" s="41"/>
      <c r="BE200" s="41"/>
      <c r="BF200" s="42"/>
      <c r="BG200" s="43"/>
      <c r="BH200" s="41"/>
      <c r="BI200" s="41"/>
      <c r="BJ200" s="42"/>
      <c r="BK200" s="43"/>
      <c r="BL200" s="41"/>
      <c r="BM200" s="41"/>
      <c r="BN200" s="41"/>
      <c r="BO200" s="42"/>
      <c r="BP200" s="43" t="s">
        <v>21</v>
      </c>
      <c r="BQ200" s="41"/>
      <c r="BR200" s="41"/>
      <c r="BS200" s="42"/>
      <c r="BT200" s="43"/>
      <c r="BU200" s="41"/>
      <c r="BV200" s="41"/>
      <c r="BW200" s="44"/>
      <c r="BX200" s="40"/>
      <c r="BY200" s="41"/>
      <c r="BZ200" s="41"/>
      <c r="CA200" s="41"/>
      <c r="CB200" s="42"/>
      <c r="CC200" s="43"/>
      <c r="CD200" s="41"/>
      <c r="CE200" s="41"/>
      <c r="CF200" s="42"/>
      <c r="CG200" s="43"/>
      <c r="CH200" s="41"/>
      <c r="CI200" s="41"/>
      <c r="CJ200" s="42"/>
      <c r="CK200" s="43"/>
      <c r="CL200" s="41"/>
      <c r="CM200" s="41"/>
      <c r="CN200" s="42"/>
      <c r="CO200" s="43"/>
      <c r="CP200" s="41"/>
      <c r="CQ200" s="41"/>
      <c r="CR200" s="41"/>
      <c r="CS200" s="42"/>
      <c r="CT200" s="43"/>
      <c r="CU200" s="41"/>
      <c r="CV200" s="41"/>
      <c r="CW200" s="42"/>
      <c r="CX200" s="43"/>
      <c r="CY200" s="41"/>
      <c r="CZ200" s="41"/>
      <c r="DA200" s="42"/>
      <c r="DB200" s="43"/>
      <c r="DC200" s="41"/>
      <c r="DD200" s="41"/>
      <c r="DE200" s="41"/>
      <c r="DF200" s="42"/>
      <c r="DG200" s="43"/>
      <c r="DH200" s="41"/>
      <c r="DI200" s="41"/>
      <c r="DJ200" s="42"/>
      <c r="DK200" s="43"/>
      <c r="DL200" s="41"/>
      <c r="DM200" s="41"/>
      <c r="DN200" s="41"/>
      <c r="DO200" s="42"/>
      <c r="DP200" s="43"/>
      <c r="DQ200" s="41"/>
      <c r="DR200" s="41"/>
      <c r="DS200" s="42"/>
      <c r="DT200" s="43"/>
      <c r="DU200" s="41"/>
      <c r="DV200" s="41"/>
      <c r="DW200" s="44"/>
      <c r="DX200" s="40"/>
      <c r="DY200" s="41"/>
      <c r="DZ200" s="41"/>
      <c r="EA200" s="41"/>
      <c r="EB200" s="42"/>
      <c r="EC200" s="43"/>
      <c r="ED200" s="41"/>
      <c r="EE200" s="41"/>
      <c r="EF200" s="42"/>
      <c r="EG200" s="43"/>
      <c r="EH200" s="41"/>
      <c r="EI200" s="41"/>
      <c r="EJ200" s="42"/>
      <c r="EK200" s="43"/>
      <c r="EL200" s="41"/>
      <c r="EM200" s="41"/>
      <c r="EN200" s="42"/>
      <c r="EO200" s="43"/>
      <c r="EP200" s="41"/>
      <c r="EQ200" s="41"/>
      <c r="ER200" s="41"/>
      <c r="ES200" s="42"/>
      <c r="ET200" s="43"/>
      <c r="EU200" s="41"/>
      <c r="EV200" s="41"/>
      <c r="EW200" s="42"/>
      <c r="EX200" s="43"/>
      <c r="EY200" s="41"/>
      <c r="EZ200" s="41"/>
      <c r="FA200" s="42"/>
      <c r="FB200" s="43"/>
      <c r="FC200" s="41"/>
      <c r="FD200" s="41"/>
      <c r="FE200" s="41"/>
      <c r="FF200" s="42"/>
      <c r="FG200" s="43"/>
      <c r="FH200" s="41"/>
      <c r="FI200" s="41"/>
      <c r="FJ200" s="42"/>
      <c r="FK200" s="43"/>
      <c r="FL200" s="41"/>
      <c r="FM200" s="41"/>
      <c r="FN200" s="41"/>
      <c r="FO200" s="42"/>
      <c r="FP200" s="43"/>
      <c r="FQ200" s="41"/>
      <c r="FR200" s="41"/>
      <c r="FS200" s="42"/>
      <c r="FT200" s="43"/>
      <c r="FU200" s="41"/>
      <c r="FV200" s="41"/>
      <c r="FW200" s="44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</row>
    <row r="201" spans="1:973" s="18" customFormat="1" ht="15.75" thickBot="1" x14ac:dyDescent="0.3">
      <c r="A201" s="1">
        <v>197</v>
      </c>
      <c r="B201" s="15" t="s">
        <v>1576</v>
      </c>
      <c r="F201" s="18">
        <v>1</v>
      </c>
      <c r="G201" s="45"/>
      <c r="H201" s="46"/>
      <c r="I201" s="46"/>
      <c r="J201" s="47"/>
      <c r="K201" s="49"/>
      <c r="L201" s="46"/>
      <c r="M201" s="46"/>
      <c r="N201" s="47"/>
      <c r="O201" s="49"/>
      <c r="P201" s="46"/>
      <c r="Q201" s="46"/>
      <c r="R201" s="46"/>
      <c r="S201" s="47"/>
      <c r="T201" s="49"/>
      <c r="U201" s="46"/>
      <c r="V201" s="46"/>
      <c r="W201" s="50"/>
      <c r="X201" s="45"/>
      <c r="Y201" s="46"/>
      <c r="Z201" s="46"/>
      <c r="AA201" s="46"/>
      <c r="AB201" s="47"/>
      <c r="AC201" s="49"/>
      <c r="AD201" s="46"/>
      <c r="AE201" s="46"/>
      <c r="AF201" s="47"/>
      <c r="AG201" s="49"/>
      <c r="AH201" s="46"/>
      <c r="AI201" s="46"/>
      <c r="AJ201" s="47"/>
      <c r="AK201" s="49"/>
      <c r="AL201" s="46"/>
      <c r="AM201" s="46"/>
      <c r="AN201" s="47"/>
      <c r="AO201" s="49"/>
      <c r="AP201" s="46"/>
      <c r="AQ201" s="46"/>
      <c r="AR201" s="46"/>
      <c r="AS201" s="47"/>
      <c r="AT201" s="49"/>
      <c r="AU201" s="46"/>
      <c r="AV201" s="46"/>
      <c r="AW201" s="47"/>
      <c r="AX201" s="49"/>
      <c r="AY201" s="46"/>
      <c r="AZ201" s="46"/>
      <c r="BA201" s="47"/>
      <c r="BB201" s="49"/>
      <c r="BC201" s="46"/>
      <c r="BD201" s="46"/>
      <c r="BE201" s="46"/>
      <c r="BF201" s="47"/>
      <c r="BG201" s="49"/>
      <c r="BH201" s="46"/>
      <c r="BI201" s="46"/>
      <c r="BJ201" s="47"/>
      <c r="BK201" s="49"/>
      <c r="BL201" s="46"/>
      <c r="BM201" s="46"/>
      <c r="BN201" s="46"/>
      <c r="BO201" s="47"/>
      <c r="BP201" s="49"/>
      <c r="BQ201" s="46"/>
      <c r="BR201" s="46"/>
      <c r="BS201" s="47"/>
      <c r="BT201" s="49"/>
      <c r="BU201" s="46"/>
      <c r="BV201" s="59" t="s">
        <v>21</v>
      </c>
      <c r="BW201" s="50"/>
      <c r="BX201" s="45"/>
      <c r="BY201" s="46"/>
      <c r="BZ201" s="46"/>
      <c r="CA201" s="46"/>
      <c r="CB201" s="47"/>
      <c r="CC201" s="49"/>
      <c r="CD201" s="46"/>
      <c r="CE201" s="46"/>
      <c r="CF201" s="47"/>
      <c r="CG201" s="49"/>
      <c r="CH201" s="46"/>
      <c r="CI201" s="46"/>
      <c r="CJ201" s="47"/>
      <c r="CK201" s="49"/>
      <c r="CL201" s="46"/>
      <c r="CM201" s="46"/>
      <c r="CN201" s="47"/>
      <c r="CO201" s="49"/>
      <c r="CP201" s="46"/>
      <c r="CQ201" s="46"/>
      <c r="CR201" s="46"/>
      <c r="CS201" s="47"/>
      <c r="CT201" s="49"/>
      <c r="CU201" s="46"/>
      <c r="CV201" s="46"/>
      <c r="CW201" s="47"/>
      <c r="CX201" s="49"/>
      <c r="CY201" s="46"/>
      <c r="CZ201" s="46"/>
      <c r="DA201" s="47"/>
      <c r="DB201" s="49"/>
      <c r="DC201" s="46"/>
      <c r="DD201" s="46"/>
      <c r="DE201" s="46"/>
      <c r="DF201" s="47"/>
      <c r="DG201" s="49"/>
      <c r="DH201" s="46"/>
      <c r="DI201" s="46"/>
      <c r="DJ201" s="47"/>
      <c r="DK201" s="49"/>
      <c r="DL201" s="46"/>
      <c r="DM201" s="46"/>
      <c r="DN201" s="46"/>
      <c r="DO201" s="47"/>
      <c r="DP201" s="49"/>
      <c r="DQ201" s="46"/>
      <c r="DR201" s="46"/>
      <c r="DS201" s="47"/>
      <c r="DT201" s="49"/>
      <c r="DU201" s="46"/>
      <c r="DV201" s="46"/>
      <c r="DW201" s="50"/>
      <c r="DX201" s="45"/>
      <c r="DY201" s="46"/>
      <c r="DZ201" s="46"/>
      <c r="EA201" s="46"/>
      <c r="EB201" s="47"/>
      <c r="EC201" s="49"/>
      <c r="ED201" s="46"/>
      <c r="EE201" s="46"/>
      <c r="EF201" s="47"/>
      <c r="EG201" s="49"/>
      <c r="EH201" s="46"/>
      <c r="EI201" s="46"/>
      <c r="EJ201" s="47"/>
      <c r="EK201" s="49"/>
      <c r="EL201" s="46"/>
      <c r="EM201" s="46"/>
      <c r="EN201" s="47"/>
      <c r="EO201" s="49"/>
      <c r="EP201" s="46"/>
      <c r="EQ201" s="46"/>
      <c r="ER201" s="46"/>
      <c r="ES201" s="47"/>
      <c r="ET201" s="49"/>
      <c r="EU201" s="46"/>
      <c r="EV201" s="46"/>
      <c r="EW201" s="47"/>
      <c r="EX201" s="49"/>
      <c r="EY201" s="46"/>
      <c r="EZ201" s="46"/>
      <c r="FA201" s="47"/>
      <c r="FB201" s="49"/>
      <c r="FC201" s="46"/>
      <c r="FD201" s="46"/>
      <c r="FE201" s="46"/>
      <c r="FF201" s="47"/>
      <c r="FG201" s="49"/>
      <c r="FH201" s="46"/>
      <c r="FI201" s="46"/>
      <c r="FJ201" s="47"/>
      <c r="FK201" s="49"/>
      <c r="FL201" s="46"/>
      <c r="FM201" s="46"/>
      <c r="FN201" s="46"/>
      <c r="FO201" s="47"/>
      <c r="FP201" s="49"/>
      <c r="FQ201" s="46"/>
      <c r="FR201" s="46"/>
      <c r="FS201" s="47"/>
      <c r="FT201" s="49"/>
      <c r="FU201" s="46"/>
      <c r="FV201" s="46"/>
      <c r="FW201" s="50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</row>
    <row r="202" spans="1:973" x14ac:dyDescent="0.25"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</row>
    <row r="203" spans="1:973" x14ac:dyDescent="0.25">
      <c r="A203" s="4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</row>
    <row r="204" spans="1:973" x14ac:dyDescent="0.25">
      <c r="A204" s="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</row>
    <row r="205" spans="1:973" x14ac:dyDescent="0.25"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</row>
    <row r="206" spans="1:973" x14ac:dyDescent="0.25"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</row>
    <row r="207" spans="1:973" x14ac:dyDescent="0.25"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</row>
    <row r="208" spans="1:973" x14ac:dyDescent="0.25"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</row>
    <row r="209" spans="207:973" x14ac:dyDescent="0.25"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</row>
    <row r="210" spans="207:973" x14ac:dyDescent="0.25"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</row>
    <row r="211" spans="207:973" x14ac:dyDescent="0.25"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</row>
    <row r="212" spans="207:973" x14ac:dyDescent="0.25"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</row>
    <row r="213" spans="207:973" x14ac:dyDescent="0.25"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</row>
    <row r="214" spans="207:973" x14ac:dyDescent="0.25"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</row>
    <row r="215" spans="207:973" x14ac:dyDescent="0.25"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</row>
    <row r="216" spans="207:973" x14ac:dyDescent="0.25"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</row>
    <row r="217" spans="207:973" x14ac:dyDescent="0.25"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</row>
    <row r="218" spans="207:973" x14ac:dyDescent="0.25"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</row>
    <row r="1500" spans="1:1" x14ac:dyDescent="0.25">
      <c r="A1500" s="39">
        <v>0</v>
      </c>
    </row>
    <row r="1501" spans="1:1" x14ac:dyDescent="0.25">
      <c r="A1501" s="39">
        <v>1</v>
      </c>
    </row>
    <row r="1502" spans="1:1" x14ac:dyDescent="0.25">
      <c r="A1502" s="15"/>
    </row>
    <row r="1503" spans="1:1" x14ac:dyDescent="0.25">
      <c r="A1503" s="15"/>
    </row>
    <row r="1504" spans="1:1" x14ac:dyDescent="0.25">
      <c r="A1504" s="15"/>
    </row>
    <row r="1505" spans="1:1" x14ac:dyDescent="0.25">
      <c r="A1505" s="15"/>
    </row>
    <row r="1506" spans="1:1" x14ac:dyDescent="0.25">
      <c r="A1506" s="15"/>
    </row>
    <row r="1507" spans="1:1" x14ac:dyDescent="0.25">
      <c r="A1507" s="15"/>
    </row>
    <row r="1508" spans="1:1" x14ac:dyDescent="0.25">
      <c r="A1508" s="15"/>
    </row>
    <row r="1509" spans="1:1" x14ac:dyDescent="0.25">
      <c r="A1509" s="15"/>
    </row>
    <row r="1510" spans="1:1" x14ac:dyDescent="0.25">
      <c r="A1510" s="15"/>
    </row>
    <row r="1511" spans="1:1" x14ac:dyDescent="0.25">
      <c r="A1511" s="15"/>
    </row>
    <row r="1512" spans="1:1" x14ac:dyDescent="0.25">
      <c r="A1512" s="15"/>
    </row>
    <row r="1513" spans="1:1" x14ac:dyDescent="0.25">
      <c r="A1513" s="15"/>
    </row>
    <row r="1514" spans="1:1" x14ac:dyDescent="0.25">
      <c r="A1514" s="15"/>
    </row>
    <row r="1515" spans="1:1" x14ac:dyDescent="0.25">
      <c r="A1515" s="15"/>
    </row>
    <row r="1516" spans="1:1" x14ac:dyDescent="0.25">
      <c r="A1516" s="15"/>
    </row>
    <row r="1517" spans="1:1" x14ac:dyDescent="0.25">
      <c r="A1517" s="15"/>
    </row>
    <row r="1518" spans="1:1" x14ac:dyDescent="0.25">
      <c r="A1518" s="15"/>
    </row>
    <row r="1519" spans="1:1" x14ac:dyDescent="0.25">
      <c r="A1519" s="15"/>
    </row>
    <row r="1520" spans="1:1" x14ac:dyDescent="0.25">
      <c r="A1520" s="15"/>
    </row>
    <row r="1521" spans="1:1" x14ac:dyDescent="0.25">
      <c r="A1521" s="15"/>
    </row>
    <row r="1522" spans="1:1" x14ac:dyDescent="0.25">
      <c r="A1522" s="15"/>
    </row>
    <row r="1523" spans="1:1" x14ac:dyDescent="0.25">
      <c r="A1523" s="15"/>
    </row>
    <row r="1524" spans="1:1" x14ac:dyDescent="0.25">
      <c r="A1524" s="15"/>
    </row>
    <row r="1525" spans="1:1" x14ac:dyDescent="0.25">
      <c r="A1525" s="15"/>
    </row>
    <row r="1526" spans="1:1" x14ac:dyDescent="0.25">
      <c r="A1526" s="15"/>
    </row>
    <row r="1527" spans="1:1" x14ac:dyDescent="0.25">
      <c r="A1527" s="15"/>
    </row>
    <row r="1528" spans="1:1" x14ac:dyDescent="0.25">
      <c r="A1528" s="15"/>
    </row>
    <row r="1529" spans="1:1" x14ac:dyDescent="0.25">
      <c r="A1529" s="15"/>
    </row>
    <row r="1530" spans="1:1" x14ac:dyDescent="0.25">
      <c r="A1530" s="15"/>
    </row>
    <row r="1531" spans="1:1" x14ac:dyDescent="0.25">
      <c r="A1531" s="15"/>
    </row>
    <row r="1532" spans="1:1" x14ac:dyDescent="0.25">
      <c r="A1532" s="15"/>
    </row>
    <row r="1533" spans="1:1" x14ac:dyDescent="0.25">
      <c r="A1533" s="15"/>
    </row>
    <row r="1534" spans="1:1" x14ac:dyDescent="0.25">
      <c r="A1534" s="15"/>
    </row>
    <row r="1535" spans="1:1" x14ac:dyDescent="0.25">
      <c r="A1535" s="15"/>
    </row>
    <row r="1536" spans="1:1" x14ac:dyDescent="0.25">
      <c r="A1536" s="15"/>
    </row>
    <row r="1537" spans="1:1" x14ac:dyDescent="0.25">
      <c r="A1537" s="15"/>
    </row>
    <row r="1538" spans="1:1" x14ac:dyDescent="0.25">
      <c r="A1538" s="15"/>
    </row>
    <row r="1539" spans="1:1" x14ac:dyDescent="0.25">
      <c r="A1539" s="15"/>
    </row>
    <row r="1540" spans="1:1" x14ac:dyDescent="0.25">
      <c r="A1540" s="15"/>
    </row>
    <row r="1541" spans="1:1" x14ac:dyDescent="0.25">
      <c r="A1541" s="15"/>
    </row>
    <row r="1542" spans="1:1" x14ac:dyDescent="0.25">
      <c r="A1542" s="15"/>
    </row>
    <row r="1543" spans="1:1" x14ac:dyDescent="0.25">
      <c r="A1543" s="15"/>
    </row>
    <row r="1544" spans="1:1" x14ac:dyDescent="0.25">
      <c r="A1544" s="15"/>
    </row>
    <row r="1545" spans="1:1" x14ac:dyDescent="0.25">
      <c r="A1545" s="15"/>
    </row>
    <row r="1546" spans="1:1" x14ac:dyDescent="0.25">
      <c r="A1546" s="15"/>
    </row>
    <row r="1547" spans="1:1" x14ac:dyDescent="0.25">
      <c r="A1547" s="15"/>
    </row>
    <row r="1548" spans="1:1" x14ac:dyDescent="0.25">
      <c r="A1548" s="15"/>
    </row>
    <row r="1549" spans="1:1" x14ac:dyDescent="0.25">
      <c r="A1549" s="15"/>
    </row>
    <row r="1550" spans="1:1" x14ac:dyDescent="0.25">
      <c r="A1550" s="15"/>
    </row>
    <row r="1551" spans="1:1" x14ac:dyDescent="0.25">
      <c r="A1551" s="15"/>
    </row>
    <row r="1552" spans="1:1" x14ac:dyDescent="0.25">
      <c r="A1552" s="15"/>
    </row>
    <row r="1553" spans="1:1" x14ac:dyDescent="0.25">
      <c r="A1553" s="15"/>
    </row>
    <row r="1554" spans="1:1" x14ac:dyDescent="0.25">
      <c r="A1554" s="15"/>
    </row>
  </sheetData>
  <autoFilter ref="A4:FW201"/>
  <mergeCells count="6">
    <mergeCell ref="D1:E1"/>
    <mergeCell ref="G1:FW1"/>
    <mergeCell ref="G2:W2"/>
    <mergeCell ref="X2:BW2"/>
    <mergeCell ref="BX2:DF2"/>
    <mergeCell ref="DX2:FW2"/>
  </mergeCells>
  <conditionalFormatting sqref="B1501:B1048576 B2">
    <cfRule type="notContainsBlanks" dxfId="46" priority="199">
      <formula>LEN(TRIM(B2))&gt;0</formula>
    </cfRule>
  </conditionalFormatting>
  <conditionalFormatting sqref="C2:C4 C1501:C1048576">
    <cfRule type="notContainsBlanks" dxfId="45" priority="198">
      <formula>LEN(TRIM(C2))&gt;0</formula>
    </cfRule>
  </conditionalFormatting>
  <conditionalFormatting sqref="D2:D4 D1501:D1048576">
    <cfRule type="notContainsBlanks" dxfId="44" priority="197">
      <formula>LEN(TRIM(D2))&gt;0</formula>
    </cfRule>
  </conditionalFormatting>
  <conditionalFormatting sqref="E2:E3 E1501:F1048576 E4:F4">
    <cfRule type="notContainsBlanks" dxfId="43" priority="196">
      <formula>LEN(TRIM(E2))&gt;0</formula>
    </cfRule>
  </conditionalFormatting>
  <conditionalFormatting sqref="B179:B200 B5:B39 B142 B119:B121 B202:B1500">
    <cfRule type="notContainsBlanks" dxfId="42" priority="49">
      <formula>LEN(TRIM(B5))&gt;0</formula>
    </cfRule>
  </conditionalFormatting>
  <conditionalFormatting sqref="C41:C73 C75:C90 C93:C100 C5:C39 C103:C156 C182:C1500">
    <cfRule type="notContainsBlanks" dxfId="41" priority="48">
      <formula>LEN(TRIM(C5))&gt;0</formula>
    </cfRule>
  </conditionalFormatting>
  <conditionalFormatting sqref="D94:D100 D5:D17 D41:D57 D103:D136 D31:D39 D157:D181 D191:D197 D201:D1500">
    <cfRule type="notContainsBlanks" dxfId="40" priority="47">
      <formula>LEN(TRIM(D5))&gt;0</formula>
    </cfRule>
  </conditionalFormatting>
  <conditionalFormatting sqref="E93 E248:F1500 E5:E39 E202:E247 E41:E43 E75:E90 E137:E190 E58:E73 E198:E200">
    <cfRule type="notContainsBlanks" dxfId="39" priority="46">
      <formula>LEN(TRIM(E5))&gt;0</formula>
    </cfRule>
  </conditionalFormatting>
  <conditionalFormatting sqref="C40">
    <cfRule type="notContainsBlanks" dxfId="38" priority="45">
      <formula>LEN(TRIM(C40))&gt;0</formula>
    </cfRule>
  </conditionalFormatting>
  <conditionalFormatting sqref="D40">
    <cfRule type="notContainsBlanks" dxfId="37" priority="44">
      <formula>LEN(TRIM(D40))&gt;0</formula>
    </cfRule>
  </conditionalFormatting>
  <conditionalFormatting sqref="E40">
    <cfRule type="notContainsBlanks" dxfId="36" priority="43">
      <formula>LEN(TRIM(E40))&gt;0</formula>
    </cfRule>
  </conditionalFormatting>
  <conditionalFormatting sqref="A203:A204">
    <cfRule type="notContainsBlanks" dxfId="35" priority="167">
      <formula>LEN(TRIM(A203))&gt;0</formula>
    </cfRule>
  </conditionalFormatting>
  <conditionalFormatting sqref="B3">
    <cfRule type="notContainsBlanks" dxfId="34" priority="166">
      <formula>LEN(TRIM(B3))&gt;0</formula>
    </cfRule>
  </conditionalFormatting>
  <conditionalFormatting sqref="B4">
    <cfRule type="notContainsBlanks" dxfId="33" priority="165">
      <formula>LEN(TRIM(B4))&gt;0</formula>
    </cfRule>
  </conditionalFormatting>
  <conditionalFormatting sqref="C92">
    <cfRule type="notContainsBlanks" dxfId="32" priority="35">
      <formula>LEN(TRIM(C92))&gt;0</formula>
    </cfRule>
  </conditionalFormatting>
  <conditionalFormatting sqref="E92">
    <cfRule type="notContainsBlanks" dxfId="31" priority="33">
      <formula>LEN(TRIM(E92))&gt;0</formula>
    </cfRule>
  </conditionalFormatting>
  <conditionalFormatting sqref="C101">
    <cfRule type="notContainsBlanks" dxfId="30" priority="31">
      <formula>LEN(TRIM(C101))&gt;0</formula>
    </cfRule>
  </conditionalFormatting>
  <conditionalFormatting sqref="D101">
    <cfRule type="notContainsBlanks" dxfId="29" priority="30">
      <formula>LEN(TRIM(D101))&gt;0</formula>
    </cfRule>
  </conditionalFormatting>
  <conditionalFormatting sqref="E118:E129">
    <cfRule type="notContainsBlanks" dxfId="28" priority="13">
      <formula>LEN(TRIM(E118))&gt;0</formula>
    </cfRule>
  </conditionalFormatting>
  <conditionalFormatting sqref="C102">
    <cfRule type="notContainsBlanks" dxfId="27" priority="28">
      <formula>LEN(TRIM(C102))&gt;0</formula>
    </cfRule>
  </conditionalFormatting>
  <conditionalFormatting sqref="D102">
    <cfRule type="notContainsBlanks" dxfId="26" priority="27">
      <formula>LEN(TRIM(D102))&gt;0</formula>
    </cfRule>
  </conditionalFormatting>
  <conditionalFormatting sqref="D138:D144">
    <cfRule type="notContainsBlanks" dxfId="25" priority="10">
      <formula>LEN(TRIM(D138))&gt;0</formula>
    </cfRule>
  </conditionalFormatting>
  <conditionalFormatting sqref="C74">
    <cfRule type="notContainsBlanks" dxfId="24" priority="42">
      <formula>LEN(TRIM(C74))&gt;0</formula>
    </cfRule>
  </conditionalFormatting>
  <conditionalFormatting sqref="E74">
    <cfRule type="notContainsBlanks" dxfId="23" priority="40">
      <formula>LEN(TRIM(E74))&gt;0</formula>
    </cfRule>
  </conditionalFormatting>
  <conditionalFormatting sqref="B91">
    <cfRule type="notContainsBlanks" dxfId="22" priority="39">
      <formula>LEN(TRIM(B91))&gt;0</formula>
    </cfRule>
  </conditionalFormatting>
  <conditionalFormatting sqref="C91">
    <cfRule type="notContainsBlanks" dxfId="21" priority="38">
      <formula>LEN(TRIM(C91))&gt;0</formula>
    </cfRule>
  </conditionalFormatting>
  <conditionalFormatting sqref="E91">
    <cfRule type="notContainsBlanks" dxfId="20" priority="36">
      <formula>LEN(TRIM(E91))&gt;0</formula>
    </cfRule>
  </conditionalFormatting>
  <conditionalFormatting sqref="B101">
    <cfRule type="notContainsBlanks" dxfId="19" priority="32">
      <formula>LEN(TRIM(B101))&gt;0</formula>
    </cfRule>
  </conditionalFormatting>
  <conditionalFormatting sqref="D18:D30">
    <cfRule type="notContainsBlanks" dxfId="18" priority="24">
      <formula>LEN(TRIM(D18))&gt;0</formula>
    </cfRule>
  </conditionalFormatting>
  <conditionalFormatting sqref="B201">
    <cfRule type="notContainsBlanks" dxfId="17" priority="1">
      <formula>LEN(TRIM(B201))&gt;0</formula>
    </cfRule>
  </conditionalFormatting>
  <conditionalFormatting sqref="E44:E57">
    <cfRule type="notContainsBlanks" dxfId="16" priority="20">
      <formula>LEN(TRIM(E44))&gt;0</formula>
    </cfRule>
  </conditionalFormatting>
  <conditionalFormatting sqref="D58:D69">
    <cfRule type="notContainsBlanks" dxfId="15" priority="19">
      <formula>LEN(TRIM(D58))&gt;0</formula>
    </cfRule>
  </conditionalFormatting>
  <conditionalFormatting sqref="D70:D81">
    <cfRule type="notContainsBlanks" dxfId="14" priority="18">
      <formula>LEN(TRIM(D70))&gt;0</formula>
    </cfRule>
  </conditionalFormatting>
  <conditionalFormatting sqref="D82:D93">
    <cfRule type="notContainsBlanks" dxfId="13" priority="17">
      <formula>LEN(TRIM(D82))&gt;0</formula>
    </cfRule>
  </conditionalFormatting>
  <conditionalFormatting sqref="E94:E98">
    <cfRule type="notContainsBlanks" dxfId="12" priority="16">
      <formula>LEN(TRIM(E94))&gt;0</formula>
    </cfRule>
  </conditionalFormatting>
  <conditionalFormatting sqref="E99:E110">
    <cfRule type="notContainsBlanks" dxfId="11" priority="15">
      <formula>LEN(TRIM(E99))&gt;0</formula>
    </cfRule>
  </conditionalFormatting>
  <conditionalFormatting sqref="E111:E117">
    <cfRule type="notContainsBlanks" dxfId="10" priority="14">
      <formula>LEN(TRIM(E111))&gt;0</formula>
    </cfRule>
  </conditionalFormatting>
  <conditionalFormatting sqref="E130:E136">
    <cfRule type="notContainsBlanks" dxfId="9" priority="12">
      <formula>LEN(TRIM(E130))&gt;0</formula>
    </cfRule>
  </conditionalFormatting>
  <conditionalFormatting sqref="D137">
    <cfRule type="notContainsBlanks" dxfId="8" priority="11">
      <formula>LEN(TRIM(D137))&gt;0</formula>
    </cfRule>
  </conditionalFormatting>
  <conditionalFormatting sqref="D145:D156">
    <cfRule type="notContainsBlanks" dxfId="7" priority="9">
      <formula>LEN(TRIM(D145))&gt;0</formula>
    </cfRule>
  </conditionalFormatting>
  <conditionalFormatting sqref="C157">
    <cfRule type="notContainsBlanks" dxfId="6" priority="8">
      <formula>LEN(TRIM(C157))&gt;0</formula>
    </cfRule>
  </conditionalFormatting>
  <conditionalFormatting sqref="C158:C164">
    <cfRule type="notContainsBlanks" dxfId="5" priority="7">
      <formula>LEN(TRIM(C158))&gt;0</formula>
    </cfRule>
  </conditionalFormatting>
  <conditionalFormatting sqref="C165:C176">
    <cfRule type="notContainsBlanks" dxfId="4" priority="6">
      <formula>LEN(TRIM(C165))&gt;0</formula>
    </cfRule>
  </conditionalFormatting>
  <conditionalFormatting sqref="C177:C181">
    <cfRule type="notContainsBlanks" dxfId="3" priority="5">
      <formula>LEN(TRIM(C177))&gt;0</formula>
    </cfRule>
  </conditionalFormatting>
  <conditionalFormatting sqref="D182:D190">
    <cfRule type="notContainsBlanks" dxfId="2" priority="4">
      <formula>LEN(TRIM(D182))&gt;0</formula>
    </cfRule>
  </conditionalFormatting>
  <conditionalFormatting sqref="E191:E197">
    <cfRule type="notContainsBlanks" dxfId="1" priority="3">
      <formula>LEN(TRIM(E191))&gt;0</formula>
    </cfRule>
  </conditionalFormatting>
  <conditionalFormatting sqref="D198:D200">
    <cfRule type="notContainsBlanks" dxfId="0" priority="2">
      <formula>LEN(TRIM(D198))&gt;0</formula>
    </cfRule>
  </conditionalFormatting>
  <dataValidations disablePrompts="1" count="1">
    <dataValidation type="list" allowBlank="1" showInputMessage="1" showErrorMessage="1" sqref="F1:F4 F1501:F1048576">
      <formula1>$A$1500:$A$1501</formula1>
    </dataValidation>
  </dataValidations>
  <pageMargins left="0.25" right="0.25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ouveau">
                <anchor moveWithCells="1" sizeWithCells="1">
                  <from>
                    <xdr:col>4</xdr:col>
                    <xdr:colOff>2447925</xdr:colOff>
                    <xdr:row>0</xdr:row>
                    <xdr:rowOff>38100</xdr:rowOff>
                  </from>
                  <to>
                    <xdr:col>4</xdr:col>
                    <xdr:colOff>3095625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TraitementDonneesV2">
                <anchor moveWithCells="1" sizeWithCells="1">
                  <from>
                    <xdr:col>4</xdr:col>
                    <xdr:colOff>1638300</xdr:colOff>
                    <xdr:row>0</xdr:row>
                    <xdr:rowOff>85725</xdr:rowOff>
                  </from>
                  <to>
                    <xdr:col>4</xdr:col>
                    <xdr:colOff>2428875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Masquer">
                <anchor moveWithCells="1" sizeWithCells="1">
                  <from>
                    <xdr:col>4</xdr:col>
                    <xdr:colOff>838200</xdr:colOff>
                    <xdr:row>0</xdr:row>
                    <xdr:rowOff>104775</xdr:rowOff>
                  </from>
                  <to>
                    <xdr:col>4</xdr:col>
                    <xdr:colOff>1628775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[1]Feuil2!#REF!</xm:f>
          </x14:formula1>
          <xm:sqref>F5:F280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00"/>
  <sheetViews>
    <sheetView topLeftCell="A190" workbookViewId="0">
      <selection activeCell="D15" sqref="D15"/>
    </sheetView>
  </sheetViews>
  <sheetFormatPr baseColWidth="10" defaultRowHeight="15" x14ac:dyDescent="0.25"/>
  <cols>
    <col min="1" max="1" width="46.42578125" customWidth="1"/>
    <col min="2" max="2" width="19" customWidth="1"/>
    <col min="3" max="3" width="12.28515625" customWidth="1"/>
  </cols>
  <sheetData>
    <row r="1" spans="1:6" ht="24.75" customHeight="1" thickBot="1" x14ac:dyDescent="0.3">
      <c r="A1" s="35" t="s">
        <v>42</v>
      </c>
      <c r="B1" s="37" t="s">
        <v>43</v>
      </c>
      <c r="C1" s="37"/>
      <c r="D1" s="68" t="s">
        <v>44</v>
      </c>
      <c r="E1" s="69"/>
      <c r="F1" s="70"/>
    </row>
    <row r="2" spans="1:6" ht="15" customHeight="1" x14ac:dyDescent="0.25">
      <c r="A2" s="34"/>
      <c r="B2" s="36"/>
      <c r="D2" s="27" t="s">
        <v>45</v>
      </c>
      <c r="E2" s="27" t="s">
        <v>46</v>
      </c>
      <c r="F2" s="27" t="s">
        <v>47</v>
      </c>
    </row>
    <row r="3" spans="1:6" ht="15.75" thickBot="1" x14ac:dyDescent="0.3">
      <c r="A3" s="28">
        <v>1</v>
      </c>
      <c r="B3" s="29">
        <v>15</v>
      </c>
      <c r="C3" s="33"/>
      <c r="D3" s="30">
        <v>0.75</v>
      </c>
      <c r="E3" s="31">
        <v>1</v>
      </c>
      <c r="F3" s="32">
        <v>1.25</v>
      </c>
    </row>
    <row r="4" spans="1:6" x14ac:dyDescent="0.25">
      <c r="A4" s="28">
        <v>2</v>
      </c>
      <c r="B4" s="29">
        <v>59</v>
      </c>
      <c r="C4" s="33"/>
    </row>
    <row r="5" spans="1:6" x14ac:dyDescent="0.25">
      <c r="A5" s="28">
        <v>3</v>
      </c>
      <c r="B5" s="29">
        <v>103</v>
      </c>
      <c r="C5" s="33"/>
    </row>
    <row r="6" spans="1:6" x14ac:dyDescent="0.25">
      <c r="A6" s="28">
        <v>4</v>
      </c>
      <c r="B6" s="29">
        <v>147</v>
      </c>
      <c r="C6" s="33"/>
    </row>
    <row r="7" spans="1:6" x14ac:dyDescent="0.25">
      <c r="A7" s="28">
        <v>5</v>
      </c>
      <c r="B7" s="29">
        <v>191</v>
      </c>
      <c r="C7" s="33"/>
    </row>
    <row r="8" spans="1:6" x14ac:dyDescent="0.25">
      <c r="A8" s="28">
        <v>6</v>
      </c>
      <c r="B8" s="29">
        <v>235</v>
      </c>
      <c r="C8" s="33"/>
    </row>
    <row r="9" spans="1:6" x14ac:dyDescent="0.25">
      <c r="A9" s="28">
        <v>7</v>
      </c>
      <c r="B9" s="29">
        <v>279</v>
      </c>
      <c r="C9" s="33"/>
    </row>
    <row r="10" spans="1:6" x14ac:dyDescent="0.25">
      <c r="A10" s="28">
        <v>8</v>
      </c>
      <c r="B10" s="29">
        <v>323</v>
      </c>
      <c r="C10" s="33"/>
    </row>
    <row r="11" spans="1:6" x14ac:dyDescent="0.25">
      <c r="A11" s="28">
        <v>9</v>
      </c>
      <c r="B11" s="29">
        <v>367</v>
      </c>
      <c r="C11" s="33"/>
    </row>
    <row r="12" spans="1:6" x14ac:dyDescent="0.25">
      <c r="A12" s="28">
        <v>10</v>
      </c>
      <c r="B12" s="29">
        <v>411</v>
      </c>
      <c r="C12" s="33"/>
    </row>
    <row r="13" spans="1:6" x14ac:dyDescent="0.25">
      <c r="A13" s="28">
        <v>11</v>
      </c>
      <c r="B13" s="29">
        <v>455</v>
      </c>
      <c r="C13" s="33"/>
    </row>
    <row r="14" spans="1:6" x14ac:dyDescent="0.25">
      <c r="A14" s="28">
        <v>12</v>
      </c>
      <c r="B14" s="29">
        <v>499</v>
      </c>
      <c r="C14" s="33"/>
    </row>
    <row r="15" spans="1:6" x14ac:dyDescent="0.25">
      <c r="A15" s="28">
        <v>13</v>
      </c>
      <c r="B15" s="29">
        <v>543</v>
      </c>
      <c r="C15" s="33"/>
    </row>
    <row r="16" spans="1:6" x14ac:dyDescent="0.25">
      <c r="A16" s="28">
        <v>14</v>
      </c>
      <c r="B16" s="29">
        <v>587</v>
      </c>
      <c r="C16" s="33"/>
    </row>
    <row r="17" spans="1:3" x14ac:dyDescent="0.25">
      <c r="A17" s="28">
        <v>15</v>
      </c>
      <c r="B17" s="29">
        <v>631</v>
      </c>
      <c r="C17" s="33"/>
    </row>
    <row r="18" spans="1:3" x14ac:dyDescent="0.25">
      <c r="A18" s="28">
        <v>16</v>
      </c>
      <c r="B18" s="29">
        <v>675</v>
      </c>
      <c r="C18" s="33"/>
    </row>
    <row r="19" spans="1:3" x14ac:dyDescent="0.25">
      <c r="A19" s="28">
        <v>17</v>
      </c>
      <c r="B19" s="29">
        <v>719</v>
      </c>
      <c r="C19" s="33"/>
    </row>
    <row r="20" spans="1:3" x14ac:dyDescent="0.25">
      <c r="A20" s="28">
        <v>18</v>
      </c>
      <c r="B20" s="29">
        <v>763</v>
      </c>
      <c r="C20" s="33"/>
    </row>
    <row r="21" spans="1:3" x14ac:dyDescent="0.25">
      <c r="A21" s="28">
        <v>19</v>
      </c>
      <c r="B21" s="29">
        <v>807</v>
      </c>
      <c r="C21" s="33"/>
    </row>
    <row r="22" spans="1:3" x14ac:dyDescent="0.25">
      <c r="A22" s="28">
        <v>20</v>
      </c>
      <c r="B22" s="29">
        <v>851</v>
      </c>
      <c r="C22" s="33"/>
    </row>
    <row r="23" spans="1:3" x14ac:dyDescent="0.25">
      <c r="A23" s="28">
        <v>21</v>
      </c>
      <c r="B23" s="29">
        <v>895</v>
      </c>
      <c r="C23" s="33"/>
    </row>
    <row r="24" spans="1:3" x14ac:dyDescent="0.25">
      <c r="A24" s="28">
        <v>22</v>
      </c>
      <c r="B24" s="29">
        <v>939</v>
      </c>
      <c r="C24" s="33"/>
    </row>
    <row r="25" spans="1:3" x14ac:dyDescent="0.25">
      <c r="A25" s="28">
        <v>23</v>
      </c>
      <c r="B25" s="29">
        <v>983</v>
      </c>
      <c r="C25" s="33"/>
    </row>
    <row r="26" spans="1:3" x14ac:dyDescent="0.25">
      <c r="A26" s="28">
        <v>24</v>
      </c>
      <c r="B26" s="29">
        <v>1027</v>
      </c>
      <c r="C26" s="33"/>
    </row>
    <row r="27" spans="1:3" x14ac:dyDescent="0.25">
      <c r="A27" s="28">
        <v>25</v>
      </c>
      <c r="B27" s="29">
        <v>1071</v>
      </c>
      <c r="C27" s="33"/>
    </row>
    <row r="28" spans="1:3" x14ac:dyDescent="0.25">
      <c r="A28" s="28">
        <v>26</v>
      </c>
      <c r="B28" s="29">
        <v>1115</v>
      </c>
      <c r="C28" s="33"/>
    </row>
    <row r="29" spans="1:3" x14ac:dyDescent="0.25">
      <c r="A29" s="28">
        <v>27</v>
      </c>
      <c r="B29" s="29">
        <v>1159</v>
      </c>
      <c r="C29" s="33"/>
    </row>
    <row r="30" spans="1:3" x14ac:dyDescent="0.25">
      <c r="A30" s="28">
        <v>28</v>
      </c>
      <c r="B30" s="29">
        <v>1203</v>
      </c>
      <c r="C30" s="33"/>
    </row>
    <row r="31" spans="1:3" x14ac:dyDescent="0.25">
      <c r="A31" s="28">
        <v>29</v>
      </c>
      <c r="B31" s="29">
        <v>1247</v>
      </c>
      <c r="C31" s="33"/>
    </row>
    <row r="32" spans="1:3" x14ac:dyDescent="0.25">
      <c r="A32" s="28">
        <v>30</v>
      </c>
      <c r="B32" s="29">
        <v>1291</v>
      </c>
      <c r="C32" s="33"/>
    </row>
    <row r="33" spans="1:3" x14ac:dyDescent="0.25">
      <c r="A33" s="28">
        <v>31</v>
      </c>
      <c r="B33" s="29">
        <v>1335</v>
      </c>
      <c r="C33" s="33"/>
    </row>
    <row r="34" spans="1:3" x14ac:dyDescent="0.25">
      <c r="A34" s="28">
        <v>32</v>
      </c>
      <c r="B34" s="29">
        <v>1379</v>
      </c>
      <c r="C34" s="33"/>
    </row>
    <row r="35" spans="1:3" x14ac:dyDescent="0.25">
      <c r="A35" s="28">
        <v>33</v>
      </c>
      <c r="B35" s="29">
        <v>1423</v>
      </c>
      <c r="C35" s="33"/>
    </row>
    <row r="36" spans="1:3" x14ac:dyDescent="0.25">
      <c r="A36" s="28">
        <v>34</v>
      </c>
      <c r="B36" s="29">
        <v>1467</v>
      </c>
      <c r="C36" s="33"/>
    </row>
    <row r="37" spans="1:3" x14ac:dyDescent="0.25">
      <c r="A37" s="28">
        <v>35</v>
      </c>
      <c r="B37" s="29">
        <v>1511</v>
      </c>
      <c r="C37" s="33"/>
    </row>
    <row r="38" spans="1:3" x14ac:dyDescent="0.25">
      <c r="A38" s="28">
        <v>36</v>
      </c>
      <c r="B38" s="29">
        <v>1555</v>
      </c>
      <c r="C38" s="33"/>
    </row>
    <row r="39" spans="1:3" x14ac:dyDescent="0.25">
      <c r="A39" s="28">
        <v>37</v>
      </c>
      <c r="B39" s="29">
        <v>1599</v>
      </c>
      <c r="C39" s="33"/>
    </row>
    <row r="40" spans="1:3" x14ac:dyDescent="0.25">
      <c r="A40" s="28">
        <v>38</v>
      </c>
      <c r="B40" s="29">
        <v>1643</v>
      </c>
      <c r="C40" s="33"/>
    </row>
    <row r="41" spans="1:3" x14ac:dyDescent="0.25">
      <c r="A41" s="28">
        <v>39</v>
      </c>
      <c r="B41" s="29">
        <v>1687</v>
      </c>
      <c r="C41" s="33"/>
    </row>
    <row r="42" spans="1:3" x14ac:dyDescent="0.25">
      <c r="A42" s="28">
        <v>40</v>
      </c>
      <c r="B42" s="29">
        <v>1731</v>
      </c>
      <c r="C42" s="33"/>
    </row>
    <row r="43" spans="1:3" x14ac:dyDescent="0.25">
      <c r="A43" s="28">
        <v>41</v>
      </c>
      <c r="B43" s="29">
        <v>1775</v>
      </c>
      <c r="C43" s="33"/>
    </row>
    <row r="44" spans="1:3" x14ac:dyDescent="0.25">
      <c r="A44" s="28">
        <v>42</v>
      </c>
      <c r="B44" s="29">
        <v>1819</v>
      </c>
      <c r="C44" s="33"/>
    </row>
    <row r="45" spans="1:3" x14ac:dyDescent="0.25">
      <c r="A45" s="28">
        <v>43</v>
      </c>
      <c r="B45" s="29">
        <v>1863</v>
      </c>
      <c r="C45" s="33"/>
    </row>
    <row r="46" spans="1:3" x14ac:dyDescent="0.25">
      <c r="A46" s="28">
        <v>44</v>
      </c>
      <c r="B46" s="29">
        <v>1907</v>
      </c>
      <c r="C46" s="33"/>
    </row>
    <row r="47" spans="1:3" x14ac:dyDescent="0.25">
      <c r="A47" s="28">
        <v>45</v>
      </c>
      <c r="B47" s="29">
        <v>1951</v>
      </c>
      <c r="C47" s="33"/>
    </row>
    <row r="48" spans="1:3" x14ac:dyDescent="0.25">
      <c r="A48" s="28">
        <v>46</v>
      </c>
      <c r="B48" s="29">
        <v>1995</v>
      </c>
      <c r="C48" s="33"/>
    </row>
    <row r="49" spans="1:3" x14ac:dyDescent="0.25">
      <c r="A49" s="28">
        <v>47</v>
      </c>
      <c r="B49" s="29">
        <v>2039</v>
      </c>
      <c r="C49" s="33"/>
    </row>
    <row r="50" spans="1:3" x14ac:dyDescent="0.25">
      <c r="A50" s="28">
        <v>48</v>
      </c>
      <c r="B50" s="29">
        <v>2083</v>
      </c>
      <c r="C50" s="33"/>
    </row>
    <row r="51" spans="1:3" x14ac:dyDescent="0.25">
      <c r="A51" s="28">
        <v>49</v>
      </c>
      <c r="B51" s="29">
        <v>2127</v>
      </c>
      <c r="C51" s="33"/>
    </row>
    <row r="52" spans="1:3" x14ac:dyDescent="0.25">
      <c r="A52" s="28">
        <v>50</v>
      </c>
      <c r="B52" s="29">
        <v>2171</v>
      </c>
      <c r="C52" s="33"/>
    </row>
    <row r="53" spans="1:3" x14ac:dyDescent="0.25">
      <c r="A53" s="28">
        <v>51</v>
      </c>
      <c r="B53" s="29">
        <v>2215</v>
      </c>
      <c r="C53" s="33"/>
    </row>
    <row r="54" spans="1:3" x14ac:dyDescent="0.25">
      <c r="A54" s="28">
        <v>52</v>
      </c>
      <c r="B54" s="29">
        <v>2259</v>
      </c>
      <c r="C54" s="33"/>
    </row>
    <row r="55" spans="1:3" x14ac:dyDescent="0.25">
      <c r="A55" s="28">
        <v>53</v>
      </c>
      <c r="B55" s="29">
        <v>2303</v>
      </c>
      <c r="C55" s="33"/>
    </row>
    <row r="56" spans="1:3" x14ac:dyDescent="0.25">
      <c r="A56" s="28">
        <v>54</v>
      </c>
      <c r="B56" s="29">
        <v>2347</v>
      </c>
      <c r="C56" s="33"/>
    </row>
    <row r="57" spans="1:3" x14ac:dyDescent="0.25">
      <c r="A57" s="28">
        <v>55</v>
      </c>
      <c r="B57" s="29">
        <v>2391</v>
      </c>
      <c r="C57" s="33"/>
    </row>
    <row r="58" spans="1:3" x14ac:dyDescent="0.25">
      <c r="A58" s="28">
        <v>56</v>
      </c>
      <c r="B58" s="29">
        <v>2435</v>
      </c>
      <c r="C58" s="33"/>
    </row>
    <row r="59" spans="1:3" x14ac:dyDescent="0.25">
      <c r="A59" s="28">
        <v>57</v>
      </c>
      <c r="B59" s="29">
        <v>2479</v>
      </c>
      <c r="C59" s="33"/>
    </row>
    <row r="60" spans="1:3" x14ac:dyDescent="0.25">
      <c r="A60" s="28">
        <v>58</v>
      </c>
      <c r="B60" s="29">
        <v>2523</v>
      </c>
      <c r="C60" s="33"/>
    </row>
    <row r="61" spans="1:3" x14ac:dyDescent="0.25">
      <c r="A61" s="28">
        <v>59</v>
      </c>
      <c r="B61" s="29">
        <v>2567</v>
      </c>
      <c r="C61" s="33"/>
    </row>
    <row r="62" spans="1:3" x14ac:dyDescent="0.25">
      <c r="A62" s="28">
        <v>60</v>
      </c>
      <c r="B62" s="29">
        <v>2611</v>
      </c>
      <c r="C62" s="33"/>
    </row>
    <row r="63" spans="1:3" x14ac:dyDescent="0.25">
      <c r="A63" s="28">
        <v>61</v>
      </c>
      <c r="B63" s="29">
        <v>2655</v>
      </c>
      <c r="C63" s="33"/>
    </row>
    <row r="64" spans="1:3" x14ac:dyDescent="0.25">
      <c r="A64" s="28">
        <v>62</v>
      </c>
      <c r="B64" s="29">
        <v>2699</v>
      </c>
      <c r="C64" s="33"/>
    </row>
    <row r="65" spans="1:3" x14ac:dyDescent="0.25">
      <c r="A65" s="28">
        <v>63</v>
      </c>
      <c r="B65" s="29">
        <v>2743</v>
      </c>
      <c r="C65" s="33"/>
    </row>
    <row r="66" spans="1:3" x14ac:dyDescent="0.25">
      <c r="A66" s="28">
        <v>64</v>
      </c>
      <c r="B66" s="29">
        <v>2787</v>
      </c>
      <c r="C66" s="33"/>
    </row>
    <row r="67" spans="1:3" x14ac:dyDescent="0.25">
      <c r="A67" s="28">
        <v>65</v>
      </c>
      <c r="B67" s="29">
        <v>2831</v>
      </c>
      <c r="C67" s="33"/>
    </row>
    <row r="68" spans="1:3" x14ac:dyDescent="0.25">
      <c r="A68" s="28">
        <v>66</v>
      </c>
      <c r="B68" s="29">
        <v>2875</v>
      </c>
      <c r="C68" s="33"/>
    </row>
    <row r="69" spans="1:3" x14ac:dyDescent="0.25">
      <c r="A69" s="28">
        <v>67</v>
      </c>
      <c r="B69" s="29">
        <v>2919</v>
      </c>
      <c r="C69" s="33"/>
    </row>
    <row r="70" spans="1:3" x14ac:dyDescent="0.25">
      <c r="A70" s="28">
        <v>68</v>
      </c>
      <c r="B70" s="29">
        <v>2963</v>
      </c>
      <c r="C70" s="33"/>
    </row>
    <row r="71" spans="1:3" x14ac:dyDescent="0.25">
      <c r="A71" s="28">
        <v>69</v>
      </c>
      <c r="B71" s="29">
        <v>3007</v>
      </c>
      <c r="C71" s="33"/>
    </row>
    <row r="72" spans="1:3" x14ac:dyDescent="0.25">
      <c r="A72" s="28">
        <v>70</v>
      </c>
      <c r="B72" s="29">
        <v>3051</v>
      </c>
      <c r="C72" s="33"/>
    </row>
    <row r="73" spans="1:3" x14ac:dyDescent="0.25">
      <c r="A73" s="28">
        <v>71</v>
      </c>
      <c r="B73" s="29">
        <v>3095</v>
      </c>
      <c r="C73" s="33"/>
    </row>
    <row r="74" spans="1:3" x14ac:dyDescent="0.25">
      <c r="A74" s="28">
        <v>72</v>
      </c>
      <c r="B74" s="29">
        <v>3139</v>
      </c>
      <c r="C74" s="33"/>
    </row>
    <row r="75" spans="1:3" x14ac:dyDescent="0.25">
      <c r="A75" s="28">
        <v>73</v>
      </c>
      <c r="B75" s="29">
        <v>3183</v>
      </c>
      <c r="C75" s="33"/>
    </row>
    <row r="76" spans="1:3" x14ac:dyDescent="0.25">
      <c r="A76" s="28">
        <v>74</v>
      </c>
      <c r="B76" s="29">
        <v>3227</v>
      </c>
      <c r="C76" s="33"/>
    </row>
    <row r="77" spans="1:3" x14ac:dyDescent="0.25">
      <c r="A77" s="28">
        <v>75</v>
      </c>
      <c r="B77" s="29">
        <v>3271</v>
      </c>
      <c r="C77" s="33"/>
    </row>
    <row r="78" spans="1:3" x14ac:dyDescent="0.25">
      <c r="A78" s="28">
        <v>76</v>
      </c>
      <c r="B78" s="29">
        <v>3315</v>
      </c>
      <c r="C78" s="33"/>
    </row>
    <row r="79" spans="1:3" x14ac:dyDescent="0.25">
      <c r="A79" s="28">
        <v>77</v>
      </c>
      <c r="B79" s="29">
        <v>3359</v>
      </c>
      <c r="C79" s="33"/>
    </row>
    <row r="80" spans="1:3" x14ac:dyDescent="0.25">
      <c r="A80" s="28">
        <v>78</v>
      </c>
      <c r="B80" s="29">
        <v>3403</v>
      </c>
      <c r="C80" s="33"/>
    </row>
    <row r="81" spans="1:3" x14ac:dyDescent="0.25">
      <c r="A81" s="28">
        <v>79</v>
      </c>
      <c r="B81" s="29">
        <v>3447</v>
      </c>
      <c r="C81" s="33"/>
    </row>
    <row r="82" spans="1:3" x14ac:dyDescent="0.25">
      <c r="A82" s="28">
        <v>80</v>
      </c>
      <c r="B82" s="29">
        <v>3491</v>
      </c>
      <c r="C82" s="33"/>
    </row>
    <row r="83" spans="1:3" x14ac:dyDescent="0.25">
      <c r="A83" s="28">
        <v>81</v>
      </c>
      <c r="B83" s="29">
        <v>3535</v>
      </c>
      <c r="C83" s="33"/>
    </row>
    <row r="84" spans="1:3" x14ac:dyDescent="0.25">
      <c r="A84" s="28">
        <v>82</v>
      </c>
      <c r="B84" s="29">
        <v>3579</v>
      </c>
      <c r="C84" s="33"/>
    </row>
    <row r="85" spans="1:3" x14ac:dyDescent="0.25">
      <c r="A85" s="28">
        <v>83</v>
      </c>
      <c r="B85" s="29">
        <v>3623</v>
      </c>
      <c r="C85" s="33"/>
    </row>
    <row r="86" spans="1:3" x14ac:dyDescent="0.25">
      <c r="A86" s="28">
        <v>84</v>
      </c>
      <c r="B86" s="29">
        <v>3667</v>
      </c>
      <c r="C86" s="33"/>
    </row>
    <row r="87" spans="1:3" x14ac:dyDescent="0.25">
      <c r="A87" s="28">
        <v>85</v>
      </c>
      <c r="B87" s="29">
        <v>3711</v>
      </c>
      <c r="C87" s="33"/>
    </row>
    <row r="88" spans="1:3" x14ac:dyDescent="0.25">
      <c r="A88" s="28">
        <v>86</v>
      </c>
      <c r="B88" s="29">
        <v>3755</v>
      </c>
      <c r="C88" s="33"/>
    </row>
    <row r="89" spans="1:3" x14ac:dyDescent="0.25">
      <c r="A89" s="28">
        <v>87</v>
      </c>
      <c r="B89" s="29">
        <v>3799</v>
      </c>
      <c r="C89" s="33"/>
    </row>
    <row r="90" spans="1:3" x14ac:dyDescent="0.25">
      <c r="A90" s="28">
        <v>88</v>
      </c>
      <c r="B90" s="29">
        <v>3843</v>
      </c>
      <c r="C90" s="33"/>
    </row>
    <row r="91" spans="1:3" x14ac:dyDescent="0.25">
      <c r="A91" s="28">
        <v>89</v>
      </c>
      <c r="B91" s="29">
        <v>3887</v>
      </c>
      <c r="C91" s="33"/>
    </row>
    <row r="92" spans="1:3" x14ac:dyDescent="0.25">
      <c r="A92" s="28">
        <v>90</v>
      </c>
      <c r="B92" s="29">
        <v>3931</v>
      </c>
      <c r="C92" s="33"/>
    </row>
    <row r="93" spans="1:3" x14ac:dyDescent="0.25">
      <c r="A93" s="28">
        <v>91</v>
      </c>
      <c r="B93" s="29">
        <v>3975</v>
      </c>
      <c r="C93" s="33"/>
    </row>
    <row r="94" spans="1:3" x14ac:dyDescent="0.25">
      <c r="A94" s="28">
        <v>92</v>
      </c>
      <c r="B94" s="29">
        <v>4019</v>
      </c>
      <c r="C94" s="33"/>
    </row>
    <row r="95" spans="1:3" x14ac:dyDescent="0.25">
      <c r="A95" s="28">
        <v>93</v>
      </c>
      <c r="B95" s="29">
        <v>4063</v>
      </c>
      <c r="C95" s="33"/>
    </row>
    <row r="96" spans="1:3" x14ac:dyDescent="0.25">
      <c r="A96" s="28">
        <v>94</v>
      </c>
      <c r="B96" s="29">
        <v>4107</v>
      </c>
      <c r="C96" s="33"/>
    </row>
    <row r="97" spans="1:3" x14ac:dyDescent="0.25">
      <c r="A97" s="28">
        <v>95</v>
      </c>
      <c r="B97" s="29">
        <v>4151</v>
      </c>
      <c r="C97" s="33"/>
    </row>
    <row r="98" spans="1:3" x14ac:dyDescent="0.25">
      <c r="A98" s="28">
        <v>96</v>
      </c>
      <c r="B98" s="29">
        <v>4195</v>
      </c>
      <c r="C98" s="33"/>
    </row>
    <row r="99" spans="1:3" x14ac:dyDescent="0.25">
      <c r="A99" s="28">
        <v>97</v>
      </c>
      <c r="B99" s="29">
        <v>4239</v>
      </c>
      <c r="C99" s="33"/>
    </row>
    <row r="100" spans="1:3" x14ac:dyDescent="0.25">
      <c r="A100" s="28">
        <v>98</v>
      </c>
      <c r="B100" s="29">
        <v>4283</v>
      </c>
      <c r="C100" s="33"/>
    </row>
    <row r="101" spans="1:3" x14ac:dyDescent="0.25">
      <c r="A101" s="28">
        <v>99</v>
      </c>
      <c r="B101" s="29">
        <v>4327</v>
      </c>
      <c r="C101" s="33"/>
    </row>
    <row r="102" spans="1:3" x14ac:dyDescent="0.25">
      <c r="A102" s="28">
        <v>100</v>
      </c>
      <c r="B102" s="29">
        <v>4371</v>
      </c>
      <c r="C102" s="33"/>
    </row>
    <row r="103" spans="1:3" x14ac:dyDescent="0.25">
      <c r="A103" s="28">
        <v>101</v>
      </c>
      <c r="B103" s="29">
        <v>4415</v>
      </c>
      <c r="C103" s="33"/>
    </row>
    <row r="104" spans="1:3" x14ac:dyDescent="0.25">
      <c r="A104" s="28">
        <v>102</v>
      </c>
      <c r="B104" s="29">
        <v>4459</v>
      </c>
      <c r="C104" s="33"/>
    </row>
    <row r="105" spans="1:3" x14ac:dyDescent="0.25">
      <c r="A105" s="28">
        <v>103</v>
      </c>
      <c r="B105" s="29">
        <v>4503</v>
      </c>
      <c r="C105" s="33"/>
    </row>
    <row r="106" spans="1:3" x14ac:dyDescent="0.25">
      <c r="A106" s="28">
        <v>104</v>
      </c>
      <c r="B106" s="29">
        <v>4547</v>
      </c>
      <c r="C106" s="33"/>
    </row>
    <row r="107" spans="1:3" x14ac:dyDescent="0.25">
      <c r="A107" s="28">
        <v>105</v>
      </c>
      <c r="B107" s="29">
        <v>4591</v>
      </c>
      <c r="C107" s="33"/>
    </row>
    <row r="108" spans="1:3" x14ac:dyDescent="0.25">
      <c r="A108" s="28">
        <v>106</v>
      </c>
      <c r="B108" s="29">
        <v>4635</v>
      </c>
      <c r="C108" s="33"/>
    </row>
    <row r="109" spans="1:3" x14ac:dyDescent="0.25">
      <c r="A109" s="28">
        <v>107</v>
      </c>
      <c r="B109" s="29">
        <v>4679</v>
      </c>
      <c r="C109" s="33"/>
    </row>
    <row r="110" spans="1:3" x14ac:dyDescent="0.25">
      <c r="A110" s="28">
        <v>108</v>
      </c>
      <c r="B110" s="29">
        <v>4723</v>
      </c>
      <c r="C110" s="33"/>
    </row>
    <row r="111" spans="1:3" x14ac:dyDescent="0.25">
      <c r="A111" s="28">
        <v>109</v>
      </c>
      <c r="B111" s="29">
        <v>4767</v>
      </c>
      <c r="C111" s="33"/>
    </row>
    <row r="112" spans="1:3" x14ac:dyDescent="0.25">
      <c r="A112" s="28">
        <v>110</v>
      </c>
      <c r="B112" s="29">
        <v>4811</v>
      </c>
      <c r="C112" s="33"/>
    </row>
    <row r="113" spans="1:3" x14ac:dyDescent="0.25">
      <c r="A113" s="28">
        <v>111</v>
      </c>
      <c r="B113" s="29">
        <v>4855</v>
      </c>
      <c r="C113" s="33"/>
    </row>
    <row r="114" spans="1:3" x14ac:dyDescent="0.25">
      <c r="A114" s="28">
        <v>112</v>
      </c>
      <c r="B114" s="29">
        <v>4899</v>
      </c>
      <c r="C114" s="33"/>
    </row>
    <row r="115" spans="1:3" x14ac:dyDescent="0.25">
      <c r="A115" s="28">
        <v>113</v>
      </c>
      <c r="B115" s="29">
        <v>4943</v>
      </c>
      <c r="C115" s="33"/>
    </row>
    <row r="116" spans="1:3" x14ac:dyDescent="0.25">
      <c r="A116" s="28">
        <v>114</v>
      </c>
      <c r="B116" s="29">
        <v>4987</v>
      </c>
      <c r="C116" s="33"/>
    </row>
    <row r="117" spans="1:3" x14ac:dyDescent="0.25">
      <c r="A117" s="28">
        <v>115</v>
      </c>
      <c r="B117" s="29">
        <v>5031</v>
      </c>
      <c r="C117" s="33"/>
    </row>
    <row r="118" spans="1:3" x14ac:dyDescent="0.25">
      <c r="A118" s="28">
        <v>116</v>
      </c>
      <c r="B118" s="29">
        <v>5075</v>
      </c>
      <c r="C118" s="33"/>
    </row>
    <row r="119" spans="1:3" x14ac:dyDescent="0.25">
      <c r="A119" s="28">
        <v>117</v>
      </c>
      <c r="B119" s="29">
        <v>5119</v>
      </c>
      <c r="C119" s="33"/>
    </row>
    <row r="120" spans="1:3" x14ac:dyDescent="0.25">
      <c r="A120" s="28">
        <v>118</v>
      </c>
      <c r="B120" s="29">
        <v>5163</v>
      </c>
      <c r="C120" s="33"/>
    </row>
    <row r="121" spans="1:3" x14ac:dyDescent="0.25">
      <c r="A121" s="28">
        <v>119</v>
      </c>
      <c r="B121" s="29">
        <v>5207</v>
      </c>
      <c r="C121" s="33"/>
    </row>
    <row r="122" spans="1:3" x14ac:dyDescent="0.25">
      <c r="A122" s="28">
        <v>120</v>
      </c>
      <c r="B122" s="29">
        <v>5251</v>
      </c>
      <c r="C122" s="33"/>
    </row>
    <row r="123" spans="1:3" x14ac:dyDescent="0.25">
      <c r="A123" s="28">
        <v>121</v>
      </c>
      <c r="B123" s="29">
        <v>5295</v>
      </c>
      <c r="C123" s="33"/>
    </row>
    <row r="124" spans="1:3" x14ac:dyDescent="0.25">
      <c r="A124" s="28">
        <v>122</v>
      </c>
      <c r="B124" s="29">
        <v>5339</v>
      </c>
      <c r="C124" s="33"/>
    </row>
    <row r="125" spans="1:3" x14ac:dyDescent="0.25">
      <c r="A125" s="28">
        <v>123</v>
      </c>
      <c r="B125" s="29">
        <v>5383</v>
      </c>
      <c r="C125" s="33"/>
    </row>
    <row r="126" spans="1:3" x14ac:dyDescent="0.25">
      <c r="A126" s="28">
        <v>124</v>
      </c>
      <c r="B126" s="29">
        <v>5427</v>
      </c>
      <c r="C126" s="33"/>
    </row>
    <row r="127" spans="1:3" x14ac:dyDescent="0.25">
      <c r="A127" s="28">
        <v>125</v>
      </c>
      <c r="B127" s="29">
        <v>5471</v>
      </c>
      <c r="C127" s="33"/>
    </row>
    <row r="128" spans="1:3" x14ac:dyDescent="0.25">
      <c r="A128" s="28">
        <v>126</v>
      </c>
      <c r="B128" s="29">
        <v>5515</v>
      </c>
      <c r="C128" s="33"/>
    </row>
    <row r="129" spans="1:3" x14ac:dyDescent="0.25">
      <c r="A129" s="28">
        <v>127</v>
      </c>
      <c r="B129" s="29">
        <v>5559</v>
      </c>
      <c r="C129" s="33"/>
    </row>
    <row r="130" spans="1:3" x14ac:dyDescent="0.25">
      <c r="A130" s="28">
        <v>128</v>
      </c>
      <c r="B130" s="29">
        <v>5603</v>
      </c>
      <c r="C130" s="33"/>
    </row>
    <row r="131" spans="1:3" x14ac:dyDescent="0.25">
      <c r="A131" s="28">
        <v>129</v>
      </c>
      <c r="B131" s="29">
        <v>5647</v>
      </c>
      <c r="C131" s="33"/>
    </row>
    <row r="132" spans="1:3" x14ac:dyDescent="0.25">
      <c r="A132" s="28">
        <v>130</v>
      </c>
      <c r="B132" s="29">
        <v>5691</v>
      </c>
      <c r="C132" s="33"/>
    </row>
    <row r="133" spans="1:3" x14ac:dyDescent="0.25">
      <c r="A133" s="28">
        <v>131</v>
      </c>
      <c r="B133" s="29">
        <v>5735</v>
      </c>
      <c r="C133" s="33"/>
    </row>
    <row r="134" spans="1:3" x14ac:dyDescent="0.25">
      <c r="A134" s="28">
        <v>132</v>
      </c>
      <c r="B134" s="29">
        <v>5779</v>
      </c>
      <c r="C134" s="33"/>
    </row>
    <row r="135" spans="1:3" x14ac:dyDescent="0.25">
      <c r="A135" s="28">
        <v>133</v>
      </c>
      <c r="B135" s="29">
        <v>5823</v>
      </c>
      <c r="C135" s="33"/>
    </row>
    <row r="136" spans="1:3" x14ac:dyDescent="0.25">
      <c r="A136" s="28">
        <v>134</v>
      </c>
      <c r="B136" s="29">
        <v>5867</v>
      </c>
      <c r="C136" s="33"/>
    </row>
    <row r="137" spans="1:3" x14ac:dyDescent="0.25">
      <c r="A137" s="28">
        <v>135</v>
      </c>
      <c r="B137" s="29">
        <v>5911</v>
      </c>
      <c r="C137" s="33"/>
    </row>
    <row r="138" spans="1:3" x14ac:dyDescent="0.25">
      <c r="A138" s="28">
        <v>136</v>
      </c>
      <c r="B138" s="29">
        <v>5955</v>
      </c>
      <c r="C138" s="33"/>
    </row>
    <row r="139" spans="1:3" x14ac:dyDescent="0.25">
      <c r="A139" s="28">
        <v>137</v>
      </c>
      <c r="B139" s="29">
        <v>5999</v>
      </c>
      <c r="C139" s="33"/>
    </row>
    <row r="140" spans="1:3" x14ac:dyDescent="0.25">
      <c r="A140" s="28">
        <v>138</v>
      </c>
      <c r="B140" s="29">
        <v>6043</v>
      </c>
      <c r="C140" s="33"/>
    </row>
    <row r="141" spans="1:3" x14ac:dyDescent="0.25">
      <c r="A141" s="28">
        <v>139</v>
      </c>
      <c r="B141" s="29">
        <v>6087</v>
      </c>
      <c r="C141" s="33"/>
    </row>
    <row r="142" spans="1:3" x14ac:dyDescent="0.25">
      <c r="A142" s="28">
        <v>140</v>
      </c>
      <c r="B142" s="29">
        <v>6131</v>
      </c>
      <c r="C142" s="33"/>
    </row>
    <row r="143" spans="1:3" x14ac:dyDescent="0.25">
      <c r="A143" s="28">
        <v>141</v>
      </c>
      <c r="B143" s="29">
        <v>6175</v>
      </c>
      <c r="C143" s="33"/>
    </row>
    <row r="144" spans="1:3" x14ac:dyDescent="0.25">
      <c r="A144" s="28">
        <v>142</v>
      </c>
      <c r="B144" s="29">
        <v>6219</v>
      </c>
      <c r="C144" s="33"/>
    </row>
    <row r="145" spans="1:3" x14ac:dyDescent="0.25">
      <c r="A145" s="28">
        <v>143</v>
      </c>
      <c r="B145" s="29">
        <v>6263</v>
      </c>
      <c r="C145" s="33"/>
    </row>
    <row r="146" spans="1:3" x14ac:dyDescent="0.25">
      <c r="A146" s="28">
        <v>144</v>
      </c>
      <c r="B146" s="29">
        <v>6307</v>
      </c>
      <c r="C146" s="33"/>
    </row>
    <row r="147" spans="1:3" x14ac:dyDescent="0.25">
      <c r="A147" s="28">
        <v>145</v>
      </c>
      <c r="B147" s="29">
        <v>6351</v>
      </c>
      <c r="C147" s="33"/>
    </row>
    <row r="148" spans="1:3" x14ac:dyDescent="0.25">
      <c r="A148" s="28">
        <v>146</v>
      </c>
      <c r="B148" s="29">
        <v>6395</v>
      </c>
      <c r="C148" s="33"/>
    </row>
    <row r="149" spans="1:3" x14ac:dyDescent="0.25">
      <c r="A149" s="28">
        <v>147</v>
      </c>
      <c r="B149" s="29">
        <v>6439</v>
      </c>
      <c r="C149" s="33"/>
    </row>
    <row r="150" spans="1:3" x14ac:dyDescent="0.25">
      <c r="A150" s="28">
        <v>148</v>
      </c>
      <c r="B150" s="29">
        <v>6483</v>
      </c>
      <c r="C150" s="33"/>
    </row>
    <row r="151" spans="1:3" x14ac:dyDescent="0.25">
      <c r="A151" s="28">
        <v>149</v>
      </c>
      <c r="B151" s="29">
        <v>6527</v>
      </c>
      <c r="C151" s="33"/>
    </row>
    <row r="152" spans="1:3" x14ac:dyDescent="0.25">
      <c r="A152" s="28">
        <v>150</v>
      </c>
      <c r="B152" s="29">
        <v>6571</v>
      </c>
      <c r="C152" s="33"/>
    </row>
    <row r="153" spans="1:3" x14ac:dyDescent="0.25">
      <c r="A153" s="28">
        <v>151</v>
      </c>
      <c r="B153" s="29">
        <v>6615</v>
      </c>
      <c r="C153" s="33"/>
    </row>
    <row r="154" spans="1:3" x14ac:dyDescent="0.25">
      <c r="A154" s="28">
        <v>152</v>
      </c>
      <c r="B154" s="29">
        <v>6659</v>
      </c>
      <c r="C154" s="33"/>
    </row>
    <row r="155" spans="1:3" x14ac:dyDescent="0.25">
      <c r="A155" s="28">
        <v>153</v>
      </c>
      <c r="B155" s="29">
        <v>6703</v>
      </c>
      <c r="C155" s="33"/>
    </row>
    <row r="156" spans="1:3" x14ac:dyDescent="0.25">
      <c r="A156" s="28">
        <v>154</v>
      </c>
      <c r="B156" s="29">
        <v>6747</v>
      </c>
      <c r="C156" s="33"/>
    </row>
    <row r="157" spans="1:3" x14ac:dyDescent="0.25">
      <c r="A157" s="28">
        <v>155</v>
      </c>
      <c r="B157" s="29">
        <v>6791</v>
      </c>
      <c r="C157" s="33"/>
    </row>
    <row r="158" spans="1:3" x14ac:dyDescent="0.25">
      <c r="A158" s="28">
        <v>156</v>
      </c>
      <c r="B158" s="29">
        <v>6835</v>
      </c>
      <c r="C158" s="33"/>
    </row>
    <row r="159" spans="1:3" x14ac:dyDescent="0.25">
      <c r="A159" s="28">
        <v>157</v>
      </c>
      <c r="B159" s="29">
        <v>6879</v>
      </c>
      <c r="C159" s="33"/>
    </row>
    <row r="160" spans="1:3" x14ac:dyDescent="0.25">
      <c r="A160" s="28">
        <v>158</v>
      </c>
      <c r="B160" s="29">
        <v>6923</v>
      </c>
      <c r="C160" s="33"/>
    </row>
    <row r="161" spans="1:3" x14ac:dyDescent="0.25">
      <c r="A161" s="28">
        <v>159</v>
      </c>
      <c r="B161" s="29">
        <v>6967</v>
      </c>
      <c r="C161" s="33"/>
    </row>
    <row r="162" spans="1:3" x14ac:dyDescent="0.25">
      <c r="A162" s="28">
        <v>160</v>
      </c>
      <c r="B162" s="29">
        <v>7011</v>
      </c>
      <c r="C162" s="33"/>
    </row>
    <row r="163" spans="1:3" x14ac:dyDescent="0.25">
      <c r="A163" s="28">
        <v>161</v>
      </c>
      <c r="B163" s="29">
        <v>7055</v>
      </c>
      <c r="C163" s="33"/>
    </row>
    <row r="164" spans="1:3" x14ac:dyDescent="0.25">
      <c r="A164" s="28">
        <v>162</v>
      </c>
      <c r="B164" s="29">
        <v>7099</v>
      </c>
      <c r="C164" s="33"/>
    </row>
    <row r="165" spans="1:3" x14ac:dyDescent="0.25">
      <c r="A165" s="28">
        <v>163</v>
      </c>
      <c r="B165" s="29">
        <v>7143</v>
      </c>
      <c r="C165" s="33"/>
    </row>
    <row r="166" spans="1:3" x14ac:dyDescent="0.25">
      <c r="A166" s="28">
        <v>164</v>
      </c>
      <c r="B166" s="29">
        <v>7187</v>
      </c>
      <c r="C166" s="33"/>
    </row>
    <row r="167" spans="1:3" x14ac:dyDescent="0.25">
      <c r="A167" s="28">
        <v>165</v>
      </c>
      <c r="B167" s="29">
        <v>7231</v>
      </c>
      <c r="C167" s="33"/>
    </row>
    <row r="168" spans="1:3" x14ac:dyDescent="0.25">
      <c r="A168" s="28">
        <v>166</v>
      </c>
      <c r="B168" s="29">
        <v>7275</v>
      </c>
      <c r="C168" s="33"/>
    </row>
    <row r="169" spans="1:3" x14ac:dyDescent="0.25">
      <c r="A169" s="28">
        <v>167</v>
      </c>
      <c r="B169" s="29">
        <v>7319</v>
      </c>
      <c r="C169" s="33"/>
    </row>
    <row r="170" spans="1:3" x14ac:dyDescent="0.25">
      <c r="A170" s="28">
        <v>168</v>
      </c>
      <c r="B170" s="29">
        <v>7363</v>
      </c>
      <c r="C170" s="33"/>
    </row>
    <row r="171" spans="1:3" x14ac:dyDescent="0.25">
      <c r="A171" s="28">
        <v>169</v>
      </c>
      <c r="B171" s="29">
        <v>7407</v>
      </c>
      <c r="C171" s="33"/>
    </row>
    <row r="172" spans="1:3" x14ac:dyDescent="0.25">
      <c r="A172" s="28">
        <v>170</v>
      </c>
      <c r="B172" s="29">
        <v>7451</v>
      </c>
      <c r="C172" s="33"/>
    </row>
    <row r="173" spans="1:3" x14ac:dyDescent="0.25">
      <c r="A173" s="28">
        <v>171</v>
      </c>
      <c r="B173" s="29">
        <v>7495</v>
      </c>
      <c r="C173" s="33"/>
    </row>
    <row r="174" spans="1:3" x14ac:dyDescent="0.25">
      <c r="A174" s="28">
        <v>172</v>
      </c>
      <c r="B174" s="29">
        <v>7539</v>
      </c>
      <c r="C174" s="33"/>
    </row>
    <row r="175" spans="1:3" x14ac:dyDescent="0.25">
      <c r="A175" s="28">
        <v>173</v>
      </c>
      <c r="B175" s="29">
        <v>7583</v>
      </c>
      <c r="C175" s="33"/>
    </row>
    <row r="176" spans="1:3" x14ac:dyDescent="0.25">
      <c r="A176" s="28">
        <v>174</v>
      </c>
      <c r="B176" s="29">
        <v>7627</v>
      </c>
      <c r="C176" s="33"/>
    </row>
    <row r="177" spans="1:3" x14ac:dyDescent="0.25">
      <c r="A177" s="28">
        <v>175</v>
      </c>
      <c r="B177" s="29">
        <v>7671</v>
      </c>
      <c r="C177" s="33"/>
    </row>
    <row r="178" spans="1:3" x14ac:dyDescent="0.25">
      <c r="A178" s="28">
        <v>176</v>
      </c>
      <c r="B178" s="29">
        <v>7715</v>
      </c>
      <c r="C178" s="33"/>
    </row>
    <row r="179" spans="1:3" x14ac:dyDescent="0.25">
      <c r="A179" s="28">
        <v>177</v>
      </c>
      <c r="B179" s="29">
        <v>7759</v>
      </c>
      <c r="C179" s="33"/>
    </row>
    <row r="180" spans="1:3" x14ac:dyDescent="0.25">
      <c r="A180" s="28">
        <v>178</v>
      </c>
      <c r="B180" s="29">
        <v>7803</v>
      </c>
      <c r="C180" s="33"/>
    </row>
    <row r="181" spans="1:3" x14ac:dyDescent="0.25">
      <c r="A181" s="28">
        <v>179</v>
      </c>
      <c r="B181" s="29">
        <v>7847</v>
      </c>
      <c r="C181" s="33"/>
    </row>
    <row r="182" spans="1:3" x14ac:dyDescent="0.25">
      <c r="A182" s="28">
        <v>180</v>
      </c>
      <c r="B182" s="29">
        <v>7891</v>
      </c>
      <c r="C182" s="33"/>
    </row>
    <row r="183" spans="1:3" x14ac:dyDescent="0.25">
      <c r="A183" s="28">
        <v>181</v>
      </c>
      <c r="B183" s="29">
        <v>7935</v>
      </c>
      <c r="C183" s="33"/>
    </row>
    <row r="184" spans="1:3" x14ac:dyDescent="0.25">
      <c r="A184" s="28">
        <v>182</v>
      </c>
      <c r="B184" s="29">
        <v>7979</v>
      </c>
      <c r="C184" s="33"/>
    </row>
    <row r="185" spans="1:3" x14ac:dyDescent="0.25">
      <c r="A185" s="28">
        <v>183</v>
      </c>
      <c r="B185" s="29">
        <v>8023</v>
      </c>
      <c r="C185" s="33"/>
    </row>
    <row r="186" spans="1:3" x14ac:dyDescent="0.25">
      <c r="A186" s="28">
        <v>184</v>
      </c>
      <c r="B186" s="29">
        <v>8067</v>
      </c>
      <c r="C186" s="33"/>
    </row>
    <row r="187" spans="1:3" x14ac:dyDescent="0.25">
      <c r="A187" s="28">
        <v>185</v>
      </c>
      <c r="B187" s="29">
        <v>8111</v>
      </c>
      <c r="C187" s="33"/>
    </row>
    <row r="188" spans="1:3" x14ac:dyDescent="0.25">
      <c r="A188" s="28">
        <v>186</v>
      </c>
      <c r="B188" s="29">
        <v>8155</v>
      </c>
      <c r="C188" s="33"/>
    </row>
    <row r="189" spans="1:3" x14ac:dyDescent="0.25">
      <c r="A189" s="28">
        <v>187</v>
      </c>
      <c r="B189" s="29">
        <v>8199</v>
      </c>
      <c r="C189" s="33"/>
    </row>
    <row r="190" spans="1:3" x14ac:dyDescent="0.25">
      <c r="A190" s="28">
        <v>188</v>
      </c>
      <c r="B190" s="29">
        <v>8243</v>
      </c>
      <c r="C190" s="33"/>
    </row>
    <row r="191" spans="1:3" x14ac:dyDescent="0.25">
      <c r="A191" s="28">
        <v>189</v>
      </c>
      <c r="B191" s="29">
        <v>8287</v>
      </c>
      <c r="C191" s="33"/>
    </row>
    <row r="192" spans="1:3" x14ac:dyDescent="0.25">
      <c r="A192" s="28">
        <v>190</v>
      </c>
      <c r="B192" s="29">
        <v>8331</v>
      </c>
      <c r="C192" s="33"/>
    </row>
    <row r="193" spans="1:3" x14ac:dyDescent="0.25">
      <c r="A193" s="28">
        <v>191</v>
      </c>
      <c r="B193" s="29">
        <v>8375</v>
      </c>
      <c r="C193" s="33"/>
    </row>
    <row r="194" spans="1:3" x14ac:dyDescent="0.25">
      <c r="A194" s="28">
        <v>192</v>
      </c>
      <c r="B194" s="29">
        <v>8419</v>
      </c>
      <c r="C194" s="33"/>
    </row>
    <row r="195" spans="1:3" x14ac:dyDescent="0.25">
      <c r="A195" s="28">
        <v>193</v>
      </c>
      <c r="B195" s="29">
        <v>8463</v>
      </c>
      <c r="C195" s="33"/>
    </row>
    <row r="196" spans="1:3" x14ac:dyDescent="0.25">
      <c r="A196" s="28">
        <v>194</v>
      </c>
      <c r="B196" s="29">
        <v>8507</v>
      </c>
      <c r="C196" s="33"/>
    </row>
    <row r="197" spans="1:3" x14ac:dyDescent="0.25">
      <c r="A197" s="28">
        <v>195</v>
      </c>
      <c r="B197" s="29">
        <v>8551</v>
      </c>
      <c r="C197" s="33"/>
    </row>
    <row r="198" spans="1:3" x14ac:dyDescent="0.25">
      <c r="A198" s="28">
        <v>196</v>
      </c>
      <c r="B198" s="29">
        <v>8595</v>
      </c>
      <c r="C198" s="33"/>
    </row>
    <row r="200" spans="1:3" x14ac:dyDescent="0.25">
      <c r="B200" s="33"/>
    </row>
  </sheetData>
  <mergeCells count="1"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1500"/>
  <sheetViews>
    <sheetView tabSelected="1" topLeftCell="A31" zoomScale="85" zoomScaleNormal="85" workbookViewId="0">
      <selection activeCell="I44" sqref="I44"/>
    </sheetView>
  </sheetViews>
  <sheetFormatPr baseColWidth="10" defaultColWidth="9.140625" defaultRowHeight="15" x14ac:dyDescent="0.25"/>
  <cols>
    <col min="1" max="1" width="13.7109375" bestFit="1" customWidth="1"/>
    <col min="2" max="2" width="5.85546875" bestFit="1" customWidth="1"/>
    <col min="3" max="3" width="26.85546875" customWidth="1"/>
    <col min="4" max="4" width="14.42578125" bestFit="1" customWidth="1"/>
    <col min="5" max="5" width="18.7109375" bestFit="1" customWidth="1"/>
    <col min="6" max="6" width="17.42578125" bestFit="1" customWidth="1"/>
    <col min="7" max="7" width="10" bestFit="1" customWidth="1"/>
    <col min="8" max="8" width="23" style="38" bestFit="1" customWidth="1"/>
    <col min="17" max="17" width="16.7109375" bestFit="1" customWidth="1"/>
    <col min="18" max="18" width="14.42578125" bestFit="1" customWidth="1"/>
    <col min="19" max="19" width="10.28515625" bestFit="1" customWidth="1"/>
    <col min="20" max="20" width="14.42578125" bestFit="1" customWidth="1"/>
    <col min="21" max="21" width="20.7109375" bestFit="1" customWidth="1"/>
    <col min="22" max="22" width="14.85546875" bestFit="1" customWidth="1"/>
    <col min="24" max="24" width="11.42578125" bestFit="1" customWidth="1"/>
    <col min="25" max="25" width="23" style="38" bestFit="1" customWidth="1"/>
  </cols>
  <sheetData>
    <row r="1" spans="1:25" x14ac:dyDescent="0.25">
      <c r="A1" t="s">
        <v>208</v>
      </c>
      <c r="B1" t="s">
        <v>20</v>
      </c>
      <c r="C1" t="s">
        <v>22</v>
      </c>
      <c r="D1" t="s">
        <v>23</v>
      </c>
      <c r="E1" t="s">
        <v>1557</v>
      </c>
      <c r="F1" t="s">
        <v>24</v>
      </c>
      <c r="G1" t="s">
        <v>1559</v>
      </c>
      <c r="H1" s="38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  <c r="R1" t="s">
        <v>35</v>
      </c>
      <c r="S1" t="s">
        <v>36</v>
      </c>
      <c r="T1" t="s">
        <v>1558</v>
      </c>
      <c r="U1" t="s">
        <v>37</v>
      </c>
      <c r="V1" t="s">
        <v>38</v>
      </c>
      <c r="W1" t="s">
        <v>39</v>
      </c>
      <c r="X1" t="s">
        <v>40</v>
      </c>
      <c r="Y1" s="38" t="s">
        <v>49</v>
      </c>
    </row>
    <row r="2" spans="1:25" x14ac:dyDescent="0.25">
      <c r="B2" t="s">
        <v>50</v>
      </c>
      <c r="G2" t="s">
        <v>48</v>
      </c>
      <c r="H2" s="38">
        <f>H3</f>
        <v>43010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51</v>
      </c>
      <c r="S2" t="s">
        <v>48</v>
      </c>
      <c r="U2" t="s">
        <v>52</v>
      </c>
      <c r="V2" t="s">
        <v>53</v>
      </c>
      <c r="W2" t="s">
        <v>48</v>
      </c>
      <c r="X2" s="38"/>
    </row>
    <row r="3" spans="1:25" x14ac:dyDescent="0.25">
      <c r="A3">
        <f>IF(COUNTIF('Temps moyens'!$A$3:$A$70,C3)&gt;0,1,0)</f>
        <v>0</v>
      </c>
      <c r="B3" t="s">
        <v>54</v>
      </c>
      <c r="C3" t="str">
        <f>INDEX('Planning avec dates'!$B5:$E5,MATCH("*",'Planning avec dates'!$B5:$E5,0))</f>
        <v>A</v>
      </c>
      <c r="F3">
        <f>IF('Planning avec dates'!$C$1="Low",INDEX('Temps moyens'!$B$1:$B$198,MATCH(Task_Table1!C3,'Temps moyens'!$A$1:$A$198,0),1)*'Temps moyens'!$D$3,IF('Planning avec dates'!$C$1="Medium",INDEX('Temps moyens'!$B$1:$B$198,MATCH(Task_Table1!C3,'Temps moyens'!$A$1:$A$198,0),1)*'Temps moyens'!$E$3,IF('Planning avec dates'!$C$1="High",INDEX('Temps moyens'!$B$1:$B$198,MATCH(Task_Table1!C3,'Temps moyens'!$A$1:$A$198,0),1)*'Temps moyens'!$F$3,0)))</f>
        <v>0</v>
      </c>
      <c r="G3" t="s">
        <v>48</v>
      </c>
      <c r="H3" s="38">
        <f>INDEX('Planning avec dates'!$4:$4,MATCH("X",'Planning avec dates'!5:5,0))</f>
        <v>43010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51</v>
      </c>
      <c r="S3" t="s">
        <v>48</v>
      </c>
      <c r="U3" t="s">
        <v>52</v>
      </c>
      <c r="V3" t="s">
        <v>53</v>
      </c>
      <c r="W3" t="s">
        <v>48</v>
      </c>
      <c r="X3">
        <f>(Y3-H3)+1</f>
        <v>5</v>
      </c>
      <c r="Y3" s="38">
        <f>INDEX('Planning avec dates'!$4:$4,MATCH("X",'Planning avec dates'!5:5,1))+4</f>
        <v>43014</v>
      </c>
    </row>
    <row r="4" spans="1:25" x14ac:dyDescent="0.25">
      <c r="A4">
        <f>IF(COUNTIF('Temps moyens'!$A$3:$A$70,C4)&gt;0,1,0)</f>
        <v>0</v>
      </c>
      <c r="B4" t="s">
        <v>55</v>
      </c>
      <c r="C4" t="str">
        <f>INDEX('Planning avec dates'!$B6:$E6,MATCH("*",'Planning avec dates'!$B6:$E6,0))</f>
        <v>B</v>
      </c>
      <c r="F4">
        <f>IF('Planning avec dates'!$C$1="Low",INDEX('Temps moyens'!$B$1:$B$198,MATCH(Task_Table1!C4,'Temps moyens'!$A$1:$A$198,0),1)*'Temps moyens'!$D$3,IF('Planning avec dates'!$C$1="Medium",INDEX('Temps moyens'!$B$1:$B$198,MATCH(Task_Table1!C4,'Temps moyens'!$A$1:$A$198,0),1)*'Temps moyens'!$E$3,IF('Planning avec dates'!$C$1="High",INDEX('Temps moyens'!$B$1:$B$198,MATCH(Task_Table1!C4,'Temps moyens'!$A$1:$A$198,0),1)*'Temps moyens'!$F$3,0)))</f>
        <v>0</v>
      </c>
      <c r="G4" t="s">
        <v>48</v>
      </c>
      <c r="H4" s="38" t="e">
        <f>INDEX('Planning avec dates'!$4:$4,MATCH("X",'Planning avec dates'!6:6,0))</f>
        <v>#N/A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51</v>
      </c>
      <c r="S4" t="s">
        <v>48</v>
      </c>
      <c r="U4" t="s">
        <v>52</v>
      </c>
      <c r="V4" t="s">
        <v>53</v>
      </c>
      <c r="W4" t="s">
        <v>48</v>
      </c>
      <c r="X4" t="e">
        <f t="shared" ref="X4:X67" si="0">(Y4-H4)+1</f>
        <v>#N/A</v>
      </c>
      <c r="Y4" s="38">
        <f>INDEX('Planning avec dates'!$4:$4,MATCH("X",'Planning avec dates'!6:6,1))+4</f>
        <v>4</v>
      </c>
    </row>
    <row r="5" spans="1:25" x14ac:dyDescent="0.25">
      <c r="A5">
        <f>IF(COUNTIF('Temps moyens'!$A$3:$A$70,C5)&gt;0,1,0)</f>
        <v>0</v>
      </c>
      <c r="B5" t="s">
        <v>56</v>
      </c>
      <c r="C5" t="str">
        <f>INDEX('Planning avec dates'!$B7:$E7,MATCH("*",'Planning avec dates'!$B7:$E7,0))</f>
        <v>C</v>
      </c>
      <c r="F5">
        <f>IF('Planning avec dates'!$C$1="Low",INDEX('Temps moyens'!$B$1:$B$198,MATCH(Task_Table1!C5,'Temps moyens'!$A$1:$A$198,0),1)*'Temps moyens'!$D$3,IF('Planning avec dates'!$C$1="Medium",INDEX('Temps moyens'!$B$1:$B$198,MATCH(Task_Table1!C5,'Temps moyens'!$A$1:$A$198,0),1)*'Temps moyens'!$E$3,IF('Planning avec dates'!$C$1="High",INDEX('Temps moyens'!$B$1:$B$198,MATCH(Task_Table1!C5,'Temps moyens'!$A$1:$A$198,0),1)*'Temps moyens'!$F$3,0)))</f>
        <v>0</v>
      </c>
      <c r="G5" t="s">
        <v>48</v>
      </c>
      <c r="H5" s="38" t="e">
        <f>INDEX('Planning avec dates'!$4:$4,MATCH("X",'Planning avec dates'!7:7,0))</f>
        <v>#N/A</v>
      </c>
      <c r="I5" t="s">
        <v>48</v>
      </c>
      <c r="J5" t="s">
        <v>48</v>
      </c>
      <c r="K5" t="s">
        <v>48</v>
      </c>
      <c r="L5" t="s">
        <v>48</v>
      </c>
      <c r="M5" t="s">
        <v>48</v>
      </c>
      <c r="N5" t="s">
        <v>48</v>
      </c>
      <c r="O5" t="s">
        <v>48</v>
      </c>
      <c r="P5" t="s">
        <v>48</v>
      </c>
      <c r="Q5" t="s">
        <v>51</v>
      </c>
      <c r="S5" t="s">
        <v>48</v>
      </c>
      <c r="U5" t="s">
        <v>52</v>
      </c>
      <c r="V5" t="s">
        <v>53</v>
      </c>
      <c r="W5" t="s">
        <v>48</v>
      </c>
      <c r="X5" t="e">
        <f t="shared" si="0"/>
        <v>#N/A</v>
      </c>
      <c r="Y5" s="38">
        <f>INDEX('Planning avec dates'!$4:$4,MATCH("X",'Planning avec dates'!7:7,1))+4</f>
        <v>4</v>
      </c>
    </row>
    <row r="6" spans="1:25" x14ac:dyDescent="0.25">
      <c r="A6">
        <f>IF(COUNTIF('Temps moyens'!$A$3:$A$70,C6)&gt;0,1,0)</f>
        <v>0</v>
      </c>
      <c r="B6" t="s">
        <v>57</v>
      </c>
      <c r="C6" t="str">
        <f>INDEX('Planning avec dates'!$B8:$E8,MATCH("*",'Planning avec dates'!$B8:$E8,0))</f>
        <v>D</v>
      </c>
      <c r="F6">
        <f>IF('Planning avec dates'!$C$1="Low",INDEX('Temps moyens'!$B$1:$B$198,MATCH(Task_Table1!C6,'Temps moyens'!$A$1:$A$198,0),1)*'Temps moyens'!$D$3,IF('Planning avec dates'!$C$1="Medium",INDEX('Temps moyens'!$B$1:$B$198,MATCH(Task_Table1!C6,'Temps moyens'!$A$1:$A$198,0),1)*'Temps moyens'!$E$3,IF('Planning avec dates'!$C$1="High",INDEX('Temps moyens'!$B$1:$B$198,MATCH(Task_Table1!C6,'Temps moyens'!$A$1:$A$198,0),1)*'Temps moyens'!$F$3,0)))</f>
        <v>0</v>
      </c>
      <c r="G6" t="s">
        <v>48</v>
      </c>
      <c r="H6" s="38" t="e">
        <f>INDEX('Planning avec dates'!$4:$4,MATCH("X",'Planning avec dates'!8:8,0))</f>
        <v>#N/A</v>
      </c>
      <c r="I6" t="s">
        <v>48</v>
      </c>
      <c r="J6" t="s">
        <v>48</v>
      </c>
      <c r="K6" t="s">
        <v>48</v>
      </c>
      <c r="L6" t="s">
        <v>48</v>
      </c>
      <c r="M6" t="s">
        <v>48</v>
      </c>
      <c r="N6" t="s">
        <v>48</v>
      </c>
      <c r="O6" t="s">
        <v>48</v>
      </c>
      <c r="P6" t="s">
        <v>48</v>
      </c>
      <c r="Q6" t="s">
        <v>51</v>
      </c>
      <c r="S6" t="s">
        <v>48</v>
      </c>
      <c r="U6" t="s">
        <v>52</v>
      </c>
      <c r="V6" t="s">
        <v>53</v>
      </c>
      <c r="W6" t="s">
        <v>48</v>
      </c>
      <c r="X6" t="e">
        <f t="shared" si="0"/>
        <v>#N/A</v>
      </c>
      <c r="Y6" s="38">
        <f>INDEX('Planning avec dates'!$4:$4,MATCH("X",'Planning avec dates'!8:8,1))+4</f>
        <v>4</v>
      </c>
    </row>
    <row r="7" spans="1:25" x14ac:dyDescent="0.25">
      <c r="A7">
        <f>IF(COUNTIF('Temps moyens'!$A$3:$A$70,C7)&gt;0,1,0)</f>
        <v>0</v>
      </c>
      <c r="B7" t="s">
        <v>58</v>
      </c>
      <c r="C7" t="str">
        <f>INDEX('Planning avec dates'!$B9:$E9,MATCH("*",'Planning avec dates'!$B9:$E9,0))</f>
        <v>E</v>
      </c>
      <c r="F7">
        <f>IF('Planning avec dates'!$C$1="Low",INDEX('Temps moyens'!$B$1:$B$198,MATCH(Task_Table1!C7,'Temps moyens'!$A$1:$A$198,0),1)*'Temps moyens'!$D$3,IF('Planning avec dates'!$C$1="Medium",INDEX('Temps moyens'!$B$1:$B$198,MATCH(Task_Table1!C7,'Temps moyens'!$A$1:$A$198,0),1)*'Temps moyens'!$E$3,IF('Planning avec dates'!$C$1="High",INDEX('Temps moyens'!$B$1:$B$198,MATCH(Task_Table1!C7,'Temps moyens'!$A$1:$A$198,0),1)*'Temps moyens'!$F$3,0)))</f>
        <v>0</v>
      </c>
      <c r="G7" t="s">
        <v>48</v>
      </c>
      <c r="H7" s="38" t="e">
        <f>INDEX('Planning avec dates'!$4:$4,MATCH("X",'Planning avec dates'!9:9,0))</f>
        <v>#N/A</v>
      </c>
      <c r="I7" t="s">
        <v>48</v>
      </c>
      <c r="J7" t="s">
        <v>48</v>
      </c>
      <c r="K7" t="s">
        <v>48</v>
      </c>
      <c r="L7" t="s">
        <v>48</v>
      </c>
      <c r="M7" t="s">
        <v>48</v>
      </c>
      <c r="N7" t="s">
        <v>48</v>
      </c>
      <c r="O7" t="s">
        <v>48</v>
      </c>
      <c r="P7" t="s">
        <v>48</v>
      </c>
      <c r="Q7" t="s">
        <v>51</v>
      </c>
      <c r="S7" t="s">
        <v>48</v>
      </c>
      <c r="U7" t="s">
        <v>52</v>
      </c>
      <c r="V7" t="s">
        <v>53</v>
      </c>
      <c r="W7" t="s">
        <v>48</v>
      </c>
      <c r="X7" t="e">
        <f t="shared" si="0"/>
        <v>#N/A</v>
      </c>
      <c r="Y7" s="38">
        <f>INDEX('Planning avec dates'!$4:$4,MATCH("X",'Planning avec dates'!9:9,1))+4</f>
        <v>4</v>
      </c>
    </row>
    <row r="8" spans="1:25" x14ac:dyDescent="0.25">
      <c r="A8">
        <f>IF(COUNTIF('Temps moyens'!$A$3:$A$70,C8)&gt;0,1,0)</f>
        <v>0</v>
      </c>
      <c r="B8" t="s">
        <v>59</v>
      </c>
      <c r="C8" t="str">
        <f>INDEX('Planning avec dates'!$B10:$E10,MATCH("*",'Planning avec dates'!$B10:$E10,0))</f>
        <v>F</v>
      </c>
      <c r="F8">
        <f>IF('Planning avec dates'!$C$1="Low",INDEX('Temps moyens'!$B$1:$B$198,MATCH(Task_Table1!C8,'Temps moyens'!$A$1:$A$198,0),1)*'Temps moyens'!$D$3,IF('Planning avec dates'!$C$1="Medium",INDEX('Temps moyens'!$B$1:$B$198,MATCH(Task_Table1!C8,'Temps moyens'!$A$1:$A$198,0),1)*'Temps moyens'!$E$3,IF('Planning avec dates'!$C$1="High",INDEX('Temps moyens'!$B$1:$B$198,MATCH(Task_Table1!C8,'Temps moyens'!$A$1:$A$198,0),1)*'Temps moyens'!$F$3,0)))</f>
        <v>0</v>
      </c>
      <c r="G8" t="s">
        <v>48</v>
      </c>
      <c r="H8" s="38" t="e">
        <f>INDEX('Planning avec dates'!$4:$4,MATCH("X",'Planning avec dates'!10:10,0))</f>
        <v>#N/A</v>
      </c>
      <c r="I8" t="s">
        <v>48</v>
      </c>
      <c r="J8" t="s">
        <v>48</v>
      </c>
      <c r="K8" t="s">
        <v>48</v>
      </c>
      <c r="L8" t="s">
        <v>48</v>
      </c>
      <c r="M8" t="s">
        <v>48</v>
      </c>
      <c r="N8" t="s">
        <v>48</v>
      </c>
      <c r="O8" t="s">
        <v>48</v>
      </c>
      <c r="P8" t="s">
        <v>48</v>
      </c>
      <c r="Q8" t="s">
        <v>51</v>
      </c>
      <c r="S8" t="s">
        <v>48</v>
      </c>
      <c r="U8" t="s">
        <v>52</v>
      </c>
      <c r="V8" t="s">
        <v>53</v>
      </c>
      <c r="W8" t="s">
        <v>48</v>
      </c>
      <c r="X8" t="e">
        <f t="shared" si="0"/>
        <v>#N/A</v>
      </c>
      <c r="Y8" s="38">
        <f>INDEX('Planning avec dates'!$4:$4,MATCH("X",'Planning avec dates'!10:10,1))+4</f>
        <v>4</v>
      </c>
    </row>
    <row r="9" spans="1:25" x14ac:dyDescent="0.25">
      <c r="A9">
        <f>IF(COUNTIF('Temps moyens'!$A$3:$A$70,C9)&gt;0,1,0)</f>
        <v>0</v>
      </c>
      <c r="B9" t="s">
        <v>60</v>
      </c>
      <c r="C9" t="str">
        <f>INDEX('Planning avec dates'!$B11:$E11,MATCH("*",'Planning avec dates'!$B11:$E11,0))</f>
        <v>G</v>
      </c>
      <c r="F9">
        <f>IF('Planning avec dates'!$C$1="Low",INDEX('Temps moyens'!$B$1:$B$198,MATCH(Task_Table1!C9,'Temps moyens'!$A$1:$A$198,0),1)*'Temps moyens'!$D$3,IF('Planning avec dates'!$C$1="Medium",INDEX('Temps moyens'!$B$1:$B$198,MATCH(Task_Table1!C9,'Temps moyens'!$A$1:$A$198,0),1)*'Temps moyens'!$E$3,IF('Planning avec dates'!$C$1="High",INDEX('Temps moyens'!$B$1:$B$198,MATCH(Task_Table1!C9,'Temps moyens'!$A$1:$A$198,0),1)*'Temps moyens'!$F$3,0)))</f>
        <v>0</v>
      </c>
      <c r="G9" t="s">
        <v>48</v>
      </c>
      <c r="H9" s="38" t="e">
        <f>INDEX('Planning avec dates'!$4:$4,MATCH("X",'Planning avec dates'!11:11,0))</f>
        <v>#N/A</v>
      </c>
      <c r="I9" t="s">
        <v>48</v>
      </c>
      <c r="J9" t="s">
        <v>48</v>
      </c>
      <c r="K9" t="s">
        <v>48</v>
      </c>
      <c r="L9" t="s">
        <v>48</v>
      </c>
      <c r="M9" t="s">
        <v>48</v>
      </c>
      <c r="N9" t="s">
        <v>48</v>
      </c>
      <c r="O9" t="s">
        <v>48</v>
      </c>
      <c r="P9" t="s">
        <v>48</v>
      </c>
      <c r="Q9" t="s">
        <v>51</v>
      </c>
      <c r="S9" t="s">
        <v>48</v>
      </c>
      <c r="U9" t="s">
        <v>52</v>
      </c>
      <c r="V9" t="s">
        <v>53</v>
      </c>
      <c r="W9" t="s">
        <v>48</v>
      </c>
      <c r="X9" t="e">
        <f t="shared" si="0"/>
        <v>#N/A</v>
      </c>
      <c r="Y9" s="38">
        <f>INDEX('Planning avec dates'!$4:$4,MATCH("X",'Planning avec dates'!11:11,1))+4</f>
        <v>4</v>
      </c>
    </row>
    <row r="10" spans="1:25" x14ac:dyDescent="0.25">
      <c r="A10">
        <f>IF(COUNTIF('Temps moyens'!$A$3:$A$70,C10)&gt;0,1,0)</f>
        <v>0</v>
      </c>
      <c r="B10" t="s">
        <v>61</v>
      </c>
      <c r="C10" t="str">
        <f>INDEX('Planning avec dates'!$B12:$E12,MATCH("*",'Planning avec dates'!$B12:$E12,0))</f>
        <v>H</v>
      </c>
      <c r="F10">
        <f>IF('Planning avec dates'!$C$1="Low",INDEX('Temps moyens'!$B$1:$B$198,MATCH(Task_Table1!C10,'Temps moyens'!$A$1:$A$198,0),1)*'Temps moyens'!$D$3,IF('Planning avec dates'!$C$1="Medium",INDEX('Temps moyens'!$B$1:$B$198,MATCH(Task_Table1!C10,'Temps moyens'!$A$1:$A$198,0),1)*'Temps moyens'!$E$3,IF('Planning avec dates'!$C$1="High",INDEX('Temps moyens'!$B$1:$B$198,MATCH(Task_Table1!C10,'Temps moyens'!$A$1:$A$198,0),1)*'Temps moyens'!$F$3,0)))</f>
        <v>0</v>
      </c>
      <c r="G10" t="s">
        <v>48</v>
      </c>
      <c r="H10" s="38" t="e">
        <f>INDEX('Planning avec dates'!$4:$4,MATCH("X",'Planning avec dates'!12:12,0))</f>
        <v>#N/A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51</v>
      </c>
      <c r="S10" t="s">
        <v>48</v>
      </c>
      <c r="U10" t="s">
        <v>52</v>
      </c>
      <c r="V10" t="s">
        <v>53</v>
      </c>
      <c r="W10" t="s">
        <v>48</v>
      </c>
      <c r="X10" t="e">
        <f t="shared" si="0"/>
        <v>#N/A</v>
      </c>
      <c r="Y10" s="38">
        <f>INDEX('Planning avec dates'!$4:$4,MATCH("X",'Planning avec dates'!12:12,1))+4</f>
        <v>4</v>
      </c>
    </row>
    <row r="11" spans="1:25" x14ac:dyDescent="0.25">
      <c r="A11">
        <f>IF(COUNTIF('Temps moyens'!$A$3:$A$70,C11)&gt;0,1,0)</f>
        <v>0</v>
      </c>
      <c r="B11" t="s">
        <v>62</v>
      </c>
      <c r="C11" t="str">
        <f>INDEX('Planning avec dates'!$B13:$E13,MATCH("*",'Planning avec dates'!$B13:$E13,0))</f>
        <v>I</v>
      </c>
      <c r="F11">
        <f>IF('Planning avec dates'!$C$1="Low",INDEX('Temps moyens'!$B$1:$B$198,MATCH(Task_Table1!C11,'Temps moyens'!$A$1:$A$198,0),1)*'Temps moyens'!$D$3,IF('Planning avec dates'!$C$1="Medium",INDEX('Temps moyens'!$B$1:$B$198,MATCH(Task_Table1!C11,'Temps moyens'!$A$1:$A$198,0),1)*'Temps moyens'!$E$3,IF('Planning avec dates'!$C$1="High",INDEX('Temps moyens'!$B$1:$B$198,MATCH(Task_Table1!C11,'Temps moyens'!$A$1:$A$198,0),1)*'Temps moyens'!$F$3,0)))</f>
        <v>0</v>
      </c>
      <c r="G11" t="s">
        <v>48</v>
      </c>
      <c r="H11" s="38">
        <f>INDEX('Planning avec dates'!$4:$4,MATCH("X",'Planning avec dates'!13:13,0))</f>
        <v>43066</v>
      </c>
      <c r="I11" t="s">
        <v>48</v>
      </c>
      <c r="J11" t="s">
        <v>48</v>
      </c>
      <c r="K11" t="s">
        <v>48</v>
      </c>
      <c r="L11" t="s">
        <v>48</v>
      </c>
      <c r="M11" t="s">
        <v>48</v>
      </c>
      <c r="N11" t="s">
        <v>48</v>
      </c>
      <c r="O11" t="s">
        <v>48</v>
      </c>
      <c r="P11" t="s">
        <v>48</v>
      </c>
      <c r="Q11" t="s">
        <v>51</v>
      </c>
      <c r="S11" t="s">
        <v>48</v>
      </c>
      <c r="U11" t="s">
        <v>52</v>
      </c>
      <c r="V11" t="s">
        <v>53</v>
      </c>
      <c r="W11" t="s">
        <v>48</v>
      </c>
      <c r="X11">
        <f t="shared" si="0"/>
        <v>5</v>
      </c>
      <c r="Y11" s="38">
        <f>INDEX('Planning avec dates'!$4:$4,MATCH("X",'Planning avec dates'!13:13,1))+4</f>
        <v>43070</v>
      </c>
    </row>
    <row r="12" spans="1:25" x14ac:dyDescent="0.25">
      <c r="A12">
        <f>IF(COUNTIF('Temps moyens'!$A$3:$A$70,C12)&gt;0,1,0)</f>
        <v>0</v>
      </c>
      <c r="B12" t="s">
        <v>63</v>
      </c>
      <c r="C12" t="str">
        <f>INDEX('Planning avec dates'!$B14:$E14,MATCH("*",'Planning avec dates'!$B14:$E14,0))</f>
        <v>J</v>
      </c>
      <c r="F12">
        <f>IF('Planning avec dates'!$C$1="Low",INDEX('Temps moyens'!$B$1:$B$198,MATCH(Task_Table1!C12,'Temps moyens'!$A$1:$A$198,0),1)*'Temps moyens'!$D$3,IF('Planning avec dates'!$C$1="Medium",INDEX('Temps moyens'!$B$1:$B$198,MATCH(Task_Table1!C12,'Temps moyens'!$A$1:$A$198,0),1)*'Temps moyens'!$E$3,IF('Planning avec dates'!$C$1="High",INDEX('Temps moyens'!$B$1:$B$198,MATCH(Task_Table1!C12,'Temps moyens'!$A$1:$A$198,0),1)*'Temps moyens'!$F$3,0)))</f>
        <v>0</v>
      </c>
      <c r="G12" t="s">
        <v>48</v>
      </c>
      <c r="H12" s="38">
        <f>INDEX('Planning avec dates'!$4:$4,MATCH("X",'Planning avec dates'!14:14,0))</f>
        <v>43045</v>
      </c>
      <c r="I12" t="s">
        <v>48</v>
      </c>
      <c r="J12" t="s">
        <v>48</v>
      </c>
      <c r="K12" t="s">
        <v>48</v>
      </c>
      <c r="L12" t="s">
        <v>48</v>
      </c>
      <c r="M12" t="s">
        <v>48</v>
      </c>
      <c r="N12" t="s">
        <v>48</v>
      </c>
      <c r="O12" t="s">
        <v>48</v>
      </c>
      <c r="P12" t="s">
        <v>48</v>
      </c>
      <c r="Q12" t="s">
        <v>51</v>
      </c>
      <c r="S12" t="s">
        <v>48</v>
      </c>
      <c r="U12" t="s">
        <v>52</v>
      </c>
      <c r="V12" t="s">
        <v>53</v>
      </c>
      <c r="W12" t="s">
        <v>48</v>
      </c>
      <c r="X12">
        <f t="shared" si="0"/>
        <v>5</v>
      </c>
      <c r="Y12" s="38">
        <f>INDEX('Planning avec dates'!$4:$4,MATCH("X",'Planning avec dates'!14:14,1))+4</f>
        <v>43049</v>
      </c>
    </row>
    <row r="13" spans="1:25" x14ac:dyDescent="0.25">
      <c r="A13">
        <f>IF(COUNTIF('Temps moyens'!$A$3:$A$70,C13)&gt;0,1,0)</f>
        <v>0</v>
      </c>
      <c r="B13" t="s">
        <v>64</v>
      </c>
      <c r="C13" t="str">
        <f>INDEX('Planning avec dates'!$B15:$E15,MATCH("*",'Planning avec dates'!$B15:$E15,0))</f>
        <v>K</v>
      </c>
      <c r="F13">
        <f>IF('Planning avec dates'!$C$1="Low",INDEX('Temps moyens'!$B$1:$B$198,MATCH(Task_Table1!C13,'Temps moyens'!$A$1:$A$198,0),1)*'Temps moyens'!$D$3,IF('Planning avec dates'!$C$1="Medium",INDEX('Temps moyens'!$B$1:$B$198,MATCH(Task_Table1!C13,'Temps moyens'!$A$1:$A$198,0),1)*'Temps moyens'!$E$3,IF('Planning avec dates'!$C$1="High",INDEX('Temps moyens'!$B$1:$B$198,MATCH(Task_Table1!C13,'Temps moyens'!$A$1:$A$198,0),1)*'Temps moyens'!$F$3,0)))</f>
        <v>0</v>
      </c>
      <c r="G13" t="s">
        <v>48</v>
      </c>
      <c r="H13" s="38">
        <f>INDEX('Planning avec dates'!$4:$4,MATCH("X",'Planning avec dates'!15:15,0))</f>
        <v>43052</v>
      </c>
      <c r="I13" t="s">
        <v>48</v>
      </c>
      <c r="J13" t="s">
        <v>48</v>
      </c>
      <c r="K13" t="s">
        <v>48</v>
      </c>
      <c r="L13" t="s">
        <v>48</v>
      </c>
      <c r="M13" t="s">
        <v>48</v>
      </c>
      <c r="N13" t="s">
        <v>48</v>
      </c>
      <c r="O13" t="s">
        <v>48</v>
      </c>
      <c r="P13" t="s">
        <v>48</v>
      </c>
      <c r="Q13" t="s">
        <v>51</v>
      </c>
      <c r="S13" t="s">
        <v>48</v>
      </c>
      <c r="U13" t="s">
        <v>52</v>
      </c>
      <c r="V13" t="s">
        <v>53</v>
      </c>
      <c r="W13" t="s">
        <v>48</v>
      </c>
      <c r="X13">
        <f t="shared" si="0"/>
        <v>12</v>
      </c>
      <c r="Y13" s="38">
        <f>INDEX('Planning avec dates'!$4:$4,MATCH("X",'Planning avec dates'!15:15,1))+4</f>
        <v>43063</v>
      </c>
    </row>
    <row r="14" spans="1:25" x14ac:dyDescent="0.25">
      <c r="A14">
        <f>IF(COUNTIF('Temps moyens'!$A$3:$A$70,C14)&gt;0,1,0)</f>
        <v>0</v>
      </c>
      <c r="B14" t="s">
        <v>65</v>
      </c>
      <c r="C14" t="str">
        <f>INDEX('Planning avec dates'!$B16:$E16,MATCH("*",'Planning avec dates'!$B16:$E16,0))</f>
        <v xml:space="preserve">L </v>
      </c>
      <c r="F14">
        <f>IF('Planning avec dates'!$C$1="Low",INDEX('Temps moyens'!$B$1:$B$198,MATCH(Task_Table1!C14,'Temps moyens'!$A$1:$A$198,0),1)*'Temps moyens'!$D$3,IF('Planning avec dates'!$C$1="Medium",INDEX('Temps moyens'!$B$1:$B$198,MATCH(Task_Table1!C14,'Temps moyens'!$A$1:$A$198,0),1)*'Temps moyens'!$E$3,IF('Planning avec dates'!$C$1="High",INDEX('Temps moyens'!$B$1:$B$198,MATCH(Task_Table1!C14,'Temps moyens'!$A$1:$A$198,0),1)*'Temps moyens'!$F$3,0)))</f>
        <v>0</v>
      </c>
      <c r="G14" t="s">
        <v>48</v>
      </c>
      <c r="H14" s="38">
        <f>INDEX('Planning avec dates'!$4:$4,MATCH("X",'Planning avec dates'!16:16,0))</f>
        <v>43052</v>
      </c>
      <c r="I14" t="s">
        <v>48</v>
      </c>
      <c r="J14" t="s">
        <v>48</v>
      </c>
      <c r="K14" t="s">
        <v>48</v>
      </c>
      <c r="L14" t="s">
        <v>48</v>
      </c>
      <c r="M14" t="s">
        <v>48</v>
      </c>
      <c r="N14" t="s">
        <v>48</v>
      </c>
      <c r="O14" t="s">
        <v>48</v>
      </c>
      <c r="P14" t="s">
        <v>48</v>
      </c>
      <c r="Q14" t="s">
        <v>51</v>
      </c>
      <c r="S14" t="s">
        <v>48</v>
      </c>
      <c r="U14" t="s">
        <v>52</v>
      </c>
      <c r="V14" t="s">
        <v>53</v>
      </c>
      <c r="W14" t="s">
        <v>48</v>
      </c>
      <c r="X14">
        <f t="shared" si="0"/>
        <v>12</v>
      </c>
      <c r="Y14" s="38">
        <f>INDEX('Planning avec dates'!$4:$4,MATCH("X",'Planning avec dates'!16:16,1))+4</f>
        <v>43063</v>
      </c>
    </row>
    <row r="15" spans="1:25" x14ac:dyDescent="0.25">
      <c r="A15">
        <f>IF(COUNTIF('Temps moyens'!$A$3:$A$70,C15)&gt;0,1,0)</f>
        <v>0</v>
      </c>
      <c r="B15" t="s">
        <v>66</v>
      </c>
      <c r="C15" t="str">
        <f>INDEX('Planning avec dates'!$B17:$E17,MATCH("*",'Planning avec dates'!$B17:$E17,0))</f>
        <v>M</v>
      </c>
      <c r="F15">
        <f>IF('Planning avec dates'!$C$1="Low",INDEX('Temps moyens'!$B$1:$B$198,MATCH(Task_Table1!C15,'Temps moyens'!$A$1:$A$198,0),1)*'Temps moyens'!$D$3,IF('Planning avec dates'!$C$1="Medium",INDEX('Temps moyens'!$B$1:$B$198,MATCH(Task_Table1!C15,'Temps moyens'!$A$1:$A$198,0),1)*'Temps moyens'!$E$3,IF('Planning avec dates'!$C$1="High",INDEX('Temps moyens'!$B$1:$B$198,MATCH(Task_Table1!C15,'Temps moyens'!$A$1:$A$198,0),1)*'Temps moyens'!$F$3,0)))</f>
        <v>0</v>
      </c>
      <c r="G15" t="s">
        <v>48</v>
      </c>
      <c r="H15" s="38">
        <f>INDEX('Planning avec dates'!$4:$4,MATCH("X",'Planning avec dates'!17:17,0))</f>
        <v>43052</v>
      </c>
      <c r="I15" t="s">
        <v>48</v>
      </c>
      <c r="J15" t="s">
        <v>48</v>
      </c>
      <c r="K15" t="s">
        <v>48</v>
      </c>
      <c r="L15" t="s">
        <v>48</v>
      </c>
      <c r="M15" t="s">
        <v>48</v>
      </c>
      <c r="N15" t="s">
        <v>48</v>
      </c>
      <c r="O15" t="s">
        <v>48</v>
      </c>
      <c r="P15" t="s">
        <v>48</v>
      </c>
      <c r="Q15" t="s">
        <v>51</v>
      </c>
      <c r="S15" t="s">
        <v>48</v>
      </c>
      <c r="U15" t="s">
        <v>52</v>
      </c>
      <c r="V15" t="s">
        <v>53</v>
      </c>
      <c r="W15" t="s">
        <v>48</v>
      </c>
      <c r="X15">
        <f t="shared" si="0"/>
        <v>12</v>
      </c>
      <c r="Y15" s="38">
        <f>INDEX('Planning avec dates'!$4:$4,MATCH("X",'Planning avec dates'!17:17,1))+4</f>
        <v>43063</v>
      </c>
    </row>
    <row r="16" spans="1:25" x14ac:dyDescent="0.25">
      <c r="A16">
        <f>IF(COUNTIF('Temps moyens'!$A$3:$A$70,C16)&gt;0,1,0)</f>
        <v>0</v>
      </c>
      <c r="B16" t="s">
        <v>67</v>
      </c>
      <c r="C16" t="str">
        <f>INDEX('Planning avec dates'!$B18:$E18,MATCH("*",'Planning avec dates'!$B18:$E18,0))</f>
        <v>A</v>
      </c>
      <c r="F16">
        <f>IF('Planning avec dates'!$C$1="Low",INDEX('Temps moyens'!$B$1:$B$198,MATCH(Task_Table1!C16,'Temps moyens'!$A$1:$A$198,0),1)*'Temps moyens'!$D$3,IF('Planning avec dates'!$C$1="Medium",INDEX('Temps moyens'!$B$1:$B$198,MATCH(Task_Table1!C16,'Temps moyens'!$A$1:$A$198,0),1)*'Temps moyens'!$E$3,IF('Planning avec dates'!$C$1="High",INDEX('Temps moyens'!$B$1:$B$198,MATCH(Task_Table1!C16,'Temps moyens'!$A$1:$A$198,0),1)*'Temps moyens'!$F$3,0)))</f>
        <v>0</v>
      </c>
      <c r="G16" t="s">
        <v>48</v>
      </c>
      <c r="H16" s="38" t="e">
        <f>INDEX('Planning avec dates'!$4:$4,MATCH("X",'Planning avec dates'!18:18,0))</f>
        <v>#N/A</v>
      </c>
      <c r="I16" t="s">
        <v>48</v>
      </c>
      <c r="J16" t="s">
        <v>48</v>
      </c>
      <c r="K16" t="s">
        <v>48</v>
      </c>
      <c r="L16" t="s">
        <v>48</v>
      </c>
      <c r="M16" t="s">
        <v>48</v>
      </c>
      <c r="N16" t="s">
        <v>48</v>
      </c>
      <c r="O16" t="s">
        <v>48</v>
      </c>
      <c r="P16" t="s">
        <v>48</v>
      </c>
      <c r="Q16" t="s">
        <v>51</v>
      </c>
      <c r="S16" t="s">
        <v>48</v>
      </c>
      <c r="U16" t="s">
        <v>52</v>
      </c>
      <c r="V16" t="s">
        <v>53</v>
      </c>
      <c r="W16" t="s">
        <v>48</v>
      </c>
      <c r="X16" t="e">
        <f t="shared" si="0"/>
        <v>#N/A</v>
      </c>
      <c r="Y16" s="38">
        <f>INDEX('Planning avec dates'!$4:$4,MATCH("X",'Planning avec dates'!18:18,1))+4</f>
        <v>4</v>
      </c>
    </row>
    <row r="17" spans="1:25" x14ac:dyDescent="0.25">
      <c r="A17">
        <f>IF(COUNTIF('Temps moyens'!$A$3:$A$70,C17)&gt;0,1,0)</f>
        <v>0</v>
      </c>
      <c r="B17" t="s">
        <v>68</v>
      </c>
      <c r="C17" t="str">
        <f>INDEX('Planning avec dates'!$B19:$E19,MATCH("*",'Planning avec dates'!$B19:$E19,0))</f>
        <v>B</v>
      </c>
      <c r="F17">
        <f>IF('Planning avec dates'!$C$1="Low",INDEX('Temps moyens'!$B$1:$B$198,MATCH(Task_Table1!C17,'Temps moyens'!$A$1:$A$198,0),1)*'Temps moyens'!$D$3,IF('Planning avec dates'!$C$1="Medium",INDEX('Temps moyens'!$B$1:$B$198,MATCH(Task_Table1!C17,'Temps moyens'!$A$1:$A$198,0),1)*'Temps moyens'!$E$3,IF('Planning avec dates'!$C$1="High",INDEX('Temps moyens'!$B$1:$B$198,MATCH(Task_Table1!C17,'Temps moyens'!$A$1:$A$198,0),1)*'Temps moyens'!$F$3,0)))</f>
        <v>0</v>
      </c>
      <c r="G17" t="s">
        <v>48</v>
      </c>
      <c r="H17" s="38">
        <f>INDEX('Planning avec dates'!$4:$4,MATCH("X",'Planning avec dates'!19:19,0))</f>
        <v>43038</v>
      </c>
      <c r="I17" t="s">
        <v>48</v>
      </c>
      <c r="J17" t="s">
        <v>48</v>
      </c>
      <c r="K17" t="s">
        <v>48</v>
      </c>
      <c r="L17" t="s">
        <v>48</v>
      </c>
      <c r="M17" t="s">
        <v>48</v>
      </c>
      <c r="N17" t="s">
        <v>48</v>
      </c>
      <c r="O17" t="s">
        <v>48</v>
      </c>
      <c r="P17" t="s">
        <v>48</v>
      </c>
      <c r="Q17" t="s">
        <v>51</v>
      </c>
      <c r="S17" t="s">
        <v>48</v>
      </c>
      <c r="U17" t="s">
        <v>52</v>
      </c>
      <c r="V17" t="s">
        <v>53</v>
      </c>
      <c r="W17" t="s">
        <v>48</v>
      </c>
      <c r="X17">
        <f t="shared" si="0"/>
        <v>26</v>
      </c>
      <c r="Y17" s="38">
        <f>INDEX('Planning avec dates'!$4:$4,MATCH("X",'Planning avec dates'!19:19,1))+4</f>
        <v>43063</v>
      </c>
    </row>
    <row r="18" spans="1:25" x14ac:dyDescent="0.25">
      <c r="A18">
        <f>IF(COUNTIF('Temps moyens'!$A$3:$A$70,C18)&gt;0,1,0)</f>
        <v>0</v>
      </c>
      <c r="B18" t="s">
        <v>69</v>
      </c>
      <c r="C18" t="str">
        <f>INDEX('Planning avec dates'!$B20:$E20,MATCH("*",'Planning avec dates'!$B20:$E20,0))</f>
        <v>C</v>
      </c>
      <c r="F18">
        <f>IF('Planning avec dates'!$C$1="Low",INDEX('Temps moyens'!$B$1:$B$198,MATCH(Task_Table1!C18,'Temps moyens'!$A$1:$A$198,0),1)*'Temps moyens'!$D$3,IF('Planning avec dates'!$C$1="Medium",INDEX('Temps moyens'!$B$1:$B$198,MATCH(Task_Table1!C18,'Temps moyens'!$A$1:$A$198,0),1)*'Temps moyens'!$E$3,IF('Planning avec dates'!$C$1="High",INDEX('Temps moyens'!$B$1:$B$198,MATCH(Task_Table1!C18,'Temps moyens'!$A$1:$A$198,0),1)*'Temps moyens'!$F$3,0)))</f>
        <v>0</v>
      </c>
      <c r="G18" t="s">
        <v>48</v>
      </c>
      <c r="H18" s="38">
        <f>INDEX('Planning avec dates'!$4:$4,MATCH("X",'Planning avec dates'!20:20,0))</f>
        <v>43045</v>
      </c>
      <c r="I18" t="s">
        <v>48</v>
      </c>
      <c r="J18" t="s">
        <v>48</v>
      </c>
      <c r="K18" t="s">
        <v>48</v>
      </c>
      <c r="L18" t="s">
        <v>48</v>
      </c>
      <c r="M18" t="s">
        <v>48</v>
      </c>
      <c r="N18" t="s">
        <v>48</v>
      </c>
      <c r="O18" t="s">
        <v>48</v>
      </c>
      <c r="P18" t="s">
        <v>48</v>
      </c>
      <c r="Q18" t="s">
        <v>51</v>
      </c>
      <c r="S18" t="s">
        <v>48</v>
      </c>
      <c r="U18" t="s">
        <v>52</v>
      </c>
      <c r="V18" t="s">
        <v>53</v>
      </c>
      <c r="W18" t="s">
        <v>48</v>
      </c>
      <c r="X18">
        <f t="shared" si="0"/>
        <v>12</v>
      </c>
      <c r="Y18" s="38">
        <f>INDEX('Planning avec dates'!$4:$4,MATCH("X",'Planning avec dates'!20:20,1))+4</f>
        <v>43056</v>
      </c>
    </row>
    <row r="19" spans="1:25" x14ac:dyDescent="0.25">
      <c r="A19">
        <f>IF(COUNTIF('Temps moyens'!$A$3:$A$70,C19)&gt;0,1,0)</f>
        <v>0</v>
      </c>
      <c r="B19" t="s">
        <v>70</v>
      </c>
      <c r="C19" t="str">
        <f>INDEX('Planning avec dates'!$B21:$E21,MATCH("*",'Planning avec dates'!$B21:$E21,0))</f>
        <v>D</v>
      </c>
      <c r="F19">
        <f>IF('Planning avec dates'!$C$1="Low",INDEX('Temps moyens'!$B$1:$B$198,MATCH(Task_Table1!C19,'Temps moyens'!$A$1:$A$198,0),1)*'Temps moyens'!$D$3,IF('Planning avec dates'!$C$1="Medium",INDEX('Temps moyens'!$B$1:$B$198,MATCH(Task_Table1!C19,'Temps moyens'!$A$1:$A$198,0),1)*'Temps moyens'!$E$3,IF('Planning avec dates'!$C$1="High",INDEX('Temps moyens'!$B$1:$B$198,MATCH(Task_Table1!C19,'Temps moyens'!$A$1:$A$198,0),1)*'Temps moyens'!$F$3,0)))</f>
        <v>0</v>
      </c>
      <c r="G19" t="s">
        <v>48</v>
      </c>
      <c r="H19" s="38">
        <f>INDEX('Planning avec dates'!$4:$4,MATCH("X",'Planning avec dates'!21:21,0))</f>
        <v>43045</v>
      </c>
      <c r="I19" t="s">
        <v>48</v>
      </c>
      <c r="J19" t="s">
        <v>48</v>
      </c>
      <c r="K19" t="s">
        <v>48</v>
      </c>
      <c r="L19" t="s">
        <v>48</v>
      </c>
      <c r="M19" t="s">
        <v>48</v>
      </c>
      <c r="N19" t="s">
        <v>48</v>
      </c>
      <c r="O19" t="s">
        <v>48</v>
      </c>
      <c r="P19" t="s">
        <v>48</v>
      </c>
      <c r="Q19" t="s">
        <v>51</v>
      </c>
      <c r="S19" t="s">
        <v>48</v>
      </c>
      <c r="U19" t="s">
        <v>52</v>
      </c>
      <c r="V19" t="s">
        <v>53</v>
      </c>
      <c r="W19" t="s">
        <v>48</v>
      </c>
      <c r="X19">
        <f t="shared" si="0"/>
        <v>12</v>
      </c>
      <c r="Y19" s="38">
        <f>INDEX('Planning avec dates'!$4:$4,MATCH("X",'Planning avec dates'!21:21,1))+4</f>
        <v>43056</v>
      </c>
    </row>
    <row r="20" spans="1:25" x14ac:dyDescent="0.25">
      <c r="A20">
        <f>IF(COUNTIF('Temps moyens'!$A$3:$A$70,C20)&gt;0,1,0)</f>
        <v>0</v>
      </c>
      <c r="B20" t="s">
        <v>71</v>
      </c>
      <c r="C20" t="str">
        <f>INDEX('Planning avec dates'!$B22:$E22,MATCH("*",'Planning avec dates'!$B22:$E22,0))</f>
        <v>E</v>
      </c>
      <c r="F20">
        <f>IF('Planning avec dates'!$C$1="Low",INDEX('Temps moyens'!$B$1:$B$198,MATCH(Task_Table1!C20,'Temps moyens'!$A$1:$A$198,0),1)*'Temps moyens'!$D$3,IF('Planning avec dates'!$C$1="Medium",INDEX('Temps moyens'!$B$1:$B$198,MATCH(Task_Table1!C20,'Temps moyens'!$A$1:$A$198,0),1)*'Temps moyens'!$E$3,IF('Planning avec dates'!$C$1="High",INDEX('Temps moyens'!$B$1:$B$198,MATCH(Task_Table1!C20,'Temps moyens'!$A$1:$A$198,0),1)*'Temps moyens'!$F$3,0)))</f>
        <v>0</v>
      </c>
      <c r="G20" t="s">
        <v>48</v>
      </c>
      <c r="H20" s="38">
        <f>INDEX('Planning avec dates'!$4:$4,MATCH("X",'Planning avec dates'!22:22,0))</f>
        <v>43045</v>
      </c>
      <c r="I20" t="s">
        <v>48</v>
      </c>
      <c r="J20" t="s">
        <v>48</v>
      </c>
      <c r="K20" t="s">
        <v>48</v>
      </c>
      <c r="L20" t="s">
        <v>48</v>
      </c>
      <c r="M20" t="s">
        <v>48</v>
      </c>
      <c r="N20" t="s">
        <v>48</v>
      </c>
      <c r="O20" t="s">
        <v>48</v>
      </c>
      <c r="P20" t="s">
        <v>48</v>
      </c>
      <c r="Q20" t="s">
        <v>51</v>
      </c>
      <c r="S20" t="s">
        <v>48</v>
      </c>
      <c r="U20" t="s">
        <v>52</v>
      </c>
      <c r="V20" t="s">
        <v>53</v>
      </c>
      <c r="W20" t="s">
        <v>48</v>
      </c>
      <c r="X20">
        <f t="shared" si="0"/>
        <v>12</v>
      </c>
      <c r="Y20" s="38">
        <f>INDEX('Planning avec dates'!$4:$4,MATCH("X",'Planning avec dates'!22:22,1))+4</f>
        <v>43056</v>
      </c>
    </row>
    <row r="21" spans="1:25" x14ac:dyDescent="0.25">
      <c r="A21">
        <f>IF(COUNTIF('Temps moyens'!$A$3:$A$70,C21)&gt;0,1,0)</f>
        <v>0</v>
      </c>
      <c r="B21" t="s">
        <v>72</v>
      </c>
      <c r="C21" t="str">
        <f>INDEX('Planning avec dates'!$B23:$E23,MATCH("*",'Planning avec dates'!$B23:$E23,0))</f>
        <v>F</v>
      </c>
      <c r="F21">
        <f>IF('Planning avec dates'!$C$1="Low",INDEX('Temps moyens'!$B$1:$B$198,MATCH(Task_Table1!C21,'Temps moyens'!$A$1:$A$198,0),1)*'Temps moyens'!$D$3,IF('Planning avec dates'!$C$1="Medium",INDEX('Temps moyens'!$B$1:$B$198,MATCH(Task_Table1!C21,'Temps moyens'!$A$1:$A$198,0),1)*'Temps moyens'!$E$3,IF('Planning avec dates'!$C$1="High",INDEX('Temps moyens'!$B$1:$B$198,MATCH(Task_Table1!C21,'Temps moyens'!$A$1:$A$198,0),1)*'Temps moyens'!$F$3,0)))</f>
        <v>0</v>
      </c>
      <c r="G21" t="s">
        <v>48</v>
      </c>
      <c r="H21" s="38" t="e">
        <f>INDEX('Planning avec dates'!$4:$4,MATCH("X",'Planning avec dates'!24:24,0))</f>
        <v>#N/A</v>
      </c>
      <c r="I21" t="s">
        <v>48</v>
      </c>
      <c r="J21" t="s">
        <v>48</v>
      </c>
      <c r="K21" t="s">
        <v>48</v>
      </c>
      <c r="L21" t="s">
        <v>48</v>
      </c>
      <c r="M21" t="s">
        <v>48</v>
      </c>
      <c r="N21" t="s">
        <v>48</v>
      </c>
      <c r="O21" t="s">
        <v>48</v>
      </c>
      <c r="P21" t="s">
        <v>48</v>
      </c>
      <c r="Q21" t="s">
        <v>51</v>
      </c>
      <c r="S21" t="s">
        <v>48</v>
      </c>
      <c r="U21" t="s">
        <v>52</v>
      </c>
      <c r="V21" t="s">
        <v>53</v>
      </c>
      <c r="W21" t="s">
        <v>48</v>
      </c>
      <c r="X21" t="e">
        <f t="shared" si="0"/>
        <v>#N/A</v>
      </c>
      <c r="Y21" s="38">
        <f>INDEX('Planning avec dates'!$4:$4,MATCH("X",'Planning avec dates'!24:24,1))+4</f>
        <v>4</v>
      </c>
    </row>
    <row r="22" spans="1:25" x14ac:dyDescent="0.25">
      <c r="A22">
        <f>IF(COUNTIF('Temps moyens'!$A$3:$A$70,C22)&gt;0,1,0)</f>
        <v>0</v>
      </c>
      <c r="B22" t="s">
        <v>73</v>
      </c>
      <c r="C22" t="str">
        <f>INDEX('Planning avec dates'!$B24:$E24,MATCH("*",'Planning avec dates'!$B24:$E24,0))</f>
        <v>G</v>
      </c>
      <c r="F22">
        <f>IF('Planning avec dates'!$C$1="Low",INDEX('Temps moyens'!$B$1:$B$198,MATCH(Task_Table1!C22,'Temps moyens'!$A$1:$A$198,0),1)*'Temps moyens'!$D$3,IF('Planning avec dates'!$C$1="Medium",INDEX('Temps moyens'!$B$1:$B$198,MATCH(Task_Table1!C22,'Temps moyens'!$A$1:$A$198,0),1)*'Temps moyens'!$E$3,IF('Planning avec dates'!$C$1="High",INDEX('Temps moyens'!$B$1:$B$198,MATCH(Task_Table1!C22,'Temps moyens'!$A$1:$A$198,0),1)*'Temps moyens'!$F$3,0)))</f>
        <v>0</v>
      </c>
      <c r="G22" t="s">
        <v>48</v>
      </c>
      <c r="H22" s="38" t="e">
        <f>INDEX('Planning avec dates'!$4:$4,MATCH("X",'Planning avec dates'!25:25,0))</f>
        <v>#N/A</v>
      </c>
      <c r="I22" t="s">
        <v>48</v>
      </c>
      <c r="J22" t="s">
        <v>48</v>
      </c>
      <c r="K22" t="s">
        <v>48</v>
      </c>
      <c r="L22" t="s">
        <v>48</v>
      </c>
      <c r="M22" t="s">
        <v>48</v>
      </c>
      <c r="N22" t="s">
        <v>48</v>
      </c>
      <c r="O22" t="s">
        <v>48</v>
      </c>
      <c r="P22" t="s">
        <v>48</v>
      </c>
      <c r="Q22" t="s">
        <v>51</v>
      </c>
      <c r="S22" t="s">
        <v>48</v>
      </c>
      <c r="U22" t="s">
        <v>52</v>
      </c>
      <c r="V22" t="s">
        <v>53</v>
      </c>
      <c r="W22" t="s">
        <v>48</v>
      </c>
      <c r="X22" t="e">
        <f t="shared" si="0"/>
        <v>#N/A</v>
      </c>
      <c r="Y22" s="38">
        <f>INDEX('Planning avec dates'!$4:$4,MATCH("X",'Planning avec dates'!25:25,1))+4</f>
        <v>4</v>
      </c>
    </row>
    <row r="23" spans="1:25" x14ac:dyDescent="0.25">
      <c r="A23">
        <f>IF(COUNTIF('Temps moyens'!$A$3:$A$70,C23)&gt;0,1,0)</f>
        <v>0</v>
      </c>
      <c r="B23" t="s">
        <v>74</v>
      </c>
      <c r="C23" t="str">
        <f>INDEX('Planning avec dates'!$B25:$E25,MATCH("*",'Planning avec dates'!$B25:$E25,0))</f>
        <v>H</v>
      </c>
      <c r="F23">
        <f>IF('Planning avec dates'!$C$1="Low",INDEX('Temps moyens'!$B$1:$B$198,MATCH(Task_Table1!C23,'Temps moyens'!$A$1:$A$198,0),1)*'Temps moyens'!$D$3,IF('Planning avec dates'!$C$1="Medium",INDEX('Temps moyens'!$B$1:$B$198,MATCH(Task_Table1!C23,'Temps moyens'!$A$1:$A$198,0),1)*'Temps moyens'!$E$3,IF('Planning avec dates'!$C$1="High",INDEX('Temps moyens'!$B$1:$B$198,MATCH(Task_Table1!C23,'Temps moyens'!$A$1:$A$198,0),1)*'Temps moyens'!$F$3,0)))</f>
        <v>0</v>
      </c>
      <c r="G23" t="s">
        <v>48</v>
      </c>
      <c r="H23" s="38" t="e">
        <f>INDEX('Planning avec dates'!$4:$4,MATCH("X",'Planning avec dates'!26:26,0))</f>
        <v>#N/A</v>
      </c>
      <c r="I23" t="s">
        <v>48</v>
      </c>
      <c r="J23" t="s">
        <v>48</v>
      </c>
      <c r="K23" t="s">
        <v>48</v>
      </c>
      <c r="L23" t="s">
        <v>48</v>
      </c>
      <c r="M23" t="s">
        <v>48</v>
      </c>
      <c r="N23" t="s">
        <v>48</v>
      </c>
      <c r="O23" t="s">
        <v>48</v>
      </c>
      <c r="P23" t="s">
        <v>48</v>
      </c>
      <c r="Q23" t="s">
        <v>51</v>
      </c>
      <c r="S23" t="s">
        <v>48</v>
      </c>
      <c r="U23" t="s">
        <v>52</v>
      </c>
      <c r="V23" t="s">
        <v>53</v>
      </c>
      <c r="W23" t="s">
        <v>48</v>
      </c>
      <c r="X23" t="e">
        <f t="shared" si="0"/>
        <v>#N/A</v>
      </c>
      <c r="Y23" s="38">
        <f>INDEX('Planning avec dates'!$4:$4,MATCH("X",'Planning avec dates'!26:26,1))+4</f>
        <v>4</v>
      </c>
    </row>
    <row r="24" spans="1:25" x14ac:dyDescent="0.25">
      <c r="A24">
        <f>IF(COUNTIF('Temps moyens'!$A$3:$A$70,C24)&gt;0,1,0)</f>
        <v>0</v>
      </c>
      <c r="B24" t="s">
        <v>75</v>
      </c>
      <c r="C24" t="str">
        <f>INDEX('Planning avec dates'!$B26:$E26,MATCH("*",'Planning avec dates'!$B26:$E26,0))</f>
        <v>I</v>
      </c>
      <c r="F24">
        <f>IF('Planning avec dates'!$C$1="Low",INDEX('Temps moyens'!$B$1:$B$198,MATCH(Task_Table1!C24,'Temps moyens'!$A$1:$A$198,0),1)*'Temps moyens'!$D$3,IF('Planning avec dates'!$C$1="Medium",INDEX('Temps moyens'!$B$1:$B$198,MATCH(Task_Table1!C24,'Temps moyens'!$A$1:$A$198,0),1)*'Temps moyens'!$E$3,IF('Planning avec dates'!$C$1="High",INDEX('Temps moyens'!$B$1:$B$198,MATCH(Task_Table1!C24,'Temps moyens'!$A$1:$A$198,0),1)*'Temps moyens'!$F$3,0)))</f>
        <v>0</v>
      </c>
      <c r="G24" t="s">
        <v>48</v>
      </c>
      <c r="H24" s="38">
        <f>INDEX('Planning avec dates'!$4:$4,MATCH("X",'Planning avec dates'!27:27,0))</f>
        <v>43066</v>
      </c>
      <c r="I24" t="s">
        <v>48</v>
      </c>
      <c r="J24" t="s">
        <v>48</v>
      </c>
      <c r="K24" t="s">
        <v>48</v>
      </c>
      <c r="L24" t="s">
        <v>48</v>
      </c>
      <c r="M24" t="s">
        <v>48</v>
      </c>
      <c r="N24" t="s">
        <v>48</v>
      </c>
      <c r="O24" t="s">
        <v>48</v>
      </c>
      <c r="P24" t="s">
        <v>48</v>
      </c>
      <c r="Q24" t="s">
        <v>51</v>
      </c>
      <c r="S24" t="s">
        <v>48</v>
      </c>
      <c r="U24" t="s">
        <v>52</v>
      </c>
      <c r="V24" t="s">
        <v>53</v>
      </c>
      <c r="W24" t="s">
        <v>48</v>
      </c>
      <c r="X24">
        <f t="shared" si="0"/>
        <v>12</v>
      </c>
      <c r="Y24" s="38">
        <f>INDEX('Planning avec dates'!$4:$4,MATCH("X",'Planning avec dates'!27:27,1))+4</f>
        <v>43077</v>
      </c>
    </row>
    <row r="25" spans="1:25" x14ac:dyDescent="0.25">
      <c r="A25">
        <f>IF(COUNTIF('Temps moyens'!$A$3:$A$70,C25)&gt;0,1,0)</f>
        <v>0</v>
      </c>
      <c r="B25" t="s">
        <v>76</v>
      </c>
      <c r="C25" t="str">
        <f>INDEX('Planning avec dates'!$B27:$E27,MATCH("*",'Planning avec dates'!$B27:$E27,0))</f>
        <v>J</v>
      </c>
      <c r="F25">
        <f>IF('Planning avec dates'!$C$1="Low",INDEX('Temps moyens'!$B$1:$B$198,MATCH(Task_Table1!C25,'Temps moyens'!$A$1:$A$198,0),1)*'Temps moyens'!$D$3,IF('Planning avec dates'!$C$1="Medium",INDEX('Temps moyens'!$B$1:$B$198,MATCH(Task_Table1!C25,'Temps moyens'!$A$1:$A$198,0),1)*'Temps moyens'!$E$3,IF('Planning avec dates'!$C$1="High",INDEX('Temps moyens'!$B$1:$B$198,MATCH(Task_Table1!C25,'Temps moyens'!$A$1:$A$198,0),1)*'Temps moyens'!$F$3,0)))</f>
        <v>0</v>
      </c>
      <c r="G25" t="s">
        <v>48</v>
      </c>
      <c r="H25" s="38">
        <f>INDEX('Planning avec dates'!$4:$4,MATCH("X",'Planning avec dates'!28:28,0))</f>
        <v>43080</v>
      </c>
      <c r="I25" t="s">
        <v>48</v>
      </c>
      <c r="J25" t="s">
        <v>48</v>
      </c>
      <c r="K25" t="s">
        <v>48</v>
      </c>
      <c r="L25" t="s">
        <v>48</v>
      </c>
      <c r="M25" t="s">
        <v>48</v>
      </c>
      <c r="N25" t="s">
        <v>48</v>
      </c>
      <c r="O25" t="s">
        <v>48</v>
      </c>
      <c r="P25" t="s">
        <v>48</v>
      </c>
      <c r="Q25" t="s">
        <v>51</v>
      </c>
      <c r="S25" t="s">
        <v>48</v>
      </c>
      <c r="U25" t="s">
        <v>52</v>
      </c>
      <c r="V25" t="s">
        <v>53</v>
      </c>
      <c r="W25" t="s">
        <v>48</v>
      </c>
      <c r="X25">
        <f t="shared" si="0"/>
        <v>5</v>
      </c>
      <c r="Y25" s="38">
        <f>INDEX('Planning avec dates'!$4:$4,MATCH("X",'Planning avec dates'!28:28,1))+4</f>
        <v>43084</v>
      </c>
    </row>
    <row r="26" spans="1:25" x14ac:dyDescent="0.25">
      <c r="A26">
        <f>IF(COUNTIF('Temps moyens'!$A$3:$A$70,C26)&gt;0,1,0)</f>
        <v>0</v>
      </c>
      <c r="B26" t="s">
        <v>77</v>
      </c>
      <c r="C26" t="str">
        <f>INDEX('Planning avec dates'!$B28:$E28,MATCH("*",'Planning avec dates'!$B28:$E28,0))</f>
        <v>K</v>
      </c>
      <c r="F26">
        <f>IF('Planning avec dates'!$C$1="Low",INDEX('Temps moyens'!$B$1:$B$198,MATCH(Task_Table1!C26,'Temps moyens'!$A$1:$A$198,0),1)*'Temps moyens'!$D$3,IF('Planning avec dates'!$C$1="Medium",INDEX('Temps moyens'!$B$1:$B$198,MATCH(Task_Table1!C26,'Temps moyens'!$A$1:$A$198,0),1)*'Temps moyens'!$E$3,IF('Planning avec dates'!$C$1="High",INDEX('Temps moyens'!$B$1:$B$198,MATCH(Task_Table1!C26,'Temps moyens'!$A$1:$A$198,0),1)*'Temps moyens'!$F$3,0)))</f>
        <v>0</v>
      </c>
      <c r="G26" t="s">
        <v>48</v>
      </c>
      <c r="H26" s="38" t="e">
        <f>INDEX('Planning avec dates'!$4:$4,MATCH("X",'Planning avec dates'!29:29,0))</f>
        <v>#N/A</v>
      </c>
      <c r="I26" t="s">
        <v>48</v>
      </c>
      <c r="J26" t="s">
        <v>48</v>
      </c>
      <c r="K26" t="s">
        <v>48</v>
      </c>
      <c r="L26" t="s">
        <v>48</v>
      </c>
      <c r="M26" t="s">
        <v>48</v>
      </c>
      <c r="N26" t="s">
        <v>48</v>
      </c>
      <c r="O26" t="s">
        <v>48</v>
      </c>
      <c r="P26" t="s">
        <v>48</v>
      </c>
      <c r="Q26" t="s">
        <v>51</v>
      </c>
      <c r="S26" t="s">
        <v>48</v>
      </c>
      <c r="U26" t="s">
        <v>52</v>
      </c>
      <c r="V26" t="s">
        <v>53</v>
      </c>
      <c r="W26" t="s">
        <v>48</v>
      </c>
      <c r="X26" t="e">
        <f t="shared" si="0"/>
        <v>#N/A</v>
      </c>
      <c r="Y26" s="38">
        <f>INDEX('Planning avec dates'!$4:$4,MATCH("X",'Planning avec dates'!29:29,1))+4</f>
        <v>4</v>
      </c>
    </row>
    <row r="27" spans="1:25" x14ac:dyDescent="0.25">
      <c r="A27">
        <f>IF(COUNTIF('Temps moyens'!$A$3:$A$70,C27)&gt;0,1,0)</f>
        <v>0</v>
      </c>
      <c r="B27" t="s">
        <v>78</v>
      </c>
      <c r="C27" t="str">
        <f>INDEX('Planning avec dates'!$B29:$E29,MATCH("*",'Planning avec dates'!$B29:$E29,0))</f>
        <v xml:space="preserve">L </v>
      </c>
      <c r="F27">
        <f>IF('Planning avec dates'!$C$1="Low",INDEX('Temps moyens'!$B$1:$B$198,MATCH(Task_Table1!C27,'Temps moyens'!$A$1:$A$198,0),1)*'Temps moyens'!$D$3,IF('Planning avec dates'!$C$1="Medium",INDEX('Temps moyens'!$B$1:$B$198,MATCH(Task_Table1!C27,'Temps moyens'!$A$1:$A$198,0),1)*'Temps moyens'!$E$3,IF('Planning avec dates'!$C$1="High",INDEX('Temps moyens'!$B$1:$B$198,MATCH(Task_Table1!C27,'Temps moyens'!$A$1:$A$198,0),1)*'Temps moyens'!$F$3,0)))</f>
        <v>0</v>
      </c>
      <c r="G27" t="s">
        <v>48</v>
      </c>
      <c r="H27" s="38" t="e">
        <f>INDEX('Planning avec dates'!$4:$4,MATCH("X",'Planning avec dates'!30:30,0))</f>
        <v>#N/A</v>
      </c>
      <c r="I27" t="s">
        <v>48</v>
      </c>
      <c r="J27" t="s">
        <v>48</v>
      </c>
      <c r="K27" t="s">
        <v>48</v>
      </c>
      <c r="L27" t="s">
        <v>48</v>
      </c>
      <c r="M27" t="s">
        <v>48</v>
      </c>
      <c r="N27" t="s">
        <v>48</v>
      </c>
      <c r="O27" t="s">
        <v>48</v>
      </c>
      <c r="P27" t="s">
        <v>48</v>
      </c>
      <c r="Q27" t="s">
        <v>51</v>
      </c>
      <c r="S27" t="s">
        <v>48</v>
      </c>
      <c r="U27" t="s">
        <v>52</v>
      </c>
      <c r="V27" t="s">
        <v>53</v>
      </c>
      <c r="W27" t="s">
        <v>48</v>
      </c>
      <c r="X27" t="e">
        <f t="shared" si="0"/>
        <v>#N/A</v>
      </c>
      <c r="Y27" s="38">
        <f>INDEX('Planning avec dates'!$4:$4,MATCH("X",'Planning avec dates'!30:30,1))+4</f>
        <v>4</v>
      </c>
    </row>
    <row r="28" spans="1:25" x14ac:dyDescent="0.25">
      <c r="A28">
        <f>IF(COUNTIF('Temps moyens'!$A$3:$A$70,C28)&gt;0,1,0)</f>
        <v>0</v>
      </c>
      <c r="B28" t="s">
        <v>79</v>
      </c>
      <c r="C28" t="str">
        <f>INDEX('Planning avec dates'!$B30:$E30,MATCH("*",'Planning avec dates'!$B30:$E30,0))</f>
        <v>M</v>
      </c>
      <c r="F28">
        <f>IF('Planning avec dates'!$C$1="Low",INDEX('Temps moyens'!$B$1:$B$198,MATCH(Task_Table1!C28,'Temps moyens'!$A$1:$A$198,0),1)*'Temps moyens'!$D$3,IF('Planning avec dates'!$C$1="Medium",INDEX('Temps moyens'!$B$1:$B$198,MATCH(Task_Table1!C28,'Temps moyens'!$A$1:$A$198,0),1)*'Temps moyens'!$E$3,IF('Planning avec dates'!$C$1="High",INDEX('Temps moyens'!$B$1:$B$198,MATCH(Task_Table1!C28,'Temps moyens'!$A$1:$A$198,0),1)*'Temps moyens'!$F$3,0)))</f>
        <v>0</v>
      </c>
      <c r="G28" t="s">
        <v>48</v>
      </c>
      <c r="H28" s="38" t="e">
        <f>INDEX('Planning avec dates'!$4:$4,MATCH("X",'Planning avec dates'!31:31,0))</f>
        <v>#N/A</v>
      </c>
      <c r="I28" t="s">
        <v>48</v>
      </c>
      <c r="J28" t="s">
        <v>48</v>
      </c>
      <c r="K28" t="s">
        <v>48</v>
      </c>
      <c r="L28" t="s">
        <v>48</v>
      </c>
      <c r="M28" t="s">
        <v>48</v>
      </c>
      <c r="N28" t="s">
        <v>48</v>
      </c>
      <c r="O28" t="s">
        <v>48</v>
      </c>
      <c r="P28" t="s">
        <v>48</v>
      </c>
      <c r="Q28" t="s">
        <v>51</v>
      </c>
      <c r="S28" t="s">
        <v>48</v>
      </c>
      <c r="U28" t="s">
        <v>52</v>
      </c>
      <c r="V28" t="s">
        <v>53</v>
      </c>
      <c r="W28" t="s">
        <v>48</v>
      </c>
      <c r="X28" t="e">
        <f t="shared" si="0"/>
        <v>#N/A</v>
      </c>
      <c r="Y28" s="38">
        <f>INDEX('Planning avec dates'!$4:$4,MATCH("X",'Planning avec dates'!31:31,1))+4</f>
        <v>4</v>
      </c>
    </row>
    <row r="29" spans="1:25" x14ac:dyDescent="0.25">
      <c r="A29">
        <f>IF(COUNTIF('Temps moyens'!$A$3:$A$70,C29)&gt;0,1,0)</f>
        <v>0</v>
      </c>
      <c r="B29" t="s">
        <v>80</v>
      </c>
      <c r="C29" t="str">
        <f>INDEX('Planning avec dates'!$B31:$E31,MATCH("*",'Planning avec dates'!$B31:$E31,0))</f>
        <v>N</v>
      </c>
      <c r="F29">
        <f>IF('Planning avec dates'!$C$1="Low",INDEX('Temps moyens'!$B$1:$B$198,MATCH(Task_Table1!C29,'Temps moyens'!$A$1:$A$198,0),1)*'Temps moyens'!$D$3,IF('Planning avec dates'!$C$1="Medium",INDEX('Temps moyens'!$B$1:$B$198,MATCH(Task_Table1!C29,'Temps moyens'!$A$1:$A$198,0),1)*'Temps moyens'!$E$3,IF('Planning avec dates'!$C$1="High",INDEX('Temps moyens'!$B$1:$B$198,MATCH(Task_Table1!C29,'Temps moyens'!$A$1:$A$198,0),1)*'Temps moyens'!$F$3,0)))</f>
        <v>0</v>
      </c>
      <c r="G29" t="s">
        <v>48</v>
      </c>
      <c r="H29" s="38" t="e">
        <f>INDEX('Planning avec dates'!$4:$4,MATCH("X",'Planning avec dates'!32:32,0))</f>
        <v>#N/A</v>
      </c>
      <c r="I29" t="s">
        <v>48</v>
      </c>
      <c r="J29" t="s">
        <v>48</v>
      </c>
      <c r="K29" t="s">
        <v>48</v>
      </c>
      <c r="L29" t="s">
        <v>48</v>
      </c>
      <c r="M29" t="s">
        <v>48</v>
      </c>
      <c r="N29" t="s">
        <v>48</v>
      </c>
      <c r="O29" t="s">
        <v>48</v>
      </c>
      <c r="P29" t="s">
        <v>48</v>
      </c>
      <c r="Q29" t="s">
        <v>51</v>
      </c>
      <c r="S29" t="s">
        <v>48</v>
      </c>
      <c r="U29" t="s">
        <v>52</v>
      </c>
      <c r="V29" t="s">
        <v>53</v>
      </c>
      <c r="W29" t="s">
        <v>48</v>
      </c>
      <c r="X29" t="e">
        <f t="shared" si="0"/>
        <v>#N/A</v>
      </c>
      <c r="Y29" s="38">
        <f>INDEX('Planning avec dates'!$4:$4,MATCH("X",'Planning avec dates'!32:32,1))+4</f>
        <v>4</v>
      </c>
    </row>
    <row r="30" spans="1:25" x14ac:dyDescent="0.25">
      <c r="A30">
        <f>IF(COUNTIF('Temps moyens'!$A$3:$A$70,C30)&gt;0,1,0)</f>
        <v>0</v>
      </c>
      <c r="B30" t="s">
        <v>81</v>
      </c>
      <c r="C30" t="str">
        <f>INDEX('Planning avec dates'!$B32:$E32,MATCH("*",'Planning avec dates'!$B32:$E32,0))</f>
        <v>O</v>
      </c>
      <c r="F30">
        <f>IF('Planning avec dates'!$C$1="Low",INDEX('Temps moyens'!$B$1:$B$198,MATCH(Task_Table1!C30,'Temps moyens'!$A$1:$A$198,0),1)*'Temps moyens'!$D$3,IF('Planning avec dates'!$C$1="Medium",INDEX('Temps moyens'!$B$1:$B$198,MATCH(Task_Table1!C30,'Temps moyens'!$A$1:$A$198,0),1)*'Temps moyens'!$E$3,IF('Planning avec dates'!$C$1="High",INDEX('Temps moyens'!$B$1:$B$198,MATCH(Task_Table1!C30,'Temps moyens'!$A$1:$A$198,0),1)*'Temps moyens'!$F$3,0)))</f>
        <v>0</v>
      </c>
      <c r="G30" t="s">
        <v>48</v>
      </c>
      <c r="H30" s="38" t="e">
        <f>INDEX('Planning avec dates'!$4:$4,MATCH("X",'Planning avec dates'!33:33,0))</f>
        <v>#N/A</v>
      </c>
      <c r="I30" t="s">
        <v>48</v>
      </c>
      <c r="J30" t="s">
        <v>48</v>
      </c>
      <c r="K30" t="s">
        <v>48</v>
      </c>
      <c r="L30" t="s">
        <v>48</v>
      </c>
      <c r="M30" t="s">
        <v>48</v>
      </c>
      <c r="N30" t="s">
        <v>48</v>
      </c>
      <c r="O30" t="s">
        <v>48</v>
      </c>
      <c r="P30" t="s">
        <v>48</v>
      </c>
      <c r="Q30" t="s">
        <v>51</v>
      </c>
      <c r="S30" t="s">
        <v>48</v>
      </c>
      <c r="U30" t="s">
        <v>52</v>
      </c>
      <c r="V30" t="s">
        <v>53</v>
      </c>
      <c r="W30" t="s">
        <v>48</v>
      </c>
      <c r="X30" t="e">
        <f t="shared" si="0"/>
        <v>#N/A</v>
      </c>
      <c r="Y30" s="38">
        <f>INDEX('Planning avec dates'!$4:$4,MATCH("X",'Planning avec dates'!33:33,1))+4</f>
        <v>4</v>
      </c>
    </row>
    <row r="31" spans="1:25" x14ac:dyDescent="0.25">
      <c r="A31">
        <f>IF(COUNTIF('Temps moyens'!$A$3:$A$70,C31)&gt;0,1,0)</f>
        <v>0</v>
      </c>
      <c r="B31" t="s">
        <v>82</v>
      </c>
      <c r="C31" t="str">
        <f>INDEX('Planning avec dates'!$B33:$E33,MATCH("*",'Planning avec dates'!$B33:$E33,0))</f>
        <v>P</v>
      </c>
      <c r="F31">
        <f>IF('Planning avec dates'!$C$1="Low",INDEX('Temps moyens'!$B$1:$B$198,MATCH(Task_Table1!C31,'Temps moyens'!$A$1:$A$198,0),1)*'Temps moyens'!$D$3,IF('Planning avec dates'!$C$1="Medium",INDEX('Temps moyens'!$B$1:$B$198,MATCH(Task_Table1!C31,'Temps moyens'!$A$1:$A$198,0),1)*'Temps moyens'!$E$3,IF('Planning avec dates'!$C$1="High",INDEX('Temps moyens'!$B$1:$B$198,MATCH(Task_Table1!C31,'Temps moyens'!$A$1:$A$198,0),1)*'Temps moyens'!$F$3,0)))</f>
        <v>0</v>
      </c>
      <c r="G31" t="s">
        <v>48</v>
      </c>
      <c r="H31" s="38" t="e">
        <f>INDEX('Planning avec dates'!$4:$4,MATCH("X",'Planning avec dates'!34:34,0))</f>
        <v>#N/A</v>
      </c>
      <c r="I31" t="s">
        <v>48</v>
      </c>
      <c r="J31" t="s">
        <v>48</v>
      </c>
      <c r="K31" t="s">
        <v>48</v>
      </c>
      <c r="L31" t="s">
        <v>48</v>
      </c>
      <c r="M31" t="s">
        <v>48</v>
      </c>
      <c r="N31" t="s">
        <v>48</v>
      </c>
      <c r="O31" t="s">
        <v>48</v>
      </c>
      <c r="P31" t="s">
        <v>48</v>
      </c>
      <c r="Q31" t="s">
        <v>51</v>
      </c>
      <c r="S31" t="s">
        <v>48</v>
      </c>
      <c r="U31" t="s">
        <v>52</v>
      </c>
      <c r="V31" t="s">
        <v>53</v>
      </c>
      <c r="W31" t="s">
        <v>48</v>
      </c>
      <c r="X31" t="e">
        <f t="shared" si="0"/>
        <v>#N/A</v>
      </c>
      <c r="Y31" s="38">
        <f>INDEX('Planning avec dates'!$4:$4,MATCH("X",'Planning avec dates'!34:34,1))+4</f>
        <v>4</v>
      </c>
    </row>
    <row r="32" spans="1:25" x14ac:dyDescent="0.25">
      <c r="A32">
        <f>IF(COUNTIF('Temps moyens'!$A$3:$A$70,C32)&gt;0,1,0)</f>
        <v>0</v>
      </c>
      <c r="B32" t="s">
        <v>83</v>
      </c>
      <c r="C32" t="str">
        <f>INDEX('Planning avec dates'!$B34:$E34,MATCH("*",'Planning avec dates'!$B34:$E34,0))</f>
        <v>Q</v>
      </c>
      <c r="F32">
        <f>IF('Planning avec dates'!$C$1="Low",INDEX('Temps moyens'!$B$1:$B$198,MATCH(Task_Table1!C32,'Temps moyens'!$A$1:$A$198,0),1)*'Temps moyens'!$D$3,IF('Planning avec dates'!$C$1="Medium",INDEX('Temps moyens'!$B$1:$B$198,MATCH(Task_Table1!C32,'Temps moyens'!$A$1:$A$198,0),1)*'Temps moyens'!$E$3,IF('Planning avec dates'!$C$1="High",INDEX('Temps moyens'!$B$1:$B$198,MATCH(Task_Table1!C32,'Temps moyens'!$A$1:$A$198,0),1)*'Temps moyens'!$F$3,0)))</f>
        <v>0</v>
      </c>
      <c r="G32" t="s">
        <v>48</v>
      </c>
      <c r="H32" s="38">
        <f>INDEX('Planning avec dates'!$4:$4,MATCH("X",'Planning avec dates'!35:35,0))</f>
        <v>43087</v>
      </c>
      <c r="I32" t="s">
        <v>48</v>
      </c>
      <c r="J32" t="s">
        <v>48</v>
      </c>
      <c r="K32" t="s">
        <v>48</v>
      </c>
      <c r="L32" t="s">
        <v>48</v>
      </c>
      <c r="M32" t="s">
        <v>48</v>
      </c>
      <c r="N32" t="s">
        <v>48</v>
      </c>
      <c r="O32" t="s">
        <v>48</v>
      </c>
      <c r="P32" t="s">
        <v>48</v>
      </c>
      <c r="Q32" t="s">
        <v>51</v>
      </c>
      <c r="S32" t="s">
        <v>48</v>
      </c>
      <c r="U32" t="s">
        <v>52</v>
      </c>
      <c r="V32" t="s">
        <v>53</v>
      </c>
      <c r="W32" t="s">
        <v>48</v>
      </c>
      <c r="X32">
        <f t="shared" si="0"/>
        <v>5</v>
      </c>
      <c r="Y32" s="38">
        <f>INDEX('Planning avec dates'!$4:$4,MATCH("X",'Planning avec dates'!35:35,1))+4</f>
        <v>43091</v>
      </c>
    </row>
    <row r="33" spans="1:25" x14ac:dyDescent="0.25">
      <c r="A33">
        <f>IF(COUNTIF('Temps moyens'!$A$3:$A$70,C33)&gt;0,1,0)</f>
        <v>0</v>
      </c>
      <c r="B33" t="s">
        <v>84</v>
      </c>
      <c r="C33" t="str">
        <f>INDEX('Planning avec dates'!$B35:$E35,MATCH("*",'Planning avec dates'!$B35:$E35,0))</f>
        <v>R</v>
      </c>
      <c r="F33">
        <f>IF('Planning avec dates'!$C$1="Low",INDEX('Temps moyens'!$B$1:$B$198,MATCH(Task_Table1!C33,'Temps moyens'!$A$1:$A$198,0),1)*'Temps moyens'!$D$3,IF('Planning avec dates'!$C$1="Medium",INDEX('Temps moyens'!$B$1:$B$198,MATCH(Task_Table1!C33,'Temps moyens'!$A$1:$A$198,0),1)*'Temps moyens'!$E$3,IF('Planning avec dates'!$C$1="High",INDEX('Temps moyens'!$B$1:$B$198,MATCH(Task_Table1!C33,'Temps moyens'!$A$1:$A$198,0),1)*'Temps moyens'!$F$3,0)))</f>
        <v>0</v>
      </c>
      <c r="G33" t="s">
        <v>48</v>
      </c>
      <c r="H33" s="38" t="e">
        <f>INDEX('Planning avec dates'!$4:$4,MATCH("X",'Planning avec dates'!36:36,0))</f>
        <v>#N/A</v>
      </c>
      <c r="I33" t="s">
        <v>48</v>
      </c>
      <c r="J33" t="s">
        <v>48</v>
      </c>
      <c r="K33" t="s">
        <v>48</v>
      </c>
      <c r="L33" t="s">
        <v>48</v>
      </c>
      <c r="M33" t="s">
        <v>48</v>
      </c>
      <c r="N33" t="s">
        <v>48</v>
      </c>
      <c r="O33" t="s">
        <v>48</v>
      </c>
      <c r="P33" t="s">
        <v>48</v>
      </c>
      <c r="Q33" t="s">
        <v>51</v>
      </c>
      <c r="S33" t="s">
        <v>48</v>
      </c>
      <c r="U33" t="s">
        <v>52</v>
      </c>
      <c r="V33" t="s">
        <v>53</v>
      </c>
      <c r="W33" t="s">
        <v>48</v>
      </c>
      <c r="X33" t="e">
        <f t="shared" si="0"/>
        <v>#N/A</v>
      </c>
      <c r="Y33" s="38">
        <f>INDEX('Planning avec dates'!$4:$4,MATCH("X",'Planning avec dates'!36:36,1))+4</f>
        <v>4</v>
      </c>
    </row>
    <row r="34" spans="1:25" x14ac:dyDescent="0.25">
      <c r="A34">
        <f>IF(COUNTIF('Temps moyens'!$A$3:$A$70,C34)&gt;0,1,0)</f>
        <v>0</v>
      </c>
      <c r="B34" t="s">
        <v>85</v>
      </c>
      <c r="C34" t="str">
        <f>INDEX('Planning avec dates'!$B36:$E36,MATCH("*",'Planning avec dates'!$B36:$E36,0))</f>
        <v>S</v>
      </c>
      <c r="F34">
        <f>IF('Planning avec dates'!$C$1="Low",INDEX('Temps moyens'!$B$1:$B$198,MATCH(Task_Table1!C34,'Temps moyens'!$A$1:$A$198,0),1)*'Temps moyens'!$D$3,IF('Planning avec dates'!$C$1="Medium",INDEX('Temps moyens'!$B$1:$B$198,MATCH(Task_Table1!C34,'Temps moyens'!$A$1:$A$198,0),1)*'Temps moyens'!$E$3,IF('Planning avec dates'!$C$1="High",INDEX('Temps moyens'!$B$1:$B$198,MATCH(Task_Table1!C34,'Temps moyens'!$A$1:$A$198,0),1)*'Temps moyens'!$F$3,0)))</f>
        <v>0</v>
      </c>
      <c r="G34" t="s">
        <v>48</v>
      </c>
      <c r="H34" s="38">
        <f>INDEX('Planning avec dates'!$4:$4,MATCH("X",'Planning avec dates'!37:37,0))</f>
        <v>43087</v>
      </c>
      <c r="I34" t="s">
        <v>48</v>
      </c>
      <c r="J34" t="s">
        <v>48</v>
      </c>
      <c r="K34" t="s">
        <v>48</v>
      </c>
      <c r="L34" t="s">
        <v>48</v>
      </c>
      <c r="M34" t="s">
        <v>48</v>
      </c>
      <c r="N34" t="s">
        <v>48</v>
      </c>
      <c r="O34" t="s">
        <v>48</v>
      </c>
      <c r="P34" t="s">
        <v>48</v>
      </c>
      <c r="Q34" t="s">
        <v>51</v>
      </c>
      <c r="S34" t="s">
        <v>48</v>
      </c>
      <c r="U34" t="s">
        <v>52</v>
      </c>
      <c r="V34" t="s">
        <v>53</v>
      </c>
      <c r="W34" t="s">
        <v>48</v>
      </c>
      <c r="X34">
        <f t="shared" si="0"/>
        <v>5</v>
      </c>
      <c r="Y34" s="38">
        <f>INDEX('Planning avec dates'!$4:$4,MATCH("X",'Planning avec dates'!37:37,1))+4</f>
        <v>43091</v>
      </c>
    </row>
    <row r="35" spans="1:25" x14ac:dyDescent="0.25">
      <c r="A35">
        <f>IF(COUNTIF('Temps moyens'!$A$3:$A$70,C35)&gt;0,1,0)</f>
        <v>0</v>
      </c>
      <c r="B35" t="s">
        <v>86</v>
      </c>
      <c r="C35" t="str">
        <f>INDEX('Planning avec dates'!$B37:$E37,MATCH("*",'Planning avec dates'!$B37:$E37,0))</f>
        <v>T</v>
      </c>
      <c r="F35">
        <f>IF('Planning avec dates'!$C$1="Low",INDEX('Temps moyens'!$B$1:$B$198,MATCH(Task_Table1!C35,'Temps moyens'!$A$1:$A$198,0),1)*'Temps moyens'!$D$3,IF('Planning avec dates'!$C$1="Medium",INDEX('Temps moyens'!$B$1:$B$198,MATCH(Task_Table1!C35,'Temps moyens'!$A$1:$A$198,0),1)*'Temps moyens'!$E$3,IF('Planning avec dates'!$C$1="High",INDEX('Temps moyens'!$B$1:$B$198,MATCH(Task_Table1!C35,'Temps moyens'!$A$1:$A$198,0),1)*'Temps moyens'!$F$3,0)))</f>
        <v>0</v>
      </c>
      <c r="G35" t="s">
        <v>48</v>
      </c>
      <c r="H35" s="38">
        <f>INDEX('Planning avec dates'!$4:$4,MATCH("X",'Planning avec dates'!38:38,0))</f>
        <v>43087</v>
      </c>
      <c r="I35" t="s">
        <v>48</v>
      </c>
      <c r="J35" t="s">
        <v>48</v>
      </c>
      <c r="K35" t="s">
        <v>48</v>
      </c>
      <c r="L35" t="s">
        <v>48</v>
      </c>
      <c r="M35" t="s">
        <v>48</v>
      </c>
      <c r="N35" t="s">
        <v>48</v>
      </c>
      <c r="O35" t="s">
        <v>48</v>
      </c>
      <c r="P35" t="s">
        <v>48</v>
      </c>
      <c r="Q35" t="s">
        <v>51</v>
      </c>
      <c r="S35" t="s">
        <v>48</v>
      </c>
      <c r="U35" t="s">
        <v>52</v>
      </c>
      <c r="V35" t="s">
        <v>53</v>
      </c>
      <c r="W35" t="s">
        <v>48</v>
      </c>
      <c r="X35">
        <f t="shared" si="0"/>
        <v>5</v>
      </c>
      <c r="Y35" s="38">
        <f>INDEX('Planning avec dates'!$4:$4,MATCH("X",'Planning avec dates'!38:38,1))+4</f>
        <v>43091</v>
      </c>
    </row>
    <row r="36" spans="1:25" x14ac:dyDescent="0.25">
      <c r="A36">
        <f>IF(COUNTIF('Temps moyens'!$A$3:$A$70,C36)&gt;0,1,0)</f>
        <v>0</v>
      </c>
      <c r="B36" t="s">
        <v>88</v>
      </c>
      <c r="C36" t="str">
        <f>INDEX('Planning avec dates'!$B38:$E38,MATCH("*",'Planning avec dates'!$B38:$E38,0))</f>
        <v>U</v>
      </c>
      <c r="F36">
        <f>IF('Planning avec dates'!$C$1="Low",INDEX('Temps moyens'!$B$1:$B$198,MATCH(Task_Table1!C36,'Temps moyens'!$A$1:$A$198,0),1)*'Temps moyens'!$D$3,IF('Planning avec dates'!$C$1="Medium",INDEX('Temps moyens'!$B$1:$B$198,MATCH(Task_Table1!C36,'Temps moyens'!$A$1:$A$198,0),1)*'Temps moyens'!$E$3,IF('Planning avec dates'!$C$1="High",INDEX('Temps moyens'!$B$1:$B$198,MATCH(Task_Table1!C36,'Temps moyens'!$A$1:$A$198,0),1)*'Temps moyens'!$F$3,0)))</f>
        <v>0</v>
      </c>
      <c r="G36" t="s">
        <v>48</v>
      </c>
      <c r="H36" s="38" t="e">
        <f>INDEX('Planning avec dates'!$4:$4,MATCH("X",'Planning avec dates'!39:39,0))</f>
        <v>#N/A</v>
      </c>
      <c r="I36" t="s">
        <v>48</v>
      </c>
      <c r="J36" t="s">
        <v>48</v>
      </c>
      <c r="K36" t="s">
        <v>48</v>
      </c>
      <c r="L36" t="s">
        <v>48</v>
      </c>
      <c r="M36" t="s">
        <v>48</v>
      </c>
      <c r="N36" t="s">
        <v>48</v>
      </c>
      <c r="O36" t="s">
        <v>48</v>
      </c>
      <c r="P36" t="s">
        <v>48</v>
      </c>
      <c r="Q36" t="s">
        <v>51</v>
      </c>
      <c r="S36" t="s">
        <v>48</v>
      </c>
      <c r="U36" t="s">
        <v>52</v>
      </c>
      <c r="V36" t="s">
        <v>53</v>
      </c>
      <c r="W36" t="s">
        <v>48</v>
      </c>
      <c r="X36" t="e">
        <f t="shared" si="0"/>
        <v>#N/A</v>
      </c>
      <c r="Y36" s="38">
        <f>INDEX('Planning avec dates'!$4:$4,MATCH("X",'Planning avec dates'!39:39,1))+4</f>
        <v>4</v>
      </c>
    </row>
    <row r="37" spans="1:25" x14ac:dyDescent="0.25">
      <c r="A37">
        <f>IF(COUNTIF('Temps moyens'!$A$3:$A$70,C37)&gt;0,1,0)</f>
        <v>0</v>
      </c>
      <c r="B37" t="s">
        <v>89</v>
      </c>
      <c r="C37" t="str">
        <f>INDEX('Planning avec dates'!$B39:$E39,MATCH("*",'Planning avec dates'!$B39:$E39,0))</f>
        <v>V</v>
      </c>
      <c r="F37">
        <f>IF('Planning avec dates'!$C$1="Low",INDEX('Temps moyens'!$B$1:$B$198,MATCH(Task_Table1!C37,'Temps moyens'!$A$1:$A$198,0),1)*'Temps moyens'!$D$3,IF('Planning avec dates'!$C$1="Medium",INDEX('Temps moyens'!$B$1:$B$198,MATCH(Task_Table1!C37,'Temps moyens'!$A$1:$A$198,0),1)*'Temps moyens'!$E$3,IF('Planning avec dates'!$C$1="High",INDEX('Temps moyens'!$B$1:$B$198,MATCH(Task_Table1!C37,'Temps moyens'!$A$1:$A$198,0),1)*'Temps moyens'!$F$3,0)))</f>
        <v>0</v>
      </c>
      <c r="G37" t="s">
        <v>48</v>
      </c>
      <c r="H37" s="38">
        <f>INDEX('Planning avec dates'!$4:$4,MATCH("X",'Planning avec dates'!40:40,0))</f>
        <v>43073</v>
      </c>
      <c r="I37" t="s">
        <v>48</v>
      </c>
      <c r="J37" t="s">
        <v>48</v>
      </c>
      <c r="K37" t="s">
        <v>48</v>
      </c>
      <c r="L37" t="s">
        <v>48</v>
      </c>
      <c r="M37" t="s">
        <v>48</v>
      </c>
      <c r="N37" t="s">
        <v>48</v>
      </c>
      <c r="O37" t="s">
        <v>48</v>
      </c>
      <c r="P37" t="s">
        <v>48</v>
      </c>
      <c r="Q37" t="s">
        <v>51</v>
      </c>
      <c r="S37" t="s">
        <v>48</v>
      </c>
      <c r="U37" t="s">
        <v>52</v>
      </c>
      <c r="V37" t="s">
        <v>53</v>
      </c>
      <c r="W37" t="s">
        <v>48</v>
      </c>
      <c r="X37">
        <f t="shared" si="0"/>
        <v>145</v>
      </c>
      <c r="Y37" s="38">
        <f>INDEX('Planning avec dates'!$4:$4,MATCH("X",'Planning avec dates'!40:40,1))+4</f>
        <v>43217</v>
      </c>
    </row>
    <row r="38" spans="1:25" x14ac:dyDescent="0.25">
      <c r="A38">
        <f>IF(COUNTIF('Temps moyens'!$A$3:$A$70,C38)&gt;0,1,0)</f>
        <v>0</v>
      </c>
      <c r="B38" t="s">
        <v>90</v>
      </c>
      <c r="C38" t="str">
        <f>INDEX('Planning avec dates'!$B40:$E40,MATCH("*",'Planning avec dates'!$B40:$E40,0))</f>
        <v>W</v>
      </c>
      <c r="F38">
        <f>IF('Planning avec dates'!$C$1="Low",INDEX('Temps moyens'!$B$1:$B$198,MATCH(Task_Table1!C38,'Temps moyens'!$A$1:$A$198,0),1)*'Temps moyens'!$D$3,IF('Planning avec dates'!$C$1="Medium",INDEX('Temps moyens'!$B$1:$B$198,MATCH(Task_Table1!C38,'Temps moyens'!$A$1:$A$198,0),1)*'Temps moyens'!$E$3,IF('Planning avec dates'!$C$1="High",INDEX('Temps moyens'!$B$1:$B$198,MATCH(Task_Table1!C38,'Temps moyens'!$A$1:$A$198,0),1)*'Temps moyens'!$F$3,0)))</f>
        <v>0</v>
      </c>
      <c r="G38" t="s">
        <v>48</v>
      </c>
      <c r="H38" s="38">
        <f>INDEX('Planning avec dates'!$4:$4,MATCH("X",'Planning avec dates'!41:41,0))</f>
        <v>0</v>
      </c>
      <c r="I38" t="s">
        <v>48</v>
      </c>
      <c r="J38" t="s">
        <v>48</v>
      </c>
      <c r="K38" t="s">
        <v>48</v>
      </c>
      <c r="L38" t="s">
        <v>48</v>
      </c>
      <c r="M38" t="s">
        <v>48</v>
      </c>
      <c r="N38" t="s">
        <v>48</v>
      </c>
      <c r="O38" t="s">
        <v>48</v>
      </c>
      <c r="P38" t="s">
        <v>48</v>
      </c>
      <c r="Q38" t="s">
        <v>51</v>
      </c>
      <c r="S38" t="s">
        <v>48</v>
      </c>
      <c r="U38" t="s">
        <v>52</v>
      </c>
      <c r="V38" t="s">
        <v>53</v>
      </c>
      <c r="W38" t="s">
        <v>48</v>
      </c>
      <c r="X38">
        <f t="shared" si="0"/>
        <v>43113</v>
      </c>
      <c r="Y38" s="38">
        <f>INDEX('Planning avec dates'!$4:$4,MATCH("X",'Planning avec dates'!41:41,1))+4</f>
        <v>43112</v>
      </c>
    </row>
    <row r="39" spans="1:25" x14ac:dyDescent="0.25">
      <c r="A39">
        <f>IF(COUNTIF('Temps moyens'!$A$3:$A$70,C39)&gt;0,1,0)</f>
        <v>0</v>
      </c>
      <c r="B39" t="s">
        <v>91</v>
      </c>
      <c r="C39" t="str">
        <f>INDEX('Planning avec dates'!$B41:$E41,MATCH("*",'Planning avec dates'!$B41:$E41,0))</f>
        <v>X</v>
      </c>
      <c r="F39">
        <f>IF('Planning avec dates'!$C$1="Low",INDEX('Temps moyens'!$B$1:$B$198,MATCH(Task_Table1!C39,'Temps moyens'!$A$1:$A$198,0),1)*'Temps moyens'!$D$3,IF('Planning avec dates'!$C$1="Medium",INDEX('Temps moyens'!$B$1:$B$198,MATCH(Task_Table1!C39,'Temps moyens'!$A$1:$A$198,0),1)*'Temps moyens'!$E$3,IF('Planning avec dates'!$C$1="High",INDEX('Temps moyens'!$B$1:$B$198,MATCH(Task_Table1!C39,'Temps moyens'!$A$1:$A$198,0),1)*'Temps moyens'!$F$3,0)))</f>
        <v>0</v>
      </c>
      <c r="G39" t="s">
        <v>48</v>
      </c>
      <c r="H39" s="38">
        <f>INDEX('Planning avec dates'!$4:$4,MATCH("X",'Planning avec dates'!42:42,0))</f>
        <v>43108</v>
      </c>
      <c r="I39" t="s">
        <v>48</v>
      </c>
      <c r="J39" t="s">
        <v>48</v>
      </c>
      <c r="K39" t="s">
        <v>48</v>
      </c>
      <c r="L39" t="s">
        <v>48</v>
      </c>
      <c r="M39" t="s">
        <v>48</v>
      </c>
      <c r="N39" t="s">
        <v>48</v>
      </c>
      <c r="O39" t="s">
        <v>48</v>
      </c>
      <c r="P39" t="s">
        <v>48</v>
      </c>
      <c r="Q39" t="s">
        <v>51</v>
      </c>
      <c r="S39" t="s">
        <v>48</v>
      </c>
      <c r="U39" t="s">
        <v>52</v>
      </c>
      <c r="V39" t="s">
        <v>53</v>
      </c>
      <c r="W39" t="s">
        <v>48</v>
      </c>
      <c r="X39">
        <f t="shared" si="0"/>
        <v>5</v>
      </c>
      <c r="Y39" s="38">
        <f>INDEX('Planning avec dates'!$4:$4,MATCH("X",'Planning avec dates'!42:42,1))+4</f>
        <v>43112</v>
      </c>
    </row>
    <row r="40" spans="1:25" x14ac:dyDescent="0.25">
      <c r="A40">
        <f>IF(COUNTIF('Temps moyens'!$A$3:$A$70,C40)&gt;0,1,0)</f>
        <v>0</v>
      </c>
      <c r="B40" t="s">
        <v>92</v>
      </c>
      <c r="C40" t="str">
        <f>INDEX('Planning avec dates'!$B42:$E42,MATCH("*",'Planning avec dates'!$B42:$E42,0))</f>
        <v>Y</v>
      </c>
      <c r="F40">
        <f>IF('Planning avec dates'!$C$1="Low",INDEX('Temps moyens'!$B$1:$B$198,MATCH(Task_Table1!C40,'Temps moyens'!$A$1:$A$198,0),1)*'Temps moyens'!$D$3,IF('Planning avec dates'!$C$1="Medium",INDEX('Temps moyens'!$B$1:$B$198,MATCH(Task_Table1!C40,'Temps moyens'!$A$1:$A$198,0),1)*'Temps moyens'!$E$3,IF('Planning avec dates'!$C$1="High",INDEX('Temps moyens'!$B$1:$B$198,MATCH(Task_Table1!C40,'Temps moyens'!$A$1:$A$198,0),1)*'Temps moyens'!$F$3,0)))</f>
        <v>0</v>
      </c>
      <c r="G40" t="s">
        <v>48</v>
      </c>
      <c r="H40" s="38">
        <f>INDEX('Planning avec dates'!$4:$4,MATCH("X",'Planning avec dates'!43:43,0))</f>
        <v>43073</v>
      </c>
      <c r="I40" t="s">
        <v>48</v>
      </c>
      <c r="J40" t="s">
        <v>48</v>
      </c>
      <c r="K40" t="s">
        <v>48</v>
      </c>
      <c r="L40" t="s">
        <v>48</v>
      </c>
      <c r="M40" t="s">
        <v>48</v>
      </c>
      <c r="N40" t="s">
        <v>48</v>
      </c>
      <c r="O40" t="s">
        <v>48</v>
      </c>
      <c r="P40" t="s">
        <v>48</v>
      </c>
      <c r="Q40" t="s">
        <v>51</v>
      </c>
      <c r="S40" t="s">
        <v>48</v>
      </c>
      <c r="U40" t="s">
        <v>52</v>
      </c>
      <c r="V40" t="s">
        <v>53</v>
      </c>
      <c r="W40" t="s">
        <v>48</v>
      </c>
      <c r="X40">
        <f t="shared" si="0"/>
        <v>19</v>
      </c>
      <c r="Y40" s="38">
        <f>INDEX('Planning avec dates'!$4:$4,MATCH("X",'Planning avec dates'!43:43,1))+4</f>
        <v>43091</v>
      </c>
    </row>
    <row r="41" spans="1:25" x14ac:dyDescent="0.25">
      <c r="A41">
        <f>IF(COUNTIF('Temps moyens'!$A$3:$A$70,C41)&gt;0,1,0)</f>
        <v>0</v>
      </c>
      <c r="B41" t="s">
        <v>93</v>
      </c>
      <c r="C41" t="str">
        <f>INDEX('Planning avec dates'!$B43:$E43,MATCH("*",'Planning avec dates'!$B43:$E43,0))</f>
        <v>Z</v>
      </c>
      <c r="F41">
        <f>IF('Planning avec dates'!$C$1="Low",INDEX('Temps moyens'!$B$1:$B$198,MATCH(Task_Table1!C41,'Temps moyens'!$A$1:$A$198,0),1)*'Temps moyens'!$D$3,IF('Planning avec dates'!$C$1="Medium",INDEX('Temps moyens'!$B$1:$B$198,MATCH(Task_Table1!C41,'Temps moyens'!$A$1:$A$198,0),1)*'Temps moyens'!$E$3,IF('Planning avec dates'!$C$1="High",INDEX('Temps moyens'!$B$1:$B$198,MATCH(Task_Table1!C41,'Temps moyens'!$A$1:$A$198,0),1)*'Temps moyens'!$F$3,0)))</f>
        <v>0</v>
      </c>
      <c r="G41" t="s">
        <v>48</v>
      </c>
      <c r="H41" s="38" t="e">
        <f>INDEX('Planning avec dates'!$4:$4,MATCH("X",'Planning avec dates'!44:44,0))</f>
        <v>#N/A</v>
      </c>
      <c r="I41" t="s">
        <v>48</v>
      </c>
      <c r="J41" t="s">
        <v>48</v>
      </c>
      <c r="K41" t="s">
        <v>48</v>
      </c>
      <c r="L41" t="s">
        <v>48</v>
      </c>
      <c r="M41" t="s">
        <v>48</v>
      </c>
      <c r="N41" t="s">
        <v>48</v>
      </c>
      <c r="O41" t="s">
        <v>48</v>
      </c>
      <c r="P41" t="s">
        <v>48</v>
      </c>
      <c r="Q41" t="s">
        <v>51</v>
      </c>
      <c r="S41" t="s">
        <v>48</v>
      </c>
      <c r="U41" t="s">
        <v>52</v>
      </c>
      <c r="V41" t="s">
        <v>53</v>
      </c>
      <c r="W41" t="s">
        <v>48</v>
      </c>
      <c r="X41" t="e">
        <f t="shared" si="0"/>
        <v>#N/A</v>
      </c>
      <c r="Y41" s="38">
        <f>INDEX('Planning avec dates'!$4:$4,MATCH("X",'Planning avec dates'!44:44,1))+4</f>
        <v>4</v>
      </c>
    </row>
    <row r="42" spans="1:25" x14ac:dyDescent="0.25">
      <c r="A42">
        <f>IF(COUNTIF('Temps moyens'!$A$3:$A$70,C42)&gt;0,1,0)</f>
        <v>0</v>
      </c>
      <c r="B42" t="s">
        <v>94</v>
      </c>
      <c r="C42" t="str">
        <f>INDEX('Planning avec dates'!$B44:$E44,MATCH("*",'Planning avec dates'!$B44:$E44,0))</f>
        <v>A</v>
      </c>
      <c r="F42">
        <f>IF('Planning avec dates'!$C$1="Low",INDEX('Temps moyens'!$B$1:$B$198,MATCH(Task_Table1!C42,'Temps moyens'!$A$1:$A$198,0),1)*'Temps moyens'!$D$3,IF('Planning avec dates'!$C$1="Medium",INDEX('Temps moyens'!$B$1:$B$198,MATCH(Task_Table1!C42,'Temps moyens'!$A$1:$A$198,0),1)*'Temps moyens'!$E$3,IF('Planning avec dates'!$C$1="High",INDEX('Temps moyens'!$B$1:$B$198,MATCH(Task_Table1!C42,'Temps moyens'!$A$1:$A$198,0),1)*'Temps moyens'!$F$3,0)))</f>
        <v>0</v>
      </c>
      <c r="G42" t="s">
        <v>48</v>
      </c>
      <c r="H42" s="38" t="e">
        <f>INDEX('Planning avec dates'!$4:$4,MATCH("X",'Planning avec dates'!45:45,0))</f>
        <v>#N/A</v>
      </c>
      <c r="I42" t="s">
        <v>48</v>
      </c>
      <c r="J42" t="s">
        <v>48</v>
      </c>
      <c r="K42" t="s">
        <v>48</v>
      </c>
      <c r="L42" t="s">
        <v>48</v>
      </c>
      <c r="M42" t="s">
        <v>48</v>
      </c>
      <c r="N42" t="s">
        <v>48</v>
      </c>
      <c r="O42" t="s">
        <v>48</v>
      </c>
      <c r="P42" t="s">
        <v>48</v>
      </c>
      <c r="Q42" t="s">
        <v>51</v>
      </c>
      <c r="S42" t="s">
        <v>48</v>
      </c>
      <c r="U42" t="s">
        <v>52</v>
      </c>
      <c r="V42" t="s">
        <v>53</v>
      </c>
      <c r="W42" t="s">
        <v>48</v>
      </c>
      <c r="X42" t="e">
        <f t="shared" si="0"/>
        <v>#N/A</v>
      </c>
      <c r="Y42" s="38">
        <f>INDEX('Planning avec dates'!$4:$4,MATCH("X",'Planning avec dates'!45:45,1))+4</f>
        <v>4</v>
      </c>
    </row>
    <row r="43" spans="1:25" x14ac:dyDescent="0.25">
      <c r="A43">
        <f>IF(COUNTIF('Temps moyens'!$A$3:$A$70,C43)&gt;0,1,0)</f>
        <v>0</v>
      </c>
      <c r="B43" t="s">
        <v>95</v>
      </c>
      <c r="C43" t="str">
        <f>INDEX('Planning avec dates'!$B45:$E45,MATCH("*",'Planning avec dates'!$B45:$E45,0))</f>
        <v>B</v>
      </c>
      <c r="F43">
        <f>IF('Planning avec dates'!$C$1="Low",INDEX('Temps moyens'!$B$1:$B$198,MATCH(Task_Table1!C43,'Temps moyens'!$A$1:$A$198,0),1)*'Temps moyens'!$D$3,IF('Planning avec dates'!$C$1="Medium",INDEX('Temps moyens'!$B$1:$B$198,MATCH(Task_Table1!C43,'Temps moyens'!$A$1:$A$198,0),1)*'Temps moyens'!$E$3,IF('Planning avec dates'!$C$1="High",INDEX('Temps moyens'!$B$1:$B$198,MATCH(Task_Table1!C43,'Temps moyens'!$A$1:$A$198,0),1)*'Temps moyens'!$F$3,0)))</f>
        <v>0</v>
      </c>
      <c r="G43" t="s">
        <v>48</v>
      </c>
      <c r="H43" s="38" t="e">
        <f>INDEX('Planning avec dates'!$4:$4,MATCH("X",'Planning avec dates'!46:46,0))</f>
        <v>#N/A</v>
      </c>
      <c r="I43" t="s">
        <v>48</v>
      </c>
      <c r="J43" t="s">
        <v>48</v>
      </c>
      <c r="K43" t="s">
        <v>48</v>
      </c>
      <c r="L43" t="s">
        <v>48</v>
      </c>
      <c r="M43" t="s">
        <v>48</v>
      </c>
      <c r="N43" t="s">
        <v>48</v>
      </c>
      <c r="O43" t="s">
        <v>48</v>
      </c>
      <c r="P43" t="s">
        <v>48</v>
      </c>
      <c r="Q43" t="s">
        <v>51</v>
      </c>
      <c r="S43" t="s">
        <v>48</v>
      </c>
      <c r="U43" t="s">
        <v>52</v>
      </c>
      <c r="V43" t="s">
        <v>53</v>
      </c>
      <c r="W43" t="s">
        <v>48</v>
      </c>
      <c r="X43" t="e">
        <f t="shared" si="0"/>
        <v>#N/A</v>
      </c>
      <c r="Y43" s="38">
        <f>INDEX('Planning avec dates'!$4:$4,MATCH("X",'Planning avec dates'!46:46,1))+4</f>
        <v>4</v>
      </c>
    </row>
    <row r="44" spans="1:25" x14ac:dyDescent="0.25">
      <c r="A44">
        <f>IF(COUNTIF('Temps moyens'!$A$3:$A$70,C44)&gt;0,1,0)</f>
        <v>0</v>
      </c>
      <c r="B44" t="s">
        <v>96</v>
      </c>
      <c r="C44" t="str">
        <f>INDEX('Planning avec dates'!$B46:$E46,MATCH("*",'Planning avec dates'!$B46:$E46,0))</f>
        <v>C</v>
      </c>
      <c r="F44">
        <f>IF('Planning avec dates'!$C$1="Low",INDEX('Temps moyens'!$B$1:$B$198,MATCH(Task_Table1!C44,'Temps moyens'!$A$1:$A$198,0),1)*'Temps moyens'!$D$3,IF('Planning avec dates'!$C$1="Medium",INDEX('Temps moyens'!$B$1:$B$198,MATCH(Task_Table1!C44,'Temps moyens'!$A$1:$A$198,0),1)*'Temps moyens'!$E$3,IF('Planning avec dates'!$C$1="High",INDEX('Temps moyens'!$B$1:$B$198,MATCH(Task_Table1!C44,'Temps moyens'!$A$1:$A$198,0),1)*'Temps moyens'!$F$3,0)))</f>
        <v>0</v>
      </c>
      <c r="G44" t="s">
        <v>48</v>
      </c>
      <c r="H44" s="38" t="e">
        <f>INDEX('Planning avec dates'!$4:$4,MATCH("X",'Planning avec dates'!47:47,0))</f>
        <v>#N/A</v>
      </c>
      <c r="I44" t="s">
        <v>48</v>
      </c>
      <c r="J44" t="s">
        <v>48</v>
      </c>
      <c r="K44" t="s">
        <v>48</v>
      </c>
      <c r="L44" t="s">
        <v>48</v>
      </c>
      <c r="M44" t="s">
        <v>48</v>
      </c>
      <c r="N44" t="s">
        <v>48</v>
      </c>
      <c r="O44" t="s">
        <v>48</v>
      </c>
      <c r="P44" t="s">
        <v>48</v>
      </c>
      <c r="Q44" t="s">
        <v>51</v>
      </c>
      <c r="S44" t="s">
        <v>48</v>
      </c>
      <c r="U44" t="s">
        <v>52</v>
      </c>
      <c r="V44" t="s">
        <v>53</v>
      </c>
      <c r="W44" t="s">
        <v>48</v>
      </c>
      <c r="X44" t="e">
        <f t="shared" si="0"/>
        <v>#N/A</v>
      </c>
      <c r="Y44" s="38">
        <f>INDEX('Planning avec dates'!$4:$4,MATCH("X",'Planning avec dates'!47:47,1))+4</f>
        <v>4</v>
      </c>
    </row>
    <row r="45" spans="1:25" x14ac:dyDescent="0.25">
      <c r="A45">
        <f>IF(COUNTIF('Temps moyens'!$A$3:$A$70,C45)&gt;0,1,0)</f>
        <v>0</v>
      </c>
      <c r="B45" t="s">
        <v>97</v>
      </c>
      <c r="C45" t="str">
        <f>INDEX('Planning avec dates'!$B47:$E47,MATCH("*",'Planning avec dates'!$B47:$E47,0))</f>
        <v>D</v>
      </c>
      <c r="F45">
        <f>IF('Planning avec dates'!$C$1="Low",INDEX('Temps moyens'!$B$1:$B$198,MATCH(Task_Table1!C45,'Temps moyens'!$A$1:$A$198,0),1)*'Temps moyens'!$D$3,IF('Planning avec dates'!$C$1="Medium",INDEX('Temps moyens'!$B$1:$B$198,MATCH(Task_Table1!C45,'Temps moyens'!$A$1:$A$198,0),1)*'Temps moyens'!$E$3,IF('Planning avec dates'!$C$1="High",INDEX('Temps moyens'!$B$1:$B$198,MATCH(Task_Table1!C45,'Temps moyens'!$A$1:$A$198,0),1)*'Temps moyens'!$F$3,0)))</f>
        <v>0</v>
      </c>
      <c r="G45" t="s">
        <v>48</v>
      </c>
      <c r="H45" s="38">
        <f>INDEX('Planning avec dates'!$4:$4,MATCH("X",'Planning avec dates'!48:48,0))</f>
        <v>43150</v>
      </c>
      <c r="I45" t="s">
        <v>48</v>
      </c>
      <c r="J45" t="s">
        <v>48</v>
      </c>
      <c r="K45" t="s">
        <v>48</v>
      </c>
      <c r="L45" t="s">
        <v>48</v>
      </c>
      <c r="M45" t="s">
        <v>48</v>
      </c>
      <c r="N45" t="s">
        <v>48</v>
      </c>
      <c r="O45" t="s">
        <v>48</v>
      </c>
      <c r="P45" t="s">
        <v>48</v>
      </c>
      <c r="Q45" t="s">
        <v>51</v>
      </c>
      <c r="S45" t="s">
        <v>48</v>
      </c>
      <c r="U45" t="s">
        <v>52</v>
      </c>
      <c r="V45" t="s">
        <v>53</v>
      </c>
      <c r="W45" t="s">
        <v>48</v>
      </c>
      <c r="X45">
        <f t="shared" si="0"/>
        <v>68</v>
      </c>
      <c r="Y45" s="38">
        <f>INDEX('Planning avec dates'!$4:$4,MATCH("X",'Planning avec dates'!48:48,1))+4</f>
        <v>43217</v>
      </c>
    </row>
    <row r="46" spans="1:25" x14ac:dyDescent="0.25">
      <c r="A46">
        <f>IF(COUNTIF('Temps moyens'!$A$3:$A$70,C46)&gt;0,1,0)</f>
        <v>0</v>
      </c>
      <c r="B46" t="s">
        <v>98</v>
      </c>
      <c r="C46" t="str">
        <f>INDEX('Planning avec dates'!$B48:$E48,MATCH("*",'Planning avec dates'!$B48:$E48,0))</f>
        <v>E</v>
      </c>
      <c r="F46">
        <f>IF('Planning avec dates'!$C$1="Low",INDEX('Temps moyens'!$B$1:$B$198,MATCH(Task_Table1!C46,'Temps moyens'!$A$1:$A$198,0),1)*'Temps moyens'!$D$3,IF('Planning avec dates'!$C$1="Medium",INDEX('Temps moyens'!$B$1:$B$198,MATCH(Task_Table1!C46,'Temps moyens'!$A$1:$A$198,0),1)*'Temps moyens'!$E$3,IF('Planning avec dates'!$C$1="High",INDEX('Temps moyens'!$B$1:$B$198,MATCH(Task_Table1!C46,'Temps moyens'!$A$1:$A$198,0),1)*'Temps moyens'!$F$3,0)))</f>
        <v>0</v>
      </c>
      <c r="G46" t="s">
        <v>48</v>
      </c>
      <c r="H46" s="38">
        <f>INDEX('Planning avec dates'!$4:$4,MATCH("X",'Planning avec dates'!49:49,0))</f>
        <v>43150</v>
      </c>
      <c r="I46" t="s">
        <v>48</v>
      </c>
      <c r="J46" t="s">
        <v>48</v>
      </c>
      <c r="K46" t="s">
        <v>48</v>
      </c>
      <c r="L46" t="s">
        <v>48</v>
      </c>
      <c r="M46" t="s">
        <v>48</v>
      </c>
      <c r="N46" t="s">
        <v>48</v>
      </c>
      <c r="O46" t="s">
        <v>48</v>
      </c>
      <c r="P46" t="s">
        <v>48</v>
      </c>
      <c r="Q46" t="s">
        <v>51</v>
      </c>
      <c r="S46" t="s">
        <v>48</v>
      </c>
      <c r="U46" t="s">
        <v>52</v>
      </c>
      <c r="V46" t="s">
        <v>53</v>
      </c>
      <c r="W46" t="s">
        <v>48</v>
      </c>
      <c r="X46">
        <f t="shared" si="0"/>
        <v>68</v>
      </c>
      <c r="Y46" s="38">
        <f>INDEX('Planning avec dates'!$4:$4,MATCH("X",'Planning avec dates'!49:49,1))+4</f>
        <v>43217</v>
      </c>
    </row>
    <row r="47" spans="1:25" x14ac:dyDescent="0.25">
      <c r="A47">
        <f>IF(COUNTIF('Temps moyens'!$A$3:$A$70,C47)&gt;0,1,0)</f>
        <v>0</v>
      </c>
      <c r="B47" t="s">
        <v>99</v>
      </c>
      <c r="C47" t="str">
        <f>INDEX('Planning avec dates'!$B49:$E49,MATCH("*",'Planning avec dates'!$B49:$E49,0))</f>
        <v>F</v>
      </c>
      <c r="F47">
        <f>IF('Planning avec dates'!$C$1="Low",INDEX('Temps moyens'!$B$1:$B$198,MATCH(Task_Table1!C47,'Temps moyens'!$A$1:$A$198,0),1)*'Temps moyens'!$D$3,IF('Planning avec dates'!$C$1="Medium",INDEX('Temps moyens'!$B$1:$B$198,MATCH(Task_Table1!C47,'Temps moyens'!$A$1:$A$198,0),1)*'Temps moyens'!$E$3,IF('Planning avec dates'!$C$1="High",INDEX('Temps moyens'!$B$1:$B$198,MATCH(Task_Table1!C47,'Temps moyens'!$A$1:$A$198,0),1)*'Temps moyens'!$F$3,0)))</f>
        <v>0</v>
      </c>
      <c r="G47" t="s">
        <v>48</v>
      </c>
      <c r="H47" s="38">
        <f>INDEX('Planning avec dates'!$4:$4,MATCH("X",'Planning avec dates'!50:50,0))</f>
        <v>43150</v>
      </c>
      <c r="I47" t="s">
        <v>48</v>
      </c>
      <c r="J47" t="s">
        <v>48</v>
      </c>
      <c r="K47" t="s">
        <v>48</v>
      </c>
      <c r="L47" t="s">
        <v>48</v>
      </c>
      <c r="M47" t="s">
        <v>48</v>
      </c>
      <c r="N47" t="s">
        <v>48</v>
      </c>
      <c r="O47" t="s">
        <v>48</v>
      </c>
      <c r="P47" t="s">
        <v>48</v>
      </c>
      <c r="Q47" t="s">
        <v>51</v>
      </c>
      <c r="S47" t="s">
        <v>48</v>
      </c>
      <c r="U47" t="s">
        <v>52</v>
      </c>
      <c r="V47" t="s">
        <v>53</v>
      </c>
      <c r="W47" t="s">
        <v>48</v>
      </c>
      <c r="X47">
        <f t="shared" si="0"/>
        <v>68</v>
      </c>
      <c r="Y47" s="38">
        <f>INDEX('Planning avec dates'!$4:$4,MATCH("X",'Planning avec dates'!50:50,1))+4</f>
        <v>43217</v>
      </c>
    </row>
    <row r="48" spans="1:25" x14ac:dyDescent="0.25">
      <c r="A48">
        <f>IF(COUNTIF('Temps moyens'!$A$3:$A$70,C48)&gt;0,1,0)</f>
        <v>0</v>
      </c>
      <c r="B48" t="s">
        <v>100</v>
      </c>
      <c r="C48" t="str">
        <f>INDEX('Planning avec dates'!$B50:$E50,MATCH("*",'Planning avec dates'!$B50:$E50,0))</f>
        <v>G</v>
      </c>
      <c r="F48">
        <f>IF('Planning avec dates'!$C$1="Low",INDEX('Temps moyens'!$B$1:$B$198,MATCH(Task_Table1!C48,'Temps moyens'!$A$1:$A$198,0),1)*'Temps moyens'!$D$3,IF('Planning avec dates'!$C$1="Medium",INDEX('Temps moyens'!$B$1:$B$198,MATCH(Task_Table1!C48,'Temps moyens'!$A$1:$A$198,0),1)*'Temps moyens'!$E$3,IF('Planning avec dates'!$C$1="High",INDEX('Temps moyens'!$B$1:$B$198,MATCH(Task_Table1!C48,'Temps moyens'!$A$1:$A$198,0),1)*'Temps moyens'!$F$3,0)))</f>
        <v>0</v>
      </c>
      <c r="G48" t="s">
        <v>48</v>
      </c>
      <c r="H48" s="38">
        <f>INDEX('Planning avec dates'!$4:$4,MATCH("X",'Planning avec dates'!51:51,0))</f>
        <v>43150</v>
      </c>
      <c r="I48" t="s">
        <v>48</v>
      </c>
      <c r="J48" t="s">
        <v>48</v>
      </c>
      <c r="K48" t="s">
        <v>48</v>
      </c>
      <c r="L48" t="s">
        <v>48</v>
      </c>
      <c r="M48" t="s">
        <v>48</v>
      </c>
      <c r="N48" t="s">
        <v>48</v>
      </c>
      <c r="O48" t="s">
        <v>48</v>
      </c>
      <c r="P48" t="s">
        <v>48</v>
      </c>
      <c r="Q48" t="s">
        <v>51</v>
      </c>
      <c r="S48" t="s">
        <v>48</v>
      </c>
      <c r="U48" t="s">
        <v>52</v>
      </c>
      <c r="V48" t="s">
        <v>53</v>
      </c>
      <c r="W48" t="s">
        <v>48</v>
      </c>
      <c r="X48">
        <f t="shared" si="0"/>
        <v>68</v>
      </c>
      <c r="Y48" s="38">
        <f>INDEX('Planning avec dates'!$4:$4,MATCH("X",'Planning avec dates'!51:51,1))+4</f>
        <v>43217</v>
      </c>
    </row>
    <row r="49" spans="1:25" x14ac:dyDescent="0.25">
      <c r="A49">
        <f>IF(COUNTIF('Temps moyens'!$A$3:$A$70,C49)&gt;0,1,0)</f>
        <v>0</v>
      </c>
      <c r="B49" t="s">
        <v>101</v>
      </c>
      <c r="C49" t="str">
        <f>INDEX('Planning avec dates'!$B51:$E51,MATCH("*",'Planning avec dates'!$B51:$E51,0))</f>
        <v>H</v>
      </c>
      <c r="F49">
        <f>IF('Planning avec dates'!$C$1="Low",INDEX('Temps moyens'!$B$1:$B$198,MATCH(Task_Table1!C49,'Temps moyens'!$A$1:$A$198,0),1)*'Temps moyens'!$D$3,IF('Planning avec dates'!$C$1="Medium",INDEX('Temps moyens'!$B$1:$B$198,MATCH(Task_Table1!C49,'Temps moyens'!$A$1:$A$198,0),1)*'Temps moyens'!$E$3,IF('Planning avec dates'!$C$1="High",INDEX('Temps moyens'!$B$1:$B$198,MATCH(Task_Table1!C49,'Temps moyens'!$A$1:$A$198,0),1)*'Temps moyens'!$F$3,0)))</f>
        <v>0</v>
      </c>
      <c r="G49" t="s">
        <v>48</v>
      </c>
      <c r="H49" s="38">
        <f>INDEX('Planning avec dates'!$4:$4,MATCH("X",'Planning avec dates'!52:52,0))</f>
        <v>43150</v>
      </c>
      <c r="I49" t="s">
        <v>48</v>
      </c>
      <c r="J49" t="s">
        <v>48</v>
      </c>
      <c r="K49" t="s">
        <v>48</v>
      </c>
      <c r="L49" t="s">
        <v>48</v>
      </c>
      <c r="M49" t="s">
        <v>48</v>
      </c>
      <c r="N49" t="s">
        <v>48</v>
      </c>
      <c r="O49" t="s">
        <v>48</v>
      </c>
      <c r="P49" t="s">
        <v>48</v>
      </c>
      <c r="Q49" t="s">
        <v>51</v>
      </c>
      <c r="S49" t="s">
        <v>48</v>
      </c>
      <c r="U49" t="s">
        <v>52</v>
      </c>
      <c r="V49" t="s">
        <v>53</v>
      </c>
      <c r="W49" t="s">
        <v>48</v>
      </c>
      <c r="X49">
        <f t="shared" si="0"/>
        <v>68</v>
      </c>
      <c r="Y49" s="38">
        <f>INDEX('Planning avec dates'!$4:$4,MATCH("X",'Planning avec dates'!52:52,1))+4</f>
        <v>43217</v>
      </c>
    </row>
    <row r="50" spans="1:25" x14ac:dyDescent="0.25">
      <c r="A50">
        <f>IF(COUNTIF('Temps moyens'!$A$3:$A$70,C50)&gt;0,1,0)</f>
        <v>0</v>
      </c>
      <c r="B50" t="s">
        <v>102</v>
      </c>
      <c r="C50" t="str">
        <f>INDEX('Planning avec dates'!$B52:$E52,MATCH("*",'Planning avec dates'!$B52:$E52,0))</f>
        <v>I</v>
      </c>
      <c r="F50">
        <f>IF('Planning avec dates'!$C$1="Low",INDEX('Temps moyens'!$B$1:$B$198,MATCH(Task_Table1!C50,'Temps moyens'!$A$1:$A$198,0),1)*'Temps moyens'!$D$3,IF('Planning avec dates'!$C$1="Medium",INDEX('Temps moyens'!$B$1:$B$198,MATCH(Task_Table1!C50,'Temps moyens'!$A$1:$A$198,0),1)*'Temps moyens'!$E$3,IF('Planning avec dates'!$C$1="High",INDEX('Temps moyens'!$B$1:$B$198,MATCH(Task_Table1!C50,'Temps moyens'!$A$1:$A$198,0),1)*'Temps moyens'!$F$3,0)))</f>
        <v>0</v>
      </c>
      <c r="G50" t="s">
        <v>48</v>
      </c>
      <c r="H50" s="38">
        <f>INDEX('Planning avec dates'!$4:$4,MATCH("X",'Planning avec dates'!53:53,0))</f>
        <v>43150</v>
      </c>
      <c r="I50" t="s">
        <v>48</v>
      </c>
      <c r="J50" t="s">
        <v>48</v>
      </c>
      <c r="K50" t="s">
        <v>48</v>
      </c>
      <c r="L50" t="s">
        <v>48</v>
      </c>
      <c r="M50" t="s">
        <v>48</v>
      </c>
      <c r="N50" t="s">
        <v>48</v>
      </c>
      <c r="O50" t="s">
        <v>48</v>
      </c>
      <c r="P50" t="s">
        <v>48</v>
      </c>
      <c r="Q50" t="s">
        <v>51</v>
      </c>
      <c r="S50" t="s">
        <v>48</v>
      </c>
      <c r="U50" t="s">
        <v>52</v>
      </c>
      <c r="V50" t="s">
        <v>53</v>
      </c>
      <c r="W50" t="s">
        <v>48</v>
      </c>
      <c r="X50">
        <f t="shared" si="0"/>
        <v>5</v>
      </c>
      <c r="Y50" s="38">
        <f>INDEX('Planning avec dates'!$4:$4,MATCH("X",'Planning avec dates'!53:53,1))+4</f>
        <v>43154</v>
      </c>
    </row>
    <row r="51" spans="1:25" x14ac:dyDescent="0.25">
      <c r="A51">
        <f>IF(COUNTIF('Temps moyens'!$A$3:$A$70,C51)&gt;0,1,0)</f>
        <v>0</v>
      </c>
      <c r="B51" t="s">
        <v>103</v>
      </c>
      <c r="C51" t="str">
        <f>INDEX('Planning avec dates'!$B53:$E53,MATCH("*",'Planning avec dates'!$B53:$E53,0))</f>
        <v>J</v>
      </c>
      <c r="F51">
        <f>IF('Planning avec dates'!$C$1="Low",INDEX('Temps moyens'!$B$1:$B$198,MATCH(Task_Table1!C51,'Temps moyens'!$A$1:$A$198,0),1)*'Temps moyens'!$D$3,IF('Planning avec dates'!$C$1="Medium",INDEX('Temps moyens'!$B$1:$B$198,MATCH(Task_Table1!C51,'Temps moyens'!$A$1:$A$198,0),1)*'Temps moyens'!$E$3,IF('Planning avec dates'!$C$1="High",INDEX('Temps moyens'!$B$1:$B$198,MATCH(Task_Table1!C51,'Temps moyens'!$A$1:$A$198,0),1)*'Temps moyens'!$F$3,0)))</f>
        <v>0</v>
      </c>
      <c r="G51" t="s">
        <v>48</v>
      </c>
      <c r="H51" s="38" t="e">
        <f>INDEX('Planning avec dates'!$4:$4,MATCH("X",'Planning avec dates'!54:54,0))</f>
        <v>#N/A</v>
      </c>
      <c r="I51" t="s">
        <v>48</v>
      </c>
      <c r="J51" t="s">
        <v>48</v>
      </c>
      <c r="K51" t="s">
        <v>48</v>
      </c>
      <c r="L51" t="s">
        <v>48</v>
      </c>
      <c r="M51" t="s">
        <v>48</v>
      </c>
      <c r="N51" t="s">
        <v>48</v>
      </c>
      <c r="O51" t="s">
        <v>48</v>
      </c>
      <c r="P51" t="s">
        <v>48</v>
      </c>
      <c r="Q51" t="s">
        <v>51</v>
      </c>
      <c r="S51" t="s">
        <v>48</v>
      </c>
      <c r="U51" t="s">
        <v>52</v>
      </c>
      <c r="V51" t="s">
        <v>53</v>
      </c>
      <c r="W51" t="s">
        <v>48</v>
      </c>
      <c r="X51" t="e">
        <f t="shared" si="0"/>
        <v>#N/A</v>
      </c>
      <c r="Y51" s="38">
        <f>INDEX('Planning avec dates'!$4:$4,MATCH("X",'Planning avec dates'!54:54,1))+4</f>
        <v>4</v>
      </c>
    </row>
    <row r="52" spans="1:25" x14ac:dyDescent="0.25">
      <c r="A52">
        <f>IF(COUNTIF('Temps moyens'!$A$3:$A$70,C52)&gt;0,1,0)</f>
        <v>0</v>
      </c>
      <c r="B52" t="s">
        <v>104</v>
      </c>
      <c r="C52" t="str">
        <f>INDEX('Planning avec dates'!$B54:$E54,MATCH("*",'Planning avec dates'!$B54:$E54,0))</f>
        <v>K</v>
      </c>
      <c r="F52">
        <f>IF('Planning avec dates'!$C$1="Low",INDEX('Temps moyens'!$B$1:$B$198,MATCH(Task_Table1!C52,'Temps moyens'!$A$1:$A$198,0),1)*'Temps moyens'!$D$3,IF('Planning avec dates'!$C$1="Medium",INDEX('Temps moyens'!$B$1:$B$198,MATCH(Task_Table1!C52,'Temps moyens'!$A$1:$A$198,0),1)*'Temps moyens'!$E$3,IF('Planning avec dates'!$C$1="High",INDEX('Temps moyens'!$B$1:$B$198,MATCH(Task_Table1!C52,'Temps moyens'!$A$1:$A$198,0),1)*'Temps moyens'!$F$3,0)))</f>
        <v>0</v>
      </c>
      <c r="G52" t="s">
        <v>48</v>
      </c>
      <c r="H52" s="38" t="e">
        <f>INDEX('Planning avec dates'!$4:$4,MATCH("X",'Planning avec dates'!55:55,0))</f>
        <v>#N/A</v>
      </c>
      <c r="I52" t="s">
        <v>48</v>
      </c>
      <c r="J52" t="s">
        <v>48</v>
      </c>
      <c r="K52" t="s">
        <v>48</v>
      </c>
      <c r="L52" t="s">
        <v>48</v>
      </c>
      <c r="M52" t="s">
        <v>48</v>
      </c>
      <c r="N52" t="s">
        <v>48</v>
      </c>
      <c r="O52" t="s">
        <v>48</v>
      </c>
      <c r="P52" t="s">
        <v>48</v>
      </c>
      <c r="Q52" t="s">
        <v>51</v>
      </c>
      <c r="S52" t="s">
        <v>48</v>
      </c>
      <c r="U52" t="s">
        <v>52</v>
      </c>
      <c r="V52" t="s">
        <v>53</v>
      </c>
      <c r="W52" t="s">
        <v>48</v>
      </c>
      <c r="X52" t="e">
        <f t="shared" si="0"/>
        <v>#N/A</v>
      </c>
      <c r="Y52" s="38">
        <f>INDEX('Planning avec dates'!$4:$4,MATCH("X",'Planning avec dates'!55:55,1))+4</f>
        <v>4</v>
      </c>
    </row>
    <row r="53" spans="1:25" x14ac:dyDescent="0.25">
      <c r="A53">
        <f>IF(COUNTIF('Temps moyens'!$A$3:$A$70,C53)&gt;0,1,0)</f>
        <v>0</v>
      </c>
      <c r="B53" t="s">
        <v>105</v>
      </c>
      <c r="C53" t="str">
        <f>INDEX('Planning avec dates'!$B55:$E55,MATCH("*",'Planning avec dates'!$B55:$E55,0))</f>
        <v xml:space="preserve">L </v>
      </c>
      <c r="F53">
        <f>IF('Planning avec dates'!$C$1="Low",INDEX('Temps moyens'!$B$1:$B$198,MATCH(Task_Table1!C53,'Temps moyens'!$A$1:$A$198,0),1)*'Temps moyens'!$D$3,IF('Planning avec dates'!$C$1="Medium",INDEX('Temps moyens'!$B$1:$B$198,MATCH(Task_Table1!C53,'Temps moyens'!$A$1:$A$198,0),1)*'Temps moyens'!$E$3,IF('Planning avec dates'!$C$1="High",INDEX('Temps moyens'!$B$1:$B$198,MATCH(Task_Table1!C53,'Temps moyens'!$A$1:$A$198,0),1)*'Temps moyens'!$F$3,0)))</f>
        <v>0</v>
      </c>
      <c r="G53" t="s">
        <v>48</v>
      </c>
      <c r="H53" s="38" t="e">
        <f>INDEX('Planning avec dates'!$4:$4,MATCH("X",'Planning avec dates'!56:56,0))</f>
        <v>#N/A</v>
      </c>
      <c r="I53" t="s">
        <v>48</v>
      </c>
      <c r="J53" t="s">
        <v>48</v>
      </c>
      <c r="K53" t="s">
        <v>48</v>
      </c>
      <c r="L53" t="s">
        <v>48</v>
      </c>
      <c r="M53" t="s">
        <v>48</v>
      </c>
      <c r="N53" t="s">
        <v>48</v>
      </c>
      <c r="O53" t="s">
        <v>48</v>
      </c>
      <c r="P53" t="s">
        <v>48</v>
      </c>
      <c r="Q53" t="s">
        <v>51</v>
      </c>
      <c r="S53" t="s">
        <v>48</v>
      </c>
      <c r="U53" t="s">
        <v>52</v>
      </c>
      <c r="V53" t="s">
        <v>53</v>
      </c>
      <c r="W53" t="s">
        <v>48</v>
      </c>
      <c r="X53" t="e">
        <f t="shared" si="0"/>
        <v>#N/A</v>
      </c>
      <c r="Y53" s="38">
        <f>INDEX('Planning avec dates'!$4:$4,MATCH("X",'Planning avec dates'!56:56,1))+4</f>
        <v>4</v>
      </c>
    </row>
    <row r="54" spans="1:25" x14ac:dyDescent="0.25">
      <c r="A54">
        <f>IF(COUNTIF('Temps moyens'!$A$3:$A$70,C54)&gt;0,1,0)</f>
        <v>0</v>
      </c>
      <c r="B54" t="s">
        <v>106</v>
      </c>
      <c r="C54" t="str">
        <f>INDEX('Planning avec dates'!$B56:$E56,MATCH("*",'Planning avec dates'!$B56:$E56,0))</f>
        <v>M</v>
      </c>
      <c r="F54">
        <f>IF('Planning avec dates'!$C$1="Low",INDEX('Temps moyens'!$B$1:$B$198,MATCH(Task_Table1!C54,'Temps moyens'!$A$1:$A$198,0),1)*'Temps moyens'!$D$3,IF('Planning avec dates'!$C$1="Medium",INDEX('Temps moyens'!$B$1:$B$198,MATCH(Task_Table1!C54,'Temps moyens'!$A$1:$A$198,0),1)*'Temps moyens'!$E$3,IF('Planning avec dates'!$C$1="High",INDEX('Temps moyens'!$B$1:$B$198,MATCH(Task_Table1!C54,'Temps moyens'!$A$1:$A$198,0),1)*'Temps moyens'!$F$3,0)))</f>
        <v>0</v>
      </c>
      <c r="G54" t="s">
        <v>48</v>
      </c>
      <c r="H54" s="38" t="e">
        <f>INDEX('Planning avec dates'!$4:$4,MATCH("X",'Planning avec dates'!57:57,0))</f>
        <v>#N/A</v>
      </c>
      <c r="I54" t="s">
        <v>48</v>
      </c>
      <c r="J54" t="s">
        <v>48</v>
      </c>
      <c r="K54" t="s">
        <v>48</v>
      </c>
      <c r="L54" t="s">
        <v>48</v>
      </c>
      <c r="M54" t="s">
        <v>48</v>
      </c>
      <c r="N54" t="s">
        <v>48</v>
      </c>
      <c r="O54" t="s">
        <v>48</v>
      </c>
      <c r="P54" t="s">
        <v>48</v>
      </c>
      <c r="Q54" t="s">
        <v>51</v>
      </c>
      <c r="S54" t="s">
        <v>48</v>
      </c>
      <c r="U54" t="s">
        <v>52</v>
      </c>
      <c r="V54" t="s">
        <v>53</v>
      </c>
      <c r="W54" t="s">
        <v>48</v>
      </c>
      <c r="X54" t="e">
        <f t="shared" si="0"/>
        <v>#N/A</v>
      </c>
      <c r="Y54" s="38">
        <f>INDEX('Planning avec dates'!$4:$4,MATCH("X",'Planning avec dates'!57:57,1))+4</f>
        <v>4</v>
      </c>
    </row>
    <row r="55" spans="1:25" x14ac:dyDescent="0.25">
      <c r="A55">
        <f>IF(COUNTIF('Temps moyens'!$A$3:$A$70,C55)&gt;0,1,0)</f>
        <v>0</v>
      </c>
      <c r="B55" t="s">
        <v>107</v>
      </c>
      <c r="C55" t="str">
        <f>INDEX('Planning avec dates'!$B57:$E57,MATCH("*",'Planning avec dates'!$B57:$E57,0))</f>
        <v>N</v>
      </c>
      <c r="F55">
        <f>IF('Planning avec dates'!$C$1="Low",INDEX('Temps moyens'!$B$1:$B$198,MATCH(Task_Table1!C55,'Temps moyens'!$A$1:$A$198,0),1)*'Temps moyens'!$D$3,IF('Planning avec dates'!$C$1="Medium",INDEX('Temps moyens'!$B$1:$B$198,MATCH(Task_Table1!C55,'Temps moyens'!$A$1:$A$198,0),1)*'Temps moyens'!$E$3,IF('Planning avec dates'!$C$1="High",INDEX('Temps moyens'!$B$1:$B$198,MATCH(Task_Table1!C55,'Temps moyens'!$A$1:$A$198,0),1)*'Temps moyens'!$F$3,0)))</f>
        <v>0</v>
      </c>
      <c r="G55" t="s">
        <v>48</v>
      </c>
      <c r="H55" s="38">
        <f>INDEX('Planning avec dates'!$4:$4,MATCH("X",'Planning avec dates'!58:58,0))</f>
        <v>43073</v>
      </c>
      <c r="I55" t="s">
        <v>48</v>
      </c>
      <c r="J55" t="s">
        <v>48</v>
      </c>
      <c r="K55" t="s">
        <v>48</v>
      </c>
      <c r="L55" t="s">
        <v>48</v>
      </c>
      <c r="M55" t="s">
        <v>48</v>
      </c>
      <c r="N55" t="s">
        <v>48</v>
      </c>
      <c r="O55" t="s">
        <v>48</v>
      </c>
      <c r="P55" t="s">
        <v>48</v>
      </c>
      <c r="Q55" t="s">
        <v>51</v>
      </c>
      <c r="S55" t="s">
        <v>48</v>
      </c>
      <c r="U55" t="s">
        <v>52</v>
      </c>
      <c r="V55" t="s">
        <v>53</v>
      </c>
      <c r="W55" t="s">
        <v>48</v>
      </c>
      <c r="X55">
        <f t="shared" si="0"/>
        <v>5</v>
      </c>
      <c r="Y55" s="38">
        <f>INDEX('Planning avec dates'!$4:$4,MATCH("X",'Planning avec dates'!58:58,1))+4</f>
        <v>43077</v>
      </c>
    </row>
    <row r="56" spans="1:25" x14ac:dyDescent="0.25">
      <c r="A56">
        <f>IF(COUNTIF('Temps moyens'!$A$3:$A$70,C56)&gt;0,1,0)</f>
        <v>0</v>
      </c>
      <c r="B56" t="s">
        <v>108</v>
      </c>
      <c r="C56" t="str">
        <f>INDEX('Planning avec dates'!$B58:$E58,MATCH("*",'Planning avec dates'!$B58:$E58,0))</f>
        <v>C</v>
      </c>
      <c r="F56">
        <f>IF('Planning avec dates'!$C$1="Low",INDEX('Temps moyens'!$B$1:$B$198,MATCH(Task_Table1!C56,'Temps moyens'!$A$1:$A$198,0),1)*'Temps moyens'!$D$3,IF('Planning avec dates'!$C$1="Medium",INDEX('Temps moyens'!$B$1:$B$198,MATCH(Task_Table1!C56,'Temps moyens'!$A$1:$A$198,0),1)*'Temps moyens'!$E$3,IF('Planning avec dates'!$C$1="High",INDEX('Temps moyens'!$B$1:$B$198,MATCH(Task_Table1!C56,'Temps moyens'!$A$1:$A$198,0),1)*'Temps moyens'!$F$3,0)))</f>
        <v>0</v>
      </c>
      <c r="G56" t="s">
        <v>48</v>
      </c>
      <c r="H56" s="38">
        <f>INDEX('Planning avec dates'!$4:$4,MATCH("X",'Planning avec dates'!59:59,0))</f>
        <v>43073</v>
      </c>
      <c r="I56" t="s">
        <v>48</v>
      </c>
      <c r="J56" t="s">
        <v>48</v>
      </c>
      <c r="K56" t="s">
        <v>48</v>
      </c>
      <c r="L56" t="s">
        <v>48</v>
      </c>
      <c r="M56" t="s">
        <v>48</v>
      </c>
      <c r="N56" t="s">
        <v>48</v>
      </c>
      <c r="O56" t="s">
        <v>48</v>
      </c>
      <c r="P56" t="s">
        <v>48</v>
      </c>
      <c r="Q56" t="s">
        <v>51</v>
      </c>
      <c r="S56" t="s">
        <v>48</v>
      </c>
      <c r="U56" t="s">
        <v>52</v>
      </c>
      <c r="V56" t="s">
        <v>53</v>
      </c>
      <c r="W56" t="s">
        <v>48</v>
      </c>
      <c r="X56">
        <f t="shared" si="0"/>
        <v>5</v>
      </c>
      <c r="Y56" s="38">
        <f>INDEX('Planning avec dates'!$4:$4,MATCH("X",'Planning avec dates'!59:59,1))+4</f>
        <v>43077</v>
      </c>
    </row>
    <row r="57" spans="1:25" x14ac:dyDescent="0.25">
      <c r="A57">
        <f>IF(COUNTIF('Temps moyens'!$A$3:$A$70,C57)&gt;0,1,0)</f>
        <v>0</v>
      </c>
      <c r="B57" t="s">
        <v>109</v>
      </c>
      <c r="C57" t="str">
        <f>INDEX('Planning avec dates'!$B59:$E59,MATCH("*",'Planning avec dates'!$B59:$E59,0))</f>
        <v>D</v>
      </c>
      <c r="F57">
        <f>IF('Planning avec dates'!$C$1="Low",INDEX('Temps moyens'!$B$1:$B$198,MATCH(Task_Table1!C57,'Temps moyens'!$A$1:$A$198,0),1)*'Temps moyens'!$D$3,IF('Planning avec dates'!$C$1="Medium",INDEX('Temps moyens'!$B$1:$B$198,MATCH(Task_Table1!C57,'Temps moyens'!$A$1:$A$198,0),1)*'Temps moyens'!$E$3,IF('Planning avec dates'!$C$1="High",INDEX('Temps moyens'!$B$1:$B$198,MATCH(Task_Table1!C57,'Temps moyens'!$A$1:$A$198,0),1)*'Temps moyens'!$F$3,0)))</f>
        <v>0</v>
      </c>
      <c r="G57" t="s">
        <v>48</v>
      </c>
      <c r="H57" s="38">
        <f>INDEX('Planning avec dates'!$4:$4,MATCH("X",'Planning avec dates'!61:61,0))</f>
        <v>43108</v>
      </c>
      <c r="I57" t="s">
        <v>48</v>
      </c>
      <c r="J57" t="s">
        <v>48</v>
      </c>
      <c r="K57" t="s">
        <v>48</v>
      </c>
      <c r="L57" t="s">
        <v>48</v>
      </c>
      <c r="M57" t="s">
        <v>48</v>
      </c>
      <c r="N57" t="s">
        <v>48</v>
      </c>
      <c r="O57" t="s">
        <v>48</v>
      </c>
      <c r="P57" t="s">
        <v>48</v>
      </c>
      <c r="Q57" t="s">
        <v>51</v>
      </c>
      <c r="S57" t="s">
        <v>48</v>
      </c>
      <c r="U57" t="s">
        <v>52</v>
      </c>
      <c r="V57" t="s">
        <v>53</v>
      </c>
      <c r="W57" t="s">
        <v>48</v>
      </c>
      <c r="X57">
        <f t="shared" si="0"/>
        <v>12</v>
      </c>
      <c r="Y57" s="38">
        <f>INDEX('Planning avec dates'!$4:$4,MATCH("X",'Planning avec dates'!61:61,1))+4</f>
        <v>43119</v>
      </c>
    </row>
    <row r="58" spans="1:25" x14ac:dyDescent="0.25">
      <c r="A58">
        <f>IF(COUNTIF('Temps moyens'!$A$3:$A$70,C58)&gt;0,1,0)</f>
        <v>0</v>
      </c>
      <c r="B58" t="s">
        <v>110</v>
      </c>
      <c r="C58" t="str">
        <f>INDEX('Planning avec dates'!$B60:$E60,MATCH("*",'Planning avec dates'!$B60:$E60,0))</f>
        <v>E</v>
      </c>
      <c r="F58">
        <f>IF('Planning avec dates'!$C$1="Low",INDEX('Temps moyens'!$B$1:$B$198,MATCH(Task_Table1!C58,'Temps moyens'!$A$1:$A$198,0),1)*'Temps moyens'!$D$3,IF('Planning avec dates'!$C$1="Medium",INDEX('Temps moyens'!$B$1:$B$198,MATCH(Task_Table1!C58,'Temps moyens'!$A$1:$A$198,0),1)*'Temps moyens'!$E$3,IF('Planning avec dates'!$C$1="High",INDEX('Temps moyens'!$B$1:$B$198,MATCH(Task_Table1!C58,'Temps moyens'!$A$1:$A$198,0),1)*'Temps moyens'!$F$3,0)))</f>
        <v>0</v>
      </c>
      <c r="G58" t="s">
        <v>48</v>
      </c>
      <c r="H58" s="38">
        <f>INDEX('Planning avec dates'!$4:$4,MATCH("X",'Planning avec dates'!62:62,0))</f>
        <v>43115</v>
      </c>
      <c r="I58" t="s">
        <v>48</v>
      </c>
      <c r="J58" t="s">
        <v>48</v>
      </c>
      <c r="K58" t="s">
        <v>48</v>
      </c>
      <c r="L58" t="s">
        <v>48</v>
      </c>
      <c r="M58" t="s">
        <v>48</v>
      </c>
      <c r="N58" t="s">
        <v>48</v>
      </c>
      <c r="O58" t="s">
        <v>48</v>
      </c>
      <c r="P58" t="s">
        <v>48</v>
      </c>
      <c r="Q58" t="s">
        <v>51</v>
      </c>
      <c r="S58" t="s">
        <v>48</v>
      </c>
      <c r="U58" t="s">
        <v>52</v>
      </c>
      <c r="V58" t="s">
        <v>53</v>
      </c>
      <c r="W58" t="s">
        <v>48</v>
      </c>
      <c r="X58">
        <f t="shared" si="0"/>
        <v>5</v>
      </c>
      <c r="Y58" s="38">
        <f>INDEX('Planning avec dates'!$4:$4,MATCH("X",'Planning avec dates'!62:62,1))+4</f>
        <v>43119</v>
      </c>
    </row>
    <row r="59" spans="1:25" x14ac:dyDescent="0.25">
      <c r="A59">
        <f>IF(COUNTIF('Temps moyens'!$A$3:$A$70,C59)&gt;0,1,0)</f>
        <v>0</v>
      </c>
      <c r="B59" t="s">
        <v>111</v>
      </c>
      <c r="C59" t="str">
        <f>INDEX('Planning avec dates'!$B61:$E61,MATCH("*",'Planning avec dates'!$B61:$E61,0))</f>
        <v>F</v>
      </c>
      <c r="F59">
        <f>IF('Planning avec dates'!$C$1="Low",INDEX('Temps moyens'!$B$1:$B$198,MATCH(Task_Table1!C59,'Temps moyens'!$A$1:$A$198,0),1)*'Temps moyens'!$D$3,IF('Planning avec dates'!$C$1="Medium",INDEX('Temps moyens'!$B$1:$B$198,MATCH(Task_Table1!C59,'Temps moyens'!$A$1:$A$198,0),1)*'Temps moyens'!$E$3,IF('Planning avec dates'!$C$1="High",INDEX('Temps moyens'!$B$1:$B$198,MATCH(Task_Table1!C59,'Temps moyens'!$A$1:$A$198,0),1)*'Temps moyens'!$F$3,0)))</f>
        <v>0</v>
      </c>
      <c r="G59" t="s">
        <v>48</v>
      </c>
      <c r="H59" s="38">
        <f>INDEX('Planning avec dates'!$4:$4,MATCH("X",'Planning avec dates'!63:63,0))</f>
        <v>43122</v>
      </c>
      <c r="I59" t="s">
        <v>48</v>
      </c>
      <c r="J59" t="s">
        <v>48</v>
      </c>
      <c r="K59" t="s">
        <v>48</v>
      </c>
      <c r="L59" t="s">
        <v>48</v>
      </c>
      <c r="M59" t="s">
        <v>48</v>
      </c>
      <c r="N59" t="s">
        <v>48</v>
      </c>
      <c r="O59" t="s">
        <v>48</v>
      </c>
      <c r="P59" t="s">
        <v>48</v>
      </c>
      <c r="Q59" t="s">
        <v>51</v>
      </c>
      <c r="S59" t="s">
        <v>48</v>
      </c>
      <c r="U59" t="s">
        <v>52</v>
      </c>
      <c r="V59" t="s">
        <v>53</v>
      </c>
      <c r="W59" t="s">
        <v>48</v>
      </c>
      <c r="X59">
        <f t="shared" si="0"/>
        <v>12</v>
      </c>
      <c r="Y59" s="38">
        <f>INDEX('Planning avec dates'!$4:$4,MATCH("X",'Planning avec dates'!63:63,1))+4</f>
        <v>43133</v>
      </c>
    </row>
    <row r="60" spans="1:25" x14ac:dyDescent="0.25">
      <c r="A60">
        <f>IF(COUNTIF('Temps moyens'!$A$3:$A$70,C60)&gt;0,1,0)</f>
        <v>0</v>
      </c>
      <c r="B60" t="s">
        <v>112</v>
      </c>
      <c r="C60" t="str">
        <f>INDEX('Planning avec dates'!$B62:$E62,MATCH("*",'Planning avec dates'!$B62:$E62,0))</f>
        <v>G</v>
      </c>
      <c r="F60">
        <f>IF('Planning avec dates'!$C$1="Low",INDEX('Temps moyens'!$B$1:$B$198,MATCH(Task_Table1!C60,'Temps moyens'!$A$1:$A$198,0),1)*'Temps moyens'!$D$3,IF('Planning avec dates'!$C$1="Medium",INDEX('Temps moyens'!$B$1:$B$198,MATCH(Task_Table1!C60,'Temps moyens'!$A$1:$A$198,0),1)*'Temps moyens'!$E$3,IF('Planning avec dates'!$C$1="High",INDEX('Temps moyens'!$B$1:$B$198,MATCH(Task_Table1!C60,'Temps moyens'!$A$1:$A$198,0),1)*'Temps moyens'!$F$3,0)))</f>
        <v>0</v>
      </c>
      <c r="G60" t="s">
        <v>48</v>
      </c>
      <c r="H60" s="38">
        <f>INDEX('Planning avec dates'!$4:$4,MATCH("X",'Planning avec dates'!64:64,0))</f>
        <v>43129</v>
      </c>
      <c r="I60" t="s">
        <v>48</v>
      </c>
      <c r="J60" t="s">
        <v>48</v>
      </c>
      <c r="K60" t="s">
        <v>48</v>
      </c>
      <c r="L60" t="s">
        <v>48</v>
      </c>
      <c r="M60" t="s">
        <v>48</v>
      </c>
      <c r="N60" t="s">
        <v>48</v>
      </c>
      <c r="O60" t="s">
        <v>48</v>
      </c>
      <c r="P60" t="s">
        <v>48</v>
      </c>
      <c r="Q60" t="s">
        <v>51</v>
      </c>
      <c r="S60" t="s">
        <v>48</v>
      </c>
      <c r="U60" t="s">
        <v>52</v>
      </c>
      <c r="V60" t="s">
        <v>53</v>
      </c>
      <c r="W60" t="s">
        <v>48</v>
      </c>
      <c r="X60">
        <f t="shared" si="0"/>
        <v>47</v>
      </c>
      <c r="Y60" s="38">
        <f>INDEX('Planning avec dates'!$4:$4,MATCH("X",'Planning avec dates'!64:64,1))+4</f>
        <v>43175</v>
      </c>
    </row>
    <row r="61" spans="1:25" x14ac:dyDescent="0.25">
      <c r="A61">
        <f>IF(COUNTIF('Temps moyens'!$A$3:$A$70,C61)&gt;0,1,0)</f>
        <v>0</v>
      </c>
      <c r="B61" t="s">
        <v>113</v>
      </c>
      <c r="C61" t="str">
        <f>INDEX('Planning avec dates'!$B63:$E63,MATCH("*",'Planning avec dates'!$B63:$E63,0))</f>
        <v>H</v>
      </c>
      <c r="F61">
        <f>IF('Planning avec dates'!$C$1="Low",INDEX('Temps moyens'!$B$1:$B$198,MATCH(Task_Table1!C61,'Temps moyens'!$A$1:$A$198,0),1)*'Temps moyens'!$D$3,IF('Planning avec dates'!$C$1="Medium",INDEX('Temps moyens'!$B$1:$B$198,MATCH(Task_Table1!C61,'Temps moyens'!$A$1:$A$198,0),1)*'Temps moyens'!$E$3,IF('Planning avec dates'!$C$1="High",INDEX('Temps moyens'!$B$1:$B$198,MATCH(Task_Table1!C61,'Temps moyens'!$A$1:$A$198,0),1)*'Temps moyens'!$F$3,0)))</f>
        <v>0</v>
      </c>
      <c r="G61" t="s">
        <v>48</v>
      </c>
      <c r="H61" s="38">
        <f>INDEX('Planning avec dates'!$4:$4,MATCH("X",'Planning avec dates'!65:65,0))</f>
        <v>43129</v>
      </c>
      <c r="I61" t="s">
        <v>48</v>
      </c>
      <c r="J61" t="s">
        <v>48</v>
      </c>
      <c r="K61" t="s">
        <v>48</v>
      </c>
      <c r="L61" t="s">
        <v>48</v>
      </c>
      <c r="M61" t="s">
        <v>48</v>
      </c>
      <c r="N61" t="s">
        <v>48</v>
      </c>
      <c r="O61" t="s">
        <v>48</v>
      </c>
      <c r="P61" t="s">
        <v>48</v>
      </c>
      <c r="Q61" t="s">
        <v>51</v>
      </c>
      <c r="S61" t="s">
        <v>48</v>
      </c>
      <c r="U61" t="s">
        <v>52</v>
      </c>
      <c r="V61" t="s">
        <v>53</v>
      </c>
      <c r="W61" t="s">
        <v>48</v>
      </c>
      <c r="X61">
        <f t="shared" si="0"/>
        <v>33</v>
      </c>
      <c r="Y61" s="38">
        <f>INDEX('Planning avec dates'!$4:$4,MATCH("X",'Planning avec dates'!65:65,1))+4</f>
        <v>43161</v>
      </c>
    </row>
    <row r="62" spans="1:25" x14ac:dyDescent="0.25">
      <c r="A62">
        <f>IF(COUNTIF('Temps moyens'!$A$3:$A$70,C62)&gt;0,1,0)</f>
        <v>0</v>
      </c>
      <c r="B62" t="s">
        <v>114</v>
      </c>
      <c r="C62" t="str">
        <f>INDEX('Planning avec dates'!$B64:$E64,MATCH("*",'Planning avec dates'!$B64:$E64,0))</f>
        <v>I</v>
      </c>
      <c r="F62">
        <f>IF('Planning avec dates'!$C$1="Low",INDEX('Temps moyens'!$B$1:$B$198,MATCH(Task_Table1!C62,'Temps moyens'!$A$1:$A$198,0),1)*'Temps moyens'!$D$3,IF('Planning avec dates'!$C$1="Medium",INDEX('Temps moyens'!$B$1:$B$198,MATCH(Task_Table1!C62,'Temps moyens'!$A$1:$A$198,0),1)*'Temps moyens'!$E$3,IF('Planning avec dates'!$C$1="High",INDEX('Temps moyens'!$B$1:$B$198,MATCH(Task_Table1!C62,'Temps moyens'!$A$1:$A$198,0),1)*'Temps moyens'!$F$3,0)))</f>
        <v>0</v>
      </c>
      <c r="G62" t="s">
        <v>48</v>
      </c>
      <c r="H62" s="38">
        <f>INDEX('Planning avec dates'!$4:$4,MATCH("X",'Planning avec dates'!66:66,0))</f>
        <v>43157</v>
      </c>
      <c r="I62" t="s">
        <v>48</v>
      </c>
      <c r="J62" t="s">
        <v>48</v>
      </c>
      <c r="K62" t="s">
        <v>48</v>
      </c>
      <c r="L62" t="s">
        <v>48</v>
      </c>
      <c r="M62" t="s">
        <v>48</v>
      </c>
      <c r="N62" t="s">
        <v>48</v>
      </c>
      <c r="O62" t="s">
        <v>48</v>
      </c>
      <c r="P62" t="s">
        <v>48</v>
      </c>
      <c r="Q62" t="s">
        <v>51</v>
      </c>
      <c r="S62" t="s">
        <v>48</v>
      </c>
      <c r="U62" t="s">
        <v>52</v>
      </c>
      <c r="V62" t="s">
        <v>53</v>
      </c>
      <c r="W62" t="s">
        <v>48</v>
      </c>
      <c r="X62">
        <f t="shared" si="0"/>
        <v>19</v>
      </c>
      <c r="Y62" s="38">
        <f>INDEX('Planning avec dates'!$4:$4,MATCH("X",'Planning avec dates'!66:66,1))+4</f>
        <v>43175</v>
      </c>
    </row>
    <row r="63" spans="1:25" x14ac:dyDescent="0.25">
      <c r="A63">
        <f>IF(COUNTIF('Temps moyens'!$A$3:$A$70,C63)&gt;0,1,0)</f>
        <v>0</v>
      </c>
      <c r="B63" t="s">
        <v>115</v>
      </c>
      <c r="C63" t="str">
        <f>INDEX('Planning avec dates'!$B65:$E65,MATCH("*",'Planning avec dates'!$B65:$E65,0))</f>
        <v>J</v>
      </c>
      <c r="F63">
        <f>IF('Planning avec dates'!$C$1="Low",INDEX('Temps moyens'!$B$1:$B$198,MATCH(Task_Table1!C63,'Temps moyens'!$A$1:$A$198,0),1)*'Temps moyens'!$D$3,IF('Planning avec dates'!$C$1="Medium",INDEX('Temps moyens'!$B$1:$B$198,MATCH(Task_Table1!C63,'Temps moyens'!$A$1:$A$198,0),1)*'Temps moyens'!$E$3,IF('Planning avec dates'!$C$1="High",INDEX('Temps moyens'!$B$1:$B$198,MATCH(Task_Table1!C63,'Temps moyens'!$A$1:$A$198,0),1)*'Temps moyens'!$F$3,0)))</f>
        <v>0</v>
      </c>
      <c r="G63" t="s">
        <v>48</v>
      </c>
      <c r="H63" s="38" t="e">
        <f>INDEX('Planning avec dates'!$4:$4,MATCH("X",'Planning avec dates'!67:67,0))</f>
        <v>#N/A</v>
      </c>
      <c r="I63" t="s">
        <v>48</v>
      </c>
      <c r="J63" t="s">
        <v>48</v>
      </c>
      <c r="K63" t="s">
        <v>48</v>
      </c>
      <c r="L63" t="s">
        <v>48</v>
      </c>
      <c r="M63" t="s">
        <v>48</v>
      </c>
      <c r="N63" t="s">
        <v>48</v>
      </c>
      <c r="O63" t="s">
        <v>48</v>
      </c>
      <c r="P63" t="s">
        <v>48</v>
      </c>
      <c r="Q63" t="s">
        <v>51</v>
      </c>
      <c r="S63" t="s">
        <v>48</v>
      </c>
      <c r="U63" t="s">
        <v>52</v>
      </c>
      <c r="V63" t="s">
        <v>53</v>
      </c>
      <c r="W63" t="s">
        <v>48</v>
      </c>
      <c r="X63" t="e">
        <f t="shared" si="0"/>
        <v>#N/A</v>
      </c>
      <c r="Y63" s="38">
        <f>INDEX('Planning avec dates'!$4:$4,MATCH("X",'Planning avec dates'!67:67,1))+4</f>
        <v>4</v>
      </c>
    </row>
    <row r="64" spans="1:25" x14ac:dyDescent="0.25">
      <c r="A64">
        <f>IF(COUNTIF('Temps moyens'!$A$3:$A$70,C64)&gt;0,1,0)</f>
        <v>0</v>
      </c>
      <c r="B64" t="s">
        <v>116</v>
      </c>
      <c r="C64" t="str">
        <f>INDEX('Planning avec dates'!$B66:$E66,MATCH("*",'Planning avec dates'!$B66:$E66,0))</f>
        <v>K</v>
      </c>
      <c r="F64">
        <f>IF('Planning avec dates'!$C$1="Low",INDEX('Temps moyens'!$B$1:$B$198,MATCH(Task_Table1!C64,'Temps moyens'!$A$1:$A$198,0),1)*'Temps moyens'!$D$3,IF('Planning avec dates'!$C$1="Medium",INDEX('Temps moyens'!$B$1:$B$198,MATCH(Task_Table1!C64,'Temps moyens'!$A$1:$A$198,0),1)*'Temps moyens'!$E$3,IF('Planning avec dates'!$C$1="High",INDEX('Temps moyens'!$B$1:$B$198,MATCH(Task_Table1!C64,'Temps moyens'!$A$1:$A$198,0),1)*'Temps moyens'!$F$3,0)))</f>
        <v>0</v>
      </c>
      <c r="G64" t="s">
        <v>48</v>
      </c>
      <c r="H64" s="38">
        <f>INDEX('Planning avec dates'!$4:$4,MATCH("X",'Planning avec dates'!68:68,0))</f>
        <v>43164</v>
      </c>
      <c r="I64" t="s">
        <v>48</v>
      </c>
      <c r="J64" t="s">
        <v>48</v>
      </c>
      <c r="K64" t="s">
        <v>48</v>
      </c>
      <c r="L64" t="s">
        <v>48</v>
      </c>
      <c r="M64" t="s">
        <v>48</v>
      </c>
      <c r="N64" t="s">
        <v>48</v>
      </c>
      <c r="O64" t="s">
        <v>48</v>
      </c>
      <c r="P64" t="s">
        <v>48</v>
      </c>
      <c r="Q64" t="s">
        <v>51</v>
      </c>
      <c r="S64" t="s">
        <v>48</v>
      </c>
      <c r="U64" t="s">
        <v>52</v>
      </c>
      <c r="V64" t="s">
        <v>53</v>
      </c>
      <c r="W64" t="s">
        <v>48</v>
      </c>
      <c r="X64">
        <f t="shared" si="0"/>
        <v>12</v>
      </c>
      <c r="Y64" s="38">
        <f>INDEX('Planning avec dates'!$4:$4,MATCH("X",'Planning avec dates'!68:68,1))+4</f>
        <v>43175</v>
      </c>
    </row>
    <row r="65" spans="1:25" x14ac:dyDescent="0.25">
      <c r="A65">
        <f>IF(COUNTIF('Temps moyens'!$A$3:$A$70,C65)&gt;0,1,0)</f>
        <v>0</v>
      </c>
      <c r="B65" t="s">
        <v>117</v>
      </c>
      <c r="C65" t="str">
        <f>INDEX('Planning avec dates'!$B67:$E67,MATCH("*",'Planning avec dates'!$B67:$E67,0))</f>
        <v xml:space="preserve">L </v>
      </c>
      <c r="F65">
        <f>IF('Planning avec dates'!$C$1="Low",INDEX('Temps moyens'!$B$1:$B$198,MATCH(Task_Table1!C65,'Temps moyens'!$A$1:$A$198,0),1)*'Temps moyens'!$D$3,IF('Planning avec dates'!$C$1="Medium",INDEX('Temps moyens'!$B$1:$B$198,MATCH(Task_Table1!C65,'Temps moyens'!$A$1:$A$198,0),1)*'Temps moyens'!$E$3,IF('Planning avec dates'!$C$1="High",INDEX('Temps moyens'!$B$1:$B$198,MATCH(Task_Table1!C65,'Temps moyens'!$A$1:$A$198,0),1)*'Temps moyens'!$F$3,0)))</f>
        <v>0</v>
      </c>
      <c r="G65" t="s">
        <v>48</v>
      </c>
      <c r="H65" s="38">
        <f>INDEX('Planning avec dates'!$4:$4,MATCH("X",'Planning avec dates'!69:69,0))</f>
        <v>43164</v>
      </c>
      <c r="I65" t="s">
        <v>48</v>
      </c>
      <c r="J65" t="s">
        <v>48</v>
      </c>
      <c r="K65" t="s">
        <v>48</v>
      </c>
      <c r="L65" t="s">
        <v>48</v>
      </c>
      <c r="M65" t="s">
        <v>48</v>
      </c>
      <c r="N65" t="s">
        <v>48</v>
      </c>
      <c r="O65" t="s">
        <v>48</v>
      </c>
      <c r="P65" t="s">
        <v>48</v>
      </c>
      <c r="Q65" t="s">
        <v>51</v>
      </c>
      <c r="S65" t="s">
        <v>48</v>
      </c>
      <c r="U65" t="s">
        <v>52</v>
      </c>
      <c r="V65" t="s">
        <v>53</v>
      </c>
      <c r="W65" t="s">
        <v>48</v>
      </c>
      <c r="X65">
        <f t="shared" si="0"/>
        <v>12</v>
      </c>
      <c r="Y65" s="38">
        <f>INDEX('Planning avec dates'!$4:$4,MATCH("X",'Planning avec dates'!69:69,1))+4</f>
        <v>43175</v>
      </c>
    </row>
    <row r="66" spans="1:25" x14ac:dyDescent="0.25">
      <c r="A66">
        <f>IF(COUNTIF('Temps moyens'!$A$3:$A$70,C66)&gt;0,1,0)</f>
        <v>0</v>
      </c>
      <c r="B66" t="s">
        <v>118</v>
      </c>
      <c r="C66" t="str">
        <f>INDEX('Planning avec dates'!$B68:$E68,MATCH("*",'Planning avec dates'!$B68:$E68,0))</f>
        <v>M</v>
      </c>
      <c r="F66">
        <f>IF('Planning avec dates'!$C$1="Low",INDEX('Temps moyens'!$B$1:$B$198,MATCH(Task_Table1!C66,'Temps moyens'!$A$1:$A$198,0),1)*'Temps moyens'!$D$3,IF('Planning avec dates'!$C$1="Medium",INDEX('Temps moyens'!$B$1:$B$198,MATCH(Task_Table1!C66,'Temps moyens'!$A$1:$A$198,0),1)*'Temps moyens'!$E$3,IF('Planning avec dates'!$C$1="High",INDEX('Temps moyens'!$B$1:$B$198,MATCH(Task_Table1!C66,'Temps moyens'!$A$1:$A$198,0),1)*'Temps moyens'!$F$3,0)))</f>
        <v>0</v>
      </c>
      <c r="G66" t="s">
        <v>48</v>
      </c>
      <c r="H66" s="38">
        <f>INDEX('Planning avec dates'!$4:$4,MATCH("X",'Planning avec dates'!70:70,0))</f>
        <v>43164</v>
      </c>
      <c r="I66" t="s">
        <v>48</v>
      </c>
      <c r="J66" t="s">
        <v>48</v>
      </c>
      <c r="K66" t="s">
        <v>48</v>
      </c>
      <c r="L66" t="s">
        <v>48</v>
      </c>
      <c r="M66" t="s">
        <v>48</v>
      </c>
      <c r="N66" t="s">
        <v>48</v>
      </c>
      <c r="O66" t="s">
        <v>48</v>
      </c>
      <c r="P66" t="s">
        <v>48</v>
      </c>
      <c r="Q66" t="s">
        <v>51</v>
      </c>
      <c r="S66" t="s">
        <v>48</v>
      </c>
      <c r="U66" t="s">
        <v>52</v>
      </c>
      <c r="V66" t="s">
        <v>53</v>
      </c>
      <c r="W66" t="s">
        <v>48</v>
      </c>
      <c r="X66">
        <f t="shared" si="0"/>
        <v>12</v>
      </c>
      <c r="Y66" s="38">
        <f>INDEX('Planning avec dates'!$4:$4,MATCH("X",'Planning avec dates'!70:70,1))+4</f>
        <v>43175</v>
      </c>
    </row>
    <row r="67" spans="1:25" x14ac:dyDescent="0.25">
      <c r="A67">
        <f>IF(COUNTIF('Temps moyens'!$A$3:$A$70,C67)&gt;0,1,0)</f>
        <v>0</v>
      </c>
      <c r="B67" t="s">
        <v>119</v>
      </c>
      <c r="C67" t="str">
        <f>INDEX('Planning avec dates'!$B69:$E69,MATCH("*",'Planning avec dates'!$B69:$E69,0))</f>
        <v>N</v>
      </c>
      <c r="F67">
        <f>IF('Planning avec dates'!$C$1="Low",INDEX('Temps moyens'!$B$1:$B$198,MATCH(Task_Table1!C67,'Temps moyens'!$A$1:$A$198,0),1)*'Temps moyens'!$D$3,IF('Planning avec dates'!$C$1="Medium",INDEX('Temps moyens'!$B$1:$B$198,MATCH(Task_Table1!C67,'Temps moyens'!$A$1:$A$198,0),1)*'Temps moyens'!$E$3,IF('Planning avec dates'!$C$1="High",INDEX('Temps moyens'!$B$1:$B$198,MATCH(Task_Table1!C67,'Temps moyens'!$A$1:$A$198,0),1)*'Temps moyens'!$F$3,0)))</f>
        <v>0</v>
      </c>
      <c r="G67" t="s">
        <v>48</v>
      </c>
      <c r="H67" s="38">
        <f>INDEX('Planning avec dates'!$4:$4,MATCH("X",'Planning avec dates'!71:71,0))</f>
        <v>43171</v>
      </c>
      <c r="I67" t="s">
        <v>48</v>
      </c>
      <c r="J67" t="s">
        <v>48</v>
      </c>
      <c r="K67" t="s">
        <v>48</v>
      </c>
      <c r="L67" t="s">
        <v>48</v>
      </c>
      <c r="M67" t="s">
        <v>48</v>
      </c>
      <c r="N67" t="s">
        <v>48</v>
      </c>
      <c r="O67" t="s">
        <v>48</v>
      </c>
      <c r="P67" t="s">
        <v>48</v>
      </c>
      <c r="Q67" t="s">
        <v>51</v>
      </c>
      <c r="S67" t="s">
        <v>48</v>
      </c>
      <c r="U67" t="s">
        <v>52</v>
      </c>
      <c r="V67" t="s">
        <v>53</v>
      </c>
      <c r="W67" t="s">
        <v>48</v>
      </c>
      <c r="X67">
        <f t="shared" si="0"/>
        <v>19</v>
      </c>
      <c r="Y67" s="38">
        <f>INDEX('Planning avec dates'!$4:$4,MATCH("X",'Planning avec dates'!71:71,1))+4</f>
        <v>43189</v>
      </c>
    </row>
    <row r="68" spans="1:25" x14ac:dyDescent="0.25">
      <c r="A68">
        <f>IF(COUNTIF('Temps moyens'!$A$3:$A$70,C68)&gt;0,1,0)</f>
        <v>0</v>
      </c>
      <c r="B68" t="s">
        <v>120</v>
      </c>
      <c r="C68" t="str">
        <f>INDEX('Planning avec dates'!$B70:$E70,MATCH("*",'Planning avec dates'!$B70:$E70,0))</f>
        <v>C</v>
      </c>
      <c r="F68">
        <f>IF('Planning avec dates'!$C$1="Low",INDEX('Temps moyens'!$B$1:$B$198,MATCH(Task_Table1!C68,'Temps moyens'!$A$1:$A$198,0),1)*'Temps moyens'!$D$3,IF('Planning avec dates'!$C$1="Medium",INDEX('Temps moyens'!$B$1:$B$198,MATCH(Task_Table1!C68,'Temps moyens'!$A$1:$A$198,0),1)*'Temps moyens'!$E$3,IF('Planning avec dates'!$C$1="High",INDEX('Temps moyens'!$B$1:$B$198,MATCH(Task_Table1!C68,'Temps moyens'!$A$1:$A$198,0),1)*'Temps moyens'!$F$3,0)))</f>
        <v>0</v>
      </c>
      <c r="G68" t="s">
        <v>48</v>
      </c>
      <c r="H68" s="38">
        <f>INDEX('Planning avec dates'!$4:$4,MATCH("X",'Planning avec dates'!72:72,0))</f>
        <v>43241</v>
      </c>
      <c r="I68" t="s">
        <v>48</v>
      </c>
      <c r="J68" t="s">
        <v>48</v>
      </c>
      <c r="K68" t="s">
        <v>48</v>
      </c>
      <c r="L68" t="s">
        <v>48</v>
      </c>
      <c r="M68" t="s">
        <v>48</v>
      </c>
      <c r="N68" t="s">
        <v>48</v>
      </c>
      <c r="O68" t="s">
        <v>48</v>
      </c>
      <c r="P68" t="s">
        <v>48</v>
      </c>
      <c r="Q68" t="s">
        <v>51</v>
      </c>
      <c r="S68" t="s">
        <v>48</v>
      </c>
      <c r="U68" t="s">
        <v>52</v>
      </c>
      <c r="V68" t="s">
        <v>53</v>
      </c>
      <c r="W68" t="s">
        <v>48</v>
      </c>
      <c r="X68">
        <f t="shared" ref="X68:X131" si="1">(Y68-H68)+1</f>
        <v>12</v>
      </c>
      <c r="Y68" s="38">
        <f>INDEX('Planning avec dates'!$4:$4,MATCH("X",'Planning avec dates'!72:72,1))+4</f>
        <v>43252</v>
      </c>
    </row>
    <row r="69" spans="1:25" x14ac:dyDescent="0.25">
      <c r="A69">
        <f>IF(COUNTIF('Temps moyens'!$A$3:$A$70,C69)&gt;0,1,0)</f>
        <v>0</v>
      </c>
      <c r="B69" t="s">
        <v>121</v>
      </c>
      <c r="C69" t="str">
        <f>INDEX('Planning avec dates'!$B71:$E71,MATCH("*",'Planning avec dates'!$B71:$E71,0))</f>
        <v>D</v>
      </c>
      <c r="F69">
        <f>IF('Planning avec dates'!$C$1="Low",INDEX('Temps moyens'!$B$1:$B$198,MATCH(Task_Table1!C69,'Temps moyens'!$A$1:$A$198,0),1)*'Temps moyens'!$D$3,IF('Planning avec dates'!$C$1="Medium",INDEX('Temps moyens'!$B$1:$B$198,MATCH(Task_Table1!C69,'Temps moyens'!$A$1:$A$198,0),1)*'Temps moyens'!$E$3,IF('Planning avec dates'!$C$1="High",INDEX('Temps moyens'!$B$1:$B$198,MATCH(Task_Table1!C69,'Temps moyens'!$A$1:$A$198,0),1)*'Temps moyens'!$F$3,0)))</f>
        <v>0</v>
      </c>
      <c r="G69" t="s">
        <v>48</v>
      </c>
      <c r="H69" s="38">
        <f>INDEX('Planning avec dates'!$4:$4,MATCH("X",'Planning avec dates'!73:73,0))</f>
        <v>43206</v>
      </c>
      <c r="I69" t="s">
        <v>48</v>
      </c>
      <c r="J69" t="s">
        <v>48</v>
      </c>
      <c r="K69" t="s">
        <v>48</v>
      </c>
      <c r="L69" t="s">
        <v>48</v>
      </c>
      <c r="M69" t="s">
        <v>48</v>
      </c>
      <c r="N69" t="s">
        <v>48</v>
      </c>
      <c r="O69" t="s">
        <v>48</v>
      </c>
      <c r="P69" t="s">
        <v>48</v>
      </c>
      <c r="Q69" t="s">
        <v>51</v>
      </c>
      <c r="S69" t="s">
        <v>48</v>
      </c>
      <c r="U69" t="s">
        <v>52</v>
      </c>
      <c r="V69" t="s">
        <v>53</v>
      </c>
      <c r="W69" t="s">
        <v>48</v>
      </c>
      <c r="X69">
        <f t="shared" si="1"/>
        <v>12</v>
      </c>
      <c r="Y69" s="38">
        <f>INDEX('Planning avec dates'!$4:$4,MATCH("X",'Planning avec dates'!73:73,1))+4</f>
        <v>43217</v>
      </c>
    </row>
    <row r="70" spans="1:25" x14ac:dyDescent="0.25">
      <c r="A70">
        <f>IF(COUNTIF('Temps moyens'!$A$3:$A$70,C70)&gt;0,1,0)</f>
        <v>0</v>
      </c>
      <c r="B70" t="s">
        <v>122</v>
      </c>
      <c r="C70" t="str">
        <f>INDEX('Planning avec dates'!$B72:$E72,MATCH("*",'Planning avec dates'!$B72:$E72,0))</f>
        <v>E</v>
      </c>
      <c r="F70">
        <f>IF('Planning avec dates'!$C$1="Low",INDEX('Temps moyens'!$B$1:$B$198,MATCH(Task_Table1!C70,'Temps moyens'!$A$1:$A$198,0),1)*'Temps moyens'!$D$3,IF('Planning avec dates'!$C$1="Medium",INDEX('Temps moyens'!$B$1:$B$198,MATCH(Task_Table1!C70,'Temps moyens'!$A$1:$A$198,0),1)*'Temps moyens'!$E$3,IF('Planning avec dates'!$C$1="High",INDEX('Temps moyens'!$B$1:$B$198,MATCH(Task_Table1!C70,'Temps moyens'!$A$1:$A$198,0),1)*'Temps moyens'!$F$3,0)))</f>
        <v>0</v>
      </c>
      <c r="G70" t="s">
        <v>48</v>
      </c>
      <c r="H70" s="38">
        <f>INDEX('Planning avec dates'!$4:$4,MATCH("X",'Planning avec dates'!74:74,0))</f>
        <v>43178</v>
      </c>
      <c r="I70" t="s">
        <v>48</v>
      </c>
      <c r="J70" t="s">
        <v>48</v>
      </c>
      <c r="K70" t="s">
        <v>48</v>
      </c>
      <c r="L70" t="s">
        <v>48</v>
      </c>
      <c r="M70" t="s">
        <v>48</v>
      </c>
      <c r="N70" t="s">
        <v>48</v>
      </c>
      <c r="O70" t="s">
        <v>48</v>
      </c>
      <c r="P70" t="s">
        <v>48</v>
      </c>
      <c r="Q70" t="s">
        <v>51</v>
      </c>
      <c r="S70" t="s">
        <v>48</v>
      </c>
      <c r="U70" t="s">
        <v>52</v>
      </c>
      <c r="V70" t="s">
        <v>53</v>
      </c>
      <c r="W70" t="s">
        <v>48</v>
      </c>
      <c r="X70">
        <f t="shared" si="1"/>
        <v>54</v>
      </c>
      <c r="Y70" s="38">
        <f>INDEX('Planning avec dates'!$4:$4,MATCH("X",'Planning avec dates'!74:74,1))+4</f>
        <v>43231</v>
      </c>
    </row>
    <row r="71" spans="1:25" x14ac:dyDescent="0.25">
      <c r="A71">
        <f>IF(COUNTIF('Temps moyens'!$A$3:$A$70,C71)&gt;0,1,0)</f>
        <v>0</v>
      </c>
      <c r="B71" t="s">
        <v>123</v>
      </c>
      <c r="C71" t="str">
        <f>INDEX('Planning avec dates'!$B73:$E73,MATCH("*",'Planning avec dates'!$B73:$E73,0))</f>
        <v>F</v>
      </c>
      <c r="F71">
        <f>IF('Planning avec dates'!$C$1="Low",INDEX('Temps moyens'!$B$1:$B$198,MATCH(Task_Table1!C71,'Temps moyens'!$A$1:$A$198,0),1)*'Temps moyens'!$D$3,IF('Planning avec dates'!$C$1="Medium",INDEX('Temps moyens'!$B$1:$B$198,MATCH(Task_Table1!C71,'Temps moyens'!$A$1:$A$198,0),1)*'Temps moyens'!$E$3,IF('Planning avec dates'!$C$1="High",INDEX('Temps moyens'!$B$1:$B$198,MATCH(Task_Table1!C71,'Temps moyens'!$A$1:$A$198,0),1)*'Temps moyens'!$F$3,0)))</f>
        <v>0</v>
      </c>
      <c r="G71" t="s">
        <v>48</v>
      </c>
      <c r="H71" s="38">
        <f>INDEX('Planning avec dates'!$4:$4,MATCH("X",'Planning avec dates'!75:75,0))</f>
        <v>43206</v>
      </c>
      <c r="I71" t="s">
        <v>48</v>
      </c>
      <c r="J71" t="s">
        <v>48</v>
      </c>
      <c r="K71" t="s">
        <v>48</v>
      </c>
      <c r="L71" t="s">
        <v>48</v>
      </c>
      <c r="M71" t="s">
        <v>48</v>
      </c>
      <c r="N71" t="s">
        <v>48</v>
      </c>
      <c r="O71" t="s">
        <v>48</v>
      </c>
      <c r="P71" t="s">
        <v>48</v>
      </c>
      <c r="Q71" t="s">
        <v>51</v>
      </c>
      <c r="S71" t="s">
        <v>48</v>
      </c>
      <c r="U71" t="s">
        <v>52</v>
      </c>
      <c r="V71" t="s">
        <v>53</v>
      </c>
      <c r="W71" t="s">
        <v>48</v>
      </c>
      <c r="X71">
        <f t="shared" si="1"/>
        <v>12</v>
      </c>
      <c r="Y71" s="38">
        <f>INDEX('Planning avec dates'!$4:$4,MATCH("X",'Planning avec dates'!75:75,1))+4</f>
        <v>43217</v>
      </c>
    </row>
    <row r="72" spans="1:25" x14ac:dyDescent="0.25">
      <c r="A72">
        <f>IF(COUNTIF('Temps moyens'!$A$3:$A$70,C72)&gt;0,1,0)</f>
        <v>0</v>
      </c>
      <c r="B72" t="s">
        <v>124</v>
      </c>
      <c r="C72" t="str">
        <f>INDEX('Planning avec dates'!$B74:$E74,MATCH("*",'Planning avec dates'!$B74:$E74,0))</f>
        <v>G</v>
      </c>
      <c r="F72">
        <f>IF('Planning avec dates'!$C$1="Low",INDEX('Temps moyens'!$B$1:$B$198,MATCH(Task_Table1!C72,'Temps moyens'!$A$1:$A$198,0),1)*'Temps moyens'!$D$3,IF('Planning avec dates'!$C$1="Medium",INDEX('Temps moyens'!$B$1:$B$198,MATCH(Task_Table1!C72,'Temps moyens'!$A$1:$A$198,0),1)*'Temps moyens'!$E$3,IF('Planning avec dates'!$C$1="High",INDEX('Temps moyens'!$B$1:$B$198,MATCH(Task_Table1!C72,'Temps moyens'!$A$1:$A$198,0),1)*'Temps moyens'!$F$3,0)))</f>
        <v>0</v>
      </c>
      <c r="G72" t="s">
        <v>48</v>
      </c>
      <c r="H72" s="38" t="e">
        <f>INDEX('Planning avec dates'!$4:$4,MATCH("X",'Planning avec dates'!76:76,0))</f>
        <v>#N/A</v>
      </c>
      <c r="I72" t="s">
        <v>48</v>
      </c>
      <c r="J72" t="s">
        <v>48</v>
      </c>
      <c r="K72" t="s">
        <v>48</v>
      </c>
      <c r="L72" t="s">
        <v>48</v>
      </c>
      <c r="M72" t="s">
        <v>48</v>
      </c>
      <c r="N72" t="s">
        <v>48</v>
      </c>
      <c r="O72" t="s">
        <v>48</v>
      </c>
      <c r="P72" t="s">
        <v>48</v>
      </c>
      <c r="Q72" t="s">
        <v>51</v>
      </c>
      <c r="S72" t="s">
        <v>48</v>
      </c>
      <c r="U72" t="s">
        <v>52</v>
      </c>
      <c r="V72" t="s">
        <v>53</v>
      </c>
      <c r="W72" t="s">
        <v>48</v>
      </c>
      <c r="X72" t="e">
        <f t="shared" si="1"/>
        <v>#N/A</v>
      </c>
      <c r="Y72" s="38">
        <f>INDEX('Planning avec dates'!$4:$4,MATCH("X",'Planning avec dates'!76:76,1))+4</f>
        <v>4</v>
      </c>
    </row>
    <row r="73" spans="1:25" x14ac:dyDescent="0.25">
      <c r="A73">
        <f>IF(COUNTIF('Temps moyens'!$A$3:$A$70,C73)&gt;0,1,0)</f>
        <v>0</v>
      </c>
      <c r="B73" t="s">
        <v>125</v>
      </c>
      <c r="C73" t="str">
        <f>INDEX('Planning avec dates'!$B75:$E75,MATCH("*",'Planning avec dates'!$B75:$E75,0))</f>
        <v>H</v>
      </c>
      <c r="F73">
        <f>IF('Planning avec dates'!$C$1="Low",INDEX('Temps moyens'!$B$1:$B$198,MATCH(Task_Table1!C73,'Temps moyens'!$A$1:$A$198,0),1)*'Temps moyens'!$D$3,IF('Planning avec dates'!$C$1="Medium",INDEX('Temps moyens'!$B$1:$B$198,MATCH(Task_Table1!C73,'Temps moyens'!$A$1:$A$198,0),1)*'Temps moyens'!$E$3,IF('Planning avec dates'!$C$1="High",INDEX('Temps moyens'!$B$1:$B$198,MATCH(Task_Table1!C73,'Temps moyens'!$A$1:$A$198,0),1)*'Temps moyens'!$F$3,0)))</f>
        <v>0</v>
      </c>
      <c r="G73" t="s">
        <v>48</v>
      </c>
      <c r="H73" s="38">
        <f>INDEX('Planning avec dates'!$4:$4,MATCH("X",'Planning avec dates'!77:77,0))</f>
        <v>43248</v>
      </c>
      <c r="I73" t="s">
        <v>48</v>
      </c>
      <c r="J73" t="s">
        <v>48</v>
      </c>
      <c r="K73" t="s">
        <v>48</v>
      </c>
      <c r="L73" t="s">
        <v>48</v>
      </c>
      <c r="M73" t="s">
        <v>48</v>
      </c>
      <c r="N73" t="s">
        <v>48</v>
      </c>
      <c r="O73" t="s">
        <v>48</v>
      </c>
      <c r="P73" t="s">
        <v>48</v>
      </c>
      <c r="Q73" t="s">
        <v>51</v>
      </c>
      <c r="S73" t="s">
        <v>48</v>
      </c>
      <c r="U73" t="s">
        <v>52</v>
      </c>
      <c r="V73" t="s">
        <v>53</v>
      </c>
      <c r="W73" t="s">
        <v>48</v>
      </c>
      <c r="X73">
        <f t="shared" si="1"/>
        <v>5</v>
      </c>
      <c r="Y73" s="38">
        <f>INDEX('Planning avec dates'!$4:$4,MATCH("X",'Planning avec dates'!77:77,1))+4</f>
        <v>43252</v>
      </c>
    </row>
    <row r="74" spans="1:25" x14ac:dyDescent="0.25">
      <c r="A74">
        <f>IF(COUNTIF('Temps moyens'!$A$3:$A$70,C74)&gt;0,1,0)</f>
        <v>0</v>
      </c>
      <c r="B74" t="s">
        <v>126</v>
      </c>
      <c r="C74" t="str">
        <f>INDEX('Planning avec dates'!$B76:$E76,MATCH("*",'Planning avec dates'!$B76:$E76,0))</f>
        <v>I</v>
      </c>
      <c r="F74">
        <f>IF('Planning avec dates'!$C$1="Low",INDEX('Temps moyens'!$B$1:$B$198,MATCH(Task_Table1!C74,'Temps moyens'!$A$1:$A$198,0),1)*'Temps moyens'!$D$3,IF('Planning avec dates'!$C$1="Medium",INDEX('Temps moyens'!$B$1:$B$198,MATCH(Task_Table1!C74,'Temps moyens'!$A$1:$A$198,0),1)*'Temps moyens'!$E$3,IF('Planning avec dates'!$C$1="High",INDEX('Temps moyens'!$B$1:$B$198,MATCH(Task_Table1!C74,'Temps moyens'!$A$1:$A$198,0),1)*'Temps moyens'!$F$3,0)))</f>
        <v>0</v>
      </c>
      <c r="G74" t="s">
        <v>48</v>
      </c>
      <c r="H74" s="38">
        <f>INDEX('Planning avec dates'!$4:$4,MATCH("X",'Planning avec dates'!78:78,0))</f>
        <v>43192</v>
      </c>
      <c r="I74" t="s">
        <v>48</v>
      </c>
      <c r="J74" t="s">
        <v>48</v>
      </c>
      <c r="K74" t="s">
        <v>48</v>
      </c>
      <c r="L74" t="s">
        <v>48</v>
      </c>
      <c r="M74" t="s">
        <v>48</v>
      </c>
      <c r="N74" t="s">
        <v>48</v>
      </c>
      <c r="O74" t="s">
        <v>48</v>
      </c>
      <c r="P74" t="s">
        <v>48</v>
      </c>
      <c r="Q74" t="s">
        <v>51</v>
      </c>
      <c r="S74" t="s">
        <v>48</v>
      </c>
      <c r="U74" t="s">
        <v>52</v>
      </c>
      <c r="V74" t="s">
        <v>53</v>
      </c>
      <c r="W74" t="s">
        <v>48</v>
      </c>
      <c r="X74">
        <f t="shared" si="1"/>
        <v>68</v>
      </c>
      <c r="Y74" s="38">
        <f>INDEX('Planning avec dates'!$4:$4,MATCH("X",'Planning avec dates'!78:78,1))+4</f>
        <v>43259</v>
      </c>
    </row>
    <row r="75" spans="1:25" x14ac:dyDescent="0.25">
      <c r="A75">
        <f>IF(COUNTIF('Temps moyens'!$A$3:$A$70,C75)&gt;0,1,0)</f>
        <v>0</v>
      </c>
      <c r="B75" t="s">
        <v>127</v>
      </c>
      <c r="C75" t="str">
        <f>INDEX('Planning avec dates'!$B77:$E77,MATCH("*",'Planning avec dates'!$B77:$E77,0))</f>
        <v>J</v>
      </c>
      <c r="F75">
        <f>IF('Planning avec dates'!$C$1="Low",INDEX('Temps moyens'!$B$1:$B$198,MATCH(Task_Table1!C75,'Temps moyens'!$A$1:$A$198,0),1)*'Temps moyens'!$D$3,IF('Planning avec dates'!$C$1="Medium",INDEX('Temps moyens'!$B$1:$B$198,MATCH(Task_Table1!C75,'Temps moyens'!$A$1:$A$198,0),1)*'Temps moyens'!$E$3,IF('Planning avec dates'!$C$1="High",INDEX('Temps moyens'!$B$1:$B$198,MATCH(Task_Table1!C75,'Temps moyens'!$A$1:$A$198,0),1)*'Temps moyens'!$F$3,0)))</f>
        <v>0</v>
      </c>
      <c r="G75" t="s">
        <v>48</v>
      </c>
      <c r="H75" s="38">
        <f>INDEX('Planning avec dates'!$4:$4,MATCH("X",'Planning avec dates'!79:79,0))</f>
        <v>43192</v>
      </c>
      <c r="I75" t="s">
        <v>48</v>
      </c>
      <c r="J75" t="s">
        <v>48</v>
      </c>
      <c r="K75" t="s">
        <v>48</v>
      </c>
      <c r="L75" t="s">
        <v>48</v>
      </c>
      <c r="M75" t="s">
        <v>48</v>
      </c>
      <c r="N75" t="s">
        <v>48</v>
      </c>
      <c r="O75" t="s">
        <v>48</v>
      </c>
      <c r="P75" t="s">
        <v>48</v>
      </c>
      <c r="Q75" t="s">
        <v>51</v>
      </c>
      <c r="S75" t="s">
        <v>48</v>
      </c>
      <c r="U75" t="s">
        <v>52</v>
      </c>
      <c r="V75" t="s">
        <v>53</v>
      </c>
      <c r="W75" t="s">
        <v>48</v>
      </c>
      <c r="X75">
        <f t="shared" si="1"/>
        <v>68</v>
      </c>
      <c r="Y75" s="38">
        <f>INDEX('Planning avec dates'!$4:$4,MATCH("X",'Planning avec dates'!79:79,1))+4</f>
        <v>43259</v>
      </c>
    </row>
    <row r="76" spans="1:25" x14ac:dyDescent="0.25">
      <c r="A76">
        <f>IF(COUNTIF('Temps moyens'!$A$3:$A$70,C76)&gt;0,1,0)</f>
        <v>0</v>
      </c>
      <c r="B76" t="s">
        <v>128</v>
      </c>
      <c r="C76" t="str">
        <f>INDEX('Planning avec dates'!$B78:$E78,MATCH("*",'Planning avec dates'!$B78:$E78,0))</f>
        <v>K</v>
      </c>
      <c r="F76">
        <f>IF('Planning avec dates'!$C$1="Low",INDEX('Temps moyens'!$B$1:$B$198,MATCH(Task_Table1!C76,'Temps moyens'!$A$1:$A$198,0),1)*'Temps moyens'!$D$3,IF('Planning avec dates'!$C$1="Medium",INDEX('Temps moyens'!$B$1:$B$198,MATCH(Task_Table1!C76,'Temps moyens'!$A$1:$A$198,0),1)*'Temps moyens'!$E$3,IF('Planning avec dates'!$C$1="High",INDEX('Temps moyens'!$B$1:$B$198,MATCH(Task_Table1!C76,'Temps moyens'!$A$1:$A$198,0),1)*'Temps moyens'!$F$3,0)))</f>
        <v>0</v>
      </c>
      <c r="G76" t="s">
        <v>48</v>
      </c>
      <c r="H76" s="38">
        <f>INDEX('Planning avec dates'!$4:$4,MATCH("X",'Planning avec dates'!80:80,0))</f>
        <v>43234</v>
      </c>
      <c r="I76" t="s">
        <v>48</v>
      </c>
      <c r="J76" t="s">
        <v>48</v>
      </c>
      <c r="K76" t="s">
        <v>48</v>
      </c>
      <c r="L76" t="s">
        <v>48</v>
      </c>
      <c r="M76" t="s">
        <v>48</v>
      </c>
      <c r="N76" t="s">
        <v>48</v>
      </c>
      <c r="O76" t="s">
        <v>48</v>
      </c>
      <c r="P76" t="s">
        <v>48</v>
      </c>
      <c r="Q76" t="s">
        <v>51</v>
      </c>
      <c r="S76" t="s">
        <v>48</v>
      </c>
      <c r="U76" t="s">
        <v>52</v>
      </c>
      <c r="V76" t="s">
        <v>53</v>
      </c>
      <c r="W76" t="s">
        <v>48</v>
      </c>
      <c r="X76">
        <f t="shared" si="1"/>
        <v>5</v>
      </c>
      <c r="Y76" s="38">
        <f>INDEX('Planning avec dates'!$4:$4,MATCH("X",'Planning avec dates'!80:80,1))+4</f>
        <v>43238</v>
      </c>
    </row>
    <row r="77" spans="1:25" x14ac:dyDescent="0.25">
      <c r="A77">
        <f>IF(COUNTIF('Temps moyens'!$A$3:$A$70,C77)&gt;0,1,0)</f>
        <v>0</v>
      </c>
      <c r="B77" t="s">
        <v>129</v>
      </c>
      <c r="C77" t="str">
        <f>INDEX('Planning avec dates'!$B79:$E79,MATCH("*",'Planning avec dates'!$B79:$E79,0))</f>
        <v xml:space="preserve">L </v>
      </c>
      <c r="F77">
        <f>IF('Planning avec dates'!$C$1="Low",INDEX('Temps moyens'!$B$1:$B$198,MATCH(Task_Table1!C77,'Temps moyens'!$A$1:$A$198,0),1)*'Temps moyens'!$D$3,IF('Planning avec dates'!$C$1="Medium",INDEX('Temps moyens'!$B$1:$B$198,MATCH(Task_Table1!C77,'Temps moyens'!$A$1:$A$198,0),1)*'Temps moyens'!$E$3,IF('Planning avec dates'!$C$1="High",INDEX('Temps moyens'!$B$1:$B$198,MATCH(Task_Table1!C77,'Temps moyens'!$A$1:$A$198,0),1)*'Temps moyens'!$F$3,0)))</f>
        <v>0</v>
      </c>
      <c r="G77" t="s">
        <v>48</v>
      </c>
      <c r="H77" s="38">
        <f>INDEX('Planning avec dates'!$4:$4,MATCH("X",'Planning avec dates'!81:81,0))</f>
        <v>43241</v>
      </c>
      <c r="I77" t="s">
        <v>48</v>
      </c>
      <c r="J77" t="s">
        <v>48</v>
      </c>
      <c r="K77" t="s">
        <v>48</v>
      </c>
      <c r="L77" t="s">
        <v>48</v>
      </c>
      <c r="M77" t="s">
        <v>48</v>
      </c>
      <c r="N77" t="s">
        <v>48</v>
      </c>
      <c r="O77" t="s">
        <v>48</v>
      </c>
      <c r="P77" t="s">
        <v>48</v>
      </c>
      <c r="Q77" t="s">
        <v>51</v>
      </c>
      <c r="S77" t="s">
        <v>48</v>
      </c>
      <c r="U77" t="s">
        <v>52</v>
      </c>
      <c r="V77" t="s">
        <v>53</v>
      </c>
      <c r="W77" t="s">
        <v>48</v>
      </c>
      <c r="X77">
        <f t="shared" si="1"/>
        <v>12</v>
      </c>
      <c r="Y77" s="38">
        <f>INDEX('Planning avec dates'!$4:$4,MATCH("X",'Planning avec dates'!81:81,1))+4</f>
        <v>43252</v>
      </c>
    </row>
    <row r="78" spans="1:25" x14ac:dyDescent="0.25">
      <c r="A78">
        <f>IF(COUNTIF('Temps moyens'!$A$3:$A$70,C78)&gt;0,1,0)</f>
        <v>0</v>
      </c>
      <c r="B78" t="s">
        <v>130</v>
      </c>
      <c r="C78" t="str">
        <f>INDEX('Planning avec dates'!$B80:$E80,MATCH("*",'Planning avec dates'!$B80:$E80,0))</f>
        <v>M</v>
      </c>
      <c r="F78">
        <f>IF('Planning avec dates'!$C$1="Low",INDEX('Temps moyens'!$B$1:$B$198,MATCH(Task_Table1!C78,'Temps moyens'!$A$1:$A$198,0),1)*'Temps moyens'!$D$3,IF('Planning avec dates'!$C$1="Medium",INDEX('Temps moyens'!$B$1:$B$198,MATCH(Task_Table1!C78,'Temps moyens'!$A$1:$A$198,0),1)*'Temps moyens'!$E$3,IF('Planning avec dates'!$C$1="High",INDEX('Temps moyens'!$B$1:$B$198,MATCH(Task_Table1!C78,'Temps moyens'!$A$1:$A$198,0),1)*'Temps moyens'!$F$3,0)))</f>
        <v>0</v>
      </c>
      <c r="G78" t="s">
        <v>48</v>
      </c>
      <c r="H78" s="38">
        <f>INDEX('Planning avec dates'!$4:$4,MATCH("X",'Planning avec dates'!82:82,0))</f>
        <v>43255</v>
      </c>
      <c r="I78" t="s">
        <v>48</v>
      </c>
      <c r="J78" t="s">
        <v>48</v>
      </c>
      <c r="K78" t="s">
        <v>48</v>
      </c>
      <c r="L78" t="s">
        <v>48</v>
      </c>
      <c r="M78" t="s">
        <v>48</v>
      </c>
      <c r="N78" t="s">
        <v>48</v>
      </c>
      <c r="O78" t="s">
        <v>48</v>
      </c>
      <c r="P78" t="s">
        <v>48</v>
      </c>
      <c r="Q78" t="s">
        <v>51</v>
      </c>
      <c r="S78" t="s">
        <v>48</v>
      </c>
      <c r="U78" t="s">
        <v>52</v>
      </c>
      <c r="V78" t="s">
        <v>53</v>
      </c>
      <c r="W78" t="s">
        <v>48</v>
      </c>
      <c r="X78">
        <f t="shared" si="1"/>
        <v>5</v>
      </c>
      <c r="Y78" s="38">
        <f>INDEX('Planning avec dates'!$4:$4,MATCH("X",'Planning avec dates'!82:82,1))+4</f>
        <v>43259</v>
      </c>
    </row>
    <row r="79" spans="1:25" x14ac:dyDescent="0.25">
      <c r="A79">
        <f>IF(COUNTIF('Temps moyens'!$A$3:$A$70,C79)&gt;0,1,0)</f>
        <v>0</v>
      </c>
      <c r="B79" t="s">
        <v>131</v>
      </c>
      <c r="C79" t="str">
        <f>INDEX('Planning avec dates'!$B81:$E81,MATCH("*",'Planning avec dates'!$B81:$E81,0))</f>
        <v>N</v>
      </c>
      <c r="F79">
        <f>IF('Planning avec dates'!$C$1="Low",INDEX('Temps moyens'!$B$1:$B$198,MATCH(Task_Table1!C79,'Temps moyens'!$A$1:$A$198,0),1)*'Temps moyens'!$D$3,IF('Planning avec dates'!$C$1="Medium",INDEX('Temps moyens'!$B$1:$B$198,MATCH(Task_Table1!C79,'Temps moyens'!$A$1:$A$198,0),1)*'Temps moyens'!$E$3,IF('Planning avec dates'!$C$1="High",INDEX('Temps moyens'!$B$1:$B$198,MATCH(Task_Table1!C79,'Temps moyens'!$A$1:$A$198,0),1)*'Temps moyens'!$F$3,0)))</f>
        <v>0</v>
      </c>
      <c r="G79" t="s">
        <v>48</v>
      </c>
      <c r="H79" s="38" t="e">
        <f>INDEX('Planning avec dates'!$4:$4,MATCH("X",'Planning avec dates'!83:83,0))</f>
        <v>#N/A</v>
      </c>
      <c r="I79" t="s">
        <v>48</v>
      </c>
      <c r="J79" t="s">
        <v>48</v>
      </c>
      <c r="K79" t="s">
        <v>48</v>
      </c>
      <c r="L79" t="s">
        <v>48</v>
      </c>
      <c r="M79" t="s">
        <v>48</v>
      </c>
      <c r="N79" t="s">
        <v>48</v>
      </c>
      <c r="O79" t="s">
        <v>48</v>
      </c>
      <c r="P79" t="s">
        <v>48</v>
      </c>
      <c r="Q79" t="s">
        <v>51</v>
      </c>
      <c r="S79" t="s">
        <v>48</v>
      </c>
      <c r="U79" t="s">
        <v>52</v>
      </c>
      <c r="V79" t="s">
        <v>53</v>
      </c>
      <c r="W79" t="s">
        <v>48</v>
      </c>
      <c r="X79" t="e">
        <f t="shared" si="1"/>
        <v>#N/A</v>
      </c>
      <c r="Y79" s="38">
        <f>INDEX('Planning avec dates'!$4:$4,MATCH("X",'Planning avec dates'!83:83,1))+4</f>
        <v>4</v>
      </c>
    </row>
    <row r="80" spans="1:25" x14ac:dyDescent="0.25">
      <c r="A80">
        <f>IF(COUNTIF('Temps moyens'!$A$3:$A$70,C80)&gt;0,1,0)</f>
        <v>0</v>
      </c>
      <c r="B80" t="s">
        <v>132</v>
      </c>
      <c r="C80" t="str">
        <f>INDEX('Planning avec dates'!$B82:$E82,MATCH("*",'Planning avec dates'!$B82:$E82,0))</f>
        <v>C</v>
      </c>
      <c r="F80">
        <f>IF('Planning avec dates'!$C$1="Low",INDEX('Temps moyens'!$B$1:$B$198,MATCH(Task_Table1!C80,'Temps moyens'!$A$1:$A$198,0),1)*'Temps moyens'!$D$3,IF('Planning avec dates'!$C$1="Medium",INDEX('Temps moyens'!$B$1:$B$198,MATCH(Task_Table1!C80,'Temps moyens'!$A$1:$A$198,0),1)*'Temps moyens'!$E$3,IF('Planning avec dates'!$C$1="High",INDEX('Temps moyens'!$B$1:$B$198,MATCH(Task_Table1!C80,'Temps moyens'!$A$1:$A$198,0),1)*'Temps moyens'!$F$3,0)))</f>
        <v>0</v>
      </c>
      <c r="G80" t="s">
        <v>48</v>
      </c>
      <c r="H80" s="38" t="e">
        <f>INDEX('Planning avec dates'!$4:$4,MATCH("X",'Planning avec dates'!84:84,0))</f>
        <v>#N/A</v>
      </c>
      <c r="I80" t="s">
        <v>48</v>
      </c>
      <c r="J80" t="s">
        <v>48</v>
      </c>
      <c r="K80" t="s">
        <v>48</v>
      </c>
      <c r="L80" t="s">
        <v>48</v>
      </c>
      <c r="M80" t="s">
        <v>48</v>
      </c>
      <c r="N80" t="s">
        <v>48</v>
      </c>
      <c r="O80" t="s">
        <v>48</v>
      </c>
      <c r="P80" t="s">
        <v>48</v>
      </c>
      <c r="Q80" t="s">
        <v>51</v>
      </c>
      <c r="S80" t="s">
        <v>48</v>
      </c>
      <c r="U80" t="s">
        <v>52</v>
      </c>
      <c r="V80" t="s">
        <v>53</v>
      </c>
      <c r="W80" t="s">
        <v>48</v>
      </c>
      <c r="X80" t="e">
        <f t="shared" si="1"/>
        <v>#N/A</v>
      </c>
      <c r="Y80" s="38">
        <f>INDEX('Planning avec dates'!$4:$4,MATCH("X",'Planning avec dates'!84:84,1))+4</f>
        <v>4</v>
      </c>
    </row>
    <row r="81" spans="1:25" x14ac:dyDescent="0.25">
      <c r="A81">
        <f>IF(COUNTIF('Temps moyens'!$A$3:$A$70,C81)&gt;0,1,0)</f>
        <v>0</v>
      </c>
      <c r="B81" t="s">
        <v>133</v>
      </c>
      <c r="C81" t="str">
        <f>INDEX('Planning avec dates'!$B83:$E83,MATCH("*",'Planning avec dates'!$B83:$E83,0))</f>
        <v>D</v>
      </c>
      <c r="F81">
        <f>IF('Planning avec dates'!$C$1="Low",INDEX('Temps moyens'!$B$1:$B$198,MATCH(Task_Table1!C81,'Temps moyens'!$A$1:$A$198,0),1)*'Temps moyens'!$D$3,IF('Planning avec dates'!$C$1="Medium",INDEX('Temps moyens'!$B$1:$B$198,MATCH(Task_Table1!C81,'Temps moyens'!$A$1:$A$198,0),1)*'Temps moyens'!$E$3,IF('Planning avec dates'!$C$1="High",INDEX('Temps moyens'!$B$1:$B$198,MATCH(Task_Table1!C81,'Temps moyens'!$A$1:$A$198,0),1)*'Temps moyens'!$F$3,0)))</f>
        <v>0</v>
      </c>
      <c r="G81" t="s">
        <v>48</v>
      </c>
      <c r="H81" s="38" t="e">
        <f>INDEX('Planning avec dates'!$4:$4,MATCH("X",'Planning avec dates'!85:85,0))</f>
        <v>#N/A</v>
      </c>
      <c r="I81" t="s">
        <v>48</v>
      </c>
      <c r="J81" t="s">
        <v>48</v>
      </c>
      <c r="K81" t="s">
        <v>48</v>
      </c>
      <c r="L81" t="s">
        <v>48</v>
      </c>
      <c r="M81" t="s">
        <v>48</v>
      </c>
      <c r="N81" t="s">
        <v>48</v>
      </c>
      <c r="O81" t="s">
        <v>48</v>
      </c>
      <c r="P81" t="s">
        <v>48</v>
      </c>
      <c r="Q81" t="s">
        <v>51</v>
      </c>
      <c r="S81" t="s">
        <v>48</v>
      </c>
      <c r="U81" t="s">
        <v>52</v>
      </c>
      <c r="V81" t="s">
        <v>53</v>
      </c>
      <c r="W81" t="s">
        <v>48</v>
      </c>
      <c r="X81" t="e">
        <f t="shared" si="1"/>
        <v>#N/A</v>
      </c>
      <c r="Y81" s="38">
        <f>INDEX('Planning avec dates'!$4:$4,MATCH("X",'Planning avec dates'!85:85,1))+4</f>
        <v>4</v>
      </c>
    </row>
    <row r="82" spans="1:25" x14ac:dyDescent="0.25">
      <c r="A82">
        <f>IF(COUNTIF('Temps moyens'!$A$3:$A$70,C82)&gt;0,1,0)</f>
        <v>0</v>
      </c>
      <c r="B82" t="s">
        <v>134</v>
      </c>
      <c r="C82" t="str">
        <f>INDEX('Planning avec dates'!$B84:$E84,MATCH("*",'Planning avec dates'!$B84:$E84,0))</f>
        <v>E</v>
      </c>
      <c r="F82">
        <f>IF('Planning avec dates'!$C$1="Low",INDEX('Temps moyens'!$B$1:$B$198,MATCH(Task_Table1!C82,'Temps moyens'!$A$1:$A$198,0),1)*'Temps moyens'!$D$3,IF('Planning avec dates'!$C$1="Medium",INDEX('Temps moyens'!$B$1:$B$198,MATCH(Task_Table1!C82,'Temps moyens'!$A$1:$A$198,0),1)*'Temps moyens'!$E$3,IF('Planning avec dates'!$C$1="High",INDEX('Temps moyens'!$B$1:$B$198,MATCH(Task_Table1!C82,'Temps moyens'!$A$1:$A$198,0),1)*'Temps moyens'!$F$3,0)))</f>
        <v>0</v>
      </c>
      <c r="G82" t="s">
        <v>48</v>
      </c>
      <c r="H82" s="38" t="e">
        <f>INDEX('Planning avec dates'!$4:$4,MATCH("X",'Planning avec dates'!86:86,0))</f>
        <v>#N/A</v>
      </c>
      <c r="I82" t="s">
        <v>48</v>
      </c>
      <c r="J82" t="s">
        <v>48</v>
      </c>
      <c r="K82" t="s">
        <v>48</v>
      </c>
      <c r="L82" t="s">
        <v>48</v>
      </c>
      <c r="M82" t="s">
        <v>48</v>
      </c>
      <c r="N82" t="s">
        <v>48</v>
      </c>
      <c r="O82" t="s">
        <v>48</v>
      </c>
      <c r="P82" t="s">
        <v>48</v>
      </c>
      <c r="Q82" t="s">
        <v>51</v>
      </c>
      <c r="S82" t="s">
        <v>48</v>
      </c>
      <c r="U82" t="s">
        <v>52</v>
      </c>
      <c r="V82" t="s">
        <v>53</v>
      </c>
      <c r="W82" t="s">
        <v>48</v>
      </c>
      <c r="X82" t="e">
        <f t="shared" si="1"/>
        <v>#N/A</v>
      </c>
      <c r="Y82" s="38">
        <f>INDEX('Planning avec dates'!$4:$4,MATCH("X",'Planning avec dates'!86:86,1))+4</f>
        <v>4</v>
      </c>
    </row>
    <row r="83" spans="1:25" x14ac:dyDescent="0.25">
      <c r="A83">
        <f>IF(COUNTIF('Temps moyens'!$A$3:$A$70,C83)&gt;0,1,0)</f>
        <v>0</v>
      </c>
      <c r="B83" t="s">
        <v>135</v>
      </c>
      <c r="C83" t="str">
        <f>INDEX('Planning avec dates'!$B85:$E85,MATCH("*",'Planning avec dates'!$B85:$E85,0))</f>
        <v>F</v>
      </c>
      <c r="F83">
        <f>IF('Planning avec dates'!$C$1="Low",INDEX('Temps moyens'!$B$1:$B$198,MATCH(Task_Table1!C83,'Temps moyens'!$A$1:$A$198,0),1)*'Temps moyens'!$D$3,IF('Planning avec dates'!$C$1="Medium",INDEX('Temps moyens'!$B$1:$B$198,MATCH(Task_Table1!C83,'Temps moyens'!$A$1:$A$198,0),1)*'Temps moyens'!$E$3,IF('Planning avec dates'!$C$1="High",INDEX('Temps moyens'!$B$1:$B$198,MATCH(Task_Table1!C83,'Temps moyens'!$A$1:$A$198,0),1)*'Temps moyens'!$F$3,0)))</f>
        <v>0</v>
      </c>
      <c r="G83" t="s">
        <v>48</v>
      </c>
      <c r="H83" s="38" t="e">
        <f>INDEX('Planning avec dates'!$4:$4,MATCH("X",'Planning avec dates'!87:87,0))</f>
        <v>#N/A</v>
      </c>
      <c r="I83" t="s">
        <v>48</v>
      </c>
      <c r="J83" t="s">
        <v>48</v>
      </c>
      <c r="K83" t="s">
        <v>48</v>
      </c>
      <c r="L83" t="s">
        <v>48</v>
      </c>
      <c r="M83" t="s">
        <v>48</v>
      </c>
      <c r="N83" t="s">
        <v>48</v>
      </c>
      <c r="O83" t="s">
        <v>48</v>
      </c>
      <c r="P83" t="s">
        <v>48</v>
      </c>
      <c r="Q83" t="s">
        <v>51</v>
      </c>
      <c r="S83" t="s">
        <v>48</v>
      </c>
      <c r="U83" t="s">
        <v>52</v>
      </c>
      <c r="V83" t="s">
        <v>53</v>
      </c>
      <c r="W83" t="s">
        <v>48</v>
      </c>
      <c r="X83" t="e">
        <f t="shared" si="1"/>
        <v>#N/A</v>
      </c>
      <c r="Y83" s="38">
        <f>INDEX('Planning avec dates'!$4:$4,MATCH("X",'Planning avec dates'!87:87,1))+4</f>
        <v>4</v>
      </c>
    </row>
    <row r="84" spans="1:25" x14ac:dyDescent="0.25">
      <c r="A84">
        <f>IF(COUNTIF('Temps moyens'!$A$3:$A$70,C84)&gt;0,1,0)</f>
        <v>0</v>
      </c>
      <c r="B84" t="s">
        <v>136</v>
      </c>
      <c r="C84" t="str">
        <f>INDEX('Planning avec dates'!$B86:$E86,MATCH("*",'Planning avec dates'!$B86:$E86,0))</f>
        <v>G</v>
      </c>
      <c r="F84">
        <f>IF('Planning avec dates'!$C$1="Low",INDEX('Temps moyens'!$B$1:$B$198,MATCH(Task_Table1!C84,'Temps moyens'!$A$1:$A$198,0),1)*'Temps moyens'!$D$3,IF('Planning avec dates'!$C$1="Medium",INDEX('Temps moyens'!$B$1:$B$198,MATCH(Task_Table1!C84,'Temps moyens'!$A$1:$A$198,0),1)*'Temps moyens'!$E$3,IF('Planning avec dates'!$C$1="High",INDEX('Temps moyens'!$B$1:$B$198,MATCH(Task_Table1!C84,'Temps moyens'!$A$1:$A$198,0),1)*'Temps moyens'!$F$3,0)))</f>
        <v>0</v>
      </c>
      <c r="G84" t="s">
        <v>48</v>
      </c>
      <c r="H84" s="38" t="e">
        <f>INDEX('Planning avec dates'!$4:$4,MATCH("X",'Planning avec dates'!88:88,0))</f>
        <v>#N/A</v>
      </c>
      <c r="I84" t="s">
        <v>48</v>
      </c>
      <c r="J84" t="s">
        <v>48</v>
      </c>
      <c r="K84" t="s">
        <v>48</v>
      </c>
      <c r="L84" t="s">
        <v>48</v>
      </c>
      <c r="M84" t="s">
        <v>48</v>
      </c>
      <c r="N84" t="s">
        <v>48</v>
      </c>
      <c r="O84" t="s">
        <v>48</v>
      </c>
      <c r="P84" t="s">
        <v>48</v>
      </c>
      <c r="Q84" t="s">
        <v>51</v>
      </c>
      <c r="S84" t="s">
        <v>48</v>
      </c>
      <c r="U84" t="s">
        <v>52</v>
      </c>
      <c r="V84" t="s">
        <v>53</v>
      </c>
      <c r="W84" t="s">
        <v>48</v>
      </c>
      <c r="X84" t="e">
        <f t="shared" si="1"/>
        <v>#N/A</v>
      </c>
      <c r="Y84" s="38">
        <f>INDEX('Planning avec dates'!$4:$4,MATCH("X",'Planning avec dates'!88:88,1))+4</f>
        <v>4</v>
      </c>
    </row>
    <row r="85" spans="1:25" x14ac:dyDescent="0.25">
      <c r="A85">
        <f>IF(COUNTIF('Temps moyens'!$A$3:$A$70,C85)&gt;0,1,0)</f>
        <v>0</v>
      </c>
      <c r="B85" t="s">
        <v>137</v>
      </c>
      <c r="C85" t="str">
        <f>INDEX('Planning avec dates'!$B87:$E87,MATCH("*",'Planning avec dates'!$B87:$E87,0))</f>
        <v>H</v>
      </c>
      <c r="F85">
        <f>IF('Planning avec dates'!$C$1="Low",INDEX('Temps moyens'!$B$1:$B$198,MATCH(Task_Table1!C85,'Temps moyens'!$A$1:$A$198,0),1)*'Temps moyens'!$D$3,IF('Planning avec dates'!$C$1="Medium",INDEX('Temps moyens'!$B$1:$B$198,MATCH(Task_Table1!C85,'Temps moyens'!$A$1:$A$198,0),1)*'Temps moyens'!$E$3,IF('Planning avec dates'!$C$1="High",INDEX('Temps moyens'!$B$1:$B$198,MATCH(Task_Table1!C85,'Temps moyens'!$A$1:$A$198,0),1)*'Temps moyens'!$F$3,0)))</f>
        <v>0</v>
      </c>
      <c r="G85" t="s">
        <v>48</v>
      </c>
      <c r="H85" s="38" t="e">
        <f>INDEX('Planning avec dates'!$4:$4,MATCH("X",'Planning avec dates'!93:93,0))</f>
        <v>#N/A</v>
      </c>
      <c r="I85" t="s">
        <v>48</v>
      </c>
      <c r="J85" t="s">
        <v>48</v>
      </c>
      <c r="K85" t="s">
        <v>48</v>
      </c>
      <c r="L85" t="s">
        <v>48</v>
      </c>
      <c r="M85" t="s">
        <v>48</v>
      </c>
      <c r="N85" t="s">
        <v>48</v>
      </c>
      <c r="O85" t="s">
        <v>48</v>
      </c>
      <c r="P85" t="s">
        <v>48</v>
      </c>
      <c r="Q85" t="s">
        <v>51</v>
      </c>
      <c r="S85" t="s">
        <v>48</v>
      </c>
      <c r="U85" t="s">
        <v>52</v>
      </c>
      <c r="V85" t="s">
        <v>53</v>
      </c>
      <c r="W85" t="s">
        <v>48</v>
      </c>
      <c r="X85" t="e">
        <f t="shared" si="1"/>
        <v>#N/A</v>
      </c>
      <c r="Y85" s="38">
        <f>INDEX('Planning avec dates'!$4:$4,MATCH("X",'Planning avec dates'!93:93,1))+4</f>
        <v>4</v>
      </c>
    </row>
    <row r="86" spans="1:25" x14ac:dyDescent="0.25">
      <c r="A86">
        <f>IF(COUNTIF('Temps moyens'!$A$3:$A$70,C86)&gt;0,1,0)</f>
        <v>0</v>
      </c>
      <c r="B86" t="s">
        <v>138</v>
      </c>
      <c r="C86" t="str">
        <f>INDEX('Planning avec dates'!$B88:$E88,MATCH("*",'Planning avec dates'!$B88:$E88,0))</f>
        <v>I</v>
      </c>
      <c r="F86">
        <f>IF('Planning avec dates'!$C$1="Low",INDEX('Temps moyens'!$B$1:$B$198,MATCH(Task_Table1!C86,'Temps moyens'!$A$1:$A$198,0),1)*'Temps moyens'!$D$3,IF('Planning avec dates'!$C$1="Medium",INDEX('Temps moyens'!$B$1:$B$198,MATCH(Task_Table1!C86,'Temps moyens'!$A$1:$A$198,0),1)*'Temps moyens'!$E$3,IF('Planning avec dates'!$C$1="High",INDEX('Temps moyens'!$B$1:$B$198,MATCH(Task_Table1!C86,'Temps moyens'!$A$1:$A$198,0),1)*'Temps moyens'!$F$3,0)))</f>
        <v>0</v>
      </c>
      <c r="G86" t="s">
        <v>48</v>
      </c>
      <c r="H86" s="38" t="e">
        <f>INDEX('Planning avec dates'!$4:$4,MATCH("X",'Planning avec dates'!94:94,0))</f>
        <v>#N/A</v>
      </c>
      <c r="I86" t="s">
        <v>48</v>
      </c>
      <c r="J86" t="s">
        <v>48</v>
      </c>
      <c r="K86" t="s">
        <v>48</v>
      </c>
      <c r="L86" t="s">
        <v>48</v>
      </c>
      <c r="M86" t="s">
        <v>48</v>
      </c>
      <c r="N86" t="s">
        <v>48</v>
      </c>
      <c r="O86" t="s">
        <v>48</v>
      </c>
      <c r="P86" t="s">
        <v>48</v>
      </c>
      <c r="Q86" t="s">
        <v>51</v>
      </c>
      <c r="S86" t="s">
        <v>48</v>
      </c>
      <c r="U86" t="s">
        <v>52</v>
      </c>
      <c r="V86" t="s">
        <v>53</v>
      </c>
      <c r="W86" t="s">
        <v>48</v>
      </c>
      <c r="X86" t="e">
        <f t="shared" si="1"/>
        <v>#N/A</v>
      </c>
      <c r="Y86" s="38">
        <f>INDEX('Planning avec dates'!$4:$4,MATCH("X",'Planning avec dates'!94:94,1))+4</f>
        <v>4</v>
      </c>
    </row>
    <row r="87" spans="1:25" x14ac:dyDescent="0.25">
      <c r="A87">
        <f>IF(COUNTIF('Temps moyens'!$A$3:$A$70,C87)&gt;0,1,0)</f>
        <v>0</v>
      </c>
      <c r="B87" t="s">
        <v>139</v>
      </c>
      <c r="C87" t="str">
        <f>INDEX('Planning avec dates'!$B89:$E89,MATCH("*",'Planning avec dates'!$B89:$E89,0))</f>
        <v>J</v>
      </c>
      <c r="F87">
        <f>IF('Planning avec dates'!$C$1="Low",INDEX('Temps moyens'!$B$1:$B$198,MATCH(Task_Table1!C87,'Temps moyens'!$A$1:$A$198,0),1)*'Temps moyens'!$D$3,IF('Planning avec dates'!$C$1="Medium",INDEX('Temps moyens'!$B$1:$B$198,MATCH(Task_Table1!C87,'Temps moyens'!$A$1:$A$198,0),1)*'Temps moyens'!$E$3,IF('Planning avec dates'!$C$1="High",INDEX('Temps moyens'!$B$1:$B$198,MATCH(Task_Table1!C87,'Temps moyens'!$A$1:$A$198,0),1)*'Temps moyens'!$F$3,0)))</f>
        <v>0</v>
      </c>
      <c r="G87" t="s">
        <v>48</v>
      </c>
      <c r="H87" s="38" t="e">
        <f>INDEX('Planning avec dates'!$4:$4,MATCH("X",'Planning avec dates'!96:96,0))</f>
        <v>#N/A</v>
      </c>
      <c r="I87" t="s">
        <v>48</v>
      </c>
      <c r="J87" t="s">
        <v>48</v>
      </c>
      <c r="K87" t="s">
        <v>48</v>
      </c>
      <c r="L87" t="s">
        <v>48</v>
      </c>
      <c r="M87" t="s">
        <v>48</v>
      </c>
      <c r="N87" t="s">
        <v>48</v>
      </c>
      <c r="O87" t="s">
        <v>48</v>
      </c>
      <c r="P87" t="s">
        <v>48</v>
      </c>
      <c r="Q87" t="s">
        <v>51</v>
      </c>
      <c r="S87" t="s">
        <v>48</v>
      </c>
      <c r="U87" t="s">
        <v>52</v>
      </c>
      <c r="V87" t="s">
        <v>53</v>
      </c>
      <c r="W87" t="s">
        <v>48</v>
      </c>
      <c r="X87" t="e">
        <f t="shared" si="1"/>
        <v>#N/A</v>
      </c>
      <c r="Y87" s="38">
        <f>INDEX('Planning avec dates'!$4:$4,MATCH("X",'Planning avec dates'!96:96,1))+4</f>
        <v>4</v>
      </c>
    </row>
    <row r="88" spans="1:25" x14ac:dyDescent="0.25">
      <c r="A88">
        <f>IF(COUNTIF('Temps moyens'!$A$3:$A$70,C88)&gt;0,1,0)</f>
        <v>0</v>
      </c>
      <c r="B88" t="s">
        <v>140</v>
      </c>
      <c r="C88" t="str">
        <f>INDEX('Planning avec dates'!$B90:$E90,MATCH("*",'Planning avec dates'!$B90:$E90,0))</f>
        <v>K</v>
      </c>
      <c r="F88">
        <f>IF('Planning avec dates'!$C$1="Low",INDEX('Temps moyens'!$B$1:$B$198,MATCH(Task_Table1!C88,'Temps moyens'!$A$1:$A$198,0),1)*'Temps moyens'!$D$3,IF('Planning avec dates'!$C$1="Medium",INDEX('Temps moyens'!$B$1:$B$198,MATCH(Task_Table1!C88,'Temps moyens'!$A$1:$A$198,0),1)*'Temps moyens'!$E$3,IF('Planning avec dates'!$C$1="High",INDEX('Temps moyens'!$B$1:$B$198,MATCH(Task_Table1!C88,'Temps moyens'!$A$1:$A$198,0),1)*'Temps moyens'!$F$3,0)))</f>
        <v>0</v>
      </c>
      <c r="G88" t="s">
        <v>48</v>
      </c>
      <c r="H88" s="38" t="e">
        <f>INDEX('Planning avec dates'!$4:$4,MATCH("X",'Planning avec dates'!97:97,0))</f>
        <v>#N/A</v>
      </c>
      <c r="I88" t="s">
        <v>48</v>
      </c>
      <c r="J88" t="s">
        <v>48</v>
      </c>
      <c r="K88" t="s">
        <v>48</v>
      </c>
      <c r="L88" t="s">
        <v>48</v>
      </c>
      <c r="M88" t="s">
        <v>48</v>
      </c>
      <c r="N88" t="s">
        <v>48</v>
      </c>
      <c r="O88" t="s">
        <v>48</v>
      </c>
      <c r="P88" t="s">
        <v>48</v>
      </c>
      <c r="Q88" t="s">
        <v>51</v>
      </c>
      <c r="S88" t="s">
        <v>48</v>
      </c>
      <c r="U88" t="s">
        <v>52</v>
      </c>
      <c r="V88" t="s">
        <v>53</v>
      </c>
      <c r="W88" t="s">
        <v>48</v>
      </c>
      <c r="X88" t="e">
        <f t="shared" si="1"/>
        <v>#N/A</v>
      </c>
      <c r="Y88" s="38">
        <f>INDEX('Planning avec dates'!$4:$4,MATCH("X",'Planning avec dates'!97:97,1))+4</f>
        <v>4</v>
      </c>
    </row>
    <row r="89" spans="1:25" x14ac:dyDescent="0.25">
      <c r="A89">
        <f>IF(COUNTIF('Temps moyens'!$A$3:$A$70,C89)&gt;0,1,0)</f>
        <v>0</v>
      </c>
      <c r="B89" t="s">
        <v>141</v>
      </c>
      <c r="C89" t="str">
        <f>INDEX('Planning avec dates'!$B91:$E91,MATCH("*",'Planning avec dates'!$B91:$E91,0))</f>
        <v xml:space="preserve">L </v>
      </c>
      <c r="F89">
        <f>IF('Planning avec dates'!$C$1="Low",INDEX('Temps moyens'!$B$1:$B$198,MATCH(Task_Table1!C89,'Temps moyens'!$A$1:$A$198,0),1)*'Temps moyens'!$D$3,IF('Planning avec dates'!$C$1="Medium",INDEX('Temps moyens'!$B$1:$B$198,MATCH(Task_Table1!C89,'Temps moyens'!$A$1:$A$198,0),1)*'Temps moyens'!$E$3,IF('Planning avec dates'!$C$1="High",INDEX('Temps moyens'!$B$1:$B$198,MATCH(Task_Table1!C89,'Temps moyens'!$A$1:$A$198,0),1)*'Temps moyens'!$F$3,0)))</f>
        <v>0</v>
      </c>
      <c r="G89" t="s">
        <v>48</v>
      </c>
      <c r="H89" s="38" t="e">
        <f>INDEX('Planning avec dates'!$4:$4,MATCH("X",'Planning avec dates'!98:98,0))</f>
        <v>#N/A</v>
      </c>
      <c r="I89" t="s">
        <v>48</v>
      </c>
      <c r="J89" t="s">
        <v>48</v>
      </c>
      <c r="K89" t="s">
        <v>48</v>
      </c>
      <c r="L89" t="s">
        <v>48</v>
      </c>
      <c r="M89" t="s">
        <v>48</v>
      </c>
      <c r="N89" t="s">
        <v>48</v>
      </c>
      <c r="O89" t="s">
        <v>48</v>
      </c>
      <c r="P89" t="s">
        <v>48</v>
      </c>
      <c r="Q89" t="s">
        <v>51</v>
      </c>
      <c r="S89" t="s">
        <v>48</v>
      </c>
      <c r="U89" t="s">
        <v>52</v>
      </c>
      <c r="V89" t="s">
        <v>53</v>
      </c>
      <c r="W89" t="s">
        <v>48</v>
      </c>
      <c r="X89" t="e">
        <f t="shared" si="1"/>
        <v>#N/A</v>
      </c>
      <c r="Y89" s="38">
        <f>INDEX('Planning avec dates'!$4:$4,MATCH("X",'Planning avec dates'!98:98,1))+4</f>
        <v>4</v>
      </c>
    </row>
    <row r="90" spans="1:25" x14ac:dyDescent="0.25">
      <c r="A90">
        <f>IF(COUNTIF('Temps moyens'!$A$3:$A$70,C90)&gt;0,1,0)</f>
        <v>0</v>
      </c>
      <c r="B90" t="s">
        <v>142</v>
      </c>
      <c r="C90" t="str">
        <f>INDEX('Planning avec dates'!$B92:$E92,MATCH("*",'Planning avec dates'!$B92:$E92,0))</f>
        <v>M</v>
      </c>
      <c r="F90">
        <f>IF('Planning avec dates'!$C$1="Low",INDEX('Temps moyens'!$B$1:$B$198,MATCH(Task_Table1!C90,'Temps moyens'!$A$1:$A$198,0),1)*'Temps moyens'!$D$3,IF('Planning avec dates'!$C$1="Medium",INDEX('Temps moyens'!$B$1:$B$198,MATCH(Task_Table1!C90,'Temps moyens'!$A$1:$A$198,0),1)*'Temps moyens'!$E$3,IF('Planning avec dates'!$C$1="High",INDEX('Temps moyens'!$B$1:$B$198,MATCH(Task_Table1!C90,'Temps moyens'!$A$1:$A$198,0),1)*'Temps moyens'!$F$3,0)))</f>
        <v>0</v>
      </c>
      <c r="G90" t="s">
        <v>48</v>
      </c>
      <c r="H90" s="38" t="e">
        <f>INDEX('Planning avec dates'!$4:$4,MATCH("X",'Planning avec dates'!100:100,0))</f>
        <v>#N/A</v>
      </c>
      <c r="I90" t="s">
        <v>48</v>
      </c>
      <c r="J90" t="s">
        <v>48</v>
      </c>
      <c r="K90" t="s">
        <v>48</v>
      </c>
      <c r="L90" t="s">
        <v>48</v>
      </c>
      <c r="M90" t="s">
        <v>48</v>
      </c>
      <c r="N90" t="s">
        <v>48</v>
      </c>
      <c r="O90" t="s">
        <v>48</v>
      </c>
      <c r="P90" t="s">
        <v>48</v>
      </c>
      <c r="Q90" t="s">
        <v>51</v>
      </c>
      <c r="S90" t="s">
        <v>48</v>
      </c>
      <c r="U90" t="s">
        <v>52</v>
      </c>
      <c r="V90" t="s">
        <v>53</v>
      </c>
      <c r="W90" t="s">
        <v>48</v>
      </c>
      <c r="X90" t="e">
        <f t="shared" si="1"/>
        <v>#N/A</v>
      </c>
      <c r="Y90" s="38">
        <f>INDEX('Planning avec dates'!$4:$4,MATCH("X",'Planning avec dates'!100:100,1))+4</f>
        <v>4</v>
      </c>
    </row>
    <row r="91" spans="1:25" x14ac:dyDescent="0.25">
      <c r="A91">
        <f>IF(COUNTIF('Temps moyens'!$A$3:$A$70,C91)&gt;0,1,0)</f>
        <v>0</v>
      </c>
      <c r="B91" t="s">
        <v>143</v>
      </c>
      <c r="C91" t="str">
        <f>INDEX('Planning avec dates'!$B93:$E93,MATCH("*",'Planning avec dates'!$B93:$E93,0))</f>
        <v>N</v>
      </c>
      <c r="F91">
        <f>IF('Planning avec dates'!$C$1="Low",INDEX('Temps moyens'!$B$1:$B$198,MATCH(Task_Table1!C91,'Temps moyens'!$A$1:$A$198,0),1)*'Temps moyens'!$D$3,IF('Planning avec dates'!$C$1="Medium",INDEX('Temps moyens'!$B$1:$B$198,MATCH(Task_Table1!C91,'Temps moyens'!$A$1:$A$198,0),1)*'Temps moyens'!$E$3,IF('Planning avec dates'!$C$1="High",INDEX('Temps moyens'!$B$1:$B$198,MATCH(Task_Table1!C91,'Temps moyens'!$A$1:$A$198,0),1)*'Temps moyens'!$F$3,0)))</f>
        <v>0</v>
      </c>
      <c r="G91" t="s">
        <v>48</v>
      </c>
      <c r="H91" s="38" t="e">
        <f>INDEX('Planning avec dates'!$4:$4,MATCH("X",'Planning avec dates'!103:103,0))</f>
        <v>#N/A</v>
      </c>
      <c r="I91" t="s">
        <v>48</v>
      </c>
      <c r="J91" t="s">
        <v>48</v>
      </c>
      <c r="K91" t="s">
        <v>48</v>
      </c>
      <c r="L91" t="s">
        <v>48</v>
      </c>
      <c r="M91" t="s">
        <v>48</v>
      </c>
      <c r="N91" t="s">
        <v>48</v>
      </c>
      <c r="O91" t="s">
        <v>48</v>
      </c>
      <c r="P91" t="s">
        <v>48</v>
      </c>
      <c r="Q91" t="s">
        <v>51</v>
      </c>
      <c r="S91" t="s">
        <v>48</v>
      </c>
      <c r="U91" t="s">
        <v>52</v>
      </c>
      <c r="V91" t="s">
        <v>53</v>
      </c>
      <c r="W91" t="s">
        <v>48</v>
      </c>
      <c r="X91" t="e">
        <f t="shared" si="1"/>
        <v>#N/A</v>
      </c>
      <c r="Y91" s="38">
        <f>INDEX('Planning avec dates'!$4:$4,MATCH("X",'Planning avec dates'!103:103,1))+4</f>
        <v>4</v>
      </c>
    </row>
    <row r="92" spans="1:25" x14ac:dyDescent="0.25">
      <c r="A92">
        <f>IF(COUNTIF('Temps moyens'!$A$3:$A$70,C92)&gt;0,1,0)</f>
        <v>0</v>
      </c>
      <c r="B92" t="s">
        <v>144</v>
      </c>
      <c r="C92" t="str">
        <f>INDEX('Planning avec dates'!$B94:$E94,MATCH("*",'Planning avec dates'!$B94:$E94,0))</f>
        <v>J</v>
      </c>
      <c r="F92">
        <f>IF('Planning avec dates'!$C$1="Low",INDEX('Temps moyens'!$B$1:$B$198,MATCH(Task_Table1!C92,'Temps moyens'!$A$1:$A$198,0),1)*'Temps moyens'!$D$3,IF('Planning avec dates'!$C$1="Medium",INDEX('Temps moyens'!$B$1:$B$198,MATCH(Task_Table1!C92,'Temps moyens'!$A$1:$A$198,0),1)*'Temps moyens'!$E$3,IF('Planning avec dates'!$C$1="High",INDEX('Temps moyens'!$B$1:$B$198,MATCH(Task_Table1!C92,'Temps moyens'!$A$1:$A$198,0),1)*'Temps moyens'!$F$3,0)))</f>
        <v>0</v>
      </c>
      <c r="G92" t="s">
        <v>48</v>
      </c>
      <c r="H92" s="38" t="e">
        <f>INDEX('Planning avec dates'!$4:$4,MATCH("X",'Planning avec dates'!104:104,0))</f>
        <v>#N/A</v>
      </c>
      <c r="I92" t="s">
        <v>48</v>
      </c>
      <c r="J92" t="s">
        <v>48</v>
      </c>
      <c r="K92" t="s">
        <v>48</v>
      </c>
      <c r="L92" t="s">
        <v>48</v>
      </c>
      <c r="M92" t="s">
        <v>48</v>
      </c>
      <c r="N92" t="s">
        <v>48</v>
      </c>
      <c r="O92" t="s">
        <v>48</v>
      </c>
      <c r="P92" t="s">
        <v>48</v>
      </c>
      <c r="Q92" t="s">
        <v>51</v>
      </c>
      <c r="S92" t="s">
        <v>48</v>
      </c>
      <c r="U92" t="s">
        <v>52</v>
      </c>
      <c r="V92" t="s">
        <v>53</v>
      </c>
      <c r="W92" t="s">
        <v>48</v>
      </c>
      <c r="X92" t="e">
        <f t="shared" si="1"/>
        <v>#N/A</v>
      </c>
      <c r="Y92" s="38">
        <f>INDEX('Planning avec dates'!$4:$4,MATCH("X",'Planning avec dates'!104:104,1))+4</f>
        <v>4</v>
      </c>
    </row>
    <row r="93" spans="1:25" x14ac:dyDescent="0.25">
      <c r="A93">
        <f>IF(COUNTIF('Temps moyens'!$A$3:$A$70,C93)&gt;0,1,0)</f>
        <v>0</v>
      </c>
      <c r="B93" t="s">
        <v>145</v>
      </c>
      <c r="C93" t="str">
        <f>INDEX('Planning avec dates'!$B95:$E95,MATCH("*",'Planning avec dates'!$B95:$E95,0))</f>
        <v>K</v>
      </c>
      <c r="F93">
        <f>IF('Planning avec dates'!$C$1="Low",INDEX('Temps moyens'!$B$1:$B$198,MATCH(Task_Table1!C93,'Temps moyens'!$A$1:$A$198,0),1)*'Temps moyens'!$D$3,IF('Planning avec dates'!$C$1="Medium",INDEX('Temps moyens'!$B$1:$B$198,MATCH(Task_Table1!C93,'Temps moyens'!$A$1:$A$198,0),1)*'Temps moyens'!$E$3,IF('Planning avec dates'!$C$1="High",INDEX('Temps moyens'!$B$1:$B$198,MATCH(Task_Table1!C93,'Temps moyens'!$A$1:$A$198,0),1)*'Temps moyens'!$F$3,0)))</f>
        <v>0</v>
      </c>
      <c r="G93" t="s">
        <v>48</v>
      </c>
      <c r="H93" s="38">
        <f>INDEX('Planning avec dates'!$4:$4,MATCH("X",'Planning avec dates'!111:111,0))</f>
        <v>43143</v>
      </c>
      <c r="I93" t="s">
        <v>48</v>
      </c>
      <c r="J93" t="s">
        <v>48</v>
      </c>
      <c r="K93" t="s">
        <v>48</v>
      </c>
      <c r="L93" t="s">
        <v>48</v>
      </c>
      <c r="M93" t="s">
        <v>48</v>
      </c>
      <c r="N93" t="s">
        <v>48</v>
      </c>
      <c r="O93" t="s">
        <v>48</v>
      </c>
      <c r="P93" t="s">
        <v>48</v>
      </c>
      <c r="Q93" t="s">
        <v>51</v>
      </c>
      <c r="S93" t="s">
        <v>48</v>
      </c>
      <c r="U93" t="s">
        <v>52</v>
      </c>
      <c r="V93" t="s">
        <v>53</v>
      </c>
      <c r="W93" t="s">
        <v>48</v>
      </c>
      <c r="X93">
        <f t="shared" si="1"/>
        <v>19</v>
      </c>
      <c r="Y93" s="38">
        <f>INDEX('Planning avec dates'!$4:$4,MATCH("X",'Planning avec dates'!111:111,1))+4</f>
        <v>43161</v>
      </c>
    </row>
    <row r="94" spans="1:25" x14ac:dyDescent="0.25">
      <c r="A94">
        <f>IF(COUNTIF('Temps moyens'!$A$3:$A$70,C94)&gt;0,1,0)</f>
        <v>0</v>
      </c>
      <c r="B94" t="s">
        <v>146</v>
      </c>
      <c r="C94" t="str">
        <f>INDEX('Planning avec dates'!$B96:$E96,MATCH("*",'Planning avec dates'!$B96:$E96,0))</f>
        <v xml:space="preserve">L </v>
      </c>
      <c r="F94">
        <f>IF('Planning avec dates'!$C$1="Low",INDEX('Temps moyens'!$B$1:$B$198,MATCH(Task_Table1!C94,'Temps moyens'!$A$1:$A$198,0),1)*'Temps moyens'!$D$3,IF('Planning avec dates'!$C$1="Medium",INDEX('Temps moyens'!$B$1:$B$198,MATCH(Task_Table1!C94,'Temps moyens'!$A$1:$A$198,0),1)*'Temps moyens'!$E$3,IF('Planning avec dates'!$C$1="High",INDEX('Temps moyens'!$B$1:$B$198,MATCH(Task_Table1!C94,'Temps moyens'!$A$1:$A$198,0),1)*'Temps moyens'!$F$3,0)))</f>
        <v>0</v>
      </c>
      <c r="G94" t="s">
        <v>48</v>
      </c>
      <c r="H94" s="38">
        <f>INDEX('Planning avec dates'!$4:$4,MATCH("X",'Planning avec dates'!112:112,0))</f>
        <v>43143</v>
      </c>
      <c r="I94" t="s">
        <v>48</v>
      </c>
      <c r="J94" t="s">
        <v>48</v>
      </c>
      <c r="K94" t="s">
        <v>48</v>
      </c>
      <c r="L94" t="s">
        <v>48</v>
      </c>
      <c r="M94" t="s">
        <v>48</v>
      </c>
      <c r="N94" t="s">
        <v>48</v>
      </c>
      <c r="O94" t="s">
        <v>48</v>
      </c>
      <c r="P94" t="s">
        <v>48</v>
      </c>
      <c r="Q94" t="s">
        <v>51</v>
      </c>
      <c r="S94" t="s">
        <v>48</v>
      </c>
      <c r="U94" t="s">
        <v>52</v>
      </c>
      <c r="V94" t="s">
        <v>53</v>
      </c>
      <c r="W94" t="s">
        <v>48</v>
      </c>
      <c r="X94">
        <f t="shared" si="1"/>
        <v>19</v>
      </c>
      <c r="Y94" s="38">
        <f>INDEX('Planning avec dates'!$4:$4,MATCH("X",'Planning avec dates'!112:112,1))+4</f>
        <v>43161</v>
      </c>
    </row>
    <row r="95" spans="1:25" x14ac:dyDescent="0.25">
      <c r="A95">
        <f>IF(COUNTIF('Temps moyens'!$A$3:$A$70,C95)&gt;0,1,0)</f>
        <v>0</v>
      </c>
      <c r="B95" t="s">
        <v>147</v>
      </c>
      <c r="C95" t="str">
        <f>INDEX('Planning avec dates'!$B97:$E97,MATCH("*",'Planning avec dates'!$B97:$E97,0))</f>
        <v>M</v>
      </c>
      <c r="F95">
        <f>IF('Planning avec dates'!$C$1="Low",INDEX('Temps moyens'!$B$1:$B$198,MATCH(Task_Table1!C95,'Temps moyens'!$A$1:$A$198,0),1)*'Temps moyens'!$D$3,IF('Planning avec dates'!$C$1="Medium",INDEX('Temps moyens'!$B$1:$B$198,MATCH(Task_Table1!C95,'Temps moyens'!$A$1:$A$198,0),1)*'Temps moyens'!$E$3,IF('Planning avec dates'!$C$1="High",INDEX('Temps moyens'!$B$1:$B$198,MATCH(Task_Table1!C95,'Temps moyens'!$A$1:$A$198,0),1)*'Temps moyens'!$F$3,0)))</f>
        <v>0</v>
      </c>
      <c r="G95" t="s">
        <v>48</v>
      </c>
      <c r="H95" s="38">
        <f>INDEX('Planning avec dates'!$4:$4,MATCH("X",'Planning avec dates'!113:113,0))</f>
        <v>43143</v>
      </c>
      <c r="I95" t="s">
        <v>48</v>
      </c>
      <c r="J95" t="s">
        <v>48</v>
      </c>
      <c r="K95" t="s">
        <v>48</v>
      </c>
      <c r="L95" t="s">
        <v>48</v>
      </c>
      <c r="M95" t="s">
        <v>48</v>
      </c>
      <c r="N95" t="s">
        <v>48</v>
      </c>
      <c r="O95" t="s">
        <v>48</v>
      </c>
      <c r="P95" t="s">
        <v>48</v>
      </c>
      <c r="Q95" t="s">
        <v>51</v>
      </c>
      <c r="S95" t="s">
        <v>48</v>
      </c>
      <c r="U95" t="s">
        <v>52</v>
      </c>
      <c r="V95" t="s">
        <v>53</v>
      </c>
      <c r="W95" t="s">
        <v>48</v>
      </c>
      <c r="X95">
        <f t="shared" si="1"/>
        <v>19</v>
      </c>
      <c r="Y95" s="38">
        <f>INDEX('Planning avec dates'!$4:$4,MATCH("X",'Planning avec dates'!113:113,1))+4</f>
        <v>43161</v>
      </c>
    </row>
    <row r="96" spans="1:25" x14ac:dyDescent="0.25">
      <c r="A96">
        <f>IF(COUNTIF('Temps moyens'!$A$3:$A$70,C96)&gt;0,1,0)</f>
        <v>0</v>
      </c>
      <c r="B96" t="s">
        <v>148</v>
      </c>
      <c r="C96" t="str">
        <f>INDEX('Planning avec dates'!$B98:$E98,MATCH("*",'Planning avec dates'!$B98:$E98,0))</f>
        <v>N</v>
      </c>
      <c r="F96">
        <f>IF('Planning avec dates'!$C$1="Low",INDEX('Temps moyens'!$B$1:$B$198,MATCH(Task_Table1!C96,'Temps moyens'!$A$1:$A$198,0),1)*'Temps moyens'!$D$3,IF('Planning avec dates'!$C$1="Medium",INDEX('Temps moyens'!$B$1:$B$198,MATCH(Task_Table1!C96,'Temps moyens'!$A$1:$A$198,0),1)*'Temps moyens'!$E$3,IF('Planning avec dates'!$C$1="High",INDEX('Temps moyens'!$B$1:$B$198,MATCH(Task_Table1!C96,'Temps moyens'!$A$1:$A$198,0),1)*'Temps moyens'!$F$3,0)))</f>
        <v>0</v>
      </c>
      <c r="G96" t="s">
        <v>48</v>
      </c>
      <c r="H96" s="38">
        <f>INDEX('Planning avec dates'!$4:$4,MATCH("X",'Planning avec dates'!114:114,0))</f>
        <v>43206</v>
      </c>
      <c r="I96" t="s">
        <v>48</v>
      </c>
      <c r="J96" t="s">
        <v>48</v>
      </c>
      <c r="K96" t="s">
        <v>48</v>
      </c>
      <c r="L96" t="s">
        <v>48</v>
      </c>
      <c r="M96" t="s">
        <v>48</v>
      </c>
      <c r="N96" t="s">
        <v>48</v>
      </c>
      <c r="O96" t="s">
        <v>48</v>
      </c>
      <c r="P96" t="s">
        <v>48</v>
      </c>
      <c r="Q96" t="s">
        <v>51</v>
      </c>
      <c r="S96" t="s">
        <v>48</v>
      </c>
      <c r="U96" t="s">
        <v>52</v>
      </c>
      <c r="V96" t="s">
        <v>53</v>
      </c>
      <c r="W96" t="s">
        <v>48</v>
      </c>
      <c r="X96">
        <f t="shared" si="1"/>
        <v>5</v>
      </c>
      <c r="Y96" s="38">
        <f>INDEX('Planning avec dates'!$4:$4,MATCH("X",'Planning avec dates'!114:114,1))+4</f>
        <v>43210</v>
      </c>
    </row>
    <row r="97" spans="1:25" x14ac:dyDescent="0.25">
      <c r="A97">
        <f>IF(COUNTIF('Temps moyens'!$A$3:$A$70,C97)&gt;0,1,0)</f>
        <v>0</v>
      </c>
      <c r="B97" t="s">
        <v>149</v>
      </c>
      <c r="C97" t="str">
        <f>INDEX('Planning avec dates'!$B99:$E99,MATCH("*",'Planning avec dates'!$B99:$E99,0))</f>
        <v>C</v>
      </c>
      <c r="F97">
        <f>IF('Planning avec dates'!$C$1="Low",INDEX('Temps moyens'!$B$1:$B$198,MATCH(Task_Table1!C97,'Temps moyens'!$A$1:$A$198,0),1)*'Temps moyens'!$D$3,IF('Planning avec dates'!$C$1="Medium",INDEX('Temps moyens'!$B$1:$B$198,MATCH(Task_Table1!C97,'Temps moyens'!$A$1:$A$198,0),1)*'Temps moyens'!$E$3,IF('Planning avec dates'!$C$1="High",INDEX('Temps moyens'!$B$1:$B$198,MATCH(Task_Table1!C97,'Temps moyens'!$A$1:$A$198,0),1)*'Temps moyens'!$F$3,0)))</f>
        <v>0</v>
      </c>
      <c r="G97" t="s">
        <v>48</v>
      </c>
      <c r="H97" s="38">
        <f>INDEX('Planning avec dates'!$4:$4,MATCH("X",'Planning avec dates'!115:115,0))</f>
        <v>43206</v>
      </c>
      <c r="I97" t="s">
        <v>48</v>
      </c>
      <c r="J97" t="s">
        <v>48</v>
      </c>
      <c r="K97" t="s">
        <v>48</v>
      </c>
      <c r="L97" t="s">
        <v>48</v>
      </c>
      <c r="M97" t="s">
        <v>48</v>
      </c>
      <c r="N97" t="s">
        <v>48</v>
      </c>
      <c r="O97" t="s">
        <v>48</v>
      </c>
      <c r="P97" t="s">
        <v>48</v>
      </c>
      <c r="Q97" t="s">
        <v>51</v>
      </c>
      <c r="S97" t="s">
        <v>48</v>
      </c>
      <c r="U97" t="s">
        <v>52</v>
      </c>
      <c r="V97" t="s">
        <v>53</v>
      </c>
      <c r="W97" t="s">
        <v>48</v>
      </c>
      <c r="X97">
        <f t="shared" si="1"/>
        <v>5</v>
      </c>
      <c r="Y97" s="38">
        <f>INDEX('Planning avec dates'!$4:$4,MATCH("X",'Planning avec dates'!115:115,1))+4</f>
        <v>43210</v>
      </c>
    </row>
    <row r="98" spans="1:25" x14ac:dyDescent="0.25">
      <c r="A98">
        <f>IF(COUNTIF('Temps moyens'!$A$3:$A$70,C98)&gt;0,1,0)</f>
        <v>0</v>
      </c>
      <c r="B98" t="s">
        <v>150</v>
      </c>
      <c r="C98" t="str">
        <f>INDEX('Planning avec dates'!$B100:$E100,MATCH("*",'Planning avec dates'!$B100:$E100,0))</f>
        <v>D</v>
      </c>
      <c r="F98">
        <f>IF('Planning avec dates'!$C$1="Low",INDEX('Temps moyens'!$B$1:$B$198,MATCH(Task_Table1!C98,'Temps moyens'!$A$1:$A$198,0),1)*'Temps moyens'!$D$3,IF('Planning avec dates'!$C$1="Medium",INDEX('Temps moyens'!$B$1:$B$198,MATCH(Task_Table1!C98,'Temps moyens'!$A$1:$A$198,0),1)*'Temps moyens'!$E$3,IF('Planning avec dates'!$C$1="High",INDEX('Temps moyens'!$B$1:$B$198,MATCH(Task_Table1!C98,'Temps moyens'!$A$1:$A$198,0),1)*'Temps moyens'!$F$3,0)))</f>
        <v>0</v>
      </c>
      <c r="G98" t="s">
        <v>48</v>
      </c>
      <c r="H98" s="38">
        <f>INDEX('Planning avec dates'!$4:$4,MATCH("X",'Planning avec dates'!116:116,0))</f>
        <v>43206</v>
      </c>
      <c r="I98" t="s">
        <v>48</v>
      </c>
      <c r="J98" t="s">
        <v>48</v>
      </c>
      <c r="K98" t="s">
        <v>48</v>
      </c>
      <c r="L98" t="s">
        <v>48</v>
      </c>
      <c r="M98" t="s">
        <v>48</v>
      </c>
      <c r="N98" t="s">
        <v>48</v>
      </c>
      <c r="O98" t="s">
        <v>48</v>
      </c>
      <c r="P98" t="s">
        <v>48</v>
      </c>
      <c r="Q98" t="s">
        <v>51</v>
      </c>
      <c r="S98" t="s">
        <v>48</v>
      </c>
      <c r="U98" t="s">
        <v>52</v>
      </c>
      <c r="V98" t="s">
        <v>53</v>
      </c>
      <c r="W98" t="s">
        <v>48</v>
      </c>
      <c r="X98">
        <f t="shared" si="1"/>
        <v>5</v>
      </c>
      <c r="Y98" s="38">
        <f>INDEX('Planning avec dates'!$4:$4,MATCH("X",'Planning avec dates'!116:116,1))+4</f>
        <v>43210</v>
      </c>
    </row>
    <row r="99" spans="1:25" x14ac:dyDescent="0.25">
      <c r="A99">
        <f>IF(COUNTIF('Temps moyens'!$A$3:$A$70,C99)&gt;0,1,0)</f>
        <v>0</v>
      </c>
      <c r="B99" t="s">
        <v>151</v>
      </c>
      <c r="C99" t="str">
        <f>INDEX('Planning avec dates'!$B101:$E101,MATCH("*",'Planning avec dates'!$B101:$E101,0))</f>
        <v>E</v>
      </c>
      <c r="F99">
        <f>IF('Planning avec dates'!$C$1="Low",INDEX('Temps moyens'!$B$1:$B$198,MATCH(Task_Table1!C99,'Temps moyens'!$A$1:$A$198,0),1)*'Temps moyens'!$D$3,IF('Planning avec dates'!$C$1="Medium",INDEX('Temps moyens'!$B$1:$B$198,MATCH(Task_Table1!C99,'Temps moyens'!$A$1:$A$198,0),1)*'Temps moyens'!$E$3,IF('Planning avec dates'!$C$1="High",INDEX('Temps moyens'!$B$1:$B$198,MATCH(Task_Table1!C99,'Temps moyens'!$A$1:$A$198,0),1)*'Temps moyens'!$F$3,0)))</f>
        <v>0</v>
      </c>
      <c r="G99" t="s">
        <v>48</v>
      </c>
      <c r="H99" s="38">
        <f>INDEX('Planning avec dates'!$4:$4,MATCH("X",'Planning avec dates'!117:117,0))</f>
        <v>43227</v>
      </c>
      <c r="I99" t="s">
        <v>48</v>
      </c>
      <c r="J99" t="s">
        <v>48</v>
      </c>
      <c r="K99" t="s">
        <v>48</v>
      </c>
      <c r="L99" t="s">
        <v>48</v>
      </c>
      <c r="M99" t="s">
        <v>48</v>
      </c>
      <c r="N99" t="s">
        <v>48</v>
      </c>
      <c r="O99" t="s">
        <v>48</v>
      </c>
      <c r="P99" t="s">
        <v>48</v>
      </c>
      <c r="Q99" t="s">
        <v>51</v>
      </c>
      <c r="S99" t="s">
        <v>48</v>
      </c>
      <c r="U99" t="s">
        <v>52</v>
      </c>
      <c r="V99" t="s">
        <v>53</v>
      </c>
      <c r="W99" t="s">
        <v>48</v>
      </c>
      <c r="X99">
        <f t="shared" si="1"/>
        <v>5</v>
      </c>
      <c r="Y99" s="38">
        <f>INDEX('Planning avec dates'!$4:$4,MATCH("X",'Planning avec dates'!117:117,1))+4</f>
        <v>43231</v>
      </c>
    </row>
    <row r="100" spans="1:25" x14ac:dyDescent="0.25">
      <c r="A100">
        <f>IF(COUNTIF('Temps moyens'!$A$3:$A$70,C100)&gt;0,1,0)</f>
        <v>0</v>
      </c>
      <c r="B100" t="s">
        <v>152</v>
      </c>
      <c r="C100" t="str">
        <f>INDEX('Planning avec dates'!$B102:$E102,MATCH("*",'Planning avec dates'!$B102:$E102,0))</f>
        <v>F</v>
      </c>
      <c r="F100">
        <f>IF('Planning avec dates'!$C$1="Low",INDEX('Temps moyens'!$B$1:$B$198,MATCH(Task_Table1!C100,'Temps moyens'!$A$1:$A$198,0),1)*'Temps moyens'!$D$3,IF('Planning avec dates'!$C$1="Medium",INDEX('Temps moyens'!$B$1:$B$198,MATCH(Task_Table1!C100,'Temps moyens'!$A$1:$A$198,0),1)*'Temps moyens'!$E$3,IF('Planning avec dates'!$C$1="High",INDEX('Temps moyens'!$B$1:$B$198,MATCH(Task_Table1!C100,'Temps moyens'!$A$1:$A$198,0),1)*'Temps moyens'!$F$3,0)))</f>
        <v>0</v>
      </c>
      <c r="G100" t="s">
        <v>48</v>
      </c>
      <c r="H100" s="38">
        <f>INDEX('Planning avec dates'!$4:$4,MATCH("X",'Planning avec dates'!118:118,0))</f>
        <v>43227</v>
      </c>
      <c r="I100" t="s">
        <v>48</v>
      </c>
      <c r="J100" t="s">
        <v>48</v>
      </c>
      <c r="K100" t="s">
        <v>48</v>
      </c>
      <c r="L100" t="s">
        <v>48</v>
      </c>
      <c r="M100" t="s">
        <v>48</v>
      </c>
      <c r="N100" t="s">
        <v>48</v>
      </c>
      <c r="O100" t="s">
        <v>48</v>
      </c>
      <c r="P100" t="s">
        <v>48</v>
      </c>
      <c r="Q100" t="s">
        <v>51</v>
      </c>
      <c r="S100" t="s">
        <v>48</v>
      </c>
      <c r="U100" t="s">
        <v>52</v>
      </c>
      <c r="V100" t="s">
        <v>53</v>
      </c>
      <c r="W100" t="s">
        <v>48</v>
      </c>
      <c r="X100">
        <f t="shared" si="1"/>
        <v>5</v>
      </c>
      <c r="Y100" s="38">
        <f>INDEX('Planning avec dates'!$4:$4,MATCH("X",'Planning avec dates'!118:118,1))+4</f>
        <v>43231</v>
      </c>
    </row>
    <row r="101" spans="1:25" x14ac:dyDescent="0.25">
      <c r="A101">
        <f>IF(COUNTIF('Temps moyens'!$A$3:$A$70,C101)&gt;0,1,0)</f>
        <v>0</v>
      </c>
      <c r="B101" t="s">
        <v>153</v>
      </c>
      <c r="C101" t="str">
        <f>INDEX('Planning avec dates'!$B103:$E103,MATCH("*",'Planning avec dates'!$B103:$E103,0))</f>
        <v>G</v>
      </c>
      <c r="F101">
        <f>IF('Planning avec dates'!$C$1="Low",INDEX('Temps moyens'!$B$1:$B$198,MATCH(Task_Table1!C101,'Temps moyens'!$A$1:$A$198,0),1)*'Temps moyens'!$D$3,IF('Planning avec dates'!$C$1="Medium",INDEX('Temps moyens'!$B$1:$B$198,MATCH(Task_Table1!C101,'Temps moyens'!$A$1:$A$198,0),1)*'Temps moyens'!$E$3,IF('Planning avec dates'!$C$1="High",INDEX('Temps moyens'!$B$1:$B$198,MATCH(Task_Table1!C101,'Temps moyens'!$A$1:$A$198,0),1)*'Temps moyens'!$F$3,0)))</f>
        <v>0</v>
      </c>
      <c r="G101" t="s">
        <v>48</v>
      </c>
      <c r="H101" s="38">
        <f>INDEX('Planning avec dates'!$4:$4,MATCH("X",'Planning avec dates'!119:119,0))</f>
        <v>43178</v>
      </c>
      <c r="I101" t="s">
        <v>48</v>
      </c>
      <c r="J101" t="s">
        <v>48</v>
      </c>
      <c r="K101" t="s">
        <v>48</v>
      </c>
      <c r="L101" t="s">
        <v>48</v>
      </c>
      <c r="M101" t="s">
        <v>48</v>
      </c>
      <c r="N101" t="s">
        <v>48</v>
      </c>
      <c r="O101" t="s">
        <v>48</v>
      </c>
      <c r="P101" t="s">
        <v>48</v>
      </c>
      <c r="Q101" t="s">
        <v>51</v>
      </c>
      <c r="S101" t="s">
        <v>48</v>
      </c>
      <c r="U101" t="s">
        <v>52</v>
      </c>
      <c r="V101" t="s">
        <v>53</v>
      </c>
      <c r="W101" t="s">
        <v>48</v>
      </c>
      <c r="X101">
        <f t="shared" si="1"/>
        <v>5</v>
      </c>
      <c r="Y101" s="38">
        <f>INDEX('Planning avec dates'!$4:$4,MATCH("X",'Planning avec dates'!119:119,1))+4</f>
        <v>43182</v>
      </c>
    </row>
    <row r="102" spans="1:25" x14ac:dyDescent="0.25">
      <c r="A102">
        <f>IF(COUNTIF('Temps moyens'!$A$3:$A$70,C102)&gt;0,1,0)</f>
        <v>0</v>
      </c>
      <c r="B102" t="s">
        <v>154</v>
      </c>
      <c r="C102" t="str">
        <f>INDEX('Planning avec dates'!$B104:$E104,MATCH("*",'Planning avec dates'!$B104:$E104,0))</f>
        <v>H</v>
      </c>
      <c r="F102">
        <f>IF('Planning avec dates'!$C$1="Low",INDEX('Temps moyens'!$B$1:$B$198,MATCH(Task_Table1!C102,'Temps moyens'!$A$1:$A$198,0),1)*'Temps moyens'!$D$3,IF('Planning avec dates'!$C$1="Medium",INDEX('Temps moyens'!$B$1:$B$198,MATCH(Task_Table1!C102,'Temps moyens'!$A$1:$A$198,0),1)*'Temps moyens'!$E$3,IF('Planning avec dates'!$C$1="High",INDEX('Temps moyens'!$B$1:$B$198,MATCH(Task_Table1!C102,'Temps moyens'!$A$1:$A$198,0),1)*'Temps moyens'!$F$3,0)))</f>
        <v>0</v>
      </c>
      <c r="G102" t="s">
        <v>48</v>
      </c>
      <c r="H102" s="38">
        <f>INDEX('Planning avec dates'!$4:$4,MATCH("X",'Planning avec dates'!120:120,0))</f>
        <v>43178</v>
      </c>
      <c r="I102" t="s">
        <v>48</v>
      </c>
      <c r="J102" t="s">
        <v>48</v>
      </c>
      <c r="K102" t="s">
        <v>48</v>
      </c>
      <c r="L102" t="s">
        <v>48</v>
      </c>
      <c r="M102" t="s">
        <v>48</v>
      </c>
      <c r="N102" t="s">
        <v>48</v>
      </c>
      <c r="O102" t="s">
        <v>48</v>
      </c>
      <c r="P102" t="s">
        <v>48</v>
      </c>
      <c r="Q102" t="s">
        <v>51</v>
      </c>
      <c r="S102" t="s">
        <v>48</v>
      </c>
      <c r="U102" t="s">
        <v>52</v>
      </c>
      <c r="V102" t="s">
        <v>53</v>
      </c>
      <c r="W102" t="s">
        <v>48</v>
      </c>
      <c r="X102">
        <f t="shared" si="1"/>
        <v>5</v>
      </c>
      <c r="Y102" s="38">
        <f>INDEX('Planning avec dates'!$4:$4,MATCH("X",'Planning avec dates'!120:120,1))+4</f>
        <v>43182</v>
      </c>
    </row>
    <row r="103" spans="1:25" x14ac:dyDescent="0.25">
      <c r="A103">
        <f>IF(COUNTIF('Temps moyens'!$A$3:$A$70,C103)&gt;0,1,0)</f>
        <v>0</v>
      </c>
      <c r="B103" t="s">
        <v>155</v>
      </c>
      <c r="C103" t="str">
        <f>INDEX('Planning avec dates'!$B105:$E105,MATCH("*",'Planning avec dates'!$B105:$E105,0))</f>
        <v>I</v>
      </c>
      <c r="F103">
        <f>IF('Planning avec dates'!$C$1="Low",INDEX('Temps moyens'!$B$1:$B$198,MATCH(Task_Table1!C103,'Temps moyens'!$A$1:$A$198,0),1)*'Temps moyens'!$D$3,IF('Planning avec dates'!$C$1="Medium",INDEX('Temps moyens'!$B$1:$B$198,MATCH(Task_Table1!C103,'Temps moyens'!$A$1:$A$198,0),1)*'Temps moyens'!$E$3,IF('Planning avec dates'!$C$1="High",INDEX('Temps moyens'!$B$1:$B$198,MATCH(Task_Table1!C103,'Temps moyens'!$A$1:$A$198,0),1)*'Temps moyens'!$F$3,0)))</f>
        <v>0</v>
      </c>
      <c r="G103" t="s">
        <v>48</v>
      </c>
      <c r="H103" s="38">
        <f>INDEX('Planning avec dates'!$4:$4,MATCH("X",'Planning avec dates'!121:121,0))</f>
        <v>43178</v>
      </c>
      <c r="I103" t="s">
        <v>48</v>
      </c>
      <c r="J103" t="s">
        <v>48</v>
      </c>
      <c r="K103" t="s">
        <v>48</v>
      </c>
      <c r="L103" t="s">
        <v>48</v>
      </c>
      <c r="M103" t="s">
        <v>48</v>
      </c>
      <c r="N103" t="s">
        <v>48</v>
      </c>
      <c r="O103" t="s">
        <v>48</v>
      </c>
      <c r="P103" t="s">
        <v>48</v>
      </c>
      <c r="Q103" t="s">
        <v>51</v>
      </c>
      <c r="S103" t="s">
        <v>48</v>
      </c>
      <c r="U103" t="s">
        <v>52</v>
      </c>
      <c r="V103" t="s">
        <v>53</v>
      </c>
      <c r="W103" t="s">
        <v>48</v>
      </c>
      <c r="X103">
        <f t="shared" si="1"/>
        <v>5</v>
      </c>
      <c r="Y103" s="38">
        <f>INDEX('Planning avec dates'!$4:$4,MATCH("X",'Planning avec dates'!121:121,1))+4</f>
        <v>43182</v>
      </c>
    </row>
    <row r="104" spans="1:25" x14ac:dyDescent="0.25">
      <c r="A104">
        <f>IF(COUNTIF('Temps moyens'!$A$3:$A$70,C104)&gt;0,1,0)</f>
        <v>0</v>
      </c>
      <c r="B104" t="s">
        <v>156</v>
      </c>
      <c r="C104" t="str">
        <f>INDEX('Planning avec dates'!$B106:$E106,MATCH("*",'Planning avec dates'!$B106:$E106,0))</f>
        <v>J</v>
      </c>
      <c r="F104">
        <f>IF('Planning avec dates'!$C$1="Low",INDEX('Temps moyens'!$B$1:$B$198,MATCH(Task_Table1!C104,'Temps moyens'!$A$1:$A$198,0),1)*'Temps moyens'!$D$3,IF('Planning avec dates'!$C$1="Medium",INDEX('Temps moyens'!$B$1:$B$198,MATCH(Task_Table1!C104,'Temps moyens'!$A$1:$A$198,0),1)*'Temps moyens'!$E$3,IF('Planning avec dates'!$C$1="High",INDEX('Temps moyens'!$B$1:$B$198,MATCH(Task_Table1!C104,'Temps moyens'!$A$1:$A$198,0),1)*'Temps moyens'!$F$3,0)))</f>
        <v>0</v>
      </c>
      <c r="G104" t="s">
        <v>48</v>
      </c>
      <c r="H104" s="38" t="e">
        <f>INDEX('Planning avec dates'!$4:$4,MATCH("X",'Planning avec dates'!122:122,0))</f>
        <v>#N/A</v>
      </c>
      <c r="I104" t="s">
        <v>48</v>
      </c>
      <c r="J104" t="s">
        <v>48</v>
      </c>
      <c r="K104" t="s">
        <v>48</v>
      </c>
      <c r="L104" t="s">
        <v>48</v>
      </c>
      <c r="M104" t="s">
        <v>48</v>
      </c>
      <c r="N104" t="s">
        <v>48</v>
      </c>
      <c r="O104" t="s">
        <v>48</v>
      </c>
      <c r="P104" t="s">
        <v>48</v>
      </c>
      <c r="Q104" t="s">
        <v>51</v>
      </c>
      <c r="S104" t="s">
        <v>48</v>
      </c>
      <c r="U104" t="s">
        <v>52</v>
      </c>
      <c r="V104" t="s">
        <v>53</v>
      </c>
      <c r="W104" t="s">
        <v>48</v>
      </c>
      <c r="X104" t="e">
        <f t="shared" si="1"/>
        <v>#N/A</v>
      </c>
      <c r="Y104" s="38">
        <f>INDEX('Planning avec dates'!$4:$4,MATCH("X",'Planning avec dates'!122:122,1))+4</f>
        <v>4</v>
      </c>
    </row>
    <row r="105" spans="1:25" x14ac:dyDescent="0.25">
      <c r="A105">
        <f>IF(COUNTIF('Temps moyens'!$A$3:$A$70,C105)&gt;0,1,0)</f>
        <v>0</v>
      </c>
      <c r="B105" t="s">
        <v>157</v>
      </c>
      <c r="C105" t="str">
        <f>INDEX('Planning avec dates'!$B107:$E107,MATCH("*",'Planning avec dates'!$B107:$E107,0))</f>
        <v>K</v>
      </c>
      <c r="F105">
        <f>IF('Planning avec dates'!$C$1="Low",INDEX('Temps moyens'!$B$1:$B$198,MATCH(Task_Table1!C105,'Temps moyens'!$A$1:$A$198,0),1)*'Temps moyens'!$D$3,IF('Planning avec dates'!$C$1="Medium",INDEX('Temps moyens'!$B$1:$B$198,MATCH(Task_Table1!C105,'Temps moyens'!$A$1:$A$198,0),1)*'Temps moyens'!$E$3,IF('Planning avec dates'!$C$1="High",INDEX('Temps moyens'!$B$1:$B$198,MATCH(Task_Table1!C105,'Temps moyens'!$A$1:$A$198,0),1)*'Temps moyens'!$F$3,0)))</f>
        <v>0</v>
      </c>
      <c r="G105" t="s">
        <v>48</v>
      </c>
      <c r="H105" s="38" t="e">
        <f>INDEX('Planning avec dates'!$4:$4,MATCH("X",'Planning avec dates'!123:123,0))</f>
        <v>#N/A</v>
      </c>
      <c r="I105" t="s">
        <v>48</v>
      </c>
      <c r="J105" t="s">
        <v>48</v>
      </c>
      <c r="K105" t="s">
        <v>48</v>
      </c>
      <c r="L105" t="s">
        <v>48</v>
      </c>
      <c r="M105" t="s">
        <v>48</v>
      </c>
      <c r="N105" t="s">
        <v>48</v>
      </c>
      <c r="O105" t="s">
        <v>48</v>
      </c>
      <c r="P105" t="s">
        <v>48</v>
      </c>
      <c r="Q105" t="s">
        <v>51</v>
      </c>
      <c r="S105" t="s">
        <v>48</v>
      </c>
      <c r="U105" t="s">
        <v>52</v>
      </c>
      <c r="V105" t="s">
        <v>53</v>
      </c>
      <c r="W105" t="s">
        <v>48</v>
      </c>
      <c r="X105" t="e">
        <f t="shared" si="1"/>
        <v>#N/A</v>
      </c>
      <c r="Y105" s="38">
        <f>INDEX('Planning avec dates'!$4:$4,MATCH("X",'Planning avec dates'!123:123,1))+4</f>
        <v>4</v>
      </c>
    </row>
    <row r="106" spans="1:25" x14ac:dyDescent="0.25">
      <c r="A106">
        <f>IF(COUNTIF('Temps moyens'!$A$3:$A$70,C106)&gt;0,1,0)</f>
        <v>0</v>
      </c>
      <c r="B106" t="s">
        <v>158</v>
      </c>
      <c r="C106" t="str">
        <f>INDEX('Planning avec dates'!$B108:$E108,MATCH("*",'Planning avec dates'!$B108:$E108,0))</f>
        <v xml:space="preserve">L </v>
      </c>
      <c r="F106">
        <f>IF('Planning avec dates'!$C$1="Low",INDEX('Temps moyens'!$B$1:$B$198,MATCH(Task_Table1!C106,'Temps moyens'!$A$1:$A$198,0),1)*'Temps moyens'!$D$3,IF('Planning avec dates'!$C$1="Medium",INDEX('Temps moyens'!$B$1:$B$198,MATCH(Task_Table1!C106,'Temps moyens'!$A$1:$A$198,0),1)*'Temps moyens'!$E$3,IF('Planning avec dates'!$C$1="High",INDEX('Temps moyens'!$B$1:$B$198,MATCH(Task_Table1!C106,'Temps moyens'!$A$1:$A$198,0),1)*'Temps moyens'!$F$3,0)))</f>
        <v>0</v>
      </c>
      <c r="G106" t="s">
        <v>48</v>
      </c>
      <c r="H106" s="38" t="e">
        <f>INDEX('Planning avec dates'!$4:$4,MATCH("X",'Planning avec dates'!124:124,0))</f>
        <v>#N/A</v>
      </c>
      <c r="I106" t="s">
        <v>48</v>
      </c>
      <c r="J106" t="s">
        <v>48</v>
      </c>
      <c r="K106" t="s">
        <v>48</v>
      </c>
      <c r="L106" t="s">
        <v>48</v>
      </c>
      <c r="M106" t="s">
        <v>48</v>
      </c>
      <c r="N106" t="s">
        <v>48</v>
      </c>
      <c r="O106" t="s">
        <v>48</v>
      </c>
      <c r="P106" t="s">
        <v>48</v>
      </c>
      <c r="Q106" t="s">
        <v>51</v>
      </c>
      <c r="S106" t="s">
        <v>48</v>
      </c>
      <c r="U106" t="s">
        <v>52</v>
      </c>
      <c r="V106" t="s">
        <v>53</v>
      </c>
      <c r="W106" t="s">
        <v>48</v>
      </c>
      <c r="X106" t="e">
        <f t="shared" si="1"/>
        <v>#N/A</v>
      </c>
      <c r="Y106" s="38">
        <f>INDEX('Planning avec dates'!$4:$4,MATCH("X",'Planning avec dates'!124:124,1))+4</f>
        <v>4</v>
      </c>
    </row>
    <row r="107" spans="1:25" x14ac:dyDescent="0.25">
      <c r="A107">
        <f>IF(COUNTIF('Temps moyens'!$A$3:$A$70,C107)&gt;0,1,0)</f>
        <v>0</v>
      </c>
      <c r="B107" t="s">
        <v>159</v>
      </c>
      <c r="C107" t="str">
        <f>INDEX('Planning avec dates'!$B109:$E109,MATCH("*",'Planning avec dates'!$B109:$E109,0))</f>
        <v>M</v>
      </c>
      <c r="F107">
        <f>IF('Planning avec dates'!$C$1="Low",INDEX('Temps moyens'!$B$1:$B$198,MATCH(Task_Table1!C107,'Temps moyens'!$A$1:$A$198,0),1)*'Temps moyens'!$D$3,IF('Planning avec dates'!$C$1="Medium",INDEX('Temps moyens'!$B$1:$B$198,MATCH(Task_Table1!C107,'Temps moyens'!$A$1:$A$198,0),1)*'Temps moyens'!$E$3,IF('Planning avec dates'!$C$1="High",INDEX('Temps moyens'!$B$1:$B$198,MATCH(Task_Table1!C107,'Temps moyens'!$A$1:$A$198,0),1)*'Temps moyens'!$F$3,0)))</f>
        <v>0</v>
      </c>
      <c r="G107" t="s">
        <v>48</v>
      </c>
      <c r="H107" s="38">
        <f>INDEX('Planning avec dates'!$4:$4,MATCH("X",'Planning avec dates'!125:125,0))</f>
        <v>43045</v>
      </c>
      <c r="I107" t="s">
        <v>48</v>
      </c>
      <c r="J107" t="s">
        <v>48</v>
      </c>
      <c r="K107" t="s">
        <v>48</v>
      </c>
      <c r="L107" t="s">
        <v>48</v>
      </c>
      <c r="M107" t="s">
        <v>48</v>
      </c>
      <c r="N107" t="s">
        <v>48</v>
      </c>
      <c r="O107" t="s">
        <v>48</v>
      </c>
      <c r="P107" t="s">
        <v>48</v>
      </c>
      <c r="Q107" t="s">
        <v>51</v>
      </c>
      <c r="S107" t="s">
        <v>48</v>
      </c>
      <c r="U107" t="s">
        <v>52</v>
      </c>
      <c r="V107" t="s">
        <v>53</v>
      </c>
      <c r="W107" t="s">
        <v>48</v>
      </c>
      <c r="X107">
        <f t="shared" si="1"/>
        <v>138</v>
      </c>
      <c r="Y107" s="38">
        <f>INDEX('Planning avec dates'!$4:$4,MATCH("X",'Planning avec dates'!125:125,1))+4</f>
        <v>43182</v>
      </c>
    </row>
    <row r="108" spans="1:25" x14ac:dyDescent="0.25">
      <c r="A108">
        <f>IF(COUNTIF('Temps moyens'!$A$3:$A$70,C108)&gt;0,1,0)</f>
        <v>0</v>
      </c>
      <c r="B108" t="s">
        <v>160</v>
      </c>
      <c r="C108" t="str">
        <f>INDEX('Planning avec dates'!$B110:$E110,MATCH("*",'Planning avec dates'!$B110:$E110,0))</f>
        <v>N</v>
      </c>
      <c r="F108">
        <f>IF('Planning avec dates'!$C$1="Low",INDEX('Temps moyens'!$B$1:$B$198,MATCH(Task_Table1!C108,'Temps moyens'!$A$1:$A$198,0),1)*'Temps moyens'!$D$3,IF('Planning avec dates'!$C$1="Medium",INDEX('Temps moyens'!$B$1:$B$198,MATCH(Task_Table1!C108,'Temps moyens'!$A$1:$A$198,0),1)*'Temps moyens'!$E$3,IF('Planning avec dates'!$C$1="High",INDEX('Temps moyens'!$B$1:$B$198,MATCH(Task_Table1!C108,'Temps moyens'!$A$1:$A$198,0),1)*'Temps moyens'!$F$3,0)))</f>
        <v>0</v>
      </c>
      <c r="G108" t="s">
        <v>48</v>
      </c>
      <c r="H108" s="38" t="e">
        <f>INDEX('Planning avec dates'!$4:$4,MATCH("X",'Planning avec dates'!126:126,0))</f>
        <v>#N/A</v>
      </c>
      <c r="I108" t="s">
        <v>48</v>
      </c>
      <c r="J108" t="s">
        <v>48</v>
      </c>
      <c r="K108" t="s">
        <v>48</v>
      </c>
      <c r="L108" t="s">
        <v>48</v>
      </c>
      <c r="M108" t="s">
        <v>48</v>
      </c>
      <c r="N108" t="s">
        <v>48</v>
      </c>
      <c r="O108" t="s">
        <v>48</v>
      </c>
      <c r="P108" t="s">
        <v>48</v>
      </c>
      <c r="Q108" t="s">
        <v>51</v>
      </c>
      <c r="S108" t="s">
        <v>48</v>
      </c>
      <c r="U108" t="s">
        <v>52</v>
      </c>
      <c r="V108" t="s">
        <v>53</v>
      </c>
      <c r="W108" t="s">
        <v>48</v>
      </c>
      <c r="X108" t="e">
        <f t="shared" si="1"/>
        <v>#N/A</v>
      </c>
      <c r="Y108" s="38">
        <f>INDEX('Planning avec dates'!$4:$4,MATCH("X",'Planning avec dates'!126:126,1))+4</f>
        <v>4</v>
      </c>
    </row>
    <row r="109" spans="1:25" x14ac:dyDescent="0.25">
      <c r="A109">
        <f>IF(COUNTIF('Temps moyens'!$A$3:$A$70,C109)&gt;0,1,0)</f>
        <v>0</v>
      </c>
      <c r="B109" t="s">
        <v>161</v>
      </c>
      <c r="C109" t="str">
        <f>INDEX('Planning avec dates'!$B111:$E111,MATCH("*",'Planning avec dates'!$B111:$E111,0))</f>
        <v>C</v>
      </c>
      <c r="F109">
        <f>IF('Planning avec dates'!$C$1="Low",INDEX('Temps moyens'!$B$1:$B$198,MATCH(Task_Table1!C109,'Temps moyens'!$A$1:$A$198,0),1)*'Temps moyens'!$D$3,IF('Planning avec dates'!$C$1="Medium",INDEX('Temps moyens'!$B$1:$B$198,MATCH(Task_Table1!C109,'Temps moyens'!$A$1:$A$198,0),1)*'Temps moyens'!$E$3,IF('Planning avec dates'!$C$1="High",INDEX('Temps moyens'!$B$1:$B$198,MATCH(Task_Table1!C109,'Temps moyens'!$A$1:$A$198,0),1)*'Temps moyens'!$F$3,0)))</f>
        <v>0</v>
      </c>
      <c r="G109" t="s">
        <v>48</v>
      </c>
      <c r="H109" s="38">
        <f>INDEX('Planning avec dates'!$4:$4,MATCH("X",'Planning avec dates'!127:127,0))</f>
        <v>43045</v>
      </c>
      <c r="I109" t="s">
        <v>48</v>
      </c>
      <c r="J109" t="s">
        <v>48</v>
      </c>
      <c r="K109" t="s">
        <v>48</v>
      </c>
      <c r="L109" t="s">
        <v>48</v>
      </c>
      <c r="M109" t="s">
        <v>48</v>
      </c>
      <c r="N109" t="s">
        <v>48</v>
      </c>
      <c r="O109" t="s">
        <v>48</v>
      </c>
      <c r="P109" t="s">
        <v>48</v>
      </c>
      <c r="Q109" t="s">
        <v>51</v>
      </c>
      <c r="S109" t="s">
        <v>48</v>
      </c>
      <c r="U109" t="s">
        <v>52</v>
      </c>
      <c r="V109" t="s">
        <v>53</v>
      </c>
      <c r="W109" t="s">
        <v>48</v>
      </c>
      <c r="X109">
        <f t="shared" si="1"/>
        <v>12</v>
      </c>
      <c r="Y109" s="38">
        <f>INDEX('Planning avec dates'!$4:$4,MATCH("X",'Planning avec dates'!127:127,1))+4</f>
        <v>43056</v>
      </c>
    </row>
    <row r="110" spans="1:25" x14ac:dyDescent="0.25">
      <c r="A110">
        <f>IF(COUNTIF('Temps moyens'!$A$3:$A$70,C110)&gt;0,1,0)</f>
        <v>0</v>
      </c>
      <c r="B110" t="s">
        <v>162</v>
      </c>
      <c r="C110" t="str">
        <f>INDEX('Planning avec dates'!$B112:$E112,MATCH("*",'Planning avec dates'!$B112:$E112,0))</f>
        <v>D</v>
      </c>
      <c r="F110">
        <f>IF('Planning avec dates'!$C$1="Low",INDEX('Temps moyens'!$B$1:$B$198,MATCH(Task_Table1!C110,'Temps moyens'!$A$1:$A$198,0),1)*'Temps moyens'!$D$3,IF('Planning avec dates'!$C$1="Medium",INDEX('Temps moyens'!$B$1:$B$198,MATCH(Task_Table1!C110,'Temps moyens'!$A$1:$A$198,0),1)*'Temps moyens'!$E$3,IF('Planning avec dates'!$C$1="High",INDEX('Temps moyens'!$B$1:$B$198,MATCH(Task_Table1!C110,'Temps moyens'!$A$1:$A$198,0),1)*'Temps moyens'!$F$3,0)))</f>
        <v>0</v>
      </c>
      <c r="G110" t="s">
        <v>48</v>
      </c>
      <c r="H110" s="38">
        <f>INDEX('Planning avec dates'!$4:$4,MATCH("X",'Planning avec dates'!128:128,0))</f>
        <v>43045</v>
      </c>
      <c r="I110" t="s">
        <v>48</v>
      </c>
      <c r="J110" t="s">
        <v>48</v>
      </c>
      <c r="K110" t="s">
        <v>48</v>
      </c>
      <c r="L110" t="s">
        <v>48</v>
      </c>
      <c r="M110" t="s">
        <v>48</v>
      </c>
      <c r="N110" t="s">
        <v>48</v>
      </c>
      <c r="O110" t="s">
        <v>48</v>
      </c>
      <c r="P110" t="s">
        <v>48</v>
      </c>
      <c r="Q110" t="s">
        <v>51</v>
      </c>
      <c r="S110" t="s">
        <v>48</v>
      </c>
      <c r="U110" t="s">
        <v>52</v>
      </c>
      <c r="V110" t="s">
        <v>53</v>
      </c>
      <c r="W110" t="s">
        <v>48</v>
      </c>
      <c r="X110">
        <f t="shared" si="1"/>
        <v>12</v>
      </c>
      <c r="Y110" s="38">
        <f>INDEX('Planning avec dates'!$4:$4,MATCH("X",'Planning avec dates'!128:128,1))+4</f>
        <v>43056</v>
      </c>
    </row>
    <row r="111" spans="1:25" x14ac:dyDescent="0.25">
      <c r="A111">
        <f>IF(COUNTIF('Temps moyens'!$A$3:$A$70,C111)&gt;0,1,0)</f>
        <v>0</v>
      </c>
      <c r="B111" t="s">
        <v>163</v>
      </c>
      <c r="C111" t="str">
        <f>INDEX('Planning avec dates'!$B113:$E113,MATCH("*",'Planning avec dates'!$B113:$E113,0))</f>
        <v>E</v>
      </c>
      <c r="F111">
        <f>IF('Planning avec dates'!$C$1="Low",INDEX('Temps moyens'!$B$1:$B$198,MATCH(Task_Table1!C111,'Temps moyens'!$A$1:$A$198,0),1)*'Temps moyens'!$D$3,IF('Planning avec dates'!$C$1="Medium",INDEX('Temps moyens'!$B$1:$B$198,MATCH(Task_Table1!C111,'Temps moyens'!$A$1:$A$198,0),1)*'Temps moyens'!$E$3,IF('Planning avec dates'!$C$1="High",INDEX('Temps moyens'!$B$1:$B$198,MATCH(Task_Table1!C111,'Temps moyens'!$A$1:$A$198,0),1)*'Temps moyens'!$F$3,0)))</f>
        <v>0</v>
      </c>
      <c r="G111" t="s">
        <v>48</v>
      </c>
      <c r="H111" s="38">
        <f>INDEX('Planning avec dates'!$4:$4,MATCH("X",'Planning avec dates'!129:129,0))</f>
        <v>43150</v>
      </c>
      <c r="I111" t="s">
        <v>48</v>
      </c>
      <c r="J111" t="s">
        <v>48</v>
      </c>
      <c r="K111" t="s">
        <v>48</v>
      </c>
      <c r="L111" t="s">
        <v>48</v>
      </c>
      <c r="M111" t="s">
        <v>48</v>
      </c>
      <c r="N111" t="s">
        <v>48</v>
      </c>
      <c r="O111" t="s">
        <v>48</v>
      </c>
      <c r="P111" t="s">
        <v>48</v>
      </c>
      <c r="Q111" t="s">
        <v>51</v>
      </c>
      <c r="S111" t="s">
        <v>48</v>
      </c>
      <c r="U111" t="s">
        <v>52</v>
      </c>
      <c r="V111" t="s">
        <v>53</v>
      </c>
      <c r="W111" t="s">
        <v>48</v>
      </c>
      <c r="X111">
        <f t="shared" si="1"/>
        <v>26</v>
      </c>
      <c r="Y111" s="38">
        <f>INDEX('Planning avec dates'!$4:$4,MATCH("X",'Planning avec dates'!129:129,1))+4</f>
        <v>43175</v>
      </c>
    </row>
    <row r="112" spans="1:25" x14ac:dyDescent="0.25">
      <c r="A112">
        <f>IF(COUNTIF('Temps moyens'!$A$3:$A$70,C112)&gt;0,1,0)</f>
        <v>0</v>
      </c>
      <c r="B112" t="s">
        <v>164</v>
      </c>
      <c r="C112" t="str">
        <f>INDEX('Planning avec dates'!$B114:$E114,MATCH("*",'Planning avec dates'!$B114:$E114,0))</f>
        <v>F</v>
      </c>
      <c r="F112">
        <f>IF('Planning avec dates'!$C$1="Low",INDEX('Temps moyens'!$B$1:$B$198,MATCH(Task_Table1!C112,'Temps moyens'!$A$1:$A$198,0),1)*'Temps moyens'!$D$3,IF('Planning avec dates'!$C$1="Medium",INDEX('Temps moyens'!$B$1:$B$198,MATCH(Task_Table1!C112,'Temps moyens'!$A$1:$A$198,0),1)*'Temps moyens'!$E$3,IF('Planning avec dates'!$C$1="High",INDEX('Temps moyens'!$B$1:$B$198,MATCH(Task_Table1!C112,'Temps moyens'!$A$1:$A$198,0),1)*'Temps moyens'!$F$3,0)))</f>
        <v>0</v>
      </c>
      <c r="G112" t="s">
        <v>48</v>
      </c>
      <c r="H112" s="38">
        <f>INDEX('Planning avec dates'!$4:$4,MATCH("X",'Planning avec dates'!130:130,0))</f>
        <v>43178</v>
      </c>
      <c r="I112" t="s">
        <v>48</v>
      </c>
      <c r="J112" t="s">
        <v>48</v>
      </c>
      <c r="K112" t="s">
        <v>48</v>
      </c>
      <c r="L112" t="s">
        <v>48</v>
      </c>
      <c r="M112" t="s">
        <v>48</v>
      </c>
      <c r="N112" t="s">
        <v>48</v>
      </c>
      <c r="O112" t="s">
        <v>48</v>
      </c>
      <c r="P112" t="s">
        <v>48</v>
      </c>
      <c r="Q112" t="s">
        <v>51</v>
      </c>
      <c r="S112" t="s">
        <v>48</v>
      </c>
      <c r="U112" t="s">
        <v>52</v>
      </c>
      <c r="V112" t="s">
        <v>53</v>
      </c>
      <c r="W112" t="s">
        <v>48</v>
      </c>
      <c r="X112">
        <f t="shared" si="1"/>
        <v>5</v>
      </c>
      <c r="Y112" s="38">
        <f>INDEX('Planning avec dates'!$4:$4,MATCH("X",'Planning avec dates'!130:130,1))+4</f>
        <v>43182</v>
      </c>
    </row>
    <row r="113" spans="1:25" x14ac:dyDescent="0.25">
      <c r="A113">
        <f>IF(COUNTIF('Temps moyens'!$A$3:$A$70,C113)&gt;0,1,0)</f>
        <v>0</v>
      </c>
      <c r="B113" t="s">
        <v>165</v>
      </c>
      <c r="C113" t="str">
        <f>INDEX('Planning avec dates'!$B115:$E115,MATCH("*",'Planning avec dates'!$B115:$E115,0))</f>
        <v>G</v>
      </c>
      <c r="F113">
        <f>IF('Planning avec dates'!$C$1="Low",INDEX('Temps moyens'!$B$1:$B$198,MATCH(Task_Table1!C113,'Temps moyens'!$A$1:$A$198,0),1)*'Temps moyens'!$D$3,IF('Planning avec dates'!$C$1="Medium",INDEX('Temps moyens'!$B$1:$B$198,MATCH(Task_Table1!C113,'Temps moyens'!$A$1:$A$198,0),1)*'Temps moyens'!$E$3,IF('Planning avec dates'!$C$1="High",INDEX('Temps moyens'!$B$1:$B$198,MATCH(Task_Table1!C113,'Temps moyens'!$A$1:$A$198,0),1)*'Temps moyens'!$F$3,0)))</f>
        <v>0</v>
      </c>
      <c r="G113" t="s">
        <v>48</v>
      </c>
      <c r="H113" s="38">
        <f>INDEX('Planning avec dates'!$4:$4,MATCH("X",'Planning avec dates'!131:131,0))</f>
        <v>43178</v>
      </c>
      <c r="I113" t="s">
        <v>48</v>
      </c>
      <c r="J113" t="s">
        <v>48</v>
      </c>
      <c r="K113" t="s">
        <v>48</v>
      </c>
      <c r="L113" t="s">
        <v>48</v>
      </c>
      <c r="M113" t="s">
        <v>48</v>
      </c>
      <c r="N113" t="s">
        <v>48</v>
      </c>
      <c r="O113" t="s">
        <v>48</v>
      </c>
      <c r="P113" t="s">
        <v>48</v>
      </c>
      <c r="Q113" t="s">
        <v>51</v>
      </c>
      <c r="S113" t="s">
        <v>48</v>
      </c>
      <c r="U113" t="s">
        <v>52</v>
      </c>
      <c r="V113" t="s">
        <v>53</v>
      </c>
      <c r="W113" t="s">
        <v>48</v>
      </c>
      <c r="X113">
        <f t="shared" si="1"/>
        <v>5</v>
      </c>
      <c r="Y113" s="38">
        <f>INDEX('Planning avec dates'!$4:$4,MATCH("X",'Planning avec dates'!131:131,1))+4</f>
        <v>43182</v>
      </c>
    </row>
    <row r="114" spans="1:25" x14ac:dyDescent="0.25">
      <c r="A114">
        <f>IF(COUNTIF('Temps moyens'!$A$3:$A$70,C114)&gt;0,1,0)</f>
        <v>0</v>
      </c>
      <c r="B114" t="s">
        <v>166</v>
      </c>
      <c r="C114" t="str">
        <f>INDEX('Planning avec dates'!$B116:$E116,MATCH("*",'Planning avec dates'!$B116:$E116,0))</f>
        <v>H</v>
      </c>
      <c r="F114">
        <f>IF('Planning avec dates'!$C$1="Low",INDEX('Temps moyens'!$B$1:$B$198,MATCH(Task_Table1!C114,'Temps moyens'!$A$1:$A$198,0),1)*'Temps moyens'!$D$3,IF('Planning avec dates'!$C$1="Medium",INDEX('Temps moyens'!$B$1:$B$198,MATCH(Task_Table1!C114,'Temps moyens'!$A$1:$A$198,0),1)*'Temps moyens'!$E$3,IF('Planning avec dates'!$C$1="High",INDEX('Temps moyens'!$B$1:$B$198,MATCH(Task_Table1!C114,'Temps moyens'!$A$1:$A$198,0),1)*'Temps moyens'!$F$3,0)))</f>
        <v>0</v>
      </c>
      <c r="G114" t="s">
        <v>48</v>
      </c>
      <c r="H114" s="38">
        <f>INDEX('Planning avec dates'!$4:$4,MATCH("X",'Planning avec dates'!132:132,0))</f>
        <v>43178</v>
      </c>
      <c r="I114" t="s">
        <v>48</v>
      </c>
      <c r="J114" t="s">
        <v>48</v>
      </c>
      <c r="K114" t="s">
        <v>48</v>
      </c>
      <c r="L114" t="s">
        <v>48</v>
      </c>
      <c r="M114" t="s">
        <v>48</v>
      </c>
      <c r="N114" t="s">
        <v>48</v>
      </c>
      <c r="O114" t="s">
        <v>48</v>
      </c>
      <c r="P114" t="s">
        <v>48</v>
      </c>
      <c r="Q114" t="s">
        <v>51</v>
      </c>
      <c r="S114" t="s">
        <v>48</v>
      </c>
      <c r="U114" t="s">
        <v>52</v>
      </c>
      <c r="V114" t="s">
        <v>53</v>
      </c>
      <c r="W114" t="s">
        <v>48</v>
      </c>
      <c r="X114">
        <f t="shared" si="1"/>
        <v>5</v>
      </c>
      <c r="Y114" s="38">
        <f>INDEX('Planning avec dates'!$4:$4,MATCH("X",'Planning avec dates'!132:132,1))+4</f>
        <v>43182</v>
      </c>
    </row>
    <row r="115" spans="1:25" x14ac:dyDescent="0.25">
      <c r="A115">
        <f>IF(COUNTIF('Temps moyens'!$A$3:$A$70,C115)&gt;0,1,0)</f>
        <v>0</v>
      </c>
      <c r="B115" t="s">
        <v>167</v>
      </c>
      <c r="C115" t="str">
        <f>INDEX('Planning avec dates'!$B117:$E117,MATCH("*",'Planning avec dates'!$B117:$E117,0))</f>
        <v>I</v>
      </c>
      <c r="F115">
        <f>IF('Planning avec dates'!$C$1="Low",INDEX('Temps moyens'!$B$1:$B$198,MATCH(Task_Table1!C115,'Temps moyens'!$A$1:$A$198,0),1)*'Temps moyens'!$D$3,IF('Planning avec dates'!$C$1="Medium",INDEX('Temps moyens'!$B$1:$B$198,MATCH(Task_Table1!C115,'Temps moyens'!$A$1:$A$198,0),1)*'Temps moyens'!$E$3,IF('Planning avec dates'!$C$1="High",INDEX('Temps moyens'!$B$1:$B$198,MATCH(Task_Table1!C115,'Temps moyens'!$A$1:$A$198,0),1)*'Temps moyens'!$F$3,0)))</f>
        <v>0</v>
      </c>
      <c r="G115" t="s">
        <v>48</v>
      </c>
      <c r="H115" s="38" t="e">
        <f>INDEX('Planning avec dates'!$4:$4,MATCH("X",'Planning avec dates'!133:133,0))</f>
        <v>#N/A</v>
      </c>
      <c r="I115" t="s">
        <v>48</v>
      </c>
      <c r="J115" t="s">
        <v>48</v>
      </c>
      <c r="K115" t="s">
        <v>48</v>
      </c>
      <c r="L115" t="s">
        <v>48</v>
      </c>
      <c r="M115" t="s">
        <v>48</v>
      </c>
      <c r="N115" t="s">
        <v>48</v>
      </c>
      <c r="O115" t="s">
        <v>48</v>
      </c>
      <c r="P115" t="s">
        <v>48</v>
      </c>
      <c r="Q115" t="s">
        <v>51</v>
      </c>
      <c r="S115" t="s">
        <v>48</v>
      </c>
      <c r="U115" t="s">
        <v>52</v>
      </c>
      <c r="V115" t="s">
        <v>53</v>
      </c>
      <c r="W115" t="s">
        <v>48</v>
      </c>
      <c r="X115" t="e">
        <f t="shared" si="1"/>
        <v>#N/A</v>
      </c>
      <c r="Y115" s="38">
        <f>INDEX('Planning avec dates'!$4:$4,MATCH("X",'Planning avec dates'!133:133,1))+4</f>
        <v>4</v>
      </c>
    </row>
    <row r="116" spans="1:25" x14ac:dyDescent="0.25">
      <c r="A116">
        <f>IF(COUNTIF('Temps moyens'!$A$3:$A$70,C116)&gt;0,1,0)</f>
        <v>0</v>
      </c>
      <c r="B116" t="s">
        <v>168</v>
      </c>
      <c r="C116" t="str">
        <f>INDEX('Planning avec dates'!$B118:$E118,MATCH("*",'Planning avec dates'!$B118:$E118,0))</f>
        <v>C</v>
      </c>
      <c r="F116">
        <f>IF('Planning avec dates'!$C$1="Low",INDEX('Temps moyens'!$B$1:$B$198,MATCH(Task_Table1!C116,'Temps moyens'!$A$1:$A$198,0),1)*'Temps moyens'!$D$3,IF('Planning avec dates'!$C$1="Medium",INDEX('Temps moyens'!$B$1:$B$198,MATCH(Task_Table1!C116,'Temps moyens'!$A$1:$A$198,0),1)*'Temps moyens'!$E$3,IF('Planning avec dates'!$C$1="High",INDEX('Temps moyens'!$B$1:$B$198,MATCH(Task_Table1!C116,'Temps moyens'!$A$1:$A$198,0),1)*'Temps moyens'!$F$3,0)))</f>
        <v>0</v>
      </c>
      <c r="G116" t="s">
        <v>48</v>
      </c>
      <c r="H116" s="38">
        <f>INDEX('Planning avec dates'!$4:$4,MATCH("X",'Planning avec dates'!134:134,0))</f>
        <v>43178</v>
      </c>
      <c r="I116" t="s">
        <v>48</v>
      </c>
      <c r="J116" t="s">
        <v>48</v>
      </c>
      <c r="K116" t="s">
        <v>48</v>
      </c>
      <c r="L116" t="s">
        <v>48</v>
      </c>
      <c r="M116" t="s">
        <v>48</v>
      </c>
      <c r="N116" t="s">
        <v>48</v>
      </c>
      <c r="O116" t="s">
        <v>48</v>
      </c>
      <c r="P116" t="s">
        <v>48</v>
      </c>
      <c r="Q116" t="s">
        <v>51</v>
      </c>
      <c r="S116" t="s">
        <v>48</v>
      </c>
      <c r="U116" t="s">
        <v>52</v>
      </c>
      <c r="V116" t="s">
        <v>53</v>
      </c>
      <c r="W116" t="s">
        <v>48</v>
      </c>
      <c r="X116">
        <f t="shared" si="1"/>
        <v>5</v>
      </c>
      <c r="Y116" s="38">
        <f>INDEX('Planning avec dates'!$4:$4,MATCH("X",'Planning avec dates'!134:134,1))+4</f>
        <v>43182</v>
      </c>
    </row>
    <row r="117" spans="1:25" x14ac:dyDescent="0.25">
      <c r="A117">
        <f>IF(COUNTIF('Temps moyens'!$A$3:$A$70,C117)&gt;0,1,0)</f>
        <v>0</v>
      </c>
      <c r="B117" t="s">
        <v>169</v>
      </c>
      <c r="C117" t="str">
        <f>INDEX('Planning avec dates'!$B119:$E119,MATCH("*",'Planning avec dates'!$B119:$E119,0))</f>
        <v>D</v>
      </c>
      <c r="F117">
        <f>IF('Planning avec dates'!$C$1="Low",INDEX('Temps moyens'!$B$1:$B$198,MATCH(Task_Table1!C117,'Temps moyens'!$A$1:$A$198,0),1)*'Temps moyens'!$D$3,IF('Planning avec dates'!$C$1="Medium",INDEX('Temps moyens'!$B$1:$B$198,MATCH(Task_Table1!C117,'Temps moyens'!$A$1:$A$198,0),1)*'Temps moyens'!$E$3,IF('Planning avec dates'!$C$1="High",INDEX('Temps moyens'!$B$1:$B$198,MATCH(Task_Table1!C117,'Temps moyens'!$A$1:$A$198,0),1)*'Temps moyens'!$F$3,0)))</f>
        <v>0</v>
      </c>
      <c r="G117" t="s">
        <v>48</v>
      </c>
      <c r="H117" s="38" t="e">
        <f>INDEX('Planning avec dates'!$4:$4,MATCH("X",'Planning avec dates'!135:135,0))</f>
        <v>#N/A</v>
      </c>
      <c r="I117" t="s">
        <v>48</v>
      </c>
      <c r="J117" t="s">
        <v>48</v>
      </c>
      <c r="K117" t="s">
        <v>48</v>
      </c>
      <c r="L117" t="s">
        <v>48</v>
      </c>
      <c r="M117" t="s">
        <v>48</v>
      </c>
      <c r="N117" t="s">
        <v>48</v>
      </c>
      <c r="O117" t="s">
        <v>48</v>
      </c>
      <c r="P117" t="s">
        <v>48</v>
      </c>
      <c r="Q117" t="s">
        <v>51</v>
      </c>
      <c r="S117" t="s">
        <v>48</v>
      </c>
      <c r="U117" t="s">
        <v>52</v>
      </c>
      <c r="V117" t="s">
        <v>53</v>
      </c>
      <c r="W117" t="s">
        <v>48</v>
      </c>
      <c r="X117" t="e">
        <f t="shared" si="1"/>
        <v>#N/A</v>
      </c>
      <c r="Y117" s="38">
        <f>INDEX('Planning avec dates'!$4:$4,MATCH("X",'Planning avec dates'!135:135,1))+4</f>
        <v>4</v>
      </c>
    </row>
    <row r="118" spans="1:25" x14ac:dyDescent="0.25">
      <c r="A118">
        <f>IF(COUNTIF('Temps moyens'!$A$3:$A$70,C118)&gt;0,1,0)</f>
        <v>0</v>
      </c>
      <c r="B118" t="s">
        <v>170</v>
      </c>
      <c r="C118" t="str">
        <f>INDEX('Planning avec dates'!$B120:$E120,MATCH("*",'Planning avec dates'!$B120:$E120,0))</f>
        <v>E</v>
      </c>
      <c r="F118">
        <f>IF('Planning avec dates'!$C$1="Low",INDEX('Temps moyens'!$B$1:$B$198,MATCH(Task_Table1!C118,'Temps moyens'!$A$1:$A$198,0),1)*'Temps moyens'!$D$3,IF('Planning avec dates'!$C$1="Medium",INDEX('Temps moyens'!$B$1:$B$198,MATCH(Task_Table1!C118,'Temps moyens'!$A$1:$A$198,0),1)*'Temps moyens'!$E$3,IF('Planning avec dates'!$C$1="High",INDEX('Temps moyens'!$B$1:$B$198,MATCH(Task_Table1!C118,'Temps moyens'!$A$1:$A$198,0),1)*'Temps moyens'!$F$3,0)))</f>
        <v>0</v>
      </c>
      <c r="G118" t="s">
        <v>48</v>
      </c>
      <c r="H118" s="38">
        <f>INDEX('Planning avec dates'!$4:$4,MATCH("X",'Planning avec dates'!136:136,0))</f>
        <v>43178</v>
      </c>
      <c r="I118" t="s">
        <v>48</v>
      </c>
      <c r="J118" t="s">
        <v>48</v>
      </c>
      <c r="K118" t="s">
        <v>48</v>
      </c>
      <c r="L118" t="s">
        <v>48</v>
      </c>
      <c r="M118" t="s">
        <v>48</v>
      </c>
      <c r="N118" t="s">
        <v>48</v>
      </c>
      <c r="O118" t="s">
        <v>48</v>
      </c>
      <c r="P118" t="s">
        <v>48</v>
      </c>
      <c r="Q118" t="s">
        <v>51</v>
      </c>
      <c r="S118" t="s">
        <v>48</v>
      </c>
      <c r="U118" t="s">
        <v>52</v>
      </c>
      <c r="V118" t="s">
        <v>53</v>
      </c>
      <c r="W118" t="s">
        <v>48</v>
      </c>
      <c r="X118">
        <f t="shared" si="1"/>
        <v>5</v>
      </c>
      <c r="Y118" s="38">
        <f>INDEX('Planning avec dates'!$4:$4,MATCH("X",'Planning avec dates'!136:136,1))+4</f>
        <v>43182</v>
      </c>
    </row>
    <row r="119" spans="1:25" x14ac:dyDescent="0.25">
      <c r="A119">
        <f>IF(COUNTIF('Temps moyens'!$A$3:$A$70,C119)&gt;0,1,0)</f>
        <v>0</v>
      </c>
      <c r="B119" t="s">
        <v>171</v>
      </c>
      <c r="C119" t="str">
        <f>INDEX('Planning avec dates'!$B121:$E121,MATCH("*",'Planning avec dates'!$B121:$E121,0))</f>
        <v>F</v>
      </c>
      <c r="F119">
        <f>IF('Planning avec dates'!$C$1="Low",INDEX('Temps moyens'!$B$1:$B$198,MATCH(Task_Table1!C119,'Temps moyens'!$A$1:$A$198,0),1)*'Temps moyens'!$D$3,IF('Planning avec dates'!$C$1="Medium",INDEX('Temps moyens'!$B$1:$B$198,MATCH(Task_Table1!C119,'Temps moyens'!$A$1:$A$198,0),1)*'Temps moyens'!$E$3,IF('Planning avec dates'!$C$1="High",INDEX('Temps moyens'!$B$1:$B$198,MATCH(Task_Table1!C119,'Temps moyens'!$A$1:$A$198,0),1)*'Temps moyens'!$F$3,0)))</f>
        <v>0</v>
      </c>
      <c r="G119" t="s">
        <v>48</v>
      </c>
      <c r="H119" s="38">
        <f>INDEX('Planning avec dates'!$4:$4,MATCH("X",'Planning avec dates'!137:137,0))</f>
        <v>43164</v>
      </c>
      <c r="I119" t="s">
        <v>48</v>
      </c>
      <c r="J119" t="s">
        <v>48</v>
      </c>
      <c r="K119" t="s">
        <v>48</v>
      </c>
      <c r="L119" t="s">
        <v>48</v>
      </c>
      <c r="M119" t="s">
        <v>48</v>
      </c>
      <c r="N119" t="s">
        <v>48</v>
      </c>
      <c r="O119" t="s">
        <v>48</v>
      </c>
      <c r="P119" t="s">
        <v>48</v>
      </c>
      <c r="Q119" t="s">
        <v>51</v>
      </c>
      <c r="S119" t="s">
        <v>48</v>
      </c>
      <c r="U119" t="s">
        <v>52</v>
      </c>
      <c r="V119" t="s">
        <v>53</v>
      </c>
      <c r="W119" t="s">
        <v>48</v>
      </c>
      <c r="X119">
        <f t="shared" si="1"/>
        <v>82</v>
      </c>
      <c r="Y119" s="38">
        <f>INDEX('Planning avec dates'!$4:$4,MATCH("X",'Planning avec dates'!137:137,1))+4</f>
        <v>43245</v>
      </c>
    </row>
    <row r="120" spans="1:25" x14ac:dyDescent="0.25">
      <c r="A120">
        <f>IF(COUNTIF('Temps moyens'!$A$3:$A$70,C120)&gt;0,1,0)</f>
        <v>0</v>
      </c>
      <c r="B120" t="s">
        <v>172</v>
      </c>
      <c r="C120" t="str">
        <f>INDEX('Planning avec dates'!$B122:$E122,MATCH("*",'Planning avec dates'!$B122:$E122,0))</f>
        <v>G</v>
      </c>
      <c r="F120">
        <f>IF('Planning avec dates'!$C$1="Low",INDEX('Temps moyens'!$B$1:$B$198,MATCH(Task_Table1!C120,'Temps moyens'!$A$1:$A$198,0),1)*'Temps moyens'!$D$3,IF('Planning avec dates'!$C$1="Medium",INDEX('Temps moyens'!$B$1:$B$198,MATCH(Task_Table1!C120,'Temps moyens'!$A$1:$A$198,0),1)*'Temps moyens'!$E$3,IF('Planning avec dates'!$C$1="High",INDEX('Temps moyens'!$B$1:$B$198,MATCH(Task_Table1!C120,'Temps moyens'!$A$1:$A$198,0),1)*'Temps moyens'!$F$3,0)))</f>
        <v>0</v>
      </c>
      <c r="G120" t="s">
        <v>48</v>
      </c>
      <c r="H120" s="38">
        <f>INDEX('Planning avec dates'!$4:$4,MATCH("X",'Planning avec dates'!138:138,0))</f>
        <v>43164</v>
      </c>
      <c r="I120" t="s">
        <v>48</v>
      </c>
      <c r="J120" t="s">
        <v>48</v>
      </c>
      <c r="K120" t="s">
        <v>48</v>
      </c>
      <c r="L120" t="s">
        <v>48</v>
      </c>
      <c r="M120" t="s">
        <v>48</v>
      </c>
      <c r="N120" t="s">
        <v>48</v>
      </c>
      <c r="O120" t="s">
        <v>48</v>
      </c>
      <c r="P120" t="s">
        <v>48</v>
      </c>
      <c r="Q120" t="s">
        <v>51</v>
      </c>
      <c r="S120" t="s">
        <v>48</v>
      </c>
      <c r="U120" t="s">
        <v>52</v>
      </c>
      <c r="V120" t="s">
        <v>53</v>
      </c>
      <c r="W120" t="s">
        <v>48</v>
      </c>
      <c r="X120">
        <f t="shared" si="1"/>
        <v>12</v>
      </c>
      <c r="Y120" s="38">
        <f>INDEX('Planning avec dates'!$4:$4,MATCH("X",'Planning avec dates'!138:138,1))+4</f>
        <v>43175</v>
      </c>
    </row>
    <row r="121" spans="1:25" x14ac:dyDescent="0.25">
      <c r="A121">
        <f>IF(COUNTIF('Temps moyens'!$A$3:$A$70,C121)&gt;0,1,0)</f>
        <v>0</v>
      </c>
      <c r="B121" t="s">
        <v>173</v>
      </c>
      <c r="C121" t="str">
        <f>INDEX('Planning avec dates'!$B123:$E123,MATCH("*",'Planning avec dates'!$B123:$E123,0))</f>
        <v>H</v>
      </c>
      <c r="F121">
        <f>IF('Planning avec dates'!$C$1="Low",INDEX('Temps moyens'!$B$1:$B$198,MATCH(Task_Table1!C121,'Temps moyens'!$A$1:$A$198,0),1)*'Temps moyens'!$D$3,IF('Planning avec dates'!$C$1="Medium",INDEX('Temps moyens'!$B$1:$B$198,MATCH(Task_Table1!C121,'Temps moyens'!$A$1:$A$198,0),1)*'Temps moyens'!$E$3,IF('Planning avec dates'!$C$1="High",INDEX('Temps moyens'!$B$1:$B$198,MATCH(Task_Table1!C121,'Temps moyens'!$A$1:$A$198,0),1)*'Temps moyens'!$F$3,0)))</f>
        <v>0</v>
      </c>
      <c r="G121" t="s">
        <v>48</v>
      </c>
      <c r="H121" s="38">
        <f>INDEX('Planning avec dates'!$4:$4,MATCH("X",'Planning avec dates'!139:139,0))</f>
        <v>43171</v>
      </c>
      <c r="I121" t="s">
        <v>48</v>
      </c>
      <c r="J121" t="s">
        <v>48</v>
      </c>
      <c r="K121" t="s">
        <v>48</v>
      </c>
      <c r="L121" t="s">
        <v>48</v>
      </c>
      <c r="M121" t="s">
        <v>48</v>
      </c>
      <c r="N121" t="s">
        <v>48</v>
      </c>
      <c r="O121" t="s">
        <v>48</v>
      </c>
      <c r="P121" t="s">
        <v>48</v>
      </c>
      <c r="Q121" t="s">
        <v>51</v>
      </c>
      <c r="S121" t="s">
        <v>48</v>
      </c>
      <c r="U121" t="s">
        <v>52</v>
      </c>
      <c r="V121" t="s">
        <v>53</v>
      </c>
      <c r="W121" t="s">
        <v>48</v>
      </c>
      <c r="X121">
        <f t="shared" si="1"/>
        <v>33</v>
      </c>
      <c r="Y121" s="38">
        <f>INDEX('Planning avec dates'!$4:$4,MATCH("X",'Planning avec dates'!139:139,1))+4</f>
        <v>43203</v>
      </c>
    </row>
    <row r="122" spans="1:25" x14ac:dyDescent="0.25">
      <c r="A122">
        <f>IF(COUNTIF('Temps moyens'!$A$3:$A$70,C122)&gt;0,1,0)</f>
        <v>0</v>
      </c>
      <c r="B122" t="s">
        <v>174</v>
      </c>
      <c r="C122" t="str">
        <f>INDEX('Planning avec dates'!$B124:$E124,MATCH("*",'Planning avec dates'!$B124:$E124,0))</f>
        <v>I</v>
      </c>
      <c r="F122">
        <f>IF('Planning avec dates'!$C$1="Low",INDEX('Temps moyens'!$B$1:$B$198,MATCH(Task_Table1!C122,'Temps moyens'!$A$1:$A$198,0),1)*'Temps moyens'!$D$3,IF('Planning avec dates'!$C$1="Medium",INDEX('Temps moyens'!$B$1:$B$198,MATCH(Task_Table1!C122,'Temps moyens'!$A$1:$A$198,0),1)*'Temps moyens'!$E$3,IF('Planning avec dates'!$C$1="High",INDEX('Temps moyens'!$B$1:$B$198,MATCH(Task_Table1!C122,'Temps moyens'!$A$1:$A$198,0),1)*'Temps moyens'!$F$3,0)))</f>
        <v>0</v>
      </c>
      <c r="G122" t="s">
        <v>48</v>
      </c>
      <c r="H122" s="38">
        <f>INDEX('Planning avec dates'!$4:$4,MATCH("X",'Planning avec dates'!140:140,0))</f>
        <v>43171</v>
      </c>
      <c r="I122" t="s">
        <v>48</v>
      </c>
      <c r="J122" t="s">
        <v>48</v>
      </c>
      <c r="K122" t="s">
        <v>48</v>
      </c>
      <c r="L122" t="s">
        <v>48</v>
      </c>
      <c r="M122" t="s">
        <v>48</v>
      </c>
      <c r="N122" t="s">
        <v>48</v>
      </c>
      <c r="O122" t="s">
        <v>48</v>
      </c>
      <c r="P122" t="s">
        <v>48</v>
      </c>
      <c r="Q122" t="s">
        <v>51</v>
      </c>
      <c r="S122" t="s">
        <v>48</v>
      </c>
      <c r="U122" t="s">
        <v>52</v>
      </c>
      <c r="V122" t="s">
        <v>53</v>
      </c>
      <c r="W122" t="s">
        <v>48</v>
      </c>
      <c r="X122">
        <f t="shared" si="1"/>
        <v>33</v>
      </c>
      <c r="Y122" s="38">
        <f>INDEX('Planning avec dates'!$4:$4,MATCH("X",'Planning avec dates'!140:140,1))+4</f>
        <v>43203</v>
      </c>
    </row>
    <row r="123" spans="1:25" x14ac:dyDescent="0.25">
      <c r="A123">
        <f>IF(COUNTIF('Temps moyens'!$A$3:$A$70,C123)&gt;0,1,0)</f>
        <v>0</v>
      </c>
      <c r="B123" t="s">
        <v>175</v>
      </c>
      <c r="C123" t="str">
        <f>INDEX('Planning avec dates'!$B125:$E125,MATCH("*",'Planning avec dates'!$B125:$E125,0))</f>
        <v>J</v>
      </c>
      <c r="F123">
        <f>IF('Planning avec dates'!$C$1="Low",INDEX('Temps moyens'!$B$1:$B$198,MATCH(Task_Table1!C123,'Temps moyens'!$A$1:$A$198,0),1)*'Temps moyens'!$D$3,IF('Planning avec dates'!$C$1="Medium",INDEX('Temps moyens'!$B$1:$B$198,MATCH(Task_Table1!C123,'Temps moyens'!$A$1:$A$198,0),1)*'Temps moyens'!$E$3,IF('Planning avec dates'!$C$1="High",INDEX('Temps moyens'!$B$1:$B$198,MATCH(Task_Table1!C123,'Temps moyens'!$A$1:$A$198,0),1)*'Temps moyens'!$F$3,0)))</f>
        <v>0</v>
      </c>
      <c r="G123" t="s">
        <v>48</v>
      </c>
      <c r="H123" s="38">
        <f>INDEX('Planning avec dates'!$4:$4,MATCH("X",'Planning avec dates'!141:141,0))</f>
        <v>43241</v>
      </c>
      <c r="I123" t="s">
        <v>48</v>
      </c>
      <c r="J123" t="s">
        <v>48</v>
      </c>
      <c r="K123" t="s">
        <v>48</v>
      </c>
      <c r="L123" t="s">
        <v>48</v>
      </c>
      <c r="M123" t="s">
        <v>48</v>
      </c>
      <c r="N123" t="s">
        <v>48</v>
      </c>
      <c r="O123" t="s">
        <v>48</v>
      </c>
      <c r="P123" t="s">
        <v>48</v>
      </c>
      <c r="Q123" t="s">
        <v>51</v>
      </c>
      <c r="S123" t="s">
        <v>48</v>
      </c>
      <c r="U123" t="s">
        <v>52</v>
      </c>
      <c r="V123" t="s">
        <v>53</v>
      </c>
      <c r="W123" t="s">
        <v>48</v>
      </c>
      <c r="X123">
        <f t="shared" si="1"/>
        <v>5</v>
      </c>
      <c r="Y123" s="38">
        <f>INDEX('Planning avec dates'!$4:$4,MATCH("X",'Planning avec dates'!141:141,1))+4</f>
        <v>43245</v>
      </c>
    </row>
    <row r="124" spans="1:25" x14ac:dyDescent="0.25">
      <c r="A124">
        <f>IF(COUNTIF('Temps moyens'!$A$3:$A$70,C124)&gt;0,1,0)</f>
        <v>0</v>
      </c>
      <c r="B124" t="s">
        <v>176</v>
      </c>
      <c r="C124" t="str">
        <f>INDEX('Planning avec dates'!$B126:$E126,MATCH("*",'Planning avec dates'!$B126:$E126,0))</f>
        <v>K</v>
      </c>
      <c r="F124">
        <f>IF('Planning avec dates'!$C$1="Low",INDEX('Temps moyens'!$B$1:$B$198,MATCH(Task_Table1!C124,'Temps moyens'!$A$1:$A$198,0),1)*'Temps moyens'!$D$3,IF('Planning avec dates'!$C$1="Medium",INDEX('Temps moyens'!$B$1:$B$198,MATCH(Task_Table1!C124,'Temps moyens'!$A$1:$A$198,0),1)*'Temps moyens'!$E$3,IF('Planning avec dates'!$C$1="High",INDEX('Temps moyens'!$B$1:$B$198,MATCH(Task_Table1!C124,'Temps moyens'!$A$1:$A$198,0),1)*'Temps moyens'!$F$3,0)))</f>
        <v>0</v>
      </c>
      <c r="G124" t="s">
        <v>48</v>
      </c>
      <c r="H124" s="38">
        <f>INDEX('Planning avec dates'!$4:$4,MATCH("X",'Planning avec dates'!142:142,0))</f>
        <v>43241</v>
      </c>
      <c r="I124" t="s">
        <v>48</v>
      </c>
      <c r="J124" t="s">
        <v>48</v>
      </c>
      <c r="K124" t="s">
        <v>48</v>
      </c>
      <c r="L124" t="s">
        <v>48</v>
      </c>
      <c r="M124" t="s">
        <v>48</v>
      </c>
      <c r="N124" t="s">
        <v>48</v>
      </c>
      <c r="O124" t="s">
        <v>48</v>
      </c>
      <c r="P124" t="s">
        <v>48</v>
      </c>
      <c r="Q124" t="s">
        <v>51</v>
      </c>
      <c r="S124" t="s">
        <v>48</v>
      </c>
      <c r="U124" t="s">
        <v>52</v>
      </c>
      <c r="V124" t="s">
        <v>53</v>
      </c>
      <c r="W124" t="s">
        <v>48</v>
      </c>
      <c r="X124">
        <f t="shared" si="1"/>
        <v>5</v>
      </c>
      <c r="Y124" s="38">
        <f>INDEX('Planning avec dates'!$4:$4,MATCH("X",'Planning avec dates'!142:142,1))+4</f>
        <v>43245</v>
      </c>
    </row>
    <row r="125" spans="1:25" x14ac:dyDescent="0.25">
      <c r="A125">
        <f>IF(COUNTIF('Temps moyens'!$A$3:$A$70,C125)&gt;0,1,0)</f>
        <v>0</v>
      </c>
      <c r="B125" t="s">
        <v>177</v>
      </c>
      <c r="C125" t="str">
        <f>INDEX('Planning avec dates'!$B127:$E127,MATCH("*",'Planning avec dates'!$B127:$E127,0))</f>
        <v xml:space="preserve">L </v>
      </c>
      <c r="F125">
        <f>IF('Planning avec dates'!$C$1="Low",INDEX('Temps moyens'!$B$1:$B$198,MATCH(Task_Table1!C125,'Temps moyens'!$A$1:$A$198,0),1)*'Temps moyens'!$D$3,IF('Planning avec dates'!$C$1="Medium",INDEX('Temps moyens'!$B$1:$B$198,MATCH(Task_Table1!C125,'Temps moyens'!$A$1:$A$198,0),1)*'Temps moyens'!$E$3,IF('Planning avec dates'!$C$1="High",INDEX('Temps moyens'!$B$1:$B$198,MATCH(Task_Table1!C125,'Temps moyens'!$A$1:$A$198,0),1)*'Temps moyens'!$F$3,0)))</f>
        <v>0</v>
      </c>
      <c r="G125" t="s">
        <v>48</v>
      </c>
      <c r="H125" s="38">
        <f>INDEX('Planning avec dates'!$4:$4,MATCH("X",'Planning avec dates'!143:143,0))</f>
        <v>43136</v>
      </c>
      <c r="I125" t="s">
        <v>48</v>
      </c>
      <c r="J125" t="s">
        <v>48</v>
      </c>
      <c r="K125" t="s">
        <v>48</v>
      </c>
      <c r="L125" t="s">
        <v>48</v>
      </c>
      <c r="M125" t="s">
        <v>48</v>
      </c>
      <c r="N125" t="s">
        <v>48</v>
      </c>
      <c r="O125" t="s">
        <v>48</v>
      </c>
      <c r="P125" t="s">
        <v>48</v>
      </c>
      <c r="Q125" t="s">
        <v>51</v>
      </c>
      <c r="S125" t="s">
        <v>48</v>
      </c>
      <c r="U125" t="s">
        <v>52</v>
      </c>
      <c r="V125" t="s">
        <v>53</v>
      </c>
      <c r="W125" t="s">
        <v>48</v>
      </c>
      <c r="X125">
        <f t="shared" si="1"/>
        <v>138</v>
      </c>
      <c r="Y125" s="38">
        <f>INDEX('Planning avec dates'!$4:$4,MATCH("X",'Planning avec dates'!143:143,1))+4</f>
        <v>43273</v>
      </c>
    </row>
    <row r="126" spans="1:25" x14ac:dyDescent="0.25">
      <c r="A126">
        <f>IF(COUNTIF('Temps moyens'!$A$3:$A$70,C126)&gt;0,1,0)</f>
        <v>0</v>
      </c>
      <c r="B126" t="s">
        <v>178</v>
      </c>
      <c r="C126" t="str">
        <f>INDEX('Planning avec dates'!$B128:$E128,MATCH("*",'Planning avec dates'!$B128:$E128,0))</f>
        <v>M</v>
      </c>
      <c r="F126">
        <f>IF('Planning avec dates'!$C$1="Low",INDEX('Temps moyens'!$B$1:$B$198,MATCH(Task_Table1!C126,'Temps moyens'!$A$1:$A$198,0),1)*'Temps moyens'!$D$3,IF('Planning avec dates'!$C$1="Medium",INDEX('Temps moyens'!$B$1:$B$198,MATCH(Task_Table1!C126,'Temps moyens'!$A$1:$A$198,0),1)*'Temps moyens'!$E$3,IF('Planning avec dates'!$C$1="High",INDEX('Temps moyens'!$B$1:$B$198,MATCH(Task_Table1!C126,'Temps moyens'!$A$1:$A$198,0),1)*'Temps moyens'!$F$3,0)))</f>
        <v>0</v>
      </c>
      <c r="G126" t="s">
        <v>48</v>
      </c>
      <c r="H126" s="38">
        <f>INDEX('Planning avec dates'!$4:$4,MATCH("X",'Planning avec dates'!144:144,0))</f>
        <v>43241</v>
      </c>
      <c r="I126" t="s">
        <v>48</v>
      </c>
      <c r="J126" t="s">
        <v>48</v>
      </c>
      <c r="K126" t="s">
        <v>48</v>
      </c>
      <c r="L126" t="s">
        <v>48</v>
      </c>
      <c r="M126" t="s">
        <v>48</v>
      </c>
      <c r="N126" t="s">
        <v>48</v>
      </c>
      <c r="O126" t="s">
        <v>48</v>
      </c>
      <c r="P126" t="s">
        <v>48</v>
      </c>
      <c r="Q126" t="s">
        <v>51</v>
      </c>
      <c r="S126" t="s">
        <v>48</v>
      </c>
      <c r="U126" t="s">
        <v>52</v>
      </c>
      <c r="V126" t="s">
        <v>53</v>
      </c>
      <c r="W126" t="s">
        <v>48</v>
      </c>
      <c r="X126">
        <f t="shared" si="1"/>
        <v>33</v>
      </c>
      <c r="Y126" s="38">
        <f>INDEX('Planning avec dates'!$4:$4,MATCH("X",'Planning avec dates'!144:144,1))+4</f>
        <v>43273</v>
      </c>
    </row>
    <row r="127" spans="1:25" x14ac:dyDescent="0.25">
      <c r="A127">
        <f>IF(COUNTIF('Temps moyens'!$A$3:$A$70,C127)&gt;0,1,0)</f>
        <v>0</v>
      </c>
      <c r="B127" t="s">
        <v>179</v>
      </c>
      <c r="C127" t="str">
        <f>INDEX('Planning avec dates'!$B129:$E129,MATCH("*",'Planning avec dates'!$B129:$E129,0))</f>
        <v>N</v>
      </c>
      <c r="F127">
        <f>IF('Planning avec dates'!$C$1="Low",INDEX('Temps moyens'!$B$1:$B$198,MATCH(Task_Table1!C127,'Temps moyens'!$A$1:$A$198,0),1)*'Temps moyens'!$D$3,IF('Planning avec dates'!$C$1="Medium",INDEX('Temps moyens'!$B$1:$B$198,MATCH(Task_Table1!C127,'Temps moyens'!$A$1:$A$198,0),1)*'Temps moyens'!$E$3,IF('Planning avec dates'!$C$1="High",INDEX('Temps moyens'!$B$1:$B$198,MATCH(Task_Table1!C127,'Temps moyens'!$A$1:$A$198,0),1)*'Temps moyens'!$F$3,0)))</f>
        <v>0</v>
      </c>
      <c r="G127" t="s">
        <v>48</v>
      </c>
      <c r="H127" s="38" t="e">
        <f>INDEX('Planning avec dates'!$4:$4,MATCH("X",'Planning avec dates'!145:145,0))</f>
        <v>#N/A</v>
      </c>
      <c r="I127" t="s">
        <v>48</v>
      </c>
      <c r="J127" t="s">
        <v>48</v>
      </c>
      <c r="K127" t="s">
        <v>48</v>
      </c>
      <c r="L127" t="s">
        <v>48</v>
      </c>
      <c r="M127" t="s">
        <v>48</v>
      </c>
      <c r="N127" t="s">
        <v>48</v>
      </c>
      <c r="O127" t="s">
        <v>48</v>
      </c>
      <c r="P127" t="s">
        <v>48</v>
      </c>
      <c r="Q127" t="s">
        <v>51</v>
      </c>
      <c r="S127" t="s">
        <v>48</v>
      </c>
      <c r="U127" t="s">
        <v>52</v>
      </c>
      <c r="V127" t="s">
        <v>53</v>
      </c>
      <c r="W127" t="s">
        <v>48</v>
      </c>
      <c r="X127" t="e">
        <f t="shared" si="1"/>
        <v>#N/A</v>
      </c>
      <c r="Y127" s="38">
        <f>INDEX('Planning avec dates'!$4:$4,MATCH("X",'Planning avec dates'!145:145,1))+4</f>
        <v>4</v>
      </c>
    </row>
    <row r="128" spans="1:25" x14ac:dyDescent="0.25">
      <c r="A128">
        <f>IF(COUNTIF('Temps moyens'!$A$3:$A$70,C128)&gt;0,1,0)</f>
        <v>0</v>
      </c>
      <c r="B128" t="s">
        <v>180</v>
      </c>
      <c r="C128" t="str">
        <f>INDEX('Planning avec dates'!$B130:$E130,MATCH("*",'Planning avec dates'!$B130:$E130,0))</f>
        <v>C</v>
      </c>
      <c r="F128">
        <f>IF('Planning avec dates'!$C$1="Low",INDEX('Temps moyens'!$B$1:$B$198,MATCH(Task_Table1!C128,'Temps moyens'!$A$1:$A$198,0),1)*'Temps moyens'!$D$3,IF('Planning avec dates'!$C$1="Medium",INDEX('Temps moyens'!$B$1:$B$198,MATCH(Task_Table1!C128,'Temps moyens'!$A$1:$A$198,0),1)*'Temps moyens'!$E$3,IF('Planning avec dates'!$C$1="High",INDEX('Temps moyens'!$B$1:$B$198,MATCH(Task_Table1!C128,'Temps moyens'!$A$1:$A$198,0),1)*'Temps moyens'!$F$3,0)))</f>
        <v>0</v>
      </c>
      <c r="G128" t="s">
        <v>48</v>
      </c>
      <c r="H128" s="38" t="e">
        <f>INDEX('Planning avec dates'!$4:$4,MATCH("X",'Planning avec dates'!146:146,0))</f>
        <v>#N/A</v>
      </c>
      <c r="I128" t="s">
        <v>48</v>
      </c>
      <c r="J128" t="s">
        <v>48</v>
      </c>
      <c r="K128" t="s">
        <v>48</v>
      </c>
      <c r="L128" t="s">
        <v>48</v>
      </c>
      <c r="M128" t="s">
        <v>48</v>
      </c>
      <c r="N128" t="s">
        <v>48</v>
      </c>
      <c r="O128" t="s">
        <v>48</v>
      </c>
      <c r="P128" t="s">
        <v>48</v>
      </c>
      <c r="Q128" t="s">
        <v>51</v>
      </c>
      <c r="S128" t="s">
        <v>48</v>
      </c>
      <c r="U128" t="s">
        <v>52</v>
      </c>
      <c r="V128" t="s">
        <v>53</v>
      </c>
      <c r="W128" t="s">
        <v>48</v>
      </c>
      <c r="X128" t="e">
        <f t="shared" si="1"/>
        <v>#N/A</v>
      </c>
      <c r="Y128" s="38">
        <f>INDEX('Planning avec dates'!$4:$4,MATCH("X",'Planning avec dates'!146:146,1))+4</f>
        <v>4</v>
      </c>
    </row>
    <row r="129" spans="1:25" x14ac:dyDescent="0.25">
      <c r="A129">
        <f>IF(COUNTIF('Temps moyens'!$A$3:$A$70,C129)&gt;0,1,0)</f>
        <v>0</v>
      </c>
      <c r="B129" t="s">
        <v>181</v>
      </c>
      <c r="C129" t="str">
        <f>INDEX('Planning avec dates'!$B131:$E131,MATCH("*",'Planning avec dates'!$B131:$E131,0))</f>
        <v>D</v>
      </c>
      <c r="F129">
        <f>IF('Planning avec dates'!$C$1="Low",INDEX('Temps moyens'!$B$1:$B$198,MATCH(Task_Table1!C129,'Temps moyens'!$A$1:$A$198,0),1)*'Temps moyens'!$D$3,IF('Planning avec dates'!$C$1="Medium",INDEX('Temps moyens'!$B$1:$B$198,MATCH(Task_Table1!C129,'Temps moyens'!$A$1:$A$198,0),1)*'Temps moyens'!$E$3,IF('Planning avec dates'!$C$1="High",INDEX('Temps moyens'!$B$1:$B$198,MATCH(Task_Table1!C129,'Temps moyens'!$A$1:$A$198,0),1)*'Temps moyens'!$F$3,0)))</f>
        <v>0</v>
      </c>
      <c r="G129" t="s">
        <v>48</v>
      </c>
      <c r="H129" s="38" t="e">
        <f>INDEX('Planning avec dates'!$4:$4,MATCH("X",'Planning avec dates'!147:147,0))</f>
        <v>#N/A</v>
      </c>
      <c r="I129" t="s">
        <v>48</v>
      </c>
      <c r="J129" t="s">
        <v>48</v>
      </c>
      <c r="K129" t="s">
        <v>48</v>
      </c>
      <c r="L129" t="s">
        <v>48</v>
      </c>
      <c r="M129" t="s">
        <v>48</v>
      </c>
      <c r="N129" t="s">
        <v>48</v>
      </c>
      <c r="O129" t="s">
        <v>48</v>
      </c>
      <c r="P129" t="s">
        <v>48</v>
      </c>
      <c r="Q129" t="s">
        <v>51</v>
      </c>
      <c r="S129" t="s">
        <v>48</v>
      </c>
      <c r="U129" t="s">
        <v>52</v>
      </c>
      <c r="V129" t="s">
        <v>53</v>
      </c>
      <c r="W129" t="s">
        <v>48</v>
      </c>
      <c r="X129" t="e">
        <f t="shared" si="1"/>
        <v>#N/A</v>
      </c>
      <c r="Y129" s="38">
        <f>INDEX('Planning avec dates'!$4:$4,MATCH("X",'Planning avec dates'!147:147,1))+4</f>
        <v>4</v>
      </c>
    </row>
    <row r="130" spans="1:25" x14ac:dyDescent="0.25">
      <c r="A130">
        <f>IF(COUNTIF('Temps moyens'!$A$3:$A$70,C130)&gt;0,1,0)</f>
        <v>0</v>
      </c>
      <c r="B130" t="s">
        <v>182</v>
      </c>
      <c r="C130" t="str">
        <f>INDEX('Planning avec dates'!$B132:$E132,MATCH("*",'Planning avec dates'!$B132:$E132,0))</f>
        <v>E</v>
      </c>
      <c r="F130">
        <f>IF('Planning avec dates'!$C$1="Low",INDEX('Temps moyens'!$B$1:$B$198,MATCH(Task_Table1!C130,'Temps moyens'!$A$1:$A$198,0),1)*'Temps moyens'!$D$3,IF('Planning avec dates'!$C$1="Medium",INDEX('Temps moyens'!$B$1:$B$198,MATCH(Task_Table1!C130,'Temps moyens'!$A$1:$A$198,0),1)*'Temps moyens'!$E$3,IF('Planning avec dates'!$C$1="High",INDEX('Temps moyens'!$B$1:$B$198,MATCH(Task_Table1!C130,'Temps moyens'!$A$1:$A$198,0),1)*'Temps moyens'!$F$3,0)))</f>
        <v>0</v>
      </c>
      <c r="G130" t="s">
        <v>48</v>
      </c>
      <c r="H130" s="38" t="e">
        <f>INDEX('Planning avec dates'!$4:$4,MATCH("X",'Planning avec dates'!148:148,0))</f>
        <v>#N/A</v>
      </c>
      <c r="I130" t="s">
        <v>48</v>
      </c>
      <c r="J130" t="s">
        <v>48</v>
      </c>
      <c r="K130" t="s">
        <v>48</v>
      </c>
      <c r="L130" t="s">
        <v>48</v>
      </c>
      <c r="M130" t="s">
        <v>48</v>
      </c>
      <c r="N130" t="s">
        <v>48</v>
      </c>
      <c r="O130" t="s">
        <v>48</v>
      </c>
      <c r="P130" t="s">
        <v>48</v>
      </c>
      <c r="Q130" t="s">
        <v>51</v>
      </c>
      <c r="S130" t="s">
        <v>48</v>
      </c>
      <c r="U130" t="s">
        <v>52</v>
      </c>
      <c r="V130" t="s">
        <v>53</v>
      </c>
      <c r="W130" t="s">
        <v>48</v>
      </c>
      <c r="X130" t="e">
        <f t="shared" si="1"/>
        <v>#N/A</v>
      </c>
      <c r="Y130" s="38">
        <f>INDEX('Planning avec dates'!$4:$4,MATCH("X",'Planning avec dates'!148:148,1))+4</f>
        <v>4</v>
      </c>
    </row>
    <row r="131" spans="1:25" x14ac:dyDescent="0.25">
      <c r="A131">
        <f>IF(COUNTIF('Temps moyens'!$A$3:$A$70,C131)&gt;0,1,0)</f>
        <v>0</v>
      </c>
      <c r="B131" t="s">
        <v>183</v>
      </c>
      <c r="C131" t="str">
        <f>INDEX('Planning avec dates'!$B133:$E133,MATCH("*",'Planning avec dates'!$B133:$E133,0))</f>
        <v>F</v>
      </c>
      <c r="F131">
        <f>IF('Planning avec dates'!$C$1="Low",INDEX('Temps moyens'!$B$1:$B$198,MATCH(Task_Table1!C131,'Temps moyens'!$A$1:$A$198,0),1)*'Temps moyens'!$D$3,IF('Planning avec dates'!$C$1="Medium",INDEX('Temps moyens'!$B$1:$B$198,MATCH(Task_Table1!C131,'Temps moyens'!$A$1:$A$198,0),1)*'Temps moyens'!$E$3,IF('Planning avec dates'!$C$1="High",INDEX('Temps moyens'!$B$1:$B$198,MATCH(Task_Table1!C131,'Temps moyens'!$A$1:$A$198,0),1)*'Temps moyens'!$F$3,0)))</f>
        <v>0</v>
      </c>
      <c r="G131" t="s">
        <v>48</v>
      </c>
      <c r="H131" s="38" t="e">
        <f>INDEX('Planning avec dates'!$4:$4,MATCH("X",'Planning avec dates'!149:149,0))</f>
        <v>#N/A</v>
      </c>
      <c r="I131" t="s">
        <v>48</v>
      </c>
      <c r="J131" t="s">
        <v>48</v>
      </c>
      <c r="K131" t="s">
        <v>48</v>
      </c>
      <c r="L131" t="s">
        <v>48</v>
      </c>
      <c r="M131" t="s">
        <v>48</v>
      </c>
      <c r="N131" t="s">
        <v>48</v>
      </c>
      <c r="O131" t="s">
        <v>48</v>
      </c>
      <c r="P131" t="s">
        <v>48</v>
      </c>
      <c r="Q131" t="s">
        <v>51</v>
      </c>
      <c r="S131" t="s">
        <v>48</v>
      </c>
      <c r="U131" t="s">
        <v>52</v>
      </c>
      <c r="V131" t="s">
        <v>53</v>
      </c>
      <c r="W131" t="s">
        <v>48</v>
      </c>
      <c r="X131" t="e">
        <f t="shared" si="1"/>
        <v>#N/A</v>
      </c>
      <c r="Y131" s="38">
        <f>INDEX('Planning avec dates'!$4:$4,MATCH("X",'Planning avec dates'!149:149,1))+4</f>
        <v>4</v>
      </c>
    </row>
    <row r="132" spans="1:25" x14ac:dyDescent="0.25">
      <c r="A132">
        <f>IF(COUNTIF('Temps moyens'!$A$3:$A$70,C132)&gt;0,1,0)</f>
        <v>0</v>
      </c>
      <c r="B132" t="s">
        <v>184</v>
      </c>
      <c r="C132" t="str">
        <f>INDEX('Planning avec dates'!$B134:$E134,MATCH("*",'Planning avec dates'!$B134:$E134,0))</f>
        <v>G</v>
      </c>
      <c r="F132">
        <f>IF('Planning avec dates'!$C$1="Low",INDEX('Temps moyens'!$B$1:$B$198,MATCH(Task_Table1!C132,'Temps moyens'!$A$1:$A$198,0),1)*'Temps moyens'!$D$3,IF('Planning avec dates'!$C$1="Medium",INDEX('Temps moyens'!$B$1:$B$198,MATCH(Task_Table1!C132,'Temps moyens'!$A$1:$A$198,0),1)*'Temps moyens'!$E$3,IF('Planning avec dates'!$C$1="High",INDEX('Temps moyens'!$B$1:$B$198,MATCH(Task_Table1!C132,'Temps moyens'!$A$1:$A$198,0),1)*'Temps moyens'!$F$3,0)))</f>
        <v>0</v>
      </c>
      <c r="G132" t="s">
        <v>48</v>
      </c>
      <c r="H132" s="38" t="e">
        <f>INDEX('Planning avec dates'!$4:$4,MATCH("X",'Planning avec dates'!150:150,0))</f>
        <v>#N/A</v>
      </c>
      <c r="I132" t="s">
        <v>48</v>
      </c>
      <c r="J132" t="s">
        <v>48</v>
      </c>
      <c r="K132" t="s">
        <v>48</v>
      </c>
      <c r="L132" t="s">
        <v>48</v>
      </c>
      <c r="M132" t="s">
        <v>48</v>
      </c>
      <c r="N132" t="s">
        <v>48</v>
      </c>
      <c r="O132" t="s">
        <v>48</v>
      </c>
      <c r="P132" t="s">
        <v>48</v>
      </c>
      <c r="Q132" t="s">
        <v>51</v>
      </c>
      <c r="S132" t="s">
        <v>48</v>
      </c>
      <c r="U132" t="s">
        <v>52</v>
      </c>
      <c r="V132" t="s">
        <v>53</v>
      </c>
      <c r="W132" t="s">
        <v>48</v>
      </c>
      <c r="X132" t="e">
        <f t="shared" ref="X132:X154" si="2">(Y132-H132)+1</f>
        <v>#N/A</v>
      </c>
      <c r="Y132" s="38">
        <f>INDEX('Planning avec dates'!$4:$4,MATCH("X",'Planning avec dates'!150:150,1))+4</f>
        <v>4</v>
      </c>
    </row>
    <row r="133" spans="1:25" x14ac:dyDescent="0.25">
      <c r="A133">
        <f>IF(COUNTIF('Temps moyens'!$A$3:$A$70,C133)&gt;0,1,0)</f>
        <v>0</v>
      </c>
      <c r="B133" t="s">
        <v>185</v>
      </c>
      <c r="C133" t="str">
        <f>INDEX('Planning avec dates'!$B135:$E135,MATCH("*",'Planning avec dates'!$B135:$E135,0))</f>
        <v>H</v>
      </c>
      <c r="F133">
        <f>IF('Planning avec dates'!$C$1="Low",INDEX('Temps moyens'!$B$1:$B$198,MATCH(Task_Table1!C133,'Temps moyens'!$A$1:$A$198,0),1)*'Temps moyens'!$D$3,IF('Planning avec dates'!$C$1="Medium",INDEX('Temps moyens'!$B$1:$B$198,MATCH(Task_Table1!C133,'Temps moyens'!$A$1:$A$198,0),1)*'Temps moyens'!$E$3,IF('Planning avec dates'!$C$1="High",INDEX('Temps moyens'!$B$1:$B$198,MATCH(Task_Table1!C133,'Temps moyens'!$A$1:$A$198,0),1)*'Temps moyens'!$F$3,0)))</f>
        <v>0</v>
      </c>
      <c r="G133" t="s">
        <v>48</v>
      </c>
      <c r="H133" s="38">
        <f>INDEX('Planning avec dates'!$4:$4,MATCH("X",'Planning avec dates'!151:151,0))</f>
        <v>43241</v>
      </c>
      <c r="I133" t="s">
        <v>48</v>
      </c>
      <c r="J133" t="s">
        <v>48</v>
      </c>
      <c r="K133" t="s">
        <v>48</v>
      </c>
      <c r="L133" t="s">
        <v>48</v>
      </c>
      <c r="M133" t="s">
        <v>48</v>
      </c>
      <c r="N133" t="s">
        <v>48</v>
      </c>
      <c r="O133" t="s">
        <v>48</v>
      </c>
      <c r="P133" t="s">
        <v>48</v>
      </c>
      <c r="Q133" t="s">
        <v>51</v>
      </c>
      <c r="S133" t="s">
        <v>48</v>
      </c>
      <c r="U133" t="s">
        <v>52</v>
      </c>
      <c r="V133" t="s">
        <v>53</v>
      </c>
      <c r="W133" t="s">
        <v>48</v>
      </c>
      <c r="X133">
        <f t="shared" si="2"/>
        <v>33</v>
      </c>
      <c r="Y133" s="38">
        <f>INDEX('Planning avec dates'!$4:$4,MATCH("X",'Planning avec dates'!151:151,1))+4</f>
        <v>43273</v>
      </c>
    </row>
    <row r="134" spans="1:25" x14ac:dyDescent="0.25">
      <c r="A134">
        <f>IF(COUNTIF('Temps moyens'!$A$3:$A$70,C134)&gt;0,1,0)</f>
        <v>0</v>
      </c>
      <c r="B134" t="s">
        <v>186</v>
      </c>
      <c r="C134" t="str">
        <f>INDEX('Planning avec dates'!$B136:$E136,MATCH("*",'Planning avec dates'!$B136:$E136,0))</f>
        <v>I</v>
      </c>
      <c r="F134">
        <f>IF('Planning avec dates'!$C$1="Low",INDEX('Temps moyens'!$B$1:$B$198,MATCH(Task_Table1!C134,'Temps moyens'!$A$1:$A$198,0),1)*'Temps moyens'!$D$3,IF('Planning avec dates'!$C$1="Medium",INDEX('Temps moyens'!$B$1:$B$198,MATCH(Task_Table1!C134,'Temps moyens'!$A$1:$A$198,0),1)*'Temps moyens'!$E$3,IF('Planning avec dates'!$C$1="High",INDEX('Temps moyens'!$B$1:$B$198,MATCH(Task_Table1!C134,'Temps moyens'!$A$1:$A$198,0),1)*'Temps moyens'!$F$3,0)))</f>
        <v>0</v>
      </c>
      <c r="G134" t="s">
        <v>48</v>
      </c>
      <c r="H134" s="38" t="e">
        <f>INDEX('Planning avec dates'!$4:$4,MATCH("X",'Planning avec dates'!152:152,0))</f>
        <v>#N/A</v>
      </c>
      <c r="I134" t="s">
        <v>48</v>
      </c>
      <c r="J134" t="s">
        <v>48</v>
      </c>
      <c r="K134" t="s">
        <v>48</v>
      </c>
      <c r="L134" t="s">
        <v>48</v>
      </c>
      <c r="M134" t="s">
        <v>48</v>
      </c>
      <c r="N134" t="s">
        <v>48</v>
      </c>
      <c r="O134" t="s">
        <v>48</v>
      </c>
      <c r="P134" t="s">
        <v>48</v>
      </c>
      <c r="Q134" t="s">
        <v>51</v>
      </c>
      <c r="S134" t="s">
        <v>48</v>
      </c>
      <c r="U134" t="s">
        <v>52</v>
      </c>
      <c r="V134" t="s">
        <v>53</v>
      </c>
      <c r="W134" t="s">
        <v>48</v>
      </c>
      <c r="X134" t="e">
        <f t="shared" si="2"/>
        <v>#N/A</v>
      </c>
      <c r="Y134" s="38">
        <f>INDEX('Planning avec dates'!$4:$4,MATCH("X",'Planning avec dates'!152:152,1))+4</f>
        <v>4</v>
      </c>
    </row>
    <row r="135" spans="1:25" x14ac:dyDescent="0.25">
      <c r="A135">
        <f>IF(COUNTIF('Temps moyens'!$A$3:$A$70,C135)&gt;0,1,0)</f>
        <v>0</v>
      </c>
      <c r="B135" t="s">
        <v>187</v>
      </c>
      <c r="C135" t="str">
        <f>INDEX('Planning avec dates'!$B137:$E137,MATCH("*",'Planning avec dates'!$B137:$E137,0))</f>
        <v>N</v>
      </c>
      <c r="F135">
        <f>IF('Planning avec dates'!$C$1="Low",INDEX('Temps moyens'!$B$1:$B$198,MATCH(Task_Table1!C135,'Temps moyens'!$A$1:$A$198,0),1)*'Temps moyens'!$D$3,IF('Planning avec dates'!$C$1="Medium",INDEX('Temps moyens'!$B$1:$B$198,MATCH(Task_Table1!C135,'Temps moyens'!$A$1:$A$198,0),1)*'Temps moyens'!$E$3,IF('Planning avec dates'!$C$1="High",INDEX('Temps moyens'!$B$1:$B$198,MATCH(Task_Table1!C135,'Temps moyens'!$A$1:$A$198,0),1)*'Temps moyens'!$F$3,0)))</f>
        <v>0</v>
      </c>
      <c r="G135" t="s">
        <v>48</v>
      </c>
      <c r="H135" s="38" t="e">
        <f>INDEX('Planning avec dates'!$4:$4,MATCH("X",'Planning avec dates'!153:153,0))</f>
        <v>#N/A</v>
      </c>
      <c r="I135" t="s">
        <v>48</v>
      </c>
      <c r="J135" t="s">
        <v>48</v>
      </c>
      <c r="K135" t="s">
        <v>48</v>
      </c>
      <c r="L135" t="s">
        <v>48</v>
      </c>
      <c r="M135" t="s">
        <v>48</v>
      </c>
      <c r="N135" t="s">
        <v>48</v>
      </c>
      <c r="O135" t="s">
        <v>48</v>
      </c>
      <c r="P135" t="s">
        <v>48</v>
      </c>
      <c r="Q135" t="s">
        <v>51</v>
      </c>
      <c r="S135" t="s">
        <v>48</v>
      </c>
      <c r="U135" t="s">
        <v>52</v>
      </c>
      <c r="V135" t="s">
        <v>53</v>
      </c>
      <c r="W135" t="s">
        <v>48</v>
      </c>
      <c r="X135" t="e">
        <f t="shared" si="2"/>
        <v>#N/A</v>
      </c>
      <c r="Y135" s="38">
        <f>INDEX('Planning avec dates'!$4:$4,MATCH("X",'Planning avec dates'!153:153,1))+4</f>
        <v>4</v>
      </c>
    </row>
    <row r="136" spans="1:25" x14ac:dyDescent="0.25">
      <c r="A136">
        <f>IF(COUNTIF('Temps moyens'!$A$3:$A$70,C136)&gt;0,1,0)</f>
        <v>0</v>
      </c>
      <c r="B136" t="s">
        <v>188</v>
      </c>
      <c r="C136" t="str">
        <f>INDEX('Planning avec dates'!$B138:$E138,MATCH("*",'Planning avec dates'!$B138:$E138,0))</f>
        <v>C</v>
      </c>
      <c r="F136">
        <f>IF('Planning avec dates'!$C$1="Low",INDEX('Temps moyens'!$B$1:$B$198,MATCH(Task_Table1!C136,'Temps moyens'!$A$1:$A$198,0),1)*'Temps moyens'!$D$3,IF('Planning avec dates'!$C$1="Medium",INDEX('Temps moyens'!$B$1:$B$198,MATCH(Task_Table1!C136,'Temps moyens'!$A$1:$A$198,0),1)*'Temps moyens'!$E$3,IF('Planning avec dates'!$C$1="High",INDEX('Temps moyens'!$B$1:$B$198,MATCH(Task_Table1!C136,'Temps moyens'!$A$1:$A$198,0),1)*'Temps moyens'!$F$3,0)))</f>
        <v>0</v>
      </c>
      <c r="G136" t="s">
        <v>48</v>
      </c>
      <c r="H136" s="38">
        <f>INDEX('Planning avec dates'!$4:$4,MATCH("X",'Planning avec dates'!154:154,0))</f>
        <v>43164</v>
      </c>
      <c r="I136" t="s">
        <v>48</v>
      </c>
      <c r="J136" t="s">
        <v>48</v>
      </c>
      <c r="K136" t="s">
        <v>48</v>
      </c>
      <c r="L136" t="s">
        <v>48</v>
      </c>
      <c r="M136" t="s">
        <v>48</v>
      </c>
      <c r="N136" t="s">
        <v>48</v>
      </c>
      <c r="O136" t="s">
        <v>48</v>
      </c>
      <c r="P136" t="s">
        <v>48</v>
      </c>
      <c r="Q136" t="s">
        <v>51</v>
      </c>
      <c r="S136" t="s">
        <v>48</v>
      </c>
      <c r="U136" t="s">
        <v>52</v>
      </c>
      <c r="V136" t="s">
        <v>53</v>
      </c>
      <c r="W136" t="s">
        <v>48</v>
      </c>
      <c r="X136">
        <f t="shared" si="2"/>
        <v>54</v>
      </c>
      <c r="Y136" s="38">
        <f>INDEX('Planning avec dates'!$4:$4,MATCH("X",'Planning avec dates'!154:154,1))+4</f>
        <v>43217</v>
      </c>
    </row>
    <row r="137" spans="1:25" x14ac:dyDescent="0.25">
      <c r="A137">
        <f>IF(COUNTIF('Temps moyens'!$A$3:$A$70,C137)&gt;0,1,0)</f>
        <v>0</v>
      </c>
      <c r="B137" t="s">
        <v>189</v>
      </c>
      <c r="C137" t="str">
        <f>INDEX('Planning avec dates'!$B139:$E139,MATCH("*",'Planning avec dates'!$B139:$E139,0))</f>
        <v>D</v>
      </c>
      <c r="F137">
        <f>IF('Planning avec dates'!$C$1="Low",INDEX('Temps moyens'!$B$1:$B$198,MATCH(Task_Table1!C137,'Temps moyens'!$A$1:$A$198,0),1)*'Temps moyens'!$D$3,IF('Planning avec dates'!$C$1="Medium",INDEX('Temps moyens'!$B$1:$B$198,MATCH(Task_Table1!C137,'Temps moyens'!$A$1:$A$198,0),1)*'Temps moyens'!$E$3,IF('Planning avec dates'!$C$1="High",INDEX('Temps moyens'!$B$1:$B$198,MATCH(Task_Table1!C137,'Temps moyens'!$A$1:$A$198,0),1)*'Temps moyens'!$F$3,0)))</f>
        <v>0</v>
      </c>
      <c r="G137" t="s">
        <v>48</v>
      </c>
      <c r="H137" s="38">
        <f>INDEX('Planning avec dates'!$4:$4,MATCH("X",'Planning avec dates'!155:155,0))</f>
        <v>43164</v>
      </c>
      <c r="I137" t="s">
        <v>48</v>
      </c>
      <c r="J137" t="s">
        <v>48</v>
      </c>
      <c r="K137" t="s">
        <v>48</v>
      </c>
      <c r="L137" t="s">
        <v>48</v>
      </c>
      <c r="M137" t="s">
        <v>48</v>
      </c>
      <c r="N137" t="s">
        <v>48</v>
      </c>
      <c r="O137" t="s">
        <v>48</v>
      </c>
      <c r="P137" t="s">
        <v>48</v>
      </c>
      <c r="Q137" t="s">
        <v>51</v>
      </c>
      <c r="S137" t="s">
        <v>48</v>
      </c>
      <c r="U137" t="s">
        <v>52</v>
      </c>
      <c r="V137" t="s">
        <v>53</v>
      </c>
      <c r="W137" t="s">
        <v>48</v>
      </c>
      <c r="X137">
        <f t="shared" si="2"/>
        <v>54</v>
      </c>
      <c r="Y137" s="38">
        <f>INDEX('Planning avec dates'!$4:$4,MATCH("X",'Planning avec dates'!155:155,1))+4</f>
        <v>43217</v>
      </c>
    </row>
    <row r="138" spans="1:25" x14ac:dyDescent="0.25">
      <c r="A138">
        <f>IF(COUNTIF('Temps moyens'!$A$3:$A$70,C138)&gt;0,1,0)</f>
        <v>0</v>
      </c>
      <c r="B138" t="s">
        <v>190</v>
      </c>
      <c r="C138" t="str">
        <f>INDEX('Planning avec dates'!$B140:$E140,MATCH("*",'Planning avec dates'!$B140:$E140,0))</f>
        <v>E</v>
      </c>
      <c r="F138">
        <f>IF('Planning avec dates'!$C$1="Low",INDEX('Temps moyens'!$B$1:$B$198,MATCH(Task_Table1!C138,'Temps moyens'!$A$1:$A$198,0),1)*'Temps moyens'!$D$3,IF('Planning avec dates'!$C$1="Medium",INDEX('Temps moyens'!$B$1:$B$198,MATCH(Task_Table1!C138,'Temps moyens'!$A$1:$A$198,0),1)*'Temps moyens'!$E$3,IF('Planning avec dates'!$C$1="High",INDEX('Temps moyens'!$B$1:$B$198,MATCH(Task_Table1!C138,'Temps moyens'!$A$1:$A$198,0),1)*'Temps moyens'!$F$3,0)))</f>
        <v>0</v>
      </c>
      <c r="G138" t="s">
        <v>48</v>
      </c>
      <c r="H138" s="38" t="e">
        <f>INDEX('Planning avec dates'!$4:$4,MATCH("X",'Planning avec dates'!156:156,0))</f>
        <v>#N/A</v>
      </c>
      <c r="I138" t="s">
        <v>48</v>
      </c>
      <c r="J138" t="s">
        <v>48</v>
      </c>
      <c r="K138" t="s">
        <v>48</v>
      </c>
      <c r="L138" t="s">
        <v>48</v>
      </c>
      <c r="M138" t="s">
        <v>48</v>
      </c>
      <c r="N138" t="s">
        <v>48</v>
      </c>
      <c r="O138" t="s">
        <v>48</v>
      </c>
      <c r="P138" t="s">
        <v>48</v>
      </c>
      <c r="Q138" t="s">
        <v>51</v>
      </c>
      <c r="S138" t="s">
        <v>48</v>
      </c>
      <c r="U138" t="s">
        <v>52</v>
      </c>
      <c r="V138" t="s">
        <v>53</v>
      </c>
      <c r="W138" t="s">
        <v>48</v>
      </c>
      <c r="X138" t="e">
        <f t="shared" si="2"/>
        <v>#N/A</v>
      </c>
      <c r="Y138" s="38">
        <f>INDEX('Planning avec dates'!$4:$4,MATCH("X",'Planning avec dates'!156:156,1))+4</f>
        <v>4</v>
      </c>
    </row>
    <row r="139" spans="1:25" x14ac:dyDescent="0.25">
      <c r="A139">
        <f>IF(COUNTIF('Temps moyens'!$A$3:$A$70,C139)&gt;0,1,0)</f>
        <v>0</v>
      </c>
      <c r="B139" t="s">
        <v>191</v>
      </c>
      <c r="C139" t="str">
        <f>INDEX('Planning avec dates'!$B141:$E141,MATCH("*",'Planning avec dates'!$B141:$E141,0))</f>
        <v>F</v>
      </c>
      <c r="F139">
        <f>IF('Planning avec dates'!$C$1="Low",INDEX('Temps moyens'!$B$1:$B$198,MATCH(Task_Table1!C139,'Temps moyens'!$A$1:$A$198,0),1)*'Temps moyens'!$D$3,IF('Planning avec dates'!$C$1="Medium",INDEX('Temps moyens'!$B$1:$B$198,MATCH(Task_Table1!C139,'Temps moyens'!$A$1:$A$198,0),1)*'Temps moyens'!$E$3,IF('Planning avec dates'!$C$1="High",INDEX('Temps moyens'!$B$1:$B$198,MATCH(Task_Table1!C139,'Temps moyens'!$A$1:$A$198,0),1)*'Temps moyens'!$F$3,0)))</f>
        <v>0</v>
      </c>
      <c r="G139" t="s">
        <v>48</v>
      </c>
      <c r="H139" s="38">
        <f>INDEX('Planning avec dates'!$4:$4,MATCH("X",'Planning avec dates'!157:157,0))</f>
        <v>43164</v>
      </c>
      <c r="I139" t="s">
        <v>48</v>
      </c>
      <c r="J139" t="s">
        <v>48</v>
      </c>
      <c r="K139" t="s">
        <v>48</v>
      </c>
      <c r="L139" t="s">
        <v>48</v>
      </c>
      <c r="M139" t="s">
        <v>48</v>
      </c>
      <c r="N139" t="s">
        <v>48</v>
      </c>
      <c r="O139" t="s">
        <v>48</v>
      </c>
      <c r="P139" t="s">
        <v>48</v>
      </c>
      <c r="Q139" t="s">
        <v>51</v>
      </c>
      <c r="S139" t="s">
        <v>48</v>
      </c>
      <c r="U139" t="s">
        <v>52</v>
      </c>
      <c r="V139" t="s">
        <v>53</v>
      </c>
      <c r="W139" t="s">
        <v>48</v>
      </c>
      <c r="X139">
        <f t="shared" si="2"/>
        <v>54</v>
      </c>
      <c r="Y139" s="38">
        <f>INDEX('Planning avec dates'!$4:$4,MATCH("X",'Planning avec dates'!157:157,1))+4</f>
        <v>43217</v>
      </c>
    </row>
    <row r="140" spans="1:25" x14ac:dyDescent="0.25">
      <c r="A140">
        <f>IF(COUNTIF('Temps moyens'!$A$3:$A$70,C140)&gt;0,1,0)</f>
        <v>0</v>
      </c>
      <c r="B140" t="s">
        <v>192</v>
      </c>
      <c r="C140" t="str">
        <f>INDEX('Planning avec dates'!$B142:$E142,MATCH("*",'Planning avec dates'!$B142:$E142,0))</f>
        <v>G</v>
      </c>
      <c r="F140">
        <f>IF('Planning avec dates'!$C$1="Low",INDEX('Temps moyens'!$B$1:$B$198,MATCH(Task_Table1!C140,'Temps moyens'!$A$1:$A$198,0),1)*'Temps moyens'!$D$3,IF('Planning avec dates'!$C$1="Medium",INDEX('Temps moyens'!$B$1:$B$198,MATCH(Task_Table1!C140,'Temps moyens'!$A$1:$A$198,0),1)*'Temps moyens'!$E$3,IF('Planning avec dates'!$C$1="High",INDEX('Temps moyens'!$B$1:$B$198,MATCH(Task_Table1!C140,'Temps moyens'!$A$1:$A$198,0),1)*'Temps moyens'!$F$3,0)))</f>
        <v>0</v>
      </c>
      <c r="G140" t="s">
        <v>48</v>
      </c>
      <c r="H140" s="38" t="e">
        <f>INDEX('Planning avec dates'!$4:$4,MATCH("X",'Planning avec dates'!158:158,0))</f>
        <v>#N/A</v>
      </c>
      <c r="I140" t="s">
        <v>48</v>
      </c>
      <c r="J140" t="s">
        <v>48</v>
      </c>
      <c r="K140" t="s">
        <v>48</v>
      </c>
      <c r="L140" t="s">
        <v>48</v>
      </c>
      <c r="M140" t="s">
        <v>48</v>
      </c>
      <c r="N140" t="s">
        <v>48</v>
      </c>
      <c r="O140" t="s">
        <v>48</v>
      </c>
      <c r="P140" t="s">
        <v>48</v>
      </c>
      <c r="Q140" t="s">
        <v>51</v>
      </c>
      <c r="S140" t="s">
        <v>48</v>
      </c>
      <c r="U140" t="s">
        <v>52</v>
      </c>
      <c r="V140" t="s">
        <v>53</v>
      </c>
      <c r="W140" t="s">
        <v>48</v>
      </c>
      <c r="X140" t="e">
        <f t="shared" si="2"/>
        <v>#N/A</v>
      </c>
      <c r="Y140" s="38">
        <f>INDEX('Planning avec dates'!$4:$4,MATCH("X",'Planning avec dates'!158:158,1))+4</f>
        <v>4</v>
      </c>
    </row>
    <row r="141" spans="1:25" x14ac:dyDescent="0.25">
      <c r="A141">
        <f>IF(COUNTIF('Temps moyens'!$A$3:$A$70,C141)&gt;0,1,0)</f>
        <v>0</v>
      </c>
      <c r="B141" t="s">
        <v>193</v>
      </c>
      <c r="C141" t="str">
        <f>INDEX('Planning avec dates'!$B143:$E143,MATCH("*",'Planning avec dates'!$B143:$E143,0))</f>
        <v>H</v>
      </c>
      <c r="F141">
        <f>IF('Planning avec dates'!$C$1="Low",INDEX('Temps moyens'!$B$1:$B$198,MATCH(Task_Table1!C141,'Temps moyens'!$A$1:$A$198,0),1)*'Temps moyens'!$D$3,IF('Planning avec dates'!$C$1="Medium",INDEX('Temps moyens'!$B$1:$B$198,MATCH(Task_Table1!C141,'Temps moyens'!$A$1:$A$198,0),1)*'Temps moyens'!$E$3,IF('Planning avec dates'!$C$1="High",INDEX('Temps moyens'!$B$1:$B$198,MATCH(Task_Table1!C141,'Temps moyens'!$A$1:$A$198,0),1)*'Temps moyens'!$F$3,0)))</f>
        <v>0</v>
      </c>
      <c r="G141" t="s">
        <v>48</v>
      </c>
      <c r="H141" s="38">
        <f>INDEX('Planning avec dates'!$4:$4,MATCH("X",'Planning avec dates'!159:159,0))</f>
        <v>43178</v>
      </c>
      <c r="I141" t="s">
        <v>48</v>
      </c>
      <c r="J141" t="s">
        <v>48</v>
      </c>
      <c r="K141" t="s">
        <v>48</v>
      </c>
      <c r="L141" t="s">
        <v>48</v>
      </c>
      <c r="M141" t="s">
        <v>48</v>
      </c>
      <c r="N141" t="s">
        <v>48</v>
      </c>
      <c r="O141" t="s">
        <v>48</v>
      </c>
      <c r="P141" t="s">
        <v>48</v>
      </c>
      <c r="Q141" t="s">
        <v>51</v>
      </c>
      <c r="S141" t="s">
        <v>48</v>
      </c>
      <c r="U141" t="s">
        <v>52</v>
      </c>
      <c r="V141" t="s">
        <v>53</v>
      </c>
      <c r="W141" t="s">
        <v>48</v>
      </c>
      <c r="X141">
        <f t="shared" si="2"/>
        <v>68</v>
      </c>
      <c r="Y141" s="38">
        <f>INDEX('Planning avec dates'!$4:$4,MATCH("X",'Planning avec dates'!159:159,1))+4</f>
        <v>43245</v>
      </c>
    </row>
    <row r="142" spans="1:25" x14ac:dyDescent="0.25">
      <c r="A142">
        <f>IF(COUNTIF('Temps moyens'!$A$3:$A$70,C142)&gt;0,1,0)</f>
        <v>0</v>
      </c>
      <c r="B142" t="s">
        <v>194</v>
      </c>
      <c r="C142" t="str">
        <f>INDEX('Planning avec dates'!$B144:$E144,MATCH("*",'Planning avec dates'!$B144:$E144,0))</f>
        <v>I</v>
      </c>
      <c r="F142">
        <f>IF('Planning avec dates'!$C$1="Low",INDEX('Temps moyens'!$B$1:$B$198,MATCH(Task_Table1!C142,'Temps moyens'!$A$1:$A$198,0),1)*'Temps moyens'!$D$3,IF('Planning avec dates'!$C$1="Medium",INDEX('Temps moyens'!$B$1:$B$198,MATCH(Task_Table1!C142,'Temps moyens'!$A$1:$A$198,0),1)*'Temps moyens'!$E$3,IF('Planning avec dates'!$C$1="High",INDEX('Temps moyens'!$B$1:$B$198,MATCH(Task_Table1!C142,'Temps moyens'!$A$1:$A$198,0),1)*'Temps moyens'!$F$3,0)))</f>
        <v>0</v>
      </c>
      <c r="G142" t="s">
        <v>48</v>
      </c>
      <c r="H142" s="38" t="e">
        <f>INDEX('Planning avec dates'!$4:$4,MATCH("X",'Planning avec dates'!160:160,0))</f>
        <v>#N/A</v>
      </c>
      <c r="I142" t="s">
        <v>48</v>
      </c>
      <c r="J142" t="s">
        <v>48</v>
      </c>
      <c r="K142" t="s">
        <v>48</v>
      </c>
      <c r="L142" t="s">
        <v>48</v>
      </c>
      <c r="M142" t="s">
        <v>48</v>
      </c>
      <c r="N142" t="s">
        <v>48</v>
      </c>
      <c r="O142" t="s">
        <v>48</v>
      </c>
      <c r="P142" t="s">
        <v>48</v>
      </c>
      <c r="Q142" t="s">
        <v>51</v>
      </c>
      <c r="S142" t="s">
        <v>48</v>
      </c>
      <c r="U142" t="s">
        <v>52</v>
      </c>
      <c r="V142" t="s">
        <v>53</v>
      </c>
      <c r="W142" t="s">
        <v>48</v>
      </c>
      <c r="X142" t="e">
        <f t="shared" si="2"/>
        <v>#N/A</v>
      </c>
      <c r="Y142" s="38">
        <f>INDEX('Planning avec dates'!$4:$4,MATCH("X",'Planning avec dates'!160:160,1))+4</f>
        <v>4</v>
      </c>
    </row>
    <row r="143" spans="1:25" x14ac:dyDescent="0.25">
      <c r="A143">
        <f>IF(COUNTIF('Temps moyens'!$A$3:$A$70,C143)&gt;0,1,0)</f>
        <v>0</v>
      </c>
      <c r="B143" t="s">
        <v>195</v>
      </c>
      <c r="C143" t="str">
        <f>INDEX('Planning avec dates'!$B145:$E145,MATCH("*",'Planning avec dates'!$B145:$E145,0))</f>
        <v>C</v>
      </c>
      <c r="F143">
        <f>IF('Planning avec dates'!$C$1="Low",INDEX('Temps moyens'!$B$1:$B$198,MATCH(Task_Table1!C143,'Temps moyens'!$A$1:$A$198,0),1)*'Temps moyens'!$D$3,IF('Planning avec dates'!$C$1="Medium",INDEX('Temps moyens'!$B$1:$B$198,MATCH(Task_Table1!C143,'Temps moyens'!$A$1:$A$198,0),1)*'Temps moyens'!$E$3,IF('Planning avec dates'!$C$1="High",INDEX('Temps moyens'!$B$1:$B$198,MATCH(Task_Table1!C143,'Temps moyens'!$A$1:$A$198,0),1)*'Temps moyens'!$F$3,0)))</f>
        <v>0</v>
      </c>
      <c r="G143" t="s">
        <v>48</v>
      </c>
      <c r="H143" s="38" t="e">
        <f>INDEX('Planning avec dates'!$4:$4,MATCH("X",'Planning avec dates'!161:161,0))</f>
        <v>#N/A</v>
      </c>
      <c r="I143" t="s">
        <v>48</v>
      </c>
      <c r="J143" t="s">
        <v>48</v>
      </c>
      <c r="K143" t="s">
        <v>48</v>
      </c>
      <c r="L143" t="s">
        <v>48</v>
      </c>
      <c r="M143" t="s">
        <v>48</v>
      </c>
      <c r="N143" t="s">
        <v>48</v>
      </c>
      <c r="O143" t="s">
        <v>48</v>
      </c>
      <c r="P143" t="s">
        <v>48</v>
      </c>
      <c r="Q143" t="s">
        <v>51</v>
      </c>
      <c r="S143" t="s">
        <v>48</v>
      </c>
      <c r="U143" t="s">
        <v>52</v>
      </c>
      <c r="V143" t="s">
        <v>53</v>
      </c>
      <c r="W143" t="s">
        <v>48</v>
      </c>
      <c r="X143" t="e">
        <f t="shared" si="2"/>
        <v>#N/A</v>
      </c>
      <c r="Y143" s="38">
        <f>INDEX('Planning avec dates'!$4:$4,MATCH("X",'Planning avec dates'!161:161,1))+4</f>
        <v>4</v>
      </c>
    </row>
    <row r="144" spans="1:25" x14ac:dyDescent="0.25">
      <c r="A144">
        <f>IF(COUNTIF('Temps moyens'!$A$3:$A$70,C144)&gt;0,1,0)</f>
        <v>0</v>
      </c>
      <c r="B144" t="s">
        <v>196</v>
      </c>
      <c r="C144" t="str">
        <f>INDEX('Planning avec dates'!$B146:$E146,MATCH("*",'Planning avec dates'!$B146:$E146,0))</f>
        <v>D</v>
      </c>
      <c r="F144">
        <f>IF('Planning avec dates'!$C$1="Low",INDEX('Temps moyens'!$B$1:$B$198,MATCH(Task_Table1!C144,'Temps moyens'!$A$1:$A$198,0),1)*'Temps moyens'!$D$3,IF('Planning avec dates'!$C$1="Medium",INDEX('Temps moyens'!$B$1:$B$198,MATCH(Task_Table1!C144,'Temps moyens'!$A$1:$A$198,0),1)*'Temps moyens'!$E$3,IF('Planning avec dates'!$C$1="High",INDEX('Temps moyens'!$B$1:$B$198,MATCH(Task_Table1!C144,'Temps moyens'!$A$1:$A$198,0),1)*'Temps moyens'!$F$3,0)))</f>
        <v>0</v>
      </c>
      <c r="G144" t="s">
        <v>48</v>
      </c>
      <c r="H144" s="38" t="e">
        <f>INDEX('Planning avec dates'!$4:$4,MATCH("X",'Planning avec dates'!162:162,0))</f>
        <v>#N/A</v>
      </c>
      <c r="I144" t="s">
        <v>48</v>
      </c>
      <c r="J144" t="s">
        <v>48</v>
      </c>
      <c r="K144" t="s">
        <v>48</v>
      </c>
      <c r="L144" t="s">
        <v>48</v>
      </c>
      <c r="M144" t="s">
        <v>48</v>
      </c>
      <c r="N144" t="s">
        <v>48</v>
      </c>
      <c r="O144" t="s">
        <v>48</v>
      </c>
      <c r="P144" t="s">
        <v>48</v>
      </c>
      <c r="Q144" t="s">
        <v>51</v>
      </c>
      <c r="S144" t="s">
        <v>48</v>
      </c>
      <c r="U144" t="s">
        <v>52</v>
      </c>
      <c r="V144" t="s">
        <v>53</v>
      </c>
      <c r="W144" t="s">
        <v>48</v>
      </c>
      <c r="X144" t="e">
        <f t="shared" si="2"/>
        <v>#N/A</v>
      </c>
      <c r="Y144" s="38">
        <f>INDEX('Planning avec dates'!$4:$4,MATCH("X",'Planning avec dates'!162:162,1))+4</f>
        <v>4</v>
      </c>
    </row>
    <row r="145" spans="1:25" x14ac:dyDescent="0.25">
      <c r="A145">
        <f>IF(COUNTIF('Temps moyens'!$A$3:$A$70,C145)&gt;0,1,0)</f>
        <v>0</v>
      </c>
      <c r="B145" t="s">
        <v>197</v>
      </c>
      <c r="C145" t="str">
        <f>INDEX('Planning avec dates'!$B147:$E147,MATCH("*",'Planning avec dates'!$B147:$E147,0))</f>
        <v>E</v>
      </c>
      <c r="F145">
        <f>IF('Planning avec dates'!$C$1="Low",INDEX('Temps moyens'!$B$1:$B$198,MATCH(Task_Table1!C145,'Temps moyens'!$A$1:$A$198,0),1)*'Temps moyens'!$D$3,IF('Planning avec dates'!$C$1="Medium",INDEX('Temps moyens'!$B$1:$B$198,MATCH(Task_Table1!C145,'Temps moyens'!$A$1:$A$198,0),1)*'Temps moyens'!$E$3,IF('Planning avec dates'!$C$1="High",INDEX('Temps moyens'!$B$1:$B$198,MATCH(Task_Table1!C145,'Temps moyens'!$A$1:$A$198,0),1)*'Temps moyens'!$F$3,0)))</f>
        <v>0</v>
      </c>
      <c r="G145" t="s">
        <v>48</v>
      </c>
      <c r="H145" s="38" t="e">
        <f>INDEX('Planning avec dates'!$4:$4,MATCH("X",'Planning avec dates'!163:163,0))</f>
        <v>#N/A</v>
      </c>
      <c r="I145" t="s">
        <v>48</v>
      </c>
      <c r="J145" t="s">
        <v>48</v>
      </c>
      <c r="K145" t="s">
        <v>48</v>
      </c>
      <c r="L145" t="s">
        <v>48</v>
      </c>
      <c r="M145" t="s">
        <v>48</v>
      </c>
      <c r="N145" t="s">
        <v>48</v>
      </c>
      <c r="O145" t="s">
        <v>48</v>
      </c>
      <c r="P145" t="s">
        <v>48</v>
      </c>
      <c r="Q145" t="s">
        <v>51</v>
      </c>
      <c r="S145" t="s">
        <v>48</v>
      </c>
      <c r="U145" t="s">
        <v>52</v>
      </c>
      <c r="V145" t="s">
        <v>53</v>
      </c>
      <c r="W145" t="s">
        <v>48</v>
      </c>
      <c r="X145" t="e">
        <f t="shared" si="2"/>
        <v>#N/A</v>
      </c>
      <c r="Y145" s="38">
        <f>INDEX('Planning avec dates'!$4:$4,MATCH("X",'Planning avec dates'!163:163,1))+4</f>
        <v>4</v>
      </c>
    </row>
    <row r="146" spans="1:25" x14ac:dyDescent="0.25">
      <c r="A146">
        <f>IF(COUNTIF('Temps moyens'!$A$3:$A$70,C146)&gt;0,1,0)</f>
        <v>0</v>
      </c>
      <c r="B146" t="s">
        <v>198</v>
      </c>
      <c r="C146" t="str">
        <f>INDEX('Planning avec dates'!$B148:$E148,MATCH("*",'Planning avec dates'!$B148:$E148,0))</f>
        <v>F</v>
      </c>
      <c r="F146">
        <f>IF('Planning avec dates'!$C$1="Low",INDEX('Temps moyens'!$B$1:$B$198,MATCH(Task_Table1!C146,'Temps moyens'!$A$1:$A$198,0),1)*'Temps moyens'!$D$3,IF('Planning avec dates'!$C$1="Medium",INDEX('Temps moyens'!$B$1:$B$198,MATCH(Task_Table1!C146,'Temps moyens'!$A$1:$A$198,0),1)*'Temps moyens'!$E$3,IF('Planning avec dates'!$C$1="High",INDEX('Temps moyens'!$B$1:$B$198,MATCH(Task_Table1!C146,'Temps moyens'!$A$1:$A$198,0),1)*'Temps moyens'!$F$3,0)))</f>
        <v>0</v>
      </c>
      <c r="G146" t="s">
        <v>48</v>
      </c>
      <c r="H146" s="38">
        <f>INDEX('Planning avec dates'!$4:$4,MATCH("X",'Planning avec dates'!164:164,0))</f>
        <v>43178</v>
      </c>
      <c r="I146" t="s">
        <v>48</v>
      </c>
      <c r="J146" t="s">
        <v>48</v>
      </c>
      <c r="K146" t="s">
        <v>48</v>
      </c>
      <c r="L146" t="s">
        <v>48</v>
      </c>
      <c r="M146" t="s">
        <v>48</v>
      </c>
      <c r="N146" t="s">
        <v>48</v>
      </c>
      <c r="O146" t="s">
        <v>48</v>
      </c>
      <c r="P146" t="s">
        <v>48</v>
      </c>
      <c r="Q146" t="s">
        <v>51</v>
      </c>
      <c r="S146" t="s">
        <v>48</v>
      </c>
      <c r="U146" t="s">
        <v>52</v>
      </c>
      <c r="V146" t="s">
        <v>53</v>
      </c>
      <c r="W146" t="s">
        <v>48</v>
      </c>
      <c r="X146">
        <f t="shared" si="2"/>
        <v>68</v>
      </c>
      <c r="Y146" s="38">
        <f>INDEX('Planning avec dates'!$4:$4,MATCH("X",'Planning avec dates'!164:164,1))+4</f>
        <v>43245</v>
      </c>
    </row>
    <row r="147" spans="1:25" x14ac:dyDescent="0.25">
      <c r="A147">
        <f>IF(COUNTIF('Temps moyens'!$A$3:$A$70,C147)&gt;0,1,0)</f>
        <v>0</v>
      </c>
      <c r="B147" t="s">
        <v>199</v>
      </c>
      <c r="C147" t="str">
        <f>INDEX('Planning avec dates'!$B149:$E149,MATCH("*",'Planning avec dates'!$B149:$E149,0))</f>
        <v>G</v>
      </c>
      <c r="F147">
        <f>IF('Planning avec dates'!$C$1="Low",INDEX('Temps moyens'!$B$1:$B$198,MATCH(Task_Table1!C147,'Temps moyens'!$A$1:$A$198,0),1)*'Temps moyens'!$D$3,IF('Planning avec dates'!$C$1="Medium",INDEX('Temps moyens'!$B$1:$B$198,MATCH(Task_Table1!C147,'Temps moyens'!$A$1:$A$198,0),1)*'Temps moyens'!$E$3,IF('Planning avec dates'!$C$1="High",INDEX('Temps moyens'!$B$1:$B$198,MATCH(Task_Table1!C147,'Temps moyens'!$A$1:$A$198,0),1)*'Temps moyens'!$F$3,0)))</f>
        <v>0</v>
      </c>
      <c r="G147" t="s">
        <v>48</v>
      </c>
      <c r="H147" s="38">
        <f>INDEX('Planning avec dates'!$4:$4,MATCH("X",'Planning avec dates'!165:165,0))</f>
        <v>43178</v>
      </c>
      <c r="I147" t="s">
        <v>48</v>
      </c>
      <c r="J147" t="s">
        <v>48</v>
      </c>
      <c r="K147" t="s">
        <v>48</v>
      </c>
      <c r="L147" t="s">
        <v>48</v>
      </c>
      <c r="M147" t="s">
        <v>48</v>
      </c>
      <c r="N147" t="s">
        <v>48</v>
      </c>
      <c r="O147" t="s">
        <v>48</v>
      </c>
      <c r="P147" t="s">
        <v>48</v>
      </c>
      <c r="Q147" t="s">
        <v>51</v>
      </c>
      <c r="S147" t="s">
        <v>48</v>
      </c>
      <c r="U147" t="s">
        <v>52</v>
      </c>
      <c r="V147" t="s">
        <v>53</v>
      </c>
      <c r="W147" t="s">
        <v>48</v>
      </c>
      <c r="X147">
        <f t="shared" si="2"/>
        <v>12</v>
      </c>
      <c r="Y147" s="38">
        <f>INDEX('Planning avec dates'!$4:$4,MATCH("X",'Planning avec dates'!165:165,1))+4</f>
        <v>43189</v>
      </c>
    </row>
    <row r="148" spans="1:25" x14ac:dyDescent="0.25">
      <c r="A148">
        <f>IF(COUNTIF('Temps moyens'!$A$3:$A$70,C148)&gt;0,1,0)</f>
        <v>0</v>
      </c>
      <c r="B148" t="s">
        <v>200</v>
      </c>
      <c r="C148" t="str">
        <f>INDEX('Planning avec dates'!$B150:$E150,MATCH("*",'Planning avec dates'!$B150:$E150,0))</f>
        <v>H</v>
      </c>
      <c r="F148">
        <f>IF('Planning avec dates'!$C$1="Low",INDEX('Temps moyens'!$B$1:$B$198,MATCH(Task_Table1!C148,'Temps moyens'!$A$1:$A$198,0),1)*'Temps moyens'!$D$3,IF('Planning avec dates'!$C$1="Medium",INDEX('Temps moyens'!$B$1:$B$198,MATCH(Task_Table1!C148,'Temps moyens'!$A$1:$A$198,0),1)*'Temps moyens'!$E$3,IF('Planning avec dates'!$C$1="High",INDEX('Temps moyens'!$B$1:$B$198,MATCH(Task_Table1!C148,'Temps moyens'!$A$1:$A$198,0),1)*'Temps moyens'!$F$3,0)))</f>
        <v>0</v>
      </c>
      <c r="G148" t="s">
        <v>48</v>
      </c>
      <c r="H148" s="38" t="e">
        <f>INDEX('Planning avec dates'!$4:$4,MATCH("X",'Planning avec dates'!166:166,0))</f>
        <v>#N/A</v>
      </c>
      <c r="I148" t="s">
        <v>48</v>
      </c>
      <c r="J148" t="s">
        <v>48</v>
      </c>
      <c r="K148" t="s">
        <v>48</v>
      </c>
      <c r="L148" t="s">
        <v>48</v>
      </c>
      <c r="M148" t="s">
        <v>48</v>
      </c>
      <c r="N148" t="s">
        <v>48</v>
      </c>
      <c r="O148" t="s">
        <v>48</v>
      </c>
      <c r="P148" t="s">
        <v>48</v>
      </c>
      <c r="Q148" t="s">
        <v>51</v>
      </c>
      <c r="S148" t="s">
        <v>48</v>
      </c>
      <c r="U148" t="s">
        <v>52</v>
      </c>
      <c r="V148" t="s">
        <v>53</v>
      </c>
      <c r="W148" t="s">
        <v>48</v>
      </c>
      <c r="X148" t="e">
        <f t="shared" si="2"/>
        <v>#N/A</v>
      </c>
      <c r="Y148" s="38">
        <f>INDEX('Planning avec dates'!$4:$4,MATCH("X",'Planning avec dates'!166:166,1))+4</f>
        <v>4</v>
      </c>
    </row>
    <row r="149" spans="1:25" x14ac:dyDescent="0.25">
      <c r="A149">
        <f>IF(COUNTIF('Temps moyens'!$A$3:$A$70,C149)&gt;0,1,0)</f>
        <v>0</v>
      </c>
      <c r="B149" t="s">
        <v>87</v>
      </c>
      <c r="C149" t="str">
        <f>INDEX('Planning avec dates'!$B151:$E151,MATCH("*",'Planning avec dates'!$B151:$E151,0))</f>
        <v>I</v>
      </c>
      <c r="F149">
        <f>IF('Planning avec dates'!$C$1="Low",INDEX('Temps moyens'!$B$1:$B$198,MATCH(Task_Table1!C149,'Temps moyens'!$A$1:$A$198,0),1)*'Temps moyens'!$D$3,IF('Planning avec dates'!$C$1="Medium",INDEX('Temps moyens'!$B$1:$B$198,MATCH(Task_Table1!C149,'Temps moyens'!$A$1:$A$198,0),1)*'Temps moyens'!$E$3,IF('Planning avec dates'!$C$1="High",INDEX('Temps moyens'!$B$1:$B$198,MATCH(Task_Table1!C149,'Temps moyens'!$A$1:$A$198,0),1)*'Temps moyens'!$F$3,0)))</f>
        <v>0</v>
      </c>
      <c r="G149" t="s">
        <v>48</v>
      </c>
      <c r="H149" s="38" t="e">
        <f>INDEX('Planning avec dates'!$4:$4,MATCH("X",'Planning avec dates'!167:167,0))</f>
        <v>#N/A</v>
      </c>
      <c r="I149" t="s">
        <v>48</v>
      </c>
      <c r="J149" t="s">
        <v>48</v>
      </c>
      <c r="K149" t="s">
        <v>48</v>
      </c>
      <c r="L149" t="s">
        <v>48</v>
      </c>
      <c r="M149" t="s">
        <v>48</v>
      </c>
      <c r="N149" t="s">
        <v>48</v>
      </c>
      <c r="O149" t="s">
        <v>48</v>
      </c>
      <c r="P149" t="s">
        <v>48</v>
      </c>
      <c r="Q149" t="s">
        <v>51</v>
      </c>
      <c r="S149" t="s">
        <v>48</v>
      </c>
      <c r="U149" t="s">
        <v>52</v>
      </c>
      <c r="V149" t="s">
        <v>53</v>
      </c>
      <c r="W149" t="s">
        <v>48</v>
      </c>
      <c r="X149" t="e">
        <f t="shared" si="2"/>
        <v>#N/A</v>
      </c>
      <c r="Y149" s="38">
        <f>INDEX('Planning avec dates'!$4:$4,MATCH("X",'Planning avec dates'!167:167,1))+4</f>
        <v>4</v>
      </c>
    </row>
    <row r="150" spans="1:25" x14ac:dyDescent="0.25">
      <c r="A150">
        <f>IF(COUNTIF('Temps moyens'!$A$3:$A$70,C150)&gt;0,1,0)</f>
        <v>0</v>
      </c>
      <c r="B150" t="s">
        <v>201</v>
      </c>
      <c r="C150" t="str">
        <f>INDEX('Planning avec dates'!$B152:$E152,MATCH("*",'Planning avec dates'!$B152:$E152,0))</f>
        <v>J</v>
      </c>
      <c r="F150">
        <f>IF('Planning avec dates'!$C$1="Low",INDEX('Temps moyens'!$B$1:$B$198,MATCH(Task_Table1!C150,'Temps moyens'!$A$1:$A$198,0),1)*'Temps moyens'!$D$3,IF('Planning avec dates'!$C$1="Medium",INDEX('Temps moyens'!$B$1:$B$198,MATCH(Task_Table1!C150,'Temps moyens'!$A$1:$A$198,0),1)*'Temps moyens'!$E$3,IF('Planning avec dates'!$C$1="High",INDEX('Temps moyens'!$B$1:$B$198,MATCH(Task_Table1!C150,'Temps moyens'!$A$1:$A$198,0),1)*'Temps moyens'!$F$3,0)))</f>
        <v>0</v>
      </c>
      <c r="G150" t="s">
        <v>48</v>
      </c>
      <c r="H150" s="38" t="e">
        <f>INDEX('Planning avec dates'!$4:$4,MATCH("X",'Planning avec dates'!168:168,0))</f>
        <v>#N/A</v>
      </c>
      <c r="I150" t="s">
        <v>48</v>
      </c>
      <c r="J150" t="s">
        <v>48</v>
      </c>
      <c r="K150" t="s">
        <v>48</v>
      </c>
      <c r="L150" t="s">
        <v>48</v>
      </c>
      <c r="M150" t="s">
        <v>48</v>
      </c>
      <c r="N150" t="s">
        <v>48</v>
      </c>
      <c r="O150" t="s">
        <v>48</v>
      </c>
      <c r="P150" t="s">
        <v>48</v>
      </c>
      <c r="Q150" t="s">
        <v>51</v>
      </c>
      <c r="S150" t="s">
        <v>48</v>
      </c>
      <c r="U150" t="s">
        <v>52</v>
      </c>
      <c r="V150" t="s">
        <v>53</v>
      </c>
      <c r="W150" t="s">
        <v>48</v>
      </c>
      <c r="X150" t="e">
        <f t="shared" si="2"/>
        <v>#N/A</v>
      </c>
      <c r="Y150" s="38">
        <f>INDEX('Planning avec dates'!$4:$4,MATCH("X",'Planning avec dates'!168:168,1))+4</f>
        <v>4</v>
      </c>
    </row>
    <row r="151" spans="1:25" x14ac:dyDescent="0.25">
      <c r="A151">
        <f>IF(COUNTIF('Temps moyens'!$A$3:$A$70,C151)&gt;0,1,0)</f>
        <v>0</v>
      </c>
      <c r="B151" t="s">
        <v>202</v>
      </c>
      <c r="C151" t="str">
        <f>INDEX('Planning avec dates'!$B153:$E153,MATCH("*",'Planning avec dates'!$B153:$E153,0))</f>
        <v>K</v>
      </c>
      <c r="F151">
        <f>IF('Planning avec dates'!$C$1="Low",INDEX('Temps moyens'!$B$1:$B$198,MATCH(Task_Table1!C151,'Temps moyens'!$A$1:$A$198,0),1)*'Temps moyens'!$D$3,IF('Planning avec dates'!$C$1="Medium",INDEX('Temps moyens'!$B$1:$B$198,MATCH(Task_Table1!C151,'Temps moyens'!$A$1:$A$198,0),1)*'Temps moyens'!$E$3,IF('Planning avec dates'!$C$1="High",INDEX('Temps moyens'!$B$1:$B$198,MATCH(Task_Table1!C151,'Temps moyens'!$A$1:$A$198,0),1)*'Temps moyens'!$F$3,0)))</f>
        <v>0</v>
      </c>
      <c r="G151" t="s">
        <v>48</v>
      </c>
      <c r="H151" s="38" t="e">
        <f>INDEX('Planning avec dates'!$4:$4,MATCH("X",'Planning avec dates'!169:169,0))</f>
        <v>#N/A</v>
      </c>
      <c r="I151" t="s">
        <v>48</v>
      </c>
      <c r="J151" t="s">
        <v>48</v>
      </c>
      <c r="K151" t="s">
        <v>48</v>
      </c>
      <c r="L151" t="s">
        <v>48</v>
      </c>
      <c r="M151" t="s">
        <v>48</v>
      </c>
      <c r="N151" t="s">
        <v>48</v>
      </c>
      <c r="O151" t="s">
        <v>48</v>
      </c>
      <c r="P151" t="s">
        <v>48</v>
      </c>
      <c r="Q151" t="s">
        <v>51</v>
      </c>
      <c r="S151" t="s">
        <v>48</v>
      </c>
      <c r="U151" t="s">
        <v>52</v>
      </c>
      <c r="V151" t="s">
        <v>53</v>
      </c>
      <c r="W151" t="s">
        <v>48</v>
      </c>
      <c r="X151" t="e">
        <f t="shared" si="2"/>
        <v>#N/A</v>
      </c>
      <c r="Y151" s="38">
        <f>INDEX('Planning avec dates'!$4:$4,MATCH("X",'Planning avec dates'!169:169,1))+4</f>
        <v>4</v>
      </c>
    </row>
    <row r="152" spans="1:25" x14ac:dyDescent="0.25">
      <c r="A152">
        <f>IF(COUNTIF('Temps moyens'!$A$3:$A$70,C152)&gt;0,1,0)</f>
        <v>0</v>
      </c>
      <c r="B152" t="s">
        <v>203</v>
      </c>
      <c r="C152" t="str">
        <f>INDEX('Planning avec dates'!$B154:$E154,MATCH("*",'Planning avec dates'!$B154:$E154,0))</f>
        <v xml:space="preserve">L </v>
      </c>
      <c r="F152">
        <f>IF('Planning avec dates'!$C$1="Low",INDEX('Temps moyens'!$B$1:$B$198,MATCH(Task_Table1!C152,'Temps moyens'!$A$1:$A$198,0),1)*'Temps moyens'!$D$3,IF('Planning avec dates'!$C$1="Medium",INDEX('Temps moyens'!$B$1:$B$198,MATCH(Task_Table1!C152,'Temps moyens'!$A$1:$A$198,0),1)*'Temps moyens'!$E$3,IF('Planning avec dates'!$C$1="High",INDEX('Temps moyens'!$B$1:$B$198,MATCH(Task_Table1!C152,'Temps moyens'!$A$1:$A$198,0),1)*'Temps moyens'!$F$3,0)))</f>
        <v>0</v>
      </c>
      <c r="G152" t="s">
        <v>48</v>
      </c>
      <c r="H152" s="38" t="e">
        <f>INDEX('Planning avec dates'!$4:$4,MATCH("X",'Planning avec dates'!170:170,0))</f>
        <v>#N/A</v>
      </c>
      <c r="I152" t="s">
        <v>48</v>
      </c>
      <c r="J152" t="s">
        <v>48</v>
      </c>
      <c r="K152" t="s">
        <v>48</v>
      </c>
      <c r="L152" t="s">
        <v>48</v>
      </c>
      <c r="M152" t="s">
        <v>48</v>
      </c>
      <c r="N152" t="s">
        <v>48</v>
      </c>
      <c r="O152" t="s">
        <v>48</v>
      </c>
      <c r="P152" t="s">
        <v>48</v>
      </c>
      <c r="Q152" t="s">
        <v>51</v>
      </c>
      <c r="S152" t="s">
        <v>48</v>
      </c>
      <c r="U152" t="s">
        <v>52</v>
      </c>
      <c r="V152" t="s">
        <v>53</v>
      </c>
      <c r="W152" t="s">
        <v>48</v>
      </c>
      <c r="X152" t="e">
        <f t="shared" si="2"/>
        <v>#N/A</v>
      </c>
      <c r="Y152" s="38">
        <f>INDEX('Planning avec dates'!$4:$4,MATCH("X",'Planning avec dates'!170:170,1))+4</f>
        <v>4</v>
      </c>
    </row>
    <row r="153" spans="1:25" x14ac:dyDescent="0.25">
      <c r="A153">
        <f>IF(COUNTIF('Temps moyens'!$A$3:$A$70,C153)&gt;0,1,0)</f>
        <v>0</v>
      </c>
      <c r="B153" t="s">
        <v>204</v>
      </c>
      <c r="C153" t="str">
        <f>INDEX('Planning avec dates'!$B155:$E155,MATCH("*",'Planning avec dates'!$B155:$E155,0))</f>
        <v>M</v>
      </c>
      <c r="F153">
        <f>IF('Planning avec dates'!$C$1="Low",INDEX('Temps moyens'!$B$1:$B$198,MATCH(Task_Table1!C153,'Temps moyens'!$A$1:$A$198,0),1)*'Temps moyens'!$D$3,IF('Planning avec dates'!$C$1="Medium",INDEX('Temps moyens'!$B$1:$B$198,MATCH(Task_Table1!C153,'Temps moyens'!$A$1:$A$198,0),1)*'Temps moyens'!$E$3,IF('Planning avec dates'!$C$1="High",INDEX('Temps moyens'!$B$1:$B$198,MATCH(Task_Table1!C153,'Temps moyens'!$A$1:$A$198,0),1)*'Temps moyens'!$F$3,0)))</f>
        <v>0</v>
      </c>
      <c r="G153" t="s">
        <v>48</v>
      </c>
      <c r="H153" s="38">
        <f>INDEX('Planning avec dates'!$4:$4,MATCH("X",'Planning avec dates'!171:171,0))</f>
        <v>43206</v>
      </c>
      <c r="I153" t="s">
        <v>48</v>
      </c>
      <c r="J153" t="s">
        <v>48</v>
      </c>
      <c r="K153" t="s">
        <v>48</v>
      </c>
      <c r="L153" t="s">
        <v>48</v>
      </c>
      <c r="M153" t="s">
        <v>48</v>
      </c>
      <c r="N153" t="s">
        <v>48</v>
      </c>
      <c r="O153" t="s">
        <v>48</v>
      </c>
      <c r="P153" t="s">
        <v>48</v>
      </c>
      <c r="Q153" t="s">
        <v>51</v>
      </c>
      <c r="S153" t="s">
        <v>48</v>
      </c>
      <c r="U153" t="s">
        <v>52</v>
      </c>
      <c r="V153" t="s">
        <v>53</v>
      </c>
      <c r="W153" t="s">
        <v>48</v>
      </c>
      <c r="X153">
        <f t="shared" si="2"/>
        <v>40</v>
      </c>
      <c r="Y153" s="38">
        <f>INDEX('Planning avec dates'!$4:$4,MATCH("X",'Planning avec dates'!171:171,1))+4</f>
        <v>43245</v>
      </c>
    </row>
    <row r="154" spans="1:25" x14ac:dyDescent="0.25">
      <c r="A154">
        <f>IF(COUNTIF('Temps moyens'!$A$3:$A$70,C154)&gt;0,1,0)</f>
        <v>0</v>
      </c>
      <c r="B154" t="s">
        <v>205</v>
      </c>
      <c r="C154" t="str">
        <f>INDEX('Planning avec dates'!$B156:$E156,MATCH("*",'Planning avec dates'!$B156:$E156,0))</f>
        <v>N</v>
      </c>
      <c r="F154">
        <f>IF('Planning avec dates'!$C$1="Low",INDEX('Temps moyens'!$B$1:$B$198,MATCH(Task_Table1!C154,'Temps moyens'!$A$1:$A$198,0),1)*'Temps moyens'!$D$3,IF('Planning avec dates'!$C$1="Medium",INDEX('Temps moyens'!$B$1:$B$198,MATCH(Task_Table1!C154,'Temps moyens'!$A$1:$A$198,0),1)*'Temps moyens'!$E$3,IF('Planning avec dates'!$C$1="High",INDEX('Temps moyens'!$B$1:$B$198,MATCH(Task_Table1!C154,'Temps moyens'!$A$1:$A$198,0),1)*'Temps moyens'!$F$3,0)))</f>
        <v>0</v>
      </c>
      <c r="G154" t="s">
        <v>48</v>
      </c>
      <c r="H154" s="38">
        <f>INDEX('Planning avec dates'!$4:$4,MATCH("X",'Planning avec dates'!172:172,0))</f>
        <v>43143</v>
      </c>
      <c r="I154" t="s">
        <v>48</v>
      </c>
      <c r="J154" t="s">
        <v>48</v>
      </c>
      <c r="K154" t="s">
        <v>48</v>
      </c>
      <c r="L154" t="s">
        <v>48</v>
      </c>
      <c r="M154" t="s">
        <v>48</v>
      </c>
      <c r="N154" t="s">
        <v>48</v>
      </c>
      <c r="O154" t="s">
        <v>48</v>
      </c>
      <c r="P154" t="s">
        <v>48</v>
      </c>
      <c r="Q154" t="s">
        <v>51</v>
      </c>
      <c r="S154" t="s">
        <v>48</v>
      </c>
      <c r="U154" t="s">
        <v>52</v>
      </c>
      <c r="V154" t="s">
        <v>53</v>
      </c>
      <c r="W154" t="s">
        <v>48</v>
      </c>
      <c r="X154">
        <f t="shared" si="2"/>
        <v>40</v>
      </c>
      <c r="Y154" s="38">
        <f>INDEX('Planning avec dates'!$4:$4,MATCH("X",'Planning avec dates'!172:172,1))+4</f>
        <v>43182</v>
      </c>
    </row>
    <row r="155" spans="1:25" x14ac:dyDescent="0.25">
      <c r="A155">
        <f>IF(COUNTIF('Temps moyens'!$A$3:$A$70,C155)&gt;0,1,0)</f>
        <v>0</v>
      </c>
      <c r="B155" t="s">
        <v>209</v>
      </c>
      <c r="C155" t="str">
        <f>INDEX('Planning avec dates'!$B157:$E157,MATCH("*",'Planning avec dates'!$B157:$E157,0))</f>
        <v>N</v>
      </c>
      <c r="F155">
        <f>IF('Planning avec dates'!$C$1="Low",INDEX('Temps moyens'!$B$1:$B$198,MATCH(Task_Table1!C155,'Temps moyens'!$A$1:$A$198,0),1)*'Temps moyens'!$D$3,IF('Planning avec dates'!$C$1="Medium",INDEX('Temps moyens'!$B$1:$B$198,MATCH(Task_Table1!C155,'Temps moyens'!$A$1:$A$198,0),1)*'Temps moyens'!$E$3,IF('Planning avec dates'!$C$1="High",INDEX('Temps moyens'!$B$1:$B$198,MATCH(Task_Table1!C155,'Temps moyens'!$A$1:$A$198,0),1)*'Temps moyens'!$F$3,0)))</f>
        <v>0</v>
      </c>
      <c r="G155" t="s">
        <v>48</v>
      </c>
      <c r="H155" s="38">
        <f>INDEX('Planning avec dates'!$4:$4,MATCH("X",'Planning avec dates'!173:173,0))</f>
        <v>43178</v>
      </c>
      <c r="I155" t="s">
        <v>48</v>
      </c>
      <c r="J155" t="s">
        <v>48</v>
      </c>
      <c r="K155" t="s">
        <v>48</v>
      </c>
      <c r="L155" t="s">
        <v>48</v>
      </c>
      <c r="M155" t="s">
        <v>48</v>
      </c>
      <c r="N155" t="s">
        <v>48</v>
      </c>
      <c r="O155" t="s">
        <v>48</v>
      </c>
      <c r="P155" t="s">
        <v>48</v>
      </c>
      <c r="Q155" t="s">
        <v>51</v>
      </c>
      <c r="S155" t="s">
        <v>48</v>
      </c>
      <c r="U155" t="s">
        <v>52</v>
      </c>
      <c r="V155" t="s">
        <v>53</v>
      </c>
      <c r="W155" t="s">
        <v>48</v>
      </c>
      <c r="X155">
        <f t="shared" ref="X155:X218" si="3">(Y155-H155)+1</f>
        <v>54</v>
      </c>
      <c r="Y155" s="38">
        <f>INDEX('Planning avec dates'!$4:$4,MATCH("X",'Planning avec dates'!173:173,1))+4</f>
        <v>43231</v>
      </c>
    </row>
    <row r="156" spans="1:25" x14ac:dyDescent="0.25">
      <c r="A156">
        <f>IF(COUNTIF('Temps moyens'!$A$3:$A$70,C156)&gt;0,1,0)</f>
        <v>0</v>
      </c>
      <c r="B156" t="s">
        <v>210</v>
      </c>
      <c r="C156" t="str">
        <f>INDEX('Planning avec dates'!$B158:$E158,MATCH("*",'Planning avec dates'!$B158:$E158,0))</f>
        <v>C</v>
      </c>
      <c r="F156">
        <f>IF('Planning avec dates'!$C$1="Low",INDEX('Temps moyens'!$B$1:$B$198,MATCH(Task_Table1!C156,'Temps moyens'!$A$1:$A$198,0),1)*'Temps moyens'!$D$3,IF('Planning avec dates'!$C$1="Medium",INDEX('Temps moyens'!$B$1:$B$198,MATCH(Task_Table1!C156,'Temps moyens'!$A$1:$A$198,0),1)*'Temps moyens'!$E$3,IF('Planning avec dates'!$C$1="High",INDEX('Temps moyens'!$B$1:$B$198,MATCH(Task_Table1!C156,'Temps moyens'!$A$1:$A$198,0),1)*'Temps moyens'!$F$3,0)))</f>
        <v>0</v>
      </c>
      <c r="G156" t="s">
        <v>48</v>
      </c>
      <c r="H156" s="38">
        <f>INDEX('Planning avec dates'!$4:$4,MATCH("X",'Planning avec dates'!174:174,0))</f>
        <v>43150</v>
      </c>
      <c r="I156" t="s">
        <v>48</v>
      </c>
      <c r="J156" t="s">
        <v>48</v>
      </c>
      <c r="K156" t="s">
        <v>48</v>
      </c>
      <c r="L156" t="s">
        <v>48</v>
      </c>
      <c r="M156" t="s">
        <v>48</v>
      </c>
      <c r="N156" t="s">
        <v>48</v>
      </c>
      <c r="O156" t="s">
        <v>48</v>
      </c>
      <c r="P156" t="s">
        <v>48</v>
      </c>
      <c r="Q156" t="s">
        <v>51</v>
      </c>
      <c r="S156" t="s">
        <v>48</v>
      </c>
      <c r="U156" t="s">
        <v>52</v>
      </c>
      <c r="V156" t="s">
        <v>53</v>
      </c>
      <c r="W156" t="s">
        <v>48</v>
      </c>
      <c r="X156">
        <f t="shared" si="3"/>
        <v>12</v>
      </c>
      <c r="Y156" s="38">
        <f>INDEX('Planning avec dates'!$4:$4,MATCH("X",'Planning avec dates'!174:174,1))+4</f>
        <v>43161</v>
      </c>
    </row>
    <row r="157" spans="1:25" x14ac:dyDescent="0.25">
      <c r="A157">
        <f>IF(COUNTIF('Temps moyens'!$A$3:$A$70,C157)&gt;0,1,0)</f>
        <v>0</v>
      </c>
      <c r="B157" t="s">
        <v>211</v>
      </c>
      <c r="C157" t="str">
        <f>INDEX('Planning avec dates'!$B159:$E159,MATCH("*",'Planning avec dates'!$B159:$E159,0))</f>
        <v>D</v>
      </c>
      <c r="F157">
        <f>IF('Planning avec dates'!$C$1="Low",INDEX('Temps moyens'!$B$1:$B$198,MATCH(Task_Table1!C157,'Temps moyens'!$A$1:$A$198,0),1)*'Temps moyens'!$D$3,IF('Planning avec dates'!$C$1="Medium",INDEX('Temps moyens'!$B$1:$B$198,MATCH(Task_Table1!C157,'Temps moyens'!$A$1:$A$198,0),1)*'Temps moyens'!$E$3,IF('Planning avec dates'!$C$1="High",INDEX('Temps moyens'!$B$1:$B$198,MATCH(Task_Table1!C157,'Temps moyens'!$A$1:$A$198,0),1)*'Temps moyens'!$F$3,0)))</f>
        <v>0</v>
      </c>
      <c r="G157" t="s">
        <v>48</v>
      </c>
      <c r="H157" s="38">
        <f>INDEX('Planning avec dates'!$4:$4,MATCH("X",'Planning avec dates'!175:175,0))</f>
        <v>43192</v>
      </c>
      <c r="I157" t="s">
        <v>48</v>
      </c>
      <c r="J157" t="s">
        <v>48</v>
      </c>
      <c r="K157" t="s">
        <v>48</v>
      </c>
      <c r="L157" t="s">
        <v>48</v>
      </c>
      <c r="M157" t="s">
        <v>48</v>
      </c>
      <c r="N157" t="s">
        <v>48</v>
      </c>
      <c r="O157" t="s">
        <v>48</v>
      </c>
      <c r="P157" t="s">
        <v>48</v>
      </c>
      <c r="Q157" t="s">
        <v>51</v>
      </c>
      <c r="S157" t="s">
        <v>48</v>
      </c>
      <c r="U157" t="s">
        <v>52</v>
      </c>
      <c r="V157" t="s">
        <v>53</v>
      </c>
      <c r="W157" t="s">
        <v>48</v>
      </c>
      <c r="X157">
        <f t="shared" si="3"/>
        <v>68</v>
      </c>
      <c r="Y157" s="38">
        <f>INDEX('Planning avec dates'!$4:$4,MATCH("X",'Planning avec dates'!175:175,1))+4</f>
        <v>43259</v>
      </c>
    </row>
    <row r="158" spans="1:25" x14ac:dyDescent="0.25">
      <c r="A158">
        <f>IF(COUNTIF('Temps moyens'!$A$3:$A$70,C158)&gt;0,1,0)</f>
        <v>0</v>
      </c>
      <c r="B158" t="s">
        <v>212</v>
      </c>
      <c r="C158" t="str">
        <f>INDEX('Planning avec dates'!$B160:$E160,MATCH("*",'Planning avec dates'!$B160:$E160,0))</f>
        <v>E</v>
      </c>
      <c r="F158">
        <f>IF('Planning avec dates'!$C$1="Low",INDEX('Temps moyens'!$B$1:$B$198,MATCH(Task_Table1!C158,'Temps moyens'!$A$1:$A$198,0),1)*'Temps moyens'!$D$3,IF('Planning avec dates'!$C$1="Medium",INDEX('Temps moyens'!$B$1:$B$198,MATCH(Task_Table1!C158,'Temps moyens'!$A$1:$A$198,0),1)*'Temps moyens'!$E$3,IF('Planning avec dates'!$C$1="High",INDEX('Temps moyens'!$B$1:$B$198,MATCH(Task_Table1!C158,'Temps moyens'!$A$1:$A$198,0),1)*'Temps moyens'!$F$3,0)))</f>
        <v>0</v>
      </c>
      <c r="G158" t="s">
        <v>48</v>
      </c>
      <c r="H158" s="38">
        <f>INDEX('Planning avec dates'!$4:$4,MATCH("X",'Planning avec dates'!176:176,0))</f>
        <v>43157</v>
      </c>
      <c r="I158" t="s">
        <v>48</v>
      </c>
      <c r="J158" t="s">
        <v>48</v>
      </c>
      <c r="K158" t="s">
        <v>48</v>
      </c>
      <c r="L158" t="s">
        <v>48</v>
      </c>
      <c r="M158" t="s">
        <v>48</v>
      </c>
      <c r="N158" t="s">
        <v>48</v>
      </c>
      <c r="O158" t="s">
        <v>48</v>
      </c>
      <c r="P158" t="s">
        <v>48</v>
      </c>
      <c r="Q158" t="s">
        <v>51</v>
      </c>
      <c r="S158" t="s">
        <v>48</v>
      </c>
      <c r="U158" t="s">
        <v>52</v>
      </c>
      <c r="V158" t="s">
        <v>53</v>
      </c>
      <c r="W158" t="s">
        <v>48</v>
      </c>
      <c r="X158">
        <f t="shared" si="3"/>
        <v>5</v>
      </c>
      <c r="Y158" s="38">
        <f>INDEX('Planning avec dates'!$4:$4,MATCH("X",'Planning avec dates'!176:176,1))+4</f>
        <v>43161</v>
      </c>
    </row>
    <row r="159" spans="1:25" x14ac:dyDescent="0.25">
      <c r="A159">
        <f>IF(COUNTIF('Temps moyens'!$A$3:$A$70,C159)&gt;0,1,0)</f>
        <v>0</v>
      </c>
      <c r="B159" t="s">
        <v>213</v>
      </c>
      <c r="C159" t="str">
        <f>INDEX('Planning avec dates'!$B161:$E161,MATCH("*",'Planning avec dates'!$B161:$E161,0))</f>
        <v>F</v>
      </c>
      <c r="F159">
        <f>IF('Planning avec dates'!$C$1="Low",INDEX('Temps moyens'!$B$1:$B$198,MATCH(Task_Table1!C159,'Temps moyens'!$A$1:$A$198,0),1)*'Temps moyens'!$D$3,IF('Planning avec dates'!$C$1="Medium",INDEX('Temps moyens'!$B$1:$B$198,MATCH(Task_Table1!C159,'Temps moyens'!$A$1:$A$198,0),1)*'Temps moyens'!$E$3,IF('Planning avec dates'!$C$1="High",INDEX('Temps moyens'!$B$1:$B$198,MATCH(Task_Table1!C159,'Temps moyens'!$A$1:$A$198,0),1)*'Temps moyens'!$F$3,0)))</f>
        <v>0</v>
      </c>
      <c r="G159" t="s">
        <v>48</v>
      </c>
      <c r="H159" s="38">
        <f>INDEX('Planning avec dates'!$4:$4,MATCH("X",'Planning avec dates'!177:177,0))</f>
        <v>43164</v>
      </c>
      <c r="I159" t="s">
        <v>48</v>
      </c>
      <c r="J159" t="s">
        <v>48</v>
      </c>
      <c r="K159" t="s">
        <v>48</v>
      </c>
      <c r="L159" t="s">
        <v>48</v>
      </c>
      <c r="M159" t="s">
        <v>48</v>
      </c>
      <c r="N159" t="s">
        <v>48</v>
      </c>
      <c r="O159" t="s">
        <v>48</v>
      </c>
      <c r="P159" t="s">
        <v>48</v>
      </c>
      <c r="Q159" t="s">
        <v>51</v>
      </c>
      <c r="S159" t="s">
        <v>48</v>
      </c>
      <c r="U159" t="s">
        <v>52</v>
      </c>
      <c r="V159" t="s">
        <v>53</v>
      </c>
      <c r="W159" t="s">
        <v>48</v>
      </c>
      <c r="X159">
        <f t="shared" si="3"/>
        <v>19</v>
      </c>
      <c r="Y159" s="38">
        <f>INDEX('Planning avec dates'!$4:$4,MATCH("X",'Planning avec dates'!177:177,1))+4</f>
        <v>43182</v>
      </c>
    </row>
    <row r="160" spans="1:25" x14ac:dyDescent="0.25">
      <c r="A160">
        <f>IF(COUNTIF('Temps moyens'!$A$3:$A$70,C160)&gt;0,1,0)</f>
        <v>0</v>
      </c>
      <c r="B160" t="s">
        <v>214</v>
      </c>
      <c r="C160" t="str">
        <f>INDEX('Planning avec dates'!$B162:$E162,MATCH("*",'Planning avec dates'!$B162:$E162,0))</f>
        <v>G</v>
      </c>
      <c r="F160">
        <f>IF('Planning avec dates'!$C$1="Low",INDEX('Temps moyens'!$B$1:$B$198,MATCH(Task_Table1!C160,'Temps moyens'!$A$1:$A$198,0),1)*'Temps moyens'!$D$3,IF('Planning avec dates'!$C$1="Medium",INDEX('Temps moyens'!$B$1:$B$198,MATCH(Task_Table1!C160,'Temps moyens'!$A$1:$A$198,0),1)*'Temps moyens'!$E$3,IF('Planning avec dates'!$C$1="High",INDEX('Temps moyens'!$B$1:$B$198,MATCH(Task_Table1!C160,'Temps moyens'!$A$1:$A$198,0),1)*'Temps moyens'!$F$3,0)))</f>
        <v>0</v>
      </c>
      <c r="G160" t="s">
        <v>48</v>
      </c>
      <c r="H160" s="38">
        <f>INDEX('Planning avec dates'!$4:$4,MATCH("X",'Planning avec dates'!178:178,0))</f>
        <v>43164</v>
      </c>
      <c r="I160" t="s">
        <v>48</v>
      </c>
      <c r="J160" t="s">
        <v>48</v>
      </c>
      <c r="K160" t="s">
        <v>48</v>
      </c>
      <c r="L160" t="s">
        <v>48</v>
      </c>
      <c r="M160" t="s">
        <v>48</v>
      </c>
      <c r="N160" t="s">
        <v>48</v>
      </c>
      <c r="O160" t="s">
        <v>48</v>
      </c>
      <c r="P160" t="s">
        <v>48</v>
      </c>
      <c r="Q160" t="s">
        <v>51</v>
      </c>
      <c r="S160" t="s">
        <v>48</v>
      </c>
      <c r="U160" t="s">
        <v>52</v>
      </c>
      <c r="V160" t="s">
        <v>53</v>
      </c>
      <c r="W160" t="s">
        <v>48</v>
      </c>
      <c r="X160">
        <f t="shared" si="3"/>
        <v>19</v>
      </c>
      <c r="Y160" s="38">
        <f>INDEX('Planning avec dates'!$4:$4,MATCH("X",'Planning avec dates'!178:178,1))+4</f>
        <v>43182</v>
      </c>
    </row>
    <row r="161" spans="1:25" x14ac:dyDescent="0.25">
      <c r="A161">
        <f>IF(COUNTIF('Temps moyens'!$A$3:$A$70,C161)&gt;0,1,0)</f>
        <v>0</v>
      </c>
      <c r="B161" t="s">
        <v>215</v>
      </c>
      <c r="C161" t="str">
        <f>INDEX('Planning avec dates'!$B163:$E163,MATCH("*",'Planning avec dates'!$B163:$E163,0))</f>
        <v>H</v>
      </c>
      <c r="F161">
        <f>IF('Planning avec dates'!$C$1="Low",INDEX('Temps moyens'!$B$1:$B$198,MATCH(Task_Table1!C161,'Temps moyens'!$A$1:$A$198,0),1)*'Temps moyens'!$D$3,IF('Planning avec dates'!$C$1="Medium",INDEX('Temps moyens'!$B$1:$B$198,MATCH(Task_Table1!C161,'Temps moyens'!$A$1:$A$198,0),1)*'Temps moyens'!$E$3,IF('Planning avec dates'!$C$1="High",INDEX('Temps moyens'!$B$1:$B$198,MATCH(Task_Table1!C161,'Temps moyens'!$A$1:$A$198,0),1)*'Temps moyens'!$F$3,0)))</f>
        <v>0</v>
      </c>
      <c r="G161" t="s">
        <v>48</v>
      </c>
      <c r="H161" s="38" t="e">
        <f>INDEX('Planning avec dates'!$4:$4,MATCH("X",'Planning avec dates'!179:179,0))</f>
        <v>#N/A</v>
      </c>
      <c r="I161" t="s">
        <v>48</v>
      </c>
      <c r="J161" t="s">
        <v>48</v>
      </c>
      <c r="K161" t="s">
        <v>48</v>
      </c>
      <c r="L161" t="s">
        <v>48</v>
      </c>
      <c r="M161" t="s">
        <v>48</v>
      </c>
      <c r="N161" t="s">
        <v>48</v>
      </c>
      <c r="O161" t="s">
        <v>48</v>
      </c>
      <c r="P161" t="s">
        <v>48</v>
      </c>
      <c r="Q161" t="s">
        <v>51</v>
      </c>
      <c r="S161" t="s">
        <v>48</v>
      </c>
      <c r="U161" t="s">
        <v>52</v>
      </c>
      <c r="V161" t="s">
        <v>53</v>
      </c>
      <c r="W161" t="s">
        <v>48</v>
      </c>
      <c r="X161" t="e">
        <f t="shared" si="3"/>
        <v>#N/A</v>
      </c>
      <c r="Y161" s="38">
        <f>INDEX('Planning avec dates'!$4:$4,MATCH("X",'Planning avec dates'!179:179,1))+4</f>
        <v>4</v>
      </c>
    </row>
    <row r="162" spans="1:25" x14ac:dyDescent="0.25">
      <c r="A162">
        <f>IF(COUNTIF('Temps moyens'!$A$3:$A$70,C162)&gt;0,1,0)</f>
        <v>0</v>
      </c>
      <c r="B162" t="s">
        <v>216</v>
      </c>
      <c r="C162" t="str">
        <f>INDEX('Planning avec dates'!$B164:$E164,MATCH("*",'Planning avec dates'!$B164:$E164,0))</f>
        <v>I</v>
      </c>
      <c r="F162">
        <f>IF('Planning avec dates'!$C$1="Low",INDEX('Temps moyens'!$B$1:$B$198,MATCH(Task_Table1!C162,'Temps moyens'!$A$1:$A$198,0),1)*'Temps moyens'!$D$3,IF('Planning avec dates'!$C$1="Medium",INDEX('Temps moyens'!$B$1:$B$198,MATCH(Task_Table1!C162,'Temps moyens'!$A$1:$A$198,0),1)*'Temps moyens'!$E$3,IF('Planning avec dates'!$C$1="High",INDEX('Temps moyens'!$B$1:$B$198,MATCH(Task_Table1!C162,'Temps moyens'!$A$1:$A$198,0),1)*'Temps moyens'!$F$3,0)))</f>
        <v>0</v>
      </c>
      <c r="G162" t="s">
        <v>48</v>
      </c>
      <c r="H162" s="38">
        <f>INDEX('Planning avec dates'!$4:$4,MATCH("X",'Planning avec dates'!180:180,0))</f>
        <v>43262</v>
      </c>
      <c r="I162" t="s">
        <v>48</v>
      </c>
      <c r="J162" t="s">
        <v>48</v>
      </c>
      <c r="K162" t="s">
        <v>48</v>
      </c>
      <c r="L162" t="s">
        <v>48</v>
      </c>
      <c r="M162" t="s">
        <v>48</v>
      </c>
      <c r="N162" t="s">
        <v>48</v>
      </c>
      <c r="O162" t="s">
        <v>48</v>
      </c>
      <c r="P162" t="s">
        <v>48</v>
      </c>
      <c r="Q162" t="s">
        <v>51</v>
      </c>
      <c r="S162" t="s">
        <v>48</v>
      </c>
      <c r="U162" t="s">
        <v>52</v>
      </c>
      <c r="V162" t="s">
        <v>53</v>
      </c>
      <c r="W162" t="s">
        <v>48</v>
      </c>
      <c r="X162">
        <f t="shared" si="3"/>
        <v>5</v>
      </c>
      <c r="Y162" s="38">
        <f>INDEX('Planning avec dates'!$4:$4,MATCH("X",'Planning avec dates'!180:180,1))+4</f>
        <v>43266</v>
      </c>
    </row>
    <row r="163" spans="1:25" x14ac:dyDescent="0.25">
      <c r="A163">
        <f>IF(COUNTIF('Temps moyens'!$A$3:$A$70,C163)&gt;0,1,0)</f>
        <v>0</v>
      </c>
      <c r="B163" t="s">
        <v>217</v>
      </c>
      <c r="C163" t="str">
        <f>INDEX('Planning avec dates'!$B165:$E165,MATCH("*",'Planning avec dates'!$B165:$E165,0))</f>
        <v>C</v>
      </c>
      <c r="F163">
        <f>IF('Planning avec dates'!$C$1="Low",INDEX('Temps moyens'!$B$1:$B$198,MATCH(Task_Table1!C163,'Temps moyens'!$A$1:$A$198,0),1)*'Temps moyens'!$D$3,IF('Planning avec dates'!$C$1="Medium",INDEX('Temps moyens'!$B$1:$B$198,MATCH(Task_Table1!C163,'Temps moyens'!$A$1:$A$198,0),1)*'Temps moyens'!$E$3,IF('Planning avec dates'!$C$1="High",INDEX('Temps moyens'!$B$1:$B$198,MATCH(Task_Table1!C163,'Temps moyens'!$A$1:$A$198,0),1)*'Temps moyens'!$F$3,0)))</f>
        <v>0</v>
      </c>
      <c r="G163" t="s">
        <v>48</v>
      </c>
      <c r="H163" s="38">
        <f>INDEX('Planning avec dates'!$4:$4,MATCH("X",'Planning avec dates'!181:181,0))</f>
        <v>43262</v>
      </c>
      <c r="I163" t="s">
        <v>48</v>
      </c>
      <c r="J163" t="s">
        <v>48</v>
      </c>
      <c r="K163" t="s">
        <v>48</v>
      </c>
      <c r="L163" t="s">
        <v>48</v>
      </c>
      <c r="M163" t="s">
        <v>48</v>
      </c>
      <c r="N163" t="s">
        <v>48</v>
      </c>
      <c r="O163" t="s">
        <v>48</v>
      </c>
      <c r="P163" t="s">
        <v>48</v>
      </c>
      <c r="Q163" t="s">
        <v>51</v>
      </c>
      <c r="S163" t="s">
        <v>48</v>
      </c>
      <c r="U163" t="s">
        <v>52</v>
      </c>
      <c r="V163" t="s">
        <v>53</v>
      </c>
      <c r="W163" t="s">
        <v>48</v>
      </c>
      <c r="X163">
        <f t="shared" si="3"/>
        <v>5</v>
      </c>
      <c r="Y163" s="38">
        <f>INDEX('Planning avec dates'!$4:$4,MATCH("X",'Planning avec dates'!181:181,1))+4</f>
        <v>43266</v>
      </c>
    </row>
    <row r="164" spans="1:25" x14ac:dyDescent="0.25">
      <c r="A164">
        <f>IF(COUNTIF('Temps moyens'!$A$3:$A$70,C164)&gt;0,1,0)</f>
        <v>0</v>
      </c>
      <c r="B164" t="s">
        <v>218</v>
      </c>
      <c r="C164" t="str">
        <f>INDEX('Planning avec dates'!$B166:$E166,MATCH("*",'Planning avec dates'!$B166:$E166,0))</f>
        <v>D</v>
      </c>
      <c r="F164">
        <f>IF('Planning avec dates'!$C$1="Low",INDEX('Temps moyens'!$B$1:$B$198,MATCH(Task_Table1!C164,'Temps moyens'!$A$1:$A$198,0),1)*'Temps moyens'!$D$3,IF('Planning avec dates'!$C$1="Medium",INDEX('Temps moyens'!$B$1:$B$198,MATCH(Task_Table1!C164,'Temps moyens'!$A$1:$A$198,0),1)*'Temps moyens'!$E$3,IF('Planning avec dates'!$C$1="High",INDEX('Temps moyens'!$B$1:$B$198,MATCH(Task_Table1!C164,'Temps moyens'!$A$1:$A$198,0),1)*'Temps moyens'!$F$3,0)))</f>
        <v>0</v>
      </c>
      <c r="G164" t="s">
        <v>48</v>
      </c>
      <c r="H164" s="38">
        <f>INDEX('Planning avec dates'!$4:$4,MATCH("X",'Planning avec dates'!182:182,0))</f>
        <v>43262</v>
      </c>
      <c r="I164" t="s">
        <v>48</v>
      </c>
      <c r="J164" t="s">
        <v>48</v>
      </c>
      <c r="K164" t="s">
        <v>48</v>
      </c>
      <c r="L164" t="s">
        <v>48</v>
      </c>
      <c r="M164" t="s">
        <v>48</v>
      </c>
      <c r="N164" t="s">
        <v>48</v>
      </c>
      <c r="O164" t="s">
        <v>48</v>
      </c>
      <c r="P164" t="s">
        <v>48</v>
      </c>
      <c r="Q164" t="s">
        <v>51</v>
      </c>
      <c r="S164" t="s">
        <v>48</v>
      </c>
      <c r="U164" t="s">
        <v>52</v>
      </c>
      <c r="V164" t="s">
        <v>53</v>
      </c>
      <c r="W164" t="s">
        <v>48</v>
      </c>
      <c r="X164">
        <f t="shared" si="3"/>
        <v>5</v>
      </c>
      <c r="Y164" s="38">
        <f>INDEX('Planning avec dates'!$4:$4,MATCH("X",'Planning avec dates'!182:182,1))+4</f>
        <v>43266</v>
      </c>
    </row>
    <row r="165" spans="1:25" x14ac:dyDescent="0.25">
      <c r="A165">
        <f>IF(COUNTIF('Temps moyens'!$A$3:$A$70,C165)&gt;0,1,0)</f>
        <v>0</v>
      </c>
      <c r="B165" t="s">
        <v>219</v>
      </c>
      <c r="C165" t="str">
        <f>INDEX('Planning avec dates'!$B167:$E167,MATCH("*",'Planning avec dates'!$B167:$E167,0))</f>
        <v>E</v>
      </c>
      <c r="F165">
        <f>IF('Planning avec dates'!$C$1="Low",INDEX('Temps moyens'!$B$1:$B$198,MATCH(Task_Table1!C165,'Temps moyens'!$A$1:$A$198,0),1)*'Temps moyens'!$D$3,IF('Planning avec dates'!$C$1="Medium",INDEX('Temps moyens'!$B$1:$B$198,MATCH(Task_Table1!C165,'Temps moyens'!$A$1:$A$198,0),1)*'Temps moyens'!$E$3,IF('Planning avec dates'!$C$1="High",INDEX('Temps moyens'!$B$1:$B$198,MATCH(Task_Table1!C165,'Temps moyens'!$A$1:$A$198,0),1)*'Temps moyens'!$F$3,0)))</f>
        <v>0</v>
      </c>
      <c r="G165" t="s">
        <v>48</v>
      </c>
      <c r="H165" s="38">
        <f>INDEX('Planning avec dates'!$4:$4,MATCH("X",'Planning avec dates'!183:183,0))</f>
        <v>43262</v>
      </c>
      <c r="I165" t="s">
        <v>48</v>
      </c>
      <c r="J165" t="s">
        <v>48</v>
      </c>
      <c r="K165" t="s">
        <v>48</v>
      </c>
      <c r="L165" t="s">
        <v>48</v>
      </c>
      <c r="M165" t="s">
        <v>48</v>
      </c>
      <c r="N165" t="s">
        <v>48</v>
      </c>
      <c r="O165" t="s">
        <v>48</v>
      </c>
      <c r="P165" t="s">
        <v>48</v>
      </c>
      <c r="Q165" t="s">
        <v>51</v>
      </c>
      <c r="S165" t="s">
        <v>48</v>
      </c>
      <c r="U165" t="s">
        <v>52</v>
      </c>
      <c r="V165" t="s">
        <v>53</v>
      </c>
      <c r="W165" t="s">
        <v>48</v>
      </c>
      <c r="X165">
        <f t="shared" si="3"/>
        <v>5</v>
      </c>
      <c r="Y165" s="38">
        <f>INDEX('Planning avec dates'!$4:$4,MATCH("X",'Planning avec dates'!183:183,1))+4</f>
        <v>43266</v>
      </c>
    </row>
    <row r="166" spans="1:25" x14ac:dyDescent="0.25">
      <c r="A166">
        <f>IF(COUNTIF('Temps moyens'!$A$3:$A$70,C166)&gt;0,1,0)</f>
        <v>0</v>
      </c>
      <c r="B166" t="s">
        <v>220</v>
      </c>
      <c r="C166" t="str">
        <f>INDEX('Planning avec dates'!$B168:$E168,MATCH("*",'Planning avec dates'!$B168:$E168,0))</f>
        <v>F</v>
      </c>
      <c r="F166">
        <f>IF('Planning avec dates'!$C$1="Low",INDEX('Temps moyens'!$B$1:$B$198,MATCH(Task_Table1!C166,'Temps moyens'!$A$1:$A$198,0),1)*'Temps moyens'!$D$3,IF('Planning avec dates'!$C$1="Medium",INDEX('Temps moyens'!$B$1:$B$198,MATCH(Task_Table1!C166,'Temps moyens'!$A$1:$A$198,0),1)*'Temps moyens'!$E$3,IF('Planning avec dates'!$C$1="High",INDEX('Temps moyens'!$B$1:$B$198,MATCH(Task_Table1!C166,'Temps moyens'!$A$1:$A$198,0),1)*'Temps moyens'!$F$3,0)))</f>
        <v>0</v>
      </c>
      <c r="G166" t="s">
        <v>48</v>
      </c>
      <c r="H166" s="38">
        <f>INDEX('Planning avec dates'!$4:$4,MATCH("X",'Planning avec dates'!184:184,0))</f>
        <v>43262</v>
      </c>
      <c r="I166" t="s">
        <v>48</v>
      </c>
      <c r="J166" t="s">
        <v>48</v>
      </c>
      <c r="K166" t="s">
        <v>48</v>
      </c>
      <c r="L166" t="s">
        <v>48</v>
      </c>
      <c r="M166" t="s">
        <v>48</v>
      </c>
      <c r="N166" t="s">
        <v>48</v>
      </c>
      <c r="O166" t="s">
        <v>48</v>
      </c>
      <c r="P166" t="s">
        <v>48</v>
      </c>
      <c r="Q166" t="s">
        <v>51</v>
      </c>
      <c r="S166" t="s">
        <v>48</v>
      </c>
      <c r="U166" t="s">
        <v>52</v>
      </c>
      <c r="V166" t="s">
        <v>53</v>
      </c>
      <c r="W166" t="s">
        <v>48</v>
      </c>
      <c r="X166">
        <f t="shared" si="3"/>
        <v>5</v>
      </c>
      <c r="Y166" s="38">
        <f>INDEX('Planning avec dates'!$4:$4,MATCH("X",'Planning avec dates'!184:184,1))+4</f>
        <v>43266</v>
      </c>
    </row>
    <row r="167" spans="1:25" x14ac:dyDescent="0.25">
      <c r="A167">
        <f>IF(COUNTIF('Temps moyens'!$A$3:$A$70,C167)&gt;0,1,0)</f>
        <v>0</v>
      </c>
      <c r="B167" t="s">
        <v>221</v>
      </c>
      <c r="C167" t="str">
        <f>INDEX('Planning avec dates'!$B169:$E169,MATCH("*",'Planning avec dates'!$B169:$E169,0))</f>
        <v>G</v>
      </c>
      <c r="F167">
        <f>IF('Planning avec dates'!$C$1="Low",INDEX('Temps moyens'!$B$1:$B$198,MATCH(Task_Table1!C167,'Temps moyens'!$A$1:$A$198,0),1)*'Temps moyens'!$D$3,IF('Planning avec dates'!$C$1="Medium",INDEX('Temps moyens'!$B$1:$B$198,MATCH(Task_Table1!C167,'Temps moyens'!$A$1:$A$198,0),1)*'Temps moyens'!$E$3,IF('Planning avec dates'!$C$1="High",INDEX('Temps moyens'!$B$1:$B$198,MATCH(Task_Table1!C167,'Temps moyens'!$A$1:$A$198,0),1)*'Temps moyens'!$F$3,0)))</f>
        <v>0</v>
      </c>
      <c r="G167" t="s">
        <v>48</v>
      </c>
      <c r="H167" s="38" t="e">
        <f>INDEX('Planning avec dates'!$4:$4,MATCH("X",'Planning avec dates'!185:185,0))</f>
        <v>#N/A</v>
      </c>
      <c r="I167" t="s">
        <v>48</v>
      </c>
      <c r="J167" t="s">
        <v>48</v>
      </c>
      <c r="K167" t="s">
        <v>48</v>
      </c>
      <c r="L167" t="s">
        <v>48</v>
      </c>
      <c r="M167" t="s">
        <v>48</v>
      </c>
      <c r="N167" t="s">
        <v>48</v>
      </c>
      <c r="O167" t="s">
        <v>48</v>
      </c>
      <c r="P167" t="s">
        <v>48</v>
      </c>
      <c r="Q167" t="s">
        <v>51</v>
      </c>
      <c r="S167" t="s">
        <v>48</v>
      </c>
      <c r="U167" t="s">
        <v>52</v>
      </c>
      <c r="V167" t="s">
        <v>53</v>
      </c>
      <c r="W167" t="s">
        <v>48</v>
      </c>
      <c r="X167" t="e">
        <f t="shared" si="3"/>
        <v>#N/A</v>
      </c>
      <c r="Y167" s="38">
        <f>INDEX('Planning avec dates'!$4:$4,MATCH("X",'Planning avec dates'!185:185,1))+4</f>
        <v>4</v>
      </c>
    </row>
    <row r="168" spans="1:25" x14ac:dyDescent="0.25">
      <c r="A168">
        <f>IF(COUNTIF('Temps moyens'!$A$3:$A$70,C168)&gt;0,1,0)</f>
        <v>0</v>
      </c>
      <c r="B168" t="s">
        <v>222</v>
      </c>
      <c r="C168" t="str">
        <f>INDEX('Planning avec dates'!$B170:$E170,MATCH("*",'Planning avec dates'!$B170:$E170,0))</f>
        <v>H</v>
      </c>
      <c r="F168">
        <f>IF('Planning avec dates'!$C$1="Low",INDEX('Temps moyens'!$B$1:$B$198,MATCH(Task_Table1!C168,'Temps moyens'!$A$1:$A$198,0),1)*'Temps moyens'!$D$3,IF('Planning avec dates'!$C$1="Medium",INDEX('Temps moyens'!$B$1:$B$198,MATCH(Task_Table1!C168,'Temps moyens'!$A$1:$A$198,0),1)*'Temps moyens'!$E$3,IF('Planning avec dates'!$C$1="High",INDEX('Temps moyens'!$B$1:$B$198,MATCH(Task_Table1!C168,'Temps moyens'!$A$1:$A$198,0),1)*'Temps moyens'!$F$3,0)))</f>
        <v>0</v>
      </c>
      <c r="G168" t="s">
        <v>48</v>
      </c>
      <c r="H168" s="38" t="e">
        <f>INDEX('Planning avec dates'!$4:$4,MATCH("X",'Planning avec dates'!186:186,0))</f>
        <v>#N/A</v>
      </c>
      <c r="I168" t="s">
        <v>48</v>
      </c>
      <c r="J168" t="s">
        <v>48</v>
      </c>
      <c r="K168" t="s">
        <v>48</v>
      </c>
      <c r="L168" t="s">
        <v>48</v>
      </c>
      <c r="M168" t="s">
        <v>48</v>
      </c>
      <c r="N168" t="s">
        <v>48</v>
      </c>
      <c r="O168" t="s">
        <v>48</v>
      </c>
      <c r="P168" t="s">
        <v>48</v>
      </c>
      <c r="Q168" t="s">
        <v>51</v>
      </c>
      <c r="S168" t="s">
        <v>48</v>
      </c>
      <c r="U168" t="s">
        <v>52</v>
      </c>
      <c r="V168" t="s">
        <v>53</v>
      </c>
      <c r="W168" t="s">
        <v>48</v>
      </c>
      <c r="X168" t="e">
        <f t="shared" si="3"/>
        <v>#N/A</v>
      </c>
      <c r="Y168" s="38">
        <f>INDEX('Planning avec dates'!$4:$4,MATCH("X",'Planning avec dates'!186:186,1))+4</f>
        <v>4</v>
      </c>
    </row>
    <row r="169" spans="1:25" x14ac:dyDescent="0.25">
      <c r="A169">
        <f>IF(COUNTIF('Temps moyens'!$A$3:$A$70,C169)&gt;0,1,0)</f>
        <v>0</v>
      </c>
      <c r="B169" t="s">
        <v>223</v>
      </c>
      <c r="C169" t="str">
        <f>INDEX('Planning avec dates'!$B171:$E171,MATCH("*",'Planning avec dates'!$B171:$E171,0))</f>
        <v>I</v>
      </c>
      <c r="F169">
        <f>IF('Planning avec dates'!$C$1="Low",INDEX('Temps moyens'!$B$1:$B$198,MATCH(Task_Table1!C169,'Temps moyens'!$A$1:$A$198,0),1)*'Temps moyens'!$D$3,IF('Planning avec dates'!$C$1="Medium",INDEX('Temps moyens'!$B$1:$B$198,MATCH(Task_Table1!C169,'Temps moyens'!$A$1:$A$198,0),1)*'Temps moyens'!$E$3,IF('Planning avec dates'!$C$1="High",INDEX('Temps moyens'!$B$1:$B$198,MATCH(Task_Table1!C169,'Temps moyens'!$A$1:$A$198,0),1)*'Temps moyens'!$F$3,0)))</f>
        <v>0</v>
      </c>
      <c r="G169" t="s">
        <v>48</v>
      </c>
      <c r="H169" s="38">
        <f>INDEX('Planning avec dates'!$4:$4,MATCH("X",'Planning avec dates'!187:187,0))</f>
        <v>43255</v>
      </c>
      <c r="I169" t="s">
        <v>48</v>
      </c>
      <c r="J169" t="s">
        <v>48</v>
      </c>
      <c r="K169" t="s">
        <v>48</v>
      </c>
      <c r="L169" t="s">
        <v>48</v>
      </c>
      <c r="M169" t="s">
        <v>48</v>
      </c>
      <c r="N169" t="s">
        <v>48</v>
      </c>
      <c r="O169" t="s">
        <v>48</v>
      </c>
      <c r="P169" t="s">
        <v>48</v>
      </c>
      <c r="Q169" t="s">
        <v>51</v>
      </c>
      <c r="S169" t="s">
        <v>48</v>
      </c>
      <c r="U169" t="s">
        <v>52</v>
      </c>
      <c r="V169" t="s">
        <v>53</v>
      </c>
      <c r="W169" t="s">
        <v>48</v>
      </c>
      <c r="X169">
        <f t="shared" si="3"/>
        <v>5</v>
      </c>
      <c r="Y169" s="38">
        <f>INDEX('Planning avec dates'!$4:$4,MATCH("X",'Planning avec dates'!187:187,1))+4</f>
        <v>43259</v>
      </c>
    </row>
    <row r="170" spans="1:25" x14ac:dyDescent="0.25">
      <c r="A170">
        <f>IF(COUNTIF('Temps moyens'!$A$3:$A$70,C170)&gt;0,1,0)</f>
        <v>0</v>
      </c>
      <c r="B170" t="s">
        <v>224</v>
      </c>
      <c r="C170" t="str">
        <f>INDEX('Planning avec dates'!$B172:$E172,MATCH("*",'Planning avec dates'!$B172:$E172,0))</f>
        <v>J</v>
      </c>
      <c r="F170">
        <f>IF('Planning avec dates'!$C$1="Low",INDEX('Temps moyens'!$B$1:$B$198,MATCH(Task_Table1!C170,'Temps moyens'!$A$1:$A$198,0),1)*'Temps moyens'!$D$3,IF('Planning avec dates'!$C$1="Medium",INDEX('Temps moyens'!$B$1:$B$198,MATCH(Task_Table1!C170,'Temps moyens'!$A$1:$A$198,0),1)*'Temps moyens'!$E$3,IF('Planning avec dates'!$C$1="High",INDEX('Temps moyens'!$B$1:$B$198,MATCH(Task_Table1!C170,'Temps moyens'!$A$1:$A$198,0),1)*'Temps moyens'!$F$3,0)))</f>
        <v>0</v>
      </c>
      <c r="G170" t="s">
        <v>48</v>
      </c>
      <c r="H170" s="38">
        <f>INDEX('Planning avec dates'!$4:$4,MATCH("X",'Planning avec dates'!188:188,0))</f>
        <v>43255</v>
      </c>
      <c r="I170" t="s">
        <v>48</v>
      </c>
      <c r="J170" t="s">
        <v>48</v>
      </c>
      <c r="K170" t="s">
        <v>48</v>
      </c>
      <c r="L170" t="s">
        <v>48</v>
      </c>
      <c r="M170" t="s">
        <v>48</v>
      </c>
      <c r="N170" t="s">
        <v>48</v>
      </c>
      <c r="O170" t="s">
        <v>48</v>
      </c>
      <c r="P170" t="s">
        <v>48</v>
      </c>
      <c r="Q170" t="s">
        <v>51</v>
      </c>
      <c r="S170" t="s">
        <v>48</v>
      </c>
      <c r="U170" t="s">
        <v>52</v>
      </c>
      <c r="V170" t="s">
        <v>53</v>
      </c>
      <c r="W170" t="s">
        <v>48</v>
      </c>
      <c r="X170">
        <f t="shared" si="3"/>
        <v>5</v>
      </c>
      <c r="Y170" s="38">
        <f>INDEX('Planning avec dates'!$4:$4,MATCH("X",'Planning avec dates'!188:188,1))+4</f>
        <v>43259</v>
      </c>
    </row>
    <row r="171" spans="1:25" x14ac:dyDescent="0.25">
      <c r="A171">
        <f>IF(COUNTIF('Temps moyens'!$A$3:$A$70,C171)&gt;0,1,0)</f>
        <v>0</v>
      </c>
      <c r="B171" t="s">
        <v>225</v>
      </c>
      <c r="C171" t="str">
        <f>INDEX('Planning avec dates'!$B173:$E173,MATCH("*",'Planning avec dates'!$B173:$E173,0))</f>
        <v>K</v>
      </c>
      <c r="F171">
        <f>IF('Planning avec dates'!$C$1="Low",INDEX('Temps moyens'!$B$1:$B$198,MATCH(Task_Table1!C171,'Temps moyens'!$A$1:$A$198,0),1)*'Temps moyens'!$D$3,IF('Planning avec dates'!$C$1="Medium",INDEX('Temps moyens'!$B$1:$B$198,MATCH(Task_Table1!C171,'Temps moyens'!$A$1:$A$198,0),1)*'Temps moyens'!$E$3,IF('Planning avec dates'!$C$1="High",INDEX('Temps moyens'!$B$1:$B$198,MATCH(Task_Table1!C171,'Temps moyens'!$A$1:$A$198,0),1)*'Temps moyens'!$F$3,0)))</f>
        <v>0</v>
      </c>
      <c r="G171" t="s">
        <v>48</v>
      </c>
      <c r="H171" s="38">
        <f>INDEX('Planning avec dates'!$4:$4,MATCH("X",'Planning avec dates'!189:189,0))</f>
        <v>43255</v>
      </c>
      <c r="I171" t="s">
        <v>48</v>
      </c>
      <c r="J171" t="s">
        <v>48</v>
      </c>
      <c r="K171" t="s">
        <v>48</v>
      </c>
      <c r="L171" t="s">
        <v>48</v>
      </c>
      <c r="M171" t="s">
        <v>48</v>
      </c>
      <c r="N171" t="s">
        <v>48</v>
      </c>
      <c r="O171" t="s">
        <v>48</v>
      </c>
      <c r="P171" t="s">
        <v>48</v>
      </c>
      <c r="Q171" t="s">
        <v>51</v>
      </c>
      <c r="S171" t="s">
        <v>48</v>
      </c>
      <c r="U171" t="s">
        <v>52</v>
      </c>
      <c r="V171" t="s">
        <v>53</v>
      </c>
      <c r="W171" t="s">
        <v>48</v>
      </c>
      <c r="X171">
        <f t="shared" si="3"/>
        <v>5</v>
      </c>
      <c r="Y171" s="38">
        <f>INDEX('Planning avec dates'!$4:$4,MATCH("X",'Planning avec dates'!189:189,1))+4</f>
        <v>43259</v>
      </c>
    </row>
    <row r="172" spans="1:25" x14ac:dyDescent="0.25">
      <c r="A172">
        <f>IF(COUNTIF('Temps moyens'!$A$3:$A$70,C172)&gt;0,1,0)</f>
        <v>0</v>
      </c>
      <c r="B172" t="s">
        <v>226</v>
      </c>
      <c r="C172" t="str">
        <f>INDEX('Planning avec dates'!$B174:$E174,MATCH("*",'Planning avec dates'!$B174:$E174,0))</f>
        <v xml:space="preserve">L </v>
      </c>
      <c r="F172">
        <f>IF('Planning avec dates'!$C$1="Low",INDEX('Temps moyens'!$B$1:$B$198,MATCH(Task_Table1!C172,'Temps moyens'!$A$1:$A$198,0),1)*'Temps moyens'!$D$3,IF('Planning avec dates'!$C$1="Medium",INDEX('Temps moyens'!$B$1:$B$198,MATCH(Task_Table1!C172,'Temps moyens'!$A$1:$A$198,0),1)*'Temps moyens'!$E$3,IF('Planning avec dates'!$C$1="High",INDEX('Temps moyens'!$B$1:$B$198,MATCH(Task_Table1!C172,'Temps moyens'!$A$1:$A$198,0),1)*'Temps moyens'!$F$3,0)))</f>
        <v>0</v>
      </c>
      <c r="G172" t="s">
        <v>48</v>
      </c>
      <c r="H172" s="38">
        <f>INDEX('Planning avec dates'!$4:$4,MATCH("X",'Planning avec dates'!190:190,0))</f>
        <v>43269</v>
      </c>
      <c r="I172" t="s">
        <v>48</v>
      </c>
      <c r="J172" t="s">
        <v>48</v>
      </c>
      <c r="K172" t="s">
        <v>48</v>
      </c>
      <c r="L172" t="s">
        <v>48</v>
      </c>
      <c r="M172" t="s">
        <v>48</v>
      </c>
      <c r="N172" t="s">
        <v>48</v>
      </c>
      <c r="O172" t="s">
        <v>48</v>
      </c>
      <c r="P172" t="s">
        <v>48</v>
      </c>
      <c r="Q172" t="s">
        <v>51</v>
      </c>
      <c r="S172" t="s">
        <v>48</v>
      </c>
      <c r="U172" t="s">
        <v>52</v>
      </c>
      <c r="V172" t="s">
        <v>53</v>
      </c>
      <c r="W172" t="s">
        <v>48</v>
      </c>
      <c r="X172">
        <f t="shared" si="3"/>
        <v>5</v>
      </c>
      <c r="Y172" s="38">
        <f>INDEX('Planning avec dates'!$4:$4,MATCH("X",'Planning avec dates'!190:190,1))+4</f>
        <v>43273</v>
      </c>
    </row>
    <row r="173" spans="1:25" x14ac:dyDescent="0.25">
      <c r="A173">
        <f>IF(COUNTIF('Temps moyens'!$A$3:$A$70,C173)&gt;0,1,0)</f>
        <v>0</v>
      </c>
      <c r="B173" t="s">
        <v>227</v>
      </c>
      <c r="C173" t="str">
        <f>INDEX('Planning avec dates'!$B175:$E175,MATCH("*",'Planning avec dates'!$B175:$E175,0))</f>
        <v>M</v>
      </c>
      <c r="F173">
        <f>IF('Planning avec dates'!$C$1="Low",INDEX('Temps moyens'!$B$1:$B$198,MATCH(Task_Table1!C173,'Temps moyens'!$A$1:$A$198,0),1)*'Temps moyens'!$D$3,IF('Planning avec dates'!$C$1="Medium",INDEX('Temps moyens'!$B$1:$B$198,MATCH(Task_Table1!C173,'Temps moyens'!$A$1:$A$198,0),1)*'Temps moyens'!$E$3,IF('Planning avec dates'!$C$1="High",INDEX('Temps moyens'!$B$1:$B$198,MATCH(Task_Table1!C173,'Temps moyens'!$A$1:$A$198,0),1)*'Temps moyens'!$F$3,0)))</f>
        <v>0</v>
      </c>
      <c r="G173" t="s">
        <v>48</v>
      </c>
      <c r="H173" s="38">
        <f>INDEX('Planning avec dates'!$4:$4,MATCH("X",'Planning avec dates'!191:191,0))</f>
        <v>43269</v>
      </c>
      <c r="I173" t="s">
        <v>48</v>
      </c>
      <c r="J173" t="s">
        <v>48</v>
      </c>
      <c r="K173" t="s">
        <v>48</v>
      </c>
      <c r="L173" t="s">
        <v>48</v>
      </c>
      <c r="M173" t="s">
        <v>48</v>
      </c>
      <c r="N173" t="s">
        <v>48</v>
      </c>
      <c r="O173" t="s">
        <v>48</v>
      </c>
      <c r="P173" t="s">
        <v>48</v>
      </c>
      <c r="Q173" t="s">
        <v>51</v>
      </c>
      <c r="S173" t="s">
        <v>48</v>
      </c>
      <c r="U173" t="s">
        <v>52</v>
      </c>
      <c r="V173" t="s">
        <v>53</v>
      </c>
      <c r="W173" t="s">
        <v>48</v>
      </c>
      <c r="X173">
        <f t="shared" si="3"/>
        <v>5</v>
      </c>
      <c r="Y173" s="38">
        <f>INDEX('Planning avec dates'!$4:$4,MATCH("X",'Planning avec dates'!191:191,1))+4</f>
        <v>43273</v>
      </c>
    </row>
    <row r="174" spans="1:25" x14ac:dyDescent="0.25">
      <c r="A174">
        <f>IF(COUNTIF('Temps moyens'!$A$3:$A$70,C174)&gt;0,1,0)</f>
        <v>0</v>
      </c>
      <c r="B174" t="s">
        <v>228</v>
      </c>
      <c r="C174" t="str">
        <f>INDEX('Planning avec dates'!$B176:$E176,MATCH("*",'Planning avec dates'!$B176:$E176,0))</f>
        <v>N</v>
      </c>
      <c r="F174">
        <f>IF('Planning avec dates'!$C$1="Low",INDEX('Temps moyens'!$B$1:$B$198,MATCH(Task_Table1!C174,'Temps moyens'!$A$1:$A$198,0),1)*'Temps moyens'!$D$3,IF('Planning avec dates'!$C$1="Medium",INDEX('Temps moyens'!$B$1:$B$198,MATCH(Task_Table1!C174,'Temps moyens'!$A$1:$A$198,0),1)*'Temps moyens'!$E$3,IF('Planning avec dates'!$C$1="High",INDEX('Temps moyens'!$B$1:$B$198,MATCH(Task_Table1!C174,'Temps moyens'!$A$1:$A$198,0),1)*'Temps moyens'!$F$3,0)))</f>
        <v>0</v>
      </c>
      <c r="G174" t="s">
        <v>48</v>
      </c>
      <c r="H174" s="38">
        <f>INDEX('Planning avec dates'!$4:$4,MATCH("X",'Planning avec dates'!192:192,0))</f>
        <v>43276</v>
      </c>
      <c r="I174" t="s">
        <v>48</v>
      </c>
      <c r="J174" t="s">
        <v>48</v>
      </c>
      <c r="K174" t="s">
        <v>48</v>
      </c>
      <c r="L174" t="s">
        <v>48</v>
      </c>
      <c r="M174" t="s">
        <v>48</v>
      </c>
      <c r="N174" t="s">
        <v>48</v>
      </c>
      <c r="O174" t="s">
        <v>48</v>
      </c>
      <c r="P174" t="s">
        <v>48</v>
      </c>
      <c r="Q174" t="s">
        <v>51</v>
      </c>
      <c r="S174" t="s">
        <v>48</v>
      </c>
      <c r="U174" t="s">
        <v>52</v>
      </c>
      <c r="V174" t="s">
        <v>53</v>
      </c>
      <c r="W174" t="s">
        <v>48</v>
      </c>
      <c r="X174">
        <f t="shared" si="3"/>
        <v>5</v>
      </c>
      <c r="Y174" s="38">
        <f>INDEX('Planning avec dates'!$4:$4,MATCH("X",'Planning avec dates'!192:192,1))+4</f>
        <v>43280</v>
      </c>
    </row>
    <row r="175" spans="1:25" x14ac:dyDescent="0.25">
      <c r="A175">
        <f>IF(COUNTIF('Temps moyens'!$A$3:$A$70,C175)&gt;0,1,0)</f>
        <v>0</v>
      </c>
      <c r="B175" t="s">
        <v>229</v>
      </c>
      <c r="C175" t="str">
        <f>INDEX('Planning avec dates'!$B177:$E177,MATCH("*",'Planning avec dates'!$B177:$E177,0))</f>
        <v>I</v>
      </c>
      <c r="F175">
        <f>IF('Planning avec dates'!$C$1="Low",INDEX('Temps moyens'!$B$1:$B$198,MATCH(Task_Table1!C175,'Temps moyens'!$A$1:$A$198,0),1)*'Temps moyens'!$D$3,IF('Planning avec dates'!$C$1="Medium",INDEX('Temps moyens'!$B$1:$B$198,MATCH(Task_Table1!C175,'Temps moyens'!$A$1:$A$198,0),1)*'Temps moyens'!$E$3,IF('Planning avec dates'!$C$1="High",INDEX('Temps moyens'!$B$1:$B$198,MATCH(Task_Table1!C175,'Temps moyens'!$A$1:$A$198,0),1)*'Temps moyens'!$F$3,0)))</f>
        <v>0</v>
      </c>
      <c r="G175" t="s">
        <v>48</v>
      </c>
      <c r="H175" s="38" t="e">
        <f>INDEX('Planning avec dates'!$4:$4,MATCH("X",'Planning avec dates'!193:193,0))</f>
        <v>#N/A</v>
      </c>
      <c r="I175" t="s">
        <v>48</v>
      </c>
      <c r="J175" t="s">
        <v>48</v>
      </c>
      <c r="K175" t="s">
        <v>48</v>
      </c>
      <c r="L175" t="s">
        <v>48</v>
      </c>
      <c r="M175" t="s">
        <v>48</v>
      </c>
      <c r="N175" t="s">
        <v>48</v>
      </c>
      <c r="O175" t="s">
        <v>48</v>
      </c>
      <c r="P175" t="s">
        <v>48</v>
      </c>
      <c r="Q175" t="s">
        <v>51</v>
      </c>
      <c r="S175" t="s">
        <v>48</v>
      </c>
      <c r="U175" t="s">
        <v>52</v>
      </c>
      <c r="V175" t="s">
        <v>53</v>
      </c>
      <c r="W175" t="s">
        <v>48</v>
      </c>
      <c r="X175" t="e">
        <f t="shared" si="3"/>
        <v>#N/A</v>
      </c>
      <c r="Y175" s="38">
        <f>INDEX('Planning avec dates'!$4:$4,MATCH("X",'Planning avec dates'!193:193,1))+4</f>
        <v>4</v>
      </c>
    </row>
    <row r="176" spans="1:25" x14ac:dyDescent="0.25">
      <c r="A176">
        <f>IF(COUNTIF('Temps moyens'!$A$3:$A$70,C176)&gt;0,1,0)</f>
        <v>0</v>
      </c>
      <c r="B176" t="s">
        <v>230</v>
      </c>
      <c r="C176" t="str">
        <f>INDEX('Planning avec dates'!$B178:$E178,MATCH("*",'Planning avec dates'!$B178:$E178,0))</f>
        <v>J</v>
      </c>
      <c r="F176">
        <f>IF('Planning avec dates'!$C$1="Low",INDEX('Temps moyens'!$B$1:$B$198,MATCH(Task_Table1!C176,'Temps moyens'!$A$1:$A$198,0),1)*'Temps moyens'!$D$3,IF('Planning avec dates'!$C$1="Medium",INDEX('Temps moyens'!$B$1:$B$198,MATCH(Task_Table1!C176,'Temps moyens'!$A$1:$A$198,0),1)*'Temps moyens'!$E$3,IF('Planning avec dates'!$C$1="High",INDEX('Temps moyens'!$B$1:$B$198,MATCH(Task_Table1!C176,'Temps moyens'!$A$1:$A$198,0),1)*'Temps moyens'!$F$3,0)))</f>
        <v>0</v>
      </c>
      <c r="G176" t="s">
        <v>48</v>
      </c>
      <c r="H176" s="38" t="e">
        <f>INDEX('Planning avec dates'!$4:$4,MATCH("X",'Planning avec dates'!194:194,0))</f>
        <v>#N/A</v>
      </c>
      <c r="I176" t="s">
        <v>48</v>
      </c>
      <c r="J176" t="s">
        <v>48</v>
      </c>
      <c r="K176" t="s">
        <v>48</v>
      </c>
      <c r="L176" t="s">
        <v>48</v>
      </c>
      <c r="M176" t="s">
        <v>48</v>
      </c>
      <c r="N176" t="s">
        <v>48</v>
      </c>
      <c r="O176" t="s">
        <v>48</v>
      </c>
      <c r="P176" t="s">
        <v>48</v>
      </c>
      <c r="Q176" t="s">
        <v>51</v>
      </c>
      <c r="S176" t="s">
        <v>48</v>
      </c>
      <c r="U176" t="s">
        <v>52</v>
      </c>
      <c r="V176" t="s">
        <v>53</v>
      </c>
      <c r="W176" t="s">
        <v>48</v>
      </c>
      <c r="X176" t="e">
        <f t="shared" si="3"/>
        <v>#N/A</v>
      </c>
      <c r="Y176" s="38">
        <f>INDEX('Planning avec dates'!$4:$4,MATCH("X",'Planning avec dates'!194:194,1))+4</f>
        <v>4</v>
      </c>
    </row>
    <row r="177" spans="1:25" x14ac:dyDescent="0.25">
      <c r="A177">
        <f>IF(COUNTIF('Temps moyens'!$A$3:$A$70,C177)&gt;0,1,0)</f>
        <v>0</v>
      </c>
      <c r="B177" t="s">
        <v>231</v>
      </c>
      <c r="C177" t="str">
        <f>INDEX('Planning avec dates'!$B179:$E179,MATCH("*",'Planning avec dates'!$B179:$E179,0))</f>
        <v>K</v>
      </c>
      <c r="F177">
        <f>IF('Planning avec dates'!$C$1="Low",INDEX('Temps moyens'!$B$1:$B$198,MATCH(Task_Table1!C177,'Temps moyens'!$A$1:$A$198,0),1)*'Temps moyens'!$D$3,IF('Planning avec dates'!$C$1="Medium",INDEX('Temps moyens'!$B$1:$B$198,MATCH(Task_Table1!C177,'Temps moyens'!$A$1:$A$198,0),1)*'Temps moyens'!$E$3,IF('Planning avec dates'!$C$1="High",INDEX('Temps moyens'!$B$1:$B$198,MATCH(Task_Table1!C177,'Temps moyens'!$A$1:$A$198,0),1)*'Temps moyens'!$F$3,0)))</f>
        <v>0</v>
      </c>
      <c r="G177" t="s">
        <v>48</v>
      </c>
      <c r="H177" s="38">
        <f>INDEX('Planning avec dates'!$4:$4,MATCH("X",'Planning avec dates'!195:195,0))</f>
        <v>43269</v>
      </c>
      <c r="I177" t="s">
        <v>48</v>
      </c>
      <c r="J177" t="s">
        <v>48</v>
      </c>
      <c r="K177" t="s">
        <v>48</v>
      </c>
      <c r="L177" t="s">
        <v>48</v>
      </c>
      <c r="M177" t="s">
        <v>48</v>
      </c>
      <c r="N177" t="s">
        <v>48</v>
      </c>
      <c r="O177" t="s">
        <v>48</v>
      </c>
      <c r="P177" t="s">
        <v>48</v>
      </c>
      <c r="Q177" t="s">
        <v>51</v>
      </c>
      <c r="S177" t="s">
        <v>48</v>
      </c>
      <c r="U177" t="s">
        <v>52</v>
      </c>
      <c r="V177" t="s">
        <v>53</v>
      </c>
      <c r="W177" t="s">
        <v>48</v>
      </c>
      <c r="X177">
        <f t="shared" si="3"/>
        <v>5</v>
      </c>
      <c r="Y177" s="38">
        <f>INDEX('Planning avec dates'!$4:$4,MATCH("X",'Planning avec dates'!195:195,1))+4</f>
        <v>43273</v>
      </c>
    </row>
    <row r="178" spans="1:25" x14ac:dyDescent="0.25">
      <c r="A178">
        <f>IF(COUNTIF('Temps moyens'!$A$3:$A$70,C178)&gt;0,1,0)</f>
        <v>0</v>
      </c>
      <c r="B178" t="s">
        <v>232</v>
      </c>
      <c r="C178" t="str">
        <f>INDEX('Planning avec dates'!$B180:$E180,MATCH("*",'Planning avec dates'!$B180:$E180,0))</f>
        <v xml:space="preserve">L </v>
      </c>
      <c r="F178">
        <f>IF('Planning avec dates'!$C$1="Low",INDEX('Temps moyens'!$B$1:$B$198,MATCH(Task_Table1!C178,'Temps moyens'!$A$1:$A$198,0),1)*'Temps moyens'!$D$3,IF('Planning avec dates'!$C$1="Medium",INDEX('Temps moyens'!$B$1:$B$198,MATCH(Task_Table1!C178,'Temps moyens'!$A$1:$A$198,0),1)*'Temps moyens'!$E$3,IF('Planning avec dates'!$C$1="High",INDEX('Temps moyens'!$B$1:$B$198,MATCH(Task_Table1!C178,'Temps moyens'!$A$1:$A$198,0),1)*'Temps moyens'!$F$3,0)))</f>
        <v>0</v>
      </c>
      <c r="G178" t="s">
        <v>48</v>
      </c>
      <c r="H178" s="38" t="e">
        <f>INDEX('Planning avec dates'!$4:$4,MATCH("X",'Planning avec dates'!196:196,0))</f>
        <v>#N/A</v>
      </c>
      <c r="I178" t="s">
        <v>48</v>
      </c>
      <c r="J178" t="s">
        <v>48</v>
      </c>
      <c r="K178" t="s">
        <v>48</v>
      </c>
      <c r="L178" t="s">
        <v>48</v>
      </c>
      <c r="M178" t="s">
        <v>48</v>
      </c>
      <c r="N178" t="s">
        <v>48</v>
      </c>
      <c r="O178" t="s">
        <v>48</v>
      </c>
      <c r="P178" t="s">
        <v>48</v>
      </c>
      <c r="Q178" t="s">
        <v>51</v>
      </c>
      <c r="S178" t="s">
        <v>48</v>
      </c>
      <c r="U178" t="s">
        <v>52</v>
      </c>
      <c r="V178" t="s">
        <v>53</v>
      </c>
      <c r="W178" t="s">
        <v>48</v>
      </c>
      <c r="X178" t="e">
        <f t="shared" si="3"/>
        <v>#N/A</v>
      </c>
      <c r="Y178" s="38">
        <f>INDEX('Planning avec dates'!$4:$4,MATCH("X",'Planning avec dates'!196:196,1))+4</f>
        <v>4</v>
      </c>
    </row>
    <row r="179" spans="1:25" x14ac:dyDescent="0.25">
      <c r="A179">
        <f>IF(COUNTIF('Temps moyens'!$A$3:$A$70,C179)&gt;0,1,0)</f>
        <v>0</v>
      </c>
      <c r="B179" t="s">
        <v>233</v>
      </c>
      <c r="C179" t="str">
        <f>INDEX('Planning avec dates'!$B181:$E181,MATCH("*",'Planning avec dates'!$B181:$E181,0))</f>
        <v>M</v>
      </c>
      <c r="F179">
        <f>IF('Planning avec dates'!$C$1="Low",INDEX('Temps moyens'!$B$1:$B$198,MATCH(Task_Table1!C179,'Temps moyens'!$A$1:$A$198,0),1)*'Temps moyens'!$D$3,IF('Planning avec dates'!$C$1="Medium",INDEX('Temps moyens'!$B$1:$B$198,MATCH(Task_Table1!C179,'Temps moyens'!$A$1:$A$198,0),1)*'Temps moyens'!$E$3,IF('Planning avec dates'!$C$1="High",INDEX('Temps moyens'!$B$1:$B$198,MATCH(Task_Table1!C179,'Temps moyens'!$A$1:$A$198,0),1)*'Temps moyens'!$F$3,0)))</f>
        <v>0</v>
      </c>
      <c r="G179" t="s">
        <v>48</v>
      </c>
      <c r="H179" s="38">
        <f>INDEX('Planning avec dates'!$4:$4,MATCH("X",'Planning avec dates'!197:197,0))</f>
        <v>43269</v>
      </c>
      <c r="I179" t="s">
        <v>48</v>
      </c>
      <c r="J179" t="s">
        <v>48</v>
      </c>
      <c r="K179" t="s">
        <v>48</v>
      </c>
      <c r="L179" t="s">
        <v>48</v>
      </c>
      <c r="M179" t="s">
        <v>48</v>
      </c>
      <c r="N179" t="s">
        <v>48</v>
      </c>
      <c r="O179" t="s">
        <v>48</v>
      </c>
      <c r="P179" t="s">
        <v>48</v>
      </c>
      <c r="Q179" t="s">
        <v>51</v>
      </c>
      <c r="S179" t="s">
        <v>48</v>
      </c>
      <c r="U179" t="s">
        <v>52</v>
      </c>
      <c r="V179" t="s">
        <v>53</v>
      </c>
      <c r="W179" t="s">
        <v>48</v>
      </c>
      <c r="X179">
        <f t="shared" si="3"/>
        <v>5</v>
      </c>
      <c r="Y179" s="38">
        <f>INDEX('Planning avec dates'!$4:$4,MATCH("X",'Planning avec dates'!197:197,1))+4</f>
        <v>43273</v>
      </c>
    </row>
    <row r="180" spans="1:25" x14ac:dyDescent="0.25">
      <c r="A180">
        <f>IF(COUNTIF('Temps moyens'!$A$3:$A$70,C180)&gt;0,1,0)</f>
        <v>0</v>
      </c>
      <c r="B180" t="s">
        <v>234</v>
      </c>
      <c r="C180" t="str">
        <f>INDEX('Planning avec dates'!$B182:$E182,MATCH("*",'Planning avec dates'!$B182:$E182,0))</f>
        <v>F</v>
      </c>
      <c r="F180">
        <f>IF('Planning avec dates'!$C$1="Low",INDEX('Temps moyens'!$B$1:$B$198,MATCH(Task_Table1!C180,'Temps moyens'!$A$1:$A$198,0),1)*'Temps moyens'!$D$3,IF('Planning avec dates'!$C$1="Medium",INDEX('Temps moyens'!$B$1:$B$198,MATCH(Task_Table1!C180,'Temps moyens'!$A$1:$A$198,0),1)*'Temps moyens'!$E$3,IF('Planning avec dates'!$C$1="High",INDEX('Temps moyens'!$B$1:$B$198,MATCH(Task_Table1!C180,'Temps moyens'!$A$1:$A$198,0),1)*'Temps moyens'!$F$3,0)))</f>
        <v>0</v>
      </c>
      <c r="G180" t="s">
        <v>48</v>
      </c>
      <c r="H180" s="38" t="e">
        <f>INDEX('Planning avec dates'!$4:$4,MATCH("X",'Planning avec dates'!198:198,0))</f>
        <v>#N/A</v>
      </c>
      <c r="I180" t="s">
        <v>48</v>
      </c>
      <c r="J180" t="s">
        <v>48</v>
      </c>
      <c r="K180" t="s">
        <v>48</v>
      </c>
      <c r="L180" t="s">
        <v>48</v>
      </c>
      <c r="M180" t="s">
        <v>48</v>
      </c>
      <c r="N180" t="s">
        <v>48</v>
      </c>
      <c r="O180" t="s">
        <v>48</v>
      </c>
      <c r="P180" t="s">
        <v>48</v>
      </c>
      <c r="Q180" t="s">
        <v>51</v>
      </c>
      <c r="S180" t="s">
        <v>48</v>
      </c>
      <c r="U180" t="s">
        <v>52</v>
      </c>
      <c r="V180" t="s">
        <v>53</v>
      </c>
      <c r="W180" t="s">
        <v>48</v>
      </c>
      <c r="X180" t="e">
        <f t="shared" si="3"/>
        <v>#N/A</v>
      </c>
      <c r="Y180" s="38">
        <f>INDEX('Planning avec dates'!$4:$4,MATCH("X",'Planning avec dates'!198:198,1))+4</f>
        <v>4</v>
      </c>
    </row>
    <row r="181" spans="1:25" x14ac:dyDescent="0.25">
      <c r="A181">
        <f>IF(COUNTIF('Temps moyens'!$A$3:$A$70,C181)&gt;0,1,0)</f>
        <v>0</v>
      </c>
      <c r="B181" t="s">
        <v>235</v>
      </c>
      <c r="C181" t="str">
        <f>INDEX('Planning avec dates'!$B183:$E183,MATCH("*",'Planning avec dates'!$B183:$E183,0))</f>
        <v>G</v>
      </c>
      <c r="F181">
        <f>IF('Planning avec dates'!$C$1="Low",INDEX('Temps moyens'!$B$1:$B$198,MATCH(Task_Table1!C181,'Temps moyens'!$A$1:$A$198,0),1)*'Temps moyens'!$D$3,IF('Planning avec dates'!$C$1="Medium",INDEX('Temps moyens'!$B$1:$B$198,MATCH(Task_Table1!C181,'Temps moyens'!$A$1:$A$198,0),1)*'Temps moyens'!$E$3,IF('Planning avec dates'!$C$1="High",INDEX('Temps moyens'!$B$1:$B$198,MATCH(Task_Table1!C181,'Temps moyens'!$A$1:$A$198,0),1)*'Temps moyens'!$F$3,0)))</f>
        <v>0</v>
      </c>
      <c r="G181" t="s">
        <v>48</v>
      </c>
      <c r="H181" s="38" t="e">
        <f>INDEX('Planning avec dates'!$4:$4,MATCH("X",'Planning avec dates'!199:199,0))</f>
        <v>#N/A</v>
      </c>
      <c r="I181" t="s">
        <v>48</v>
      </c>
      <c r="J181" t="s">
        <v>48</v>
      </c>
      <c r="K181" t="s">
        <v>48</v>
      </c>
      <c r="L181" t="s">
        <v>48</v>
      </c>
      <c r="M181" t="s">
        <v>48</v>
      </c>
      <c r="N181" t="s">
        <v>48</v>
      </c>
      <c r="O181" t="s">
        <v>48</v>
      </c>
      <c r="P181" t="s">
        <v>48</v>
      </c>
      <c r="Q181" t="s">
        <v>51</v>
      </c>
      <c r="S181" t="s">
        <v>48</v>
      </c>
      <c r="U181" t="s">
        <v>52</v>
      </c>
      <c r="V181" t="s">
        <v>53</v>
      </c>
      <c r="W181" t="s">
        <v>48</v>
      </c>
      <c r="X181" t="e">
        <f t="shared" si="3"/>
        <v>#N/A</v>
      </c>
      <c r="Y181" s="38">
        <f>INDEX('Planning avec dates'!$4:$4,MATCH("X",'Planning avec dates'!199:199,1))+4</f>
        <v>4</v>
      </c>
    </row>
    <row r="182" spans="1:25" x14ac:dyDescent="0.25">
      <c r="A182">
        <f>IF(COUNTIF('Temps moyens'!$A$3:$A$70,C182)&gt;0,1,0)</f>
        <v>0</v>
      </c>
      <c r="B182" t="s">
        <v>236</v>
      </c>
      <c r="C182" t="str">
        <f>INDEX('Planning avec dates'!$B184:$E184,MATCH("*",'Planning avec dates'!$B184:$E184,0))</f>
        <v>H</v>
      </c>
      <c r="F182">
        <f>IF('Planning avec dates'!$C$1="Low",INDEX('Temps moyens'!$B$1:$B$198,MATCH(Task_Table1!C182,'Temps moyens'!$A$1:$A$198,0),1)*'Temps moyens'!$D$3,IF('Planning avec dates'!$C$1="Medium",INDEX('Temps moyens'!$B$1:$B$198,MATCH(Task_Table1!C182,'Temps moyens'!$A$1:$A$198,0),1)*'Temps moyens'!$E$3,IF('Planning avec dates'!$C$1="High",INDEX('Temps moyens'!$B$1:$B$198,MATCH(Task_Table1!C182,'Temps moyens'!$A$1:$A$198,0),1)*'Temps moyens'!$F$3,0)))</f>
        <v>0</v>
      </c>
      <c r="G182" t="s">
        <v>48</v>
      </c>
      <c r="H182" s="38">
        <f>INDEX('Planning avec dates'!$4:$4,MATCH("X",'Planning avec dates'!200:200,0))</f>
        <v>43409</v>
      </c>
      <c r="I182" t="s">
        <v>48</v>
      </c>
      <c r="J182" t="s">
        <v>48</v>
      </c>
      <c r="K182" t="s">
        <v>48</v>
      </c>
      <c r="L182" t="s">
        <v>48</v>
      </c>
      <c r="M182" t="s">
        <v>48</v>
      </c>
      <c r="N182" t="s">
        <v>48</v>
      </c>
      <c r="O182" t="s">
        <v>48</v>
      </c>
      <c r="P182" t="s">
        <v>48</v>
      </c>
      <c r="Q182" t="s">
        <v>51</v>
      </c>
      <c r="S182" t="s">
        <v>48</v>
      </c>
      <c r="U182" t="s">
        <v>52</v>
      </c>
      <c r="V182" t="s">
        <v>53</v>
      </c>
      <c r="W182" t="s">
        <v>48</v>
      </c>
      <c r="X182">
        <f t="shared" si="3"/>
        <v>5</v>
      </c>
      <c r="Y182" s="38">
        <f>INDEX('Planning avec dates'!$4:$4,MATCH("X",'Planning avec dates'!200:200,1))+4</f>
        <v>43413</v>
      </c>
    </row>
    <row r="183" spans="1:25" x14ac:dyDescent="0.25">
      <c r="A183">
        <f>IF(COUNTIF('Temps moyens'!$A$3:$A$70,C183)&gt;0,1,0)</f>
        <v>0</v>
      </c>
      <c r="B183" t="s">
        <v>237</v>
      </c>
      <c r="C183" t="str">
        <f>INDEX('Planning avec dates'!$B185:$E185,MATCH("*",'Planning avec dates'!$B185:$E185,0))</f>
        <v>I</v>
      </c>
      <c r="F183">
        <f>IF('Planning avec dates'!$C$1="Low",INDEX('Temps moyens'!$B$1:$B$198,MATCH(Task_Table1!C183,'Temps moyens'!$A$1:$A$198,0),1)*'Temps moyens'!$D$3,IF('Planning avec dates'!$C$1="Medium",INDEX('Temps moyens'!$B$1:$B$198,MATCH(Task_Table1!C183,'Temps moyens'!$A$1:$A$198,0),1)*'Temps moyens'!$E$3,IF('Planning avec dates'!$C$1="High",INDEX('Temps moyens'!$B$1:$B$198,MATCH(Task_Table1!C183,'Temps moyens'!$A$1:$A$198,0),1)*'Temps moyens'!$F$3,0)))</f>
        <v>0</v>
      </c>
      <c r="G183" t="s">
        <v>48</v>
      </c>
      <c r="H183" s="38">
        <f>INDEX('Planning avec dates'!$4:$4,MATCH("X",'Planning avec dates'!201:201,0))</f>
        <v>43451</v>
      </c>
      <c r="I183" t="s">
        <v>48</v>
      </c>
      <c r="J183" t="s">
        <v>48</v>
      </c>
      <c r="K183" t="s">
        <v>48</v>
      </c>
      <c r="L183" t="s">
        <v>48</v>
      </c>
      <c r="M183" t="s">
        <v>48</v>
      </c>
      <c r="N183" t="s">
        <v>48</v>
      </c>
      <c r="O183" t="s">
        <v>48</v>
      </c>
      <c r="P183" t="s">
        <v>48</v>
      </c>
      <c r="Q183" t="s">
        <v>51</v>
      </c>
      <c r="S183" t="s">
        <v>48</v>
      </c>
      <c r="U183" t="s">
        <v>52</v>
      </c>
      <c r="V183" t="s">
        <v>53</v>
      </c>
      <c r="W183" t="s">
        <v>48</v>
      </c>
      <c r="X183">
        <f t="shared" si="3"/>
        <v>5</v>
      </c>
      <c r="Y183" s="38">
        <f>INDEX('Planning avec dates'!$4:$4,MATCH("X",'Planning avec dates'!201:201,1))+4</f>
        <v>43455</v>
      </c>
    </row>
    <row r="184" spans="1:25" x14ac:dyDescent="0.25">
      <c r="A184">
        <f>IF(COUNTIF('Temps moyens'!$A$3:$A$70,C184)&gt;0,1,0)</f>
        <v>0</v>
      </c>
      <c r="B184" t="s">
        <v>238</v>
      </c>
      <c r="C184" t="str">
        <f>INDEX('Planning avec dates'!$B186:$E186,MATCH("*",'Planning avec dates'!$B186:$E186,0))</f>
        <v>J</v>
      </c>
      <c r="F184">
        <f>IF('Planning avec dates'!$C$1="Low",INDEX('Temps moyens'!$B$1:$B$198,MATCH(Task_Table1!C184,'Temps moyens'!$A$1:$A$198,0),1)*'Temps moyens'!$D$3,IF('Planning avec dates'!$C$1="Medium",INDEX('Temps moyens'!$B$1:$B$198,MATCH(Task_Table1!C184,'Temps moyens'!$A$1:$A$198,0),1)*'Temps moyens'!$E$3,IF('Planning avec dates'!$C$1="High",INDEX('Temps moyens'!$B$1:$B$198,MATCH(Task_Table1!C184,'Temps moyens'!$A$1:$A$198,0),1)*'Temps moyens'!$F$3,0)))</f>
        <v>0</v>
      </c>
      <c r="G184" t="s">
        <v>48</v>
      </c>
      <c r="H184" s="38" t="e">
        <f>INDEX('Planning avec dates'!$4:$4,MATCH("X",'Planning avec dates'!202:202,0))</f>
        <v>#N/A</v>
      </c>
      <c r="I184" t="s">
        <v>48</v>
      </c>
      <c r="J184" t="s">
        <v>48</v>
      </c>
      <c r="K184" t="s">
        <v>48</v>
      </c>
      <c r="L184" t="s">
        <v>48</v>
      </c>
      <c r="M184" t="s">
        <v>48</v>
      </c>
      <c r="N184" t="s">
        <v>48</v>
      </c>
      <c r="O184" t="s">
        <v>48</v>
      </c>
      <c r="P184" t="s">
        <v>48</v>
      </c>
      <c r="Q184" t="s">
        <v>51</v>
      </c>
      <c r="S184" t="s">
        <v>48</v>
      </c>
      <c r="U184" t="s">
        <v>52</v>
      </c>
      <c r="V184" t="s">
        <v>53</v>
      </c>
      <c r="W184" t="s">
        <v>48</v>
      </c>
      <c r="X184" t="e">
        <f t="shared" si="3"/>
        <v>#N/A</v>
      </c>
      <c r="Y184" s="38" t="e">
        <f>INDEX('Planning avec dates'!$4:$4,MATCH("X",'Planning avec dates'!202:202,1))+4</f>
        <v>#N/A</v>
      </c>
    </row>
    <row r="185" spans="1:25" x14ac:dyDescent="0.25">
      <c r="A185">
        <f>IF(COUNTIF('Temps moyens'!$A$3:$A$70,C185)&gt;0,1,0)</f>
        <v>0</v>
      </c>
      <c r="B185" t="s">
        <v>239</v>
      </c>
      <c r="C185" t="str">
        <f>INDEX('Planning avec dates'!$B187:$E187,MATCH("*",'Planning avec dates'!$B187:$E187,0))</f>
        <v>K</v>
      </c>
      <c r="F185">
        <f>IF('Planning avec dates'!$C$1="Low",INDEX('Temps moyens'!$B$1:$B$198,MATCH(Task_Table1!C185,'Temps moyens'!$A$1:$A$198,0),1)*'Temps moyens'!$D$3,IF('Planning avec dates'!$C$1="Medium",INDEX('Temps moyens'!$B$1:$B$198,MATCH(Task_Table1!C185,'Temps moyens'!$A$1:$A$198,0),1)*'Temps moyens'!$E$3,IF('Planning avec dates'!$C$1="High",INDEX('Temps moyens'!$B$1:$B$198,MATCH(Task_Table1!C185,'Temps moyens'!$A$1:$A$198,0),1)*'Temps moyens'!$F$3,0)))</f>
        <v>0</v>
      </c>
      <c r="G185" t="s">
        <v>48</v>
      </c>
      <c r="H185" s="38" t="e">
        <f>INDEX('Planning avec dates'!$4:$4,MATCH("X",'Planning avec dates'!203:203,0))</f>
        <v>#N/A</v>
      </c>
      <c r="I185" t="s">
        <v>48</v>
      </c>
      <c r="J185" t="s">
        <v>48</v>
      </c>
      <c r="K185" t="s">
        <v>48</v>
      </c>
      <c r="L185" t="s">
        <v>48</v>
      </c>
      <c r="M185" t="s">
        <v>48</v>
      </c>
      <c r="N185" t="s">
        <v>48</v>
      </c>
      <c r="O185" t="s">
        <v>48</v>
      </c>
      <c r="P185" t="s">
        <v>48</v>
      </c>
      <c r="Q185" t="s">
        <v>51</v>
      </c>
      <c r="S185" t="s">
        <v>48</v>
      </c>
      <c r="U185" t="s">
        <v>52</v>
      </c>
      <c r="V185" t="s">
        <v>53</v>
      </c>
      <c r="W185" t="s">
        <v>48</v>
      </c>
      <c r="X185" t="e">
        <f t="shared" si="3"/>
        <v>#N/A</v>
      </c>
      <c r="Y185" s="38" t="e">
        <f>INDEX('Planning avec dates'!$4:$4,MATCH("X",'Planning avec dates'!203:203,1))+4</f>
        <v>#N/A</v>
      </c>
    </row>
    <row r="186" spans="1:25" x14ac:dyDescent="0.25">
      <c r="A186">
        <f>IF(COUNTIF('Temps moyens'!$A$3:$A$70,C186)&gt;0,1,0)</f>
        <v>0</v>
      </c>
      <c r="B186" t="s">
        <v>240</v>
      </c>
      <c r="C186" t="str">
        <f>INDEX('Planning avec dates'!$B188:$E188,MATCH("*",'Planning avec dates'!$B188:$E188,0))</f>
        <v xml:space="preserve">L </v>
      </c>
      <c r="F186">
        <f>IF('Planning avec dates'!$C$1="Low",INDEX('Temps moyens'!$B$1:$B$198,MATCH(Task_Table1!C186,'Temps moyens'!$A$1:$A$198,0),1)*'Temps moyens'!$D$3,IF('Planning avec dates'!$C$1="Medium",INDEX('Temps moyens'!$B$1:$B$198,MATCH(Task_Table1!C186,'Temps moyens'!$A$1:$A$198,0),1)*'Temps moyens'!$E$3,IF('Planning avec dates'!$C$1="High",INDEX('Temps moyens'!$B$1:$B$198,MATCH(Task_Table1!C186,'Temps moyens'!$A$1:$A$198,0),1)*'Temps moyens'!$F$3,0)))</f>
        <v>0</v>
      </c>
      <c r="G186" t="s">
        <v>48</v>
      </c>
      <c r="H186" s="38" t="e">
        <f>INDEX('Planning avec dates'!$4:$4,MATCH("X",'Planning avec dates'!204:204,0))</f>
        <v>#N/A</v>
      </c>
      <c r="I186" t="s">
        <v>48</v>
      </c>
      <c r="J186" t="s">
        <v>48</v>
      </c>
      <c r="K186" t="s">
        <v>48</v>
      </c>
      <c r="L186" t="s">
        <v>48</v>
      </c>
      <c r="M186" t="s">
        <v>48</v>
      </c>
      <c r="N186" t="s">
        <v>48</v>
      </c>
      <c r="O186" t="s">
        <v>48</v>
      </c>
      <c r="P186" t="s">
        <v>48</v>
      </c>
      <c r="Q186" t="s">
        <v>51</v>
      </c>
      <c r="S186" t="s">
        <v>48</v>
      </c>
      <c r="U186" t="s">
        <v>52</v>
      </c>
      <c r="V186" t="s">
        <v>53</v>
      </c>
      <c r="W186" t="s">
        <v>48</v>
      </c>
      <c r="X186" t="e">
        <f t="shared" si="3"/>
        <v>#N/A</v>
      </c>
      <c r="Y186" s="38" t="e">
        <f>INDEX('Planning avec dates'!$4:$4,MATCH("X",'Planning avec dates'!204:204,1))+4</f>
        <v>#N/A</v>
      </c>
    </row>
    <row r="187" spans="1:25" x14ac:dyDescent="0.25">
      <c r="A187">
        <f>IF(COUNTIF('Temps moyens'!$A$3:$A$70,C187)&gt;0,1,0)</f>
        <v>0</v>
      </c>
      <c r="B187" t="s">
        <v>241</v>
      </c>
      <c r="C187" t="str">
        <f>INDEX('Planning avec dates'!$B189:$E189,MATCH("*",'Planning avec dates'!$B189:$E189,0))</f>
        <v>M</v>
      </c>
      <c r="F187">
        <f>IF('Planning avec dates'!$C$1="Low",INDEX('Temps moyens'!$B$1:$B$198,MATCH(Task_Table1!C187,'Temps moyens'!$A$1:$A$198,0),1)*'Temps moyens'!$D$3,IF('Planning avec dates'!$C$1="Medium",INDEX('Temps moyens'!$B$1:$B$198,MATCH(Task_Table1!C187,'Temps moyens'!$A$1:$A$198,0),1)*'Temps moyens'!$E$3,IF('Planning avec dates'!$C$1="High",INDEX('Temps moyens'!$B$1:$B$198,MATCH(Task_Table1!C187,'Temps moyens'!$A$1:$A$198,0),1)*'Temps moyens'!$F$3,0)))</f>
        <v>0</v>
      </c>
      <c r="G187" t="s">
        <v>48</v>
      </c>
      <c r="H187" s="38" t="e">
        <f>INDEX('Planning avec dates'!$4:$4,MATCH("X",'Planning avec dates'!205:205,0))</f>
        <v>#N/A</v>
      </c>
      <c r="I187" t="s">
        <v>48</v>
      </c>
      <c r="J187" t="s">
        <v>48</v>
      </c>
      <c r="K187" t="s">
        <v>48</v>
      </c>
      <c r="L187" t="s">
        <v>48</v>
      </c>
      <c r="M187" t="s">
        <v>48</v>
      </c>
      <c r="N187" t="s">
        <v>48</v>
      </c>
      <c r="O187" t="s">
        <v>48</v>
      </c>
      <c r="P187" t="s">
        <v>48</v>
      </c>
      <c r="Q187" t="s">
        <v>51</v>
      </c>
      <c r="S187" t="s">
        <v>48</v>
      </c>
      <c r="U187" t="s">
        <v>52</v>
      </c>
      <c r="V187" t="s">
        <v>53</v>
      </c>
      <c r="W187" t="s">
        <v>48</v>
      </c>
      <c r="X187" t="e">
        <f t="shared" si="3"/>
        <v>#N/A</v>
      </c>
      <c r="Y187" s="38" t="e">
        <f>INDEX('Planning avec dates'!$4:$4,MATCH("X",'Planning avec dates'!205:205,1))+4</f>
        <v>#N/A</v>
      </c>
    </row>
    <row r="188" spans="1:25" x14ac:dyDescent="0.25">
      <c r="A188">
        <f>IF(COUNTIF('Temps moyens'!$A$3:$A$70,C188)&gt;0,1,0)</f>
        <v>0</v>
      </c>
      <c r="B188" t="s">
        <v>242</v>
      </c>
      <c r="C188" t="str">
        <f>INDEX('Planning avec dates'!$B190:$E190,MATCH("*",'Planning avec dates'!$B190:$E190,0))</f>
        <v>N</v>
      </c>
      <c r="F188">
        <f>IF('Planning avec dates'!$C$1="Low",INDEX('Temps moyens'!$B$1:$B$198,MATCH(Task_Table1!C188,'Temps moyens'!$A$1:$A$198,0),1)*'Temps moyens'!$D$3,IF('Planning avec dates'!$C$1="Medium",INDEX('Temps moyens'!$B$1:$B$198,MATCH(Task_Table1!C188,'Temps moyens'!$A$1:$A$198,0),1)*'Temps moyens'!$E$3,IF('Planning avec dates'!$C$1="High",INDEX('Temps moyens'!$B$1:$B$198,MATCH(Task_Table1!C188,'Temps moyens'!$A$1:$A$198,0),1)*'Temps moyens'!$F$3,0)))</f>
        <v>0</v>
      </c>
      <c r="G188" t="s">
        <v>48</v>
      </c>
      <c r="H188" s="38" t="e">
        <f>INDEX('Planning avec dates'!$4:$4,MATCH("X",'Planning avec dates'!206:206,0))</f>
        <v>#N/A</v>
      </c>
      <c r="I188" t="s">
        <v>48</v>
      </c>
      <c r="J188" t="s">
        <v>48</v>
      </c>
      <c r="K188" t="s">
        <v>48</v>
      </c>
      <c r="L188" t="s">
        <v>48</v>
      </c>
      <c r="M188" t="s">
        <v>48</v>
      </c>
      <c r="N188" t="s">
        <v>48</v>
      </c>
      <c r="O188" t="s">
        <v>48</v>
      </c>
      <c r="P188" t="s">
        <v>48</v>
      </c>
      <c r="Q188" t="s">
        <v>51</v>
      </c>
      <c r="S188" t="s">
        <v>48</v>
      </c>
      <c r="U188" t="s">
        <v>52</v>
      </c>
      <c r="V188" t="s">
        <v>53</v>
      </c>
      <c r="W188" t="s">
        <v>48</v>
      </c>
      <c r="X188" t="e">
        <f t="shared" si="3"/>
        <v>#N/A</v>
      </c>
      <c r="Y188" s="38" t="e">
        <f>INDEX('Planning avec dates'!$4:$4,MATCH("X",'Planning avec dates'!206:206,1))+4</f>
        <v>#N/A</v>
      </c>
    </row>
    <row r="189" spans="1:25" x14ac:dyDescent="0.25">
      <c r="A189">
        <f>IF(COUNTIF('Temps moyens'!$A$3:$A$70,C189)&gt;0,1,0)</f>
        <v>0</v>
      </c>
      <c r="B189" t="s">
        <v>243</v>
      </c>
      <c r="C189" t="str">
        <f>INDEX('Planning avec dates'!$B191:$E191,MATCH("*",'Planning avec dates'!$B191:$E191,0))</f>
        <v>G</v>
      </c>
      <c r="F189">
        <f>IF('Planning avec dates'!$C$1="Low",INDEX('Temps moyens'!$B$1:$B$198,MATCH(Task_Table1!C189,'Temps moyens'!$A$1:$A$198,0),1)*'Temps moyens'!$D$3,IF('Planning avec dates'!$C$1="Medium",INDEX('Temps moyens'!$B$1:$B$198,MATCH(Task_Table1!C189,'Temps moyens'!$A$1:$A$198,0),1)*'Temps moyens'!$E$3,IF('Planning avec dates'!$C$1="High",INDEX('Temps moyens'!$B$1:$B$198,MATCH(Task_Table1!C189,'Temps moyens'!$A$1:$A$198,0),1)*'Temps moyens'!$F$3,0)))</f>
        <v>0</v>
      </c>
      <c r="G189" t="s">
        <v>48</v>
      </c>
      <c r="H189" s="38" t="e">
        <f>INDEX('Planning avec dates'!$4:$4,MATCH("X",'Planning avec dates'!207:207,0))</f>
        <v>#N/A</v>
      </c>
      <c r="I189" t="s">
        <v>48</v>
      </c>
      <c r="J189" t="s">
        <v>48</v>
      </c>
      <c r="K189" t="s">
        <v>48</v>
      </c>
      <c r="L189" t="s">
        <v>48</v>
      </c>
      <c r="M189" t="s">
        <v>48</v>
      </c>
      <c r="N189" t="s">
        <v>48</v>
      </c>
      <c r="O189" t="s">
        <v>48</v>
      </c>
      <c r="P189" t="s">
        <v>48</v>
      </c>
      <c r="Q189" t="s">
        <v>51</v>
      </c>
      <c r="S189" t="s">
        <v>48</v>
      </c>
      <c r="U189" t="s">
        <v>52</v>
      </c>
      <c r="V189" t="s">
        <v>53</v>
      </c>
      <c r="W189" t="s">
        <v>48</v>
      </c>
      <c r="X189" t="e">
        <f t="shared" si="3"/>
        <v>#N/A</v>
      </c>
      <c r="Y189" s="38" t="e">
        <f>INDEX('Planning avec dates'!$4:$4,MATCH("X",'Planning avec dates'!207:207,1))+4</f>
        <v>#N/A</v>
      </c>
    </row>
    <row r="190" spans="1:25" x14ac:dyDescent="0.25">
      <c r="A190">
        <f>IF(COUNTIF('Temps moyens'!$A$3:$A$70,C190)&gt;0,1,0)</f>
        <v>0</v>
      </c>
      <c r="B190" t="s">
        <v>244</v>
      </c>
      <c r="C190" t="str">
        <f>INDEX('Planning avec dates'!$B192:$E192,MATCH("*",'Planning avec dates'!$B192:$E192,0))</f>
        <v>H</v>
      </c>
      <c r="F190">
        <f>IF('Planning avec dates'!$C$1="Low",INDEX('Temps moyens'!$B$1:$B$198,MATCH(Task_Table1!C190,'Temps moyens'!$A$1:$A$198,0),1)*'Temps moyens'!$D$3,IF('Planning avec dates'!$C$1="Medium",INDEX('Temps moyens'!$B$1:$B$198,MATCH(Task_Table1!C190,'Temps moyens'!$A$1:$A$198,0),1)*'Temps moyens'!$E$3,IF('Planning avec dates'!$C$1="High",INDEX('Temps moyens'!$B$1:$B$198,MATCH(Task_Table1!C190,'Temps moyens'!$A$1:$A$198,0),1)*'Temps moyens'!$F$3,0)))</f>
        <v>0</v>
      </c>
      <c r="G190" t="s">
        <v>48</v>
      </c>
      <c r="H190" s="38" t="e">
        <f>INDEX('Planning avec dates'!$4:$4,MATCH("X",'Planning avec dates'!208:208,0))</f>
        <v>#N/A</v>
      </c>
      <c r="I190" t="s">
        <v>48</v>
      </c>
      <c r="J190" t="s">
        <v>48</v>
      </c>
      <c r="K190" t="s">
        <v>48</v>
      </c>
      <c r="L190" t="s">
        <v>48</v>
      </c>
      <c r="M190" t="s">
        <v>48</v>
      </c>
      <c r="N190" t="s">
        <v>48</v>
      </c>
      <c r="O190" t="s">
        <v>48</v>
      </c>
      <c r="P190" t="s">
        <v>48</v>
      </c>
      <c r="Q190" t="s">
        <v>51</v>
      </c>
      <c r="S190" t="s">
        <v>48</v>
      </c>
      <c r="U190" t="s">
        <v>52</v>
      </c>
      <c r="V190" t="s">
        <v>53</v>
      </c>
      <c r="W190" t="s">
        <v>48</v>
      </c>
      <c r="X190" t="e">
        <f t="shared" si="3"/>
        <v>#N/A</v>
      </c>
      <c r="Y190" s="38" t="e">
        <f>INDEX('Planning avec dates'!$4:$4,MATCH("X",'Planning avec dates'!208:208,1))+4</f>
        <v>#N/A</v>
      </c>
    </row>
    <row r="191" spans="1:25" x14ac:dyDescent="0.25">
      <c r="A191">
        <f>IF(COUNTIF('Temps moyens'!$A$3:$A$70,C191)&gt;0,1,0)</f>
        <v>0</v>
      </c>
      <c r="B191" t="s">
        <v>245</v>
      </c>
      <c r="C191" t="str">
        <f>INDEX('Planning avec dates'!$B193:$E193,MATCH("*",'Planning avec dates'!$B193:$E193,0))</f>
        <v>I</v>
      </c>
      <c r="F191">
        <f>IF('Planning avec dates'!$C$1="Low",INDEX('Temps moyens'!$B$1:$B$198,MATCH(Task_Table1!C191,'Temps moyens'!$A$1:$A$198,0),1)*'Temps moyens'!$D$3,IF('Planning avec dates'!$C$1="Medium",INDEX('Temps moyens'!$B$1:$B$198,MATCH(Task_Table1!C191,'Temps moyens'!$A$1:$A$198,0),1)*'Temps moyens'!$E$3,IF('Planning avec dates'!$C$1="High",INDEX('Temps moyens'!$B$1:$B$198,MATCH(Task_Table1!C191,'Temps moyens'!$A$1:$A$198,0),1)*'Temps moyens'!$F$3,0)))</f>
        <v>0</v>
      </c>
      <c r="G191" t="s">
        <v>48</v>
      </c>
      <c r="H191" s="38" t="e">
        <f>INDEX('Planning avec dates'!$4:$4,MATCH("X",'Planning avec dates'!209:209,0))</f>
        <v>#N/A</v>
      </c>
      <c r="I191" t="s">
        <v>48</v>
      </c>
      <c r="J191" t="s">
        <v>48</v>
      </c>
      <c r="K191" t="s">
        <v>48</v>
      </c>
      <c r="L191" t="s">
        <v>48</v>
      </c>
      <c r="M191" t="s">
        <v>48</v>
      </c>
      <c r="N191" t="s">
        <v>48</v>
      </c>
      <c r="O191" t="s">
        <v>48</v>
      </c>
      <c r="P191" t="s">
        <v>48</v>
      </c>
      <c r="Q191" t="s">
        <v>51</v>
      </c>
      <c r="S191" t="s">
        <v>48</v>
      </c>
      <c r="U191" t="s">
        <v>52</v>
      </c>
      <c r="V191" t="s">
        <v>53</v>
      </c>
      <c r="W191" t="s">
        <v>48</v>
      </c>
      <c r="X191" t="e">
        <f t="shared" si="3"/>
        <v>#N/A</v>
      </c>
      <c r="Y191" s="38" t="e">
        <f>INDEX('Planning avec dates'!$4:$4,MATCH("X",'Planning avec dates'!209:209,1))+4</f>
        <v>#N/A</v>
      </c>
    </row>
    <row r="192" spans="1:25" x14ac:dyDescent="0.25">
      <c r="A192">
        <f>IF(COUNTIF('Temps moyens'!$A$3:$A$70,C192)&gt;0,1,0)</f>
        <v>0</v>
      </c>
      <c r="B192" t="s">
        <v>246</v>
      </c>
      <c r="C192" t="str">
        <f>INDEX('Planning avec dates'!$B194:$E194,MATCH("*",'Planning avec dates'!$B194:$E194,0))</f>
        <v>J</v>
      </c>
      <c r="F192">
        <f>IF('Planning avec dates'!$C$1="Low",INDEX('Temps moyens'!$B$1:$B$198,MATCH(Task_Table1!C192,'Temps moyens'!$A$1:$A$198,0),1)*'Temps moyens'!$D$3,IF('Planning avec dates'!$C$1="Medium",INDEX('Temps moyens'!$B$1:$B$198,MATCH(Task_Table1!C192,'Temps moyens'!$A$1:$A$198,0),1)*'Temps moyens'!$E$3,IF('Planning avec dates'!$C$1="High",INDEX('Temps moyens'!$B$1:$B$198,MATCH(Task_Table1!C192,'Temps moyens'!$A$1:$A$198,0),1)*'Temps moyens'!$F$3,0)))</f>
        <v>0</v>
      </c>
      <c r="G192" t="s">
        <v>48</v>
      </c>
      <c r="H192" s="38" t="e">
        <f>INDEX('Planning avec dates'!$4:$4,MATCH("X",'Planning avec dates'!210:210,0))</f>
        <v>#N/A</v>
      </c>
      <c r="I192" t="s">
        <v>48</v>
      </c>
      <c r="J192" t="s">
        <v>48</v>
      </c>
      <c r="K192" t="s">
        <v>48</v>
      </c>
      <c r="L192" t="s">
        <v>48</v>
      </c>
      <c r="M192" t="s">
        <v>48</v>
      </c>
      <c r="N192" t="s">
        <v>48</v>
      </c>
      <c r="O192" t="s">
        <v>48</v>
      </c>
      <c r="P192" t="s">
        <v>48</v>
      </c>
      <c r="Q192" t="s">
        <v>51</v>
      </c>
      <c r="S192" t="s">
        <v>48</v>
      </c>
      <c r="U192" t="s">
        <v>52</v>
      </c>
      <c r="V192" t="s">
        <v>53</v>
      </c>
      <c r="W192" t="s">
        <v>48</v>
      </c>
      <c r="X192" t="e">
        <f t="shared" si="3"/>
        <v>#N/A</v>
      </c>
      <c r="Y192" s="38" t="e">
        <f>INDEX('Planning avec dates'!$4:$4,MATCH("X",'Planning avec dates'!210:210,1))+4</f>
        <v>#N/A</v>
      </c>
    </row>
    <row r="193" spans="1:25" x14ac:dyDescent="0.25">
      <c r="A193">
        <f>IF(COUNTIF('Temps moyens'!$A$3:$A$70,C193)&gt;0,1,0)</f>
        <v>0</v>
      </c>
      <c r="B193" t="s">
        <v>247</v>
      </c>
      <c r="C193" t="str">
        <f>INDEX('Planning avec dates'!$B195:$E195,MATCH("*",'Planning avec dates'!$B195:$E195,0))</f>
        <v>K</v>
      </c>
      <c r="F193">
        <f>IF('Planning avec dates'!$C$1="Low",INDEX('Temps moyens'!$B$1:$B$198,MATCH(Task_Table1!C193,'Temps moyens'!$A$1:$A$198,0),1)*'Temps moyens'!$D$3,IF('Planning avec dates'!$C$1="Medium",INDEX('Temps moyens'!$B$1:$B$198,MATCH(Task_Table1!C193,'Temps moyens'!$A$1:$A$198,0),1)*'Temps moyens'!$E$3,IF('Planning avec dates'!$C$1="High",INDEX('Temps moyens'!$B$1:$B$198,MATCH(Task_Table1!C193,'Temps moyens'!$A$1:$A$198,0),1)*'Temps moyens'!$F$3,0)))</f>
        <v>0</v>
      </c>
      <c r="G193" t="s">
        <v>48</v>
      </c>
      <c r="H193" s="38" t="e">
        <f>INDEX('Planning avec dates'!$4:$4,MATCH("X",'Planning avec dates'!211:211,0))</f>
        <v>#N/A</v>
      </c>
      <c r="I193" t="s">
        <v>48</v>
      </c>
      <c r="J193" t="s">
        <v>48</v>
      </c>
      <c r="K193" t="s">
        <v>48</v>
      </c>
      <c r="L193" t="s">
        <v>48</v>
      </c>
      <c r="M193" t="s">
        <v>48</v>
      </c>
      <c r="N193" t="s">
        <v>48</v>
      </c>
      <c r="O193" t="s">
        <v>48</v>
      </c>
      <c r="P193" t="s">
        <v>48</v>
      </c>
      <c r="Q193" t="s">
        <v>51</v>
      </c>
      <c r="S193" t="s">
        <v>48</v>
      </c>
      <c r="U193" t="s">
        <v>52</v>
      </c>
      <c r="V193" t="s">
        <v>53</v>
      </c>
      <c r="W193" t="s">
        <v>48</v>
      </c>
      <c r="X193" t="e">
        <f t="shared" si="3"/>
        <v>#N/A</v>
      </c>
      <c r="Y193" s="38" t="e">
        <f>INDEX('Planning avec dates'!$4:$4,MATCH("X",'Planning avec dates'!211:211,1))+4</f>
        <v>#N/A</v>
      </c>
    </row>
    <row r="194" spans="1:25" x14ac:dyDescent="0.25">
      <c r="A194">
        <f>IF(COUNTIF('Temps moyens'!$A$3:$A$70,C194)&gt;0,1,0)</f>
        <v>0</v>
      </c>
      <c r="B194" t="s">
        <v>248</v>
      </c>
      <c r="C194" t="str">
        <f>INDEX('Planning avec dates'!$B196:$E196,MATCH("*",'Planning avec dates'!$B196:$E196,0))</f>
        <v xml:space="preserve">L </v>
      </c>
      <c r="F194">
        <f>IF('Planning avec dates'!$C$1="Low",INDEX('Temps moyens'!$B$1:$B$198,MATCH(Task_Table1!C194,'Temps moyens'!$A$1:$A$198,0),1)*'Temps moyens'!$D$3,IF('Planning avec dates'!$C$1="Medium",INDEX('Temps moyens'!$B$1:$B$198,MATCH(Task_Table1!C194,'Temps moyens'!$A$1:$A$198,0),1)*'Temps moyens'!$E$3,IF('Planning avec dates'!$C$1="High",INDEX('Temps moyens'!$B$1:$B$198,MATCH(Task_Table1!C194,'Temps moyens'!$A$1:$A$198,0),1)*'Temps moyens'!$F$3,0)))</f>
        <v>0</v>
      </c>
      <c r="G194" t="s">
        <v>48</v>
      </c>
      <c r="H194" s="38" t="e">
        <f>INDEX('Planning avec dates'!$4:$4,MATCH("X",'Planning avec dates'!212:212,0))</f>
        <v>#N/A</v>
      </c>
      <c r="I194" t="s">
        <v>48</v>
      </c>
      <c r="J194" t="s">
        <v>48</v>
      </c>
      <c r="K194" t="s">
        <v>48</v>
      </c>
      <c r="L194" t="s">
        <v>48</v>
      </c>
      <c r="M194" t="s">
        <v>48</v>
      </c>
      <c r="N194" t="s">
        <v>48</v>
      </c>
      <c r="O194" t="s">
        <v>48</v>
      </c>
      <c r="P194" t="s">
        <v>48</v>
      </c>
      <c r="Q194" t="s">
        <v>51</v>
      </c>
      <c r="S194" t="s">
        <v>48</v>
      </c>
      <c r="U194" t="s">
        <v>52</v>
      </c>
      <c r="V194" t="s">
        <v>53</v>
      </c>
      <c r="W194" t="s">
        <v>48</v>
      </c>
      <c r="X194" t="e">
        <f t="shared" si="3"/>
        <v>#N/A</v>
      </c>
      <c r="Y194" s="38" t="e">
        <f>INDEX('Planning avec dates'!$4:$4,MATCH("X",'Planning avec dates'!212:212,1))+4</f>
        <v>#N/A</v>
      </c>
    </row>
    <row r="195" spans="1:25" x14ac:dyDescent="0.25">
      <c r="A195">
        <f>IF(COUNTIF('Temps moyens'!$A$3:$A$70,C195)&gt;0,1,0)</f>
        <v>0</v>
      </c>
      <c r="B195" t="s">
        <v>249</v>
      </c>
      <c r="C195" t="str">
        <f>INDEX('Planning avec dates'!$B197:$E197,MATCH("*",'Planning avec dates'!$B197:$E197,0))</f>
        <v>M</v>
      </c>
      <c r="F195">
        <f>IF('Planning avec dates'!$C$1="Low",INDEX('Temps moyens'!$B$1:$B$198,MATCH(Task_Table1!C195,'Temps moyens'!$A$1:$A$198,0),1)*'Temps moyens'!$D$3,IF('Planning avec dates'!$C$1="Medium",INDEX('Temps moyens'!$B$1:$B$198,MATCH(Task_Table1!C195,'Temps moyens'!$A$1:$A$198,0),1)*'Temps moyens'!$E$3,IF('Planning avec dates'!$C$1="High",INDEX('Temps moyens'!$B$1:$B$198,MATCH(Task_Table1!C195,'Temps moyens'!$A$1:$A$198,0),1)*'Temps moyens'!$F$3,0)))</f>
        <v>0</v>
      </c>
      <c r="G195" t="s">
        <v>48</v>
      </c>
      <c r="H195" s="38" t="e">
        <f>INDEX('Planning avec dates'!$4:$4,MATCH("X",'Planning avec dates'!213:213,0))</f>
        <v>#N/A</v>
      </c>
      <c r="I195" t="s">
        <v>48</v>
      </c>
      <c r="J195" t="s">
        <v>48</v>
      </c>
      <c r="K195" t="s">
        <v>48</v>
      </c>
      <c r="L195" t="s">
        <v>48</v>
      </c>
      <c r="M195" t="s">
        <v>48</v>
      </c>
      <c r="N195" t="s">
        <v>48</v>
      </c>
      <c r="O195" t="s">
        <v>48</v>
      </c>
      <c r="P195" t="s">
        <v>48</v>
      </c>
      <c r="Q195" t="s">
        <v>51</v>
      </c>
      <c r="S195" t="s">
        <v>48</v>
      </c>
      <c r="U195" t="s">
        <v>52</v>
      </c>
      <c r="V195" t="s">
        <v>53</v>
      </c>
      <c r="W195" t="s">
        <v>48</v>
      </c>
      <c r="X195" t="e">
        <f t="shared" si="3"/>
        <v>#N/A</v>
      </c>
      <c r="Y195" s="38" t="e">
        <f>INDEX('Planning avec dates'!$4:$4,MATCH("X",'Planning avec dates'!213:213,1))+4</f>
        <v>#N/A</v>
      </c>
    </row>
    <row r="196" spans="1:25" x14ac:dyDescent="0.25">
      <c r="A196">
        <f>IF(COUNTIF('Temps moyens'!$A$3:$A$70,C196)&gt;0,1,0)</f>
        <v>0</v>
      </c>
      <c r="B196" t="s">
        <v>250</v>
      </c>
      <c r="C196" t="str">
        <f>INDEX('Planning avec dates'!$B198:$E198,MATCH("*",'Planning avec dates'!$B198:$E198,0))</f>
        <v>J</v>
      </c>
      <c r="F196">
        <f>IF('Planning avec dates'!$C$1="Low",INDEX('Temps moyens'!$B$1:$B$198,MATCH(Task_Table1!C196,'Temps moyens'!$A$1:$A$198,0),1)*'Temps moyens'!$D$3,IF('Planning avec dates'!$C$1="Medium",INDEX('Temps moyens'!$B$1:$B$198,MATCH(Task_Table1!C196,'Temps moyens'!$A$1:$A$198,0),1)*'Temps moyens'!$E$3,IF('Planning avec dates'!$C$1="High",INDEX('Temps moyens'!$B$1:$B$198,MATCH(Task_Table1!C196,'Temps moyens'!$A$1:$A$198,0),1)*'Temps moyens'!$F$3,0)))</f>
        <v>0</v>
      </c>
      <c r="G196" t="s">
        <v>48</v>
      </c>
      <c r="H196" s="38" t="e">
        <f>INDEX('Planning avec dates'!$4:$4,MATCH("X",'Planning avec dates'!214:214,0))</f>
        <v>#N/A</v>
      </c>
      <c r="I196" t="s">
        <v>48</v>
      </c>
      <c r="J196" t="s">
        <v>48</v>
      </c>
      <c r="K196" t="s">
        <v>48</v>
      </c>
      <c r="L196" t="s">
        <v>48</v>
      </c>
      <c r="M196" t="s">
        <v>48</v>
      </c>
      <c r="N196" t="s">
        <v>48</v>
      </c>
      <c r="O196" t="s">
        <v>48</v>
      </c>
      <c r="P196" t="s">
        <v>48</v>
      </c>
      <c r="Q196" t="s">
        <v>51</v>
      </c>
      <c r="S196" t="s">
        <v>48</v>
      </c>
      <c r="U196" t="s">
        <v>52</v>
      </c>
      <c r="V196" t="s">
        <v>53</v>
      </c>
      <c r="W196" t="s">
        <v>48</v>
      </c>
      <c r="X196" t="e">
        <f t="shared" si="3"/>
        <v>#N/A</v>
      </c>
      <c r="Y196" s="38" t="e">
        <f>INDEX('Planning avec dates'!$4:$4,MATCH("X",'Planning avec dates'!214:214,1))+4</f>
        <v>#N/A</v>
      </c>
    </row>
    <row r="197" spans="1:25" x14ac:dyDescent="0.25">
      <c r="A197">
        <f>IF(COUNTIF('Temps moyens'!$A$3:$A$70,C197)&gt;0,1,0)</f>
        <v>0</v>
      </c>
      <c r="B197" t="s">
        <v>251</v>
      </c>
      <c r="C197" t="str">
        <f>INDEX('Planning avec dates'!$B199:$E199,MATCH("*",'Planning avec dates'!$B199:$E199,0))</f>
        <v>K</v>
      </c>
      <c r="F197">
        <f>IF('Planning avec dates'!$C$1="Low",INDEX('Temps moyens'!$B$1:$B$198,MATCH(Task_Table1!C197,'Temps moyens'!$A$1:$A$198,0),1)*'Temps moyens'!$D$3,IF('Planning avec dates'!$C$1="Medium",INDEX('Temps moyens'!$B$1:$B$198,MATCH(Task_Table1!C197,'Temps moyens'!$A$1:$A$198,0),1)*'Temps moyens'!$E$3,IF('Planning avec dates'!$C$1="High",INDEX('Temps moyens'!$B$1:$B$198,MATCH(Task_Table1!C197,'Temps moyens'!$A$1:$A$198,0),1)*'Temps moyens'!$F$3,0)))</f>
        <v>0</v>
      </c>
      <c r="G197" t="s">
        <v>48</v>
      </c>
      <c r="H197" s="38" t="e">
        <f>INDEX('Planning avec dates'!$4:$4,MATCH("X",'Planning avec dates'!215:215,0))</f>
        <v>#N/A</v>
      </c>
      <c r="I197" t="s">
        <v>48</v>
      </c>
      <c r="J197" t="s">
        <v>48</v>
      </c>
      <c r="K197" t="s">
        <v>48</v>
      </c>
      <c r="L197" t="s">
        <v>48</v>
      </c>
      <c r="M197" t="s">
        <v>48</v>
      </c>
      <c r="N197" t="s">
        <v>48</v>
      </c>
      <c r="O197" t="s">
        <v>48</v>
      </c>
      <c r="P197" t="s">
        <v>48</v>
      </c>
      <c r="Q197" t="s">
        <v>51</v>
      </c>
      <c r="S197" t="s">
        <v>48</v>
      </c>
      <c r="U197" t="s">
        <v>52</v>
      </c>
      <c r="V197" t="s">
        <v>53</v>
      </c>
      <c r="W197" t="s">
        <v>48</v>
      </c>
      <c r="X197" t="e">
        <f t="shared" si="3"/>
        <v>#N/A</v>
      </c>
      <c r="Y197" s="38" t="e">
        <f>INDEX('Planning avec dates'!$4:$4,MATCH("X",'Planning avec dates'!215:215,1))+4</f>
        <v>#N/A</v>
      </c>
    </row>
    <row r="198" spans="1:25" x14ac:dyDescent="0.25">
      <c r="A198">
        <f>IF(COUNTIF('Temps moyens'!$A$3:$A$70,C198)&gt;0,1,0)</f>
        <v>0</v>
      </c>
      <c r="B198" t="s">
        <v>252</v>
      </c>
      <c r="C198" t="str">
        <f>INDEX('Planning avec dates'!$B200:$E200,MATCH("*",'Planning avec dates'!$B200:$E200,0))</f>
        <v xml:space="preserve">L </v>
      </c>
      <c r="F198">
        <f>IF('Planning avec dates'!$C$1="Low",INDEX('Temps moyens'!$B$1:$B$198,MATCH(Task_Table1!C198,'Temps moyens'!$A$1:$A$198,0),1)*'Temps moyens'!$D$3,IF('Planning avec dates'!$C$1="Medium",INDEX('Temps moyens'!$B$1:$B$198,MATCH(Task_Table1!C198,'Temps moyens'!$A$1:$A$198,0),1)*'Temps moyens'!$E$3,IF('Planning avec dates'!$C$1="High",INDEX('Temps moyens'!$B$1:$B$198,MATCH(Task_Table1!C198,'Temps moyens'!$A$1:$A$198,0),1)*'Temps moyens'!$F$3,0)))</f>
        <v>0</v>
      </c>
      <c r="G198" t="s">
        <v>48</v>
      </c>
      <c r="H198" s="38" t="e">
        <f>INDEX('Planning avec dates'!$4:$4,MATCH("X",'Planning avec dates'!216:216,0))</f>
        <v>#N/A</v>
      </c>
      <c r="I198" t="s">
        <v>48</v>
      </c>
      <c r="J198" t="s">
        <v>48</v>
      </c>
      <c r="K198" t="s">
        <v>48</v>
      </c>
      <c r="L198" t="s">
        <v>48</v>
      </c>
      <c r="M198" t="s">
        <v>48</v>
      </c>
      <c r="N198" t="s">
        <v>48</v>
      </c>
      <c r="O198" t="s">
        <v>48</v>
      </c>
      <c r="P198" t="s">
        <v>48</v>
      </c>
      <c r="Q198" t="s">
        <v>51</v>
      </c>
      <c r="S198" t="s">
        <v>48</v>
      </c>
      <c r="U198" t="s">
        <v>52</v>
      </c>
      <c r="V198" t="s">
        <v>53</v>
      </c>
      <c r="W198" t="s">
        <v>48</v>
      </c>
      <c r="X198" t="e">
        <f t="shared" si="3"/>
        <v>#N/A</v>
      </c>
      <c r="Y198" s="38" t="e">
        <f>INDEX('Planning avec dates'!$4:$4,MATCH("X",'Planning avec dates'!216:216,1))+4</f>
        <v>#N/A</v>
      </c>
    </row>
    <row r="199" spans="1:25" x14ac:dyDescent="0.25">
      <c r="A199">
        <f>IF(COUNTIF('Temps moyens'!$A$3:$A$70,C199)&gt;0,1,0)</f>
        <v>0</v>
      </c>
      <c r="B199" t="s">
        <v>253</v>
      </c>
      <c r="C199" t="str">
        <f>INDEX('Planning avec dates'!$B201:$E201,MATCH("*",'Planning avec dates'!$B201:$E201,0))</f>
        <v xml:space="preserve">L </v>
      </c>
      <c r="F199">
        <f>IF('Planning avec dates'!$C$1="Low",INDEX('Temps moyens'!$B$1:$B$198,MATCH(Task_Table1!C199,'Temps moyens'!$A$1:$A$198,0),1)*'Temps moyens'!$D$3,IF('Planning avec dates'!$C$1="Medium",INDEX('Temps moyens'!$B$1:$B$198,MATCH(Task_Table1!C199,'Temps moyens'!$A$1:$A$198,0),1)*'Temps moyens'!$E$3,IF('Planning avec dates'!$C$1="High",INDEX('Temps moyens'!$B$1:$B$198,MATCH(Task_Table1!C199,'Temps moyens'!$A$1:$A$198,0),1)*'Temps moyens'!$F$3,0)))</f>
        <v>0</v>
      </c>
      <c r="G199" t="s">
        <v>48</v>
      </c>
      <c r="H199" s="38" t="e">
        <f>INDEX('Planning avec dates'!$4:$4,MATCH("X",'Planning avec dates'!217:217,0))</f>
        <v>#N/A</v>
      </c>
      <c r="I199" t="s">
        <v>48</v>
      </c>
      <c r="J199" t="s">
        <v>48</v>
      </c>
      <c r="K199" t="s">
        <v>48</v>
      </c>
      <c r="L199" t="s">
        <v>48</v>
      </c>
      <c r="M199" t="s">
        <v>48</v>
      </c>
      <c r="N199" t="s">
        <v>48</v>
      </c>
      <c r="O199" t="s">
        <v>48</v>
      </c>
      <c r="P199" t="s">
        <v>48</v>
      </c>
      <c r="Q199" t="s">
        <v>51</v>
      </c>
      <c r="S199" t="s">
        <v>48</v>
      </c>
      <c r="U199" t="s">
        <v>52</v>
      </c>
      <c r="V199" t="s">
        <v>53</v>
      </c>
      <c r="W199" t="s">
        <v>48</v>
      </c>
      <c r="X199" t="e">
        <f t="shared" si="3"/>
        <v>#N/A</v>
      </c>
      <c r="Y199" s="38" t="e">
        <f>INDEX('Planning avec dates'!$4:$4,MATCH("X",'Planning avec dates'!217:217,1))+4</f>
        <v>#N/A</v>
      </c>
    </row>
    <row r="200" spans="1:25" x14ac:dyDescent="0.25">
      <c r="A200">
        <f>IF(COUNTIF('Temps moyens'!$A$3:$A$70,C200)&gt;0,1,0)</f>
        <v>0</v>
      </c>
      <c r="B200" t="s">
        <v>254</v>
      </c>
      <c r="C200" t="e">
        <f>INDEX('Planning avec dates'!$B202:$E202,MATCH("*",'Planning avec dates'!$B202:$E202,0))</f>
        <v>#N/A</v>
      </c>
      <c r="F200">
        <f>IF('Planning avec dates'!$C$1="Low",INDEX('Temps moyens'!$B$1:$B$198,MATCH(Task_Table1!C200,'Temps moyens'!$A$1:$A$198,0),1)*'Temps moyens'!$D$3,IF('Planning avec dates'!$C$1="Medium",INDEX('Temps moyens'!$B$1:$B$198,MATCH(Task_Table1!C200,'Temps moyens'!$A$1:$A$198,0),1)*'Temps moyens'!$E$3,IF('Planning avec dates'!$C$1="High",INDEX('Temps moyens'!$B$1:$B$198,MATCH(Task_Table1!C200,'Temps moyens'!$A$1:$A$198,0),1)*'Temps moyens'!$F$3,0)))</f>
        <v>0</v>
      </c>
      <c r="G200" t="s">
        <v>48</v>
      </c>
      <c r="H200" s="38" t="e">
        <f>INDEX('Planning avec dates'!$4:$4,MATCH("X",'Planning avec dates'!218:218,0))</f>
        <v>#N/A</v>
      </c>
      <c r="I200" t="s">
        <v>48</v>
      </c>
      <c r="J200" t="s">
        <v>48</v>
      </c>
      <c r="K200" t="s">
        <v>48</v>
      </c>
      <c r="L200" t="s">
        <v>48</v>
      </c>
      <c r="M200" t="s">
        <v>48</v>
      </c>
      <c r="N200" t="s">
        <v>48</v>
      </c>
      <c r="O200" t="s">
        <v>48</v>
      </c>
      <c r="P200" t="s">
        <v>48</v>
      </c>
      <c r="Q200" t="s">
        <v>51</v>
      </c>
      <c r="S200" t="s">
        <v>48</v>
      </c>
      <c r="U200" t="s">
        <v>52</v>
      </c>
      <c r="V200" t="s">
        <v>53</v>
      </c>
      <c r="W200" t="s">
        <v>48</v>
      </c>
      <c r="X200" t="e">
        <f t="shared" si="3"/>
        <v>#N/A</v>
      </c>
      <c r="Y200" s="38" t="e">
        <f>INDEX('Planning avec dates'!$4:$4,MATCH("X",'Planning avec dates'!218:218,1))+4</f>
        <v>#N/A</v>
      </c>
    </row>
    <row r="201" spans="1:25" x14ac:dyDescent="0.25">
      <c r="A201">
        <f>IF(COUNTIF('Temps moyens'!$A$3:$A$70,C201)&gt;0,1,0)</f>
        <v>0</v>
      </c>
      <c r="B201" t="s">
        <v>255</v>
      </c>
      <c r="C201" t="e">
        <f>INDEX('Planning avec dates'!$B203:$E203,MATCH("*",'Planning avec dates'!$B203:$E203,0))</f>
        <v>#N/A</v>
      </c>
      <c r="F201">
        <f>IF('Planning avec dates'!$C$1="Low",INDEX('Temps moyens'!$B$1:$B$198,MATCH(Task_Table1!C201,'Temps moyens'!$A$1:$A$198,0),1)*'Temps moyens'!$D$3,IF('Planning avec dates'!$C$1="Medium",INDEX('Temps moyens'!$B$1:$B$198,MATCH(Task_Table1!C201,'Temps moyens'!$A$1:$A$198,0),1)*'Temps moyens'!$E$3,IF('Planning avec dates'!$C$1="High",INDEX('Temps moyens'!$B$1:$B$198,MATCH(Task_Table1!C201,'Temps moyens'!$A$1:$A$198,0),1)*'Temps moyens'!$F$3,0)))</f>
        <v>0</v>
      </c>
      <c r="G201" t="s">
        <v>48</v>
      </c>
      <c r="H201" s="38" t="e">
        <f>INDEX('Planning avec dates'!$4:$4,MATCH("X",'Planning avec dates'!219:219,0))</f>
        <v>#N/A</v>
      </c>
      <c r="I201" t="s">
        <v>48</v>
      </c>
      <c r="J201" t="s">
        <v>48</v>
      </c>
      <c r="K201" t="s">
        <v>48</v>
      </c>
      <c r="L201" t="s">
        <v>48</v>
      </c>
      <c r="M201" t="s">
        <v>48</v>
      </c>
      <c r="N201" t="s">
        <v>48</v>
      </c>
      <c r="O201" t="s">
        <v>48</v>
      </c>
      <c r="P201" t="s">
        <v>48</v>
      </c>
      <c r="Q201" t="s">
        <v>51</v>
      </c>
      <c r="S201" t="s">
        <v>48</v>
      </c>
      <c r="U201" t="s">
        <v>52</v>
      </c>
      <c r="V201" t="s">
        <v>53</v>
      </c>
      <c r="W201" t="s">
        <v>48</v>
      </c>
      <c r="X201" t="e">
        <f t="shared" si="3"/>
        <v>#N/A</v>
      </c>
      <c r="Y201" s="38" t="e">
        <f>INDEX('Planning avec dates'!$4:$4,MATCH("X",'Planning avec dates'!219:219,1))+4</f>
        <v>#N/A</v>
      </c>
    </row>
    <row r="202" spans="1:25" x14ac:dyDescent="0.25">
      <c r="A202">
        <f>IF(COUNTIF('Temps moyens'!$A$3:$A$70,C202)&gt;0,1,0)</f>
        <v>0</v>
      </c>
      <c r="B202" t="s">
        <v>256</v>
      </c>
      <c r="C202" t="e">
        <f>INDEX('Planning avec dates'!$B204:$E204,MATCH("*",'Planning avec dates'!$B204:$E204,0))</f>
        <v>#N/A</v>
      </c>
      <c r="F202">
        <f>IF('Planning avec dates'!$C$1="Low",INDEX('Temps moyens'!$B$1:$B$198,MATCH(Task_Table1!C202,'Temps moyens'!$A$1:$A$198,0),1)*'Temps moyens'!$D$3,IF('Planning avec dates'!$C$1="Medium",INDEX('Temps moyens'!$B$1:$B$198,MATCH(Task_Table1!C202,'Temps moyens'!$A$1:$A$198,0),1)*'Temps moyens'!$E$3,IF('Planning avec dates'!$C$1="High",INDEX('Temps moyens'!$B$1:$B$198,MATCH(Task_Table1!C202,'Temps moyens'!$A$1:$A$198,0),1)*'Temps moyens'!$F$3,0)))</f>
        <v>0</v>
      </c>
      <c r="G202" t="s">
        <v>48</v>
      </c>
      <c r="H202" s="38" t="e">
        <f>INDEX('Planning avec dates'!$4:$4,MATCH("X",'Planning avec dates'!220:220,0))</f>
        <v>#N/A</v>
      </c>
      <c r="I202" t="s">
        <v>48</v>
      </c>
      <c r="J202" t="s">
        <v>48</v>
      </c>
      <c r="K202" t="s">
        <v>48</v>
      </c>
      <c r="L202" t="s">
        <v>48</v>
      </c>
      <c r="M202" t="s">
        <v>48</v>
      </c>
      <c r="N202" t="s">
        <v>48</v>
      </c>
      <c r="O202" t="s">
        <v>48</v>
      </c>
      <c r="P202" t="s">
        <v>48</v>
      </c>
      <c r="Q202" t="s">
        <v>51</v>
      </c>
      <c r="S202" t="s">
        <v>48</v>
      </c>
      <c r="U202" t="s">
        <v>52</v>
      </c>
      <c r="V202" t="s">
        <v>53</v>
      </c>
      <c r="W202" t="s">
        <v>48</v>
      </c>
      <c r="X202" t="e">
        <f t="shared" si="3"/>
        <v>#N/A</v>
      </c>
      <c r="Y202" s="38" t="e">
        <f>INDEX('Planning avec dates'!$4:$4,MATCH("X",'Planning avec dates'!220:220,1))+4</f>
        <v>#N/A</v>
      </c>
    </row>
    <row r="203" spans="1:25" x14ac:dyDescent="0.25">
      <c r="A203">
        <f>IF(COUNTIF('Temps moyens'!$A$3:$A$70,C203)&gt;0,1,0)</f>
        <v>0</v>
      </c>
      <c r="B203" t="s">
        <v>257</v>
      </c>
      <c r="C203" t="e">
        <f>INDEX('Planning avec dates'!$B205:$E205,MATCH("*",'Planning avec dates'!$B205:$E205,0))</f>
        <v>#N/A</v>
      </c>
      <c r="F203">
        <f>IF('Planning avec dates'!$C$1="Low",INDEX('Temps moyens'!$B$1:$B$198,MATCH(Task_Table1!C203,'Temps moyens'!$A$1:$A$198,0),1)*'Temps moyens'!$D$3,IF('Planning avec dates'!$C$1="Medium",INDEX('Temps moyens'!$B$1:$B$198,MATCH(Task_Table1!C203,'Temps moyens'!$A$1:$A$198,0),1)*'Temps moyens'!$E$3,IF('Planning avec dates'!$C$1="High",INDEX('Temps moyens'!$B$1:$B$198,MATCH(Task_Table1!C203,'Temps moyens'!$A$1:$A$198,0),1)*'Temps moyens'!$F$3,0)))</f>
        <v>0</v>
      </c>
      <c r="G203" t="s">
        <v>48</v>
      </c>
      <c r="H203" s="38" t="e">
        <f>INDEX('Planning avec dates'!$4:$4,MATCH("X",'Planning avec dates'!221:221,0))</f>
        <v>#N/A</v>
      </c>
      <c r="I203" t="s">
        <v>48</v>
      </c>
      <c r="J203" t="s">
        <v>48</v>
      </c>
      <c r="K203" t="s">
        <v>48</v>
      </c>
      <c r="L203" t="s">
        <v>48</v>
      </c>
      <c r="M203" t="s">
        <v>48</v>
      </c>
      <c r="N203" t="s">
        <v>48</v>
      </c>
      <c r="O203" t="s">
        <v>48</v>
      </c>
      <c r="P203" t="s">
        <v>48</v>
      </c>
      <c r="Q203" t="s">
        <v>51</v>
      </c>
      <c r="S203" t="s">
        <v>48</v>
      </c>
      <c r="U203" t="s">
        <v>52</v>
      </c>
      <c r="V203" t="s">
        <v>53</v>
      </c>
      <c r="W203" t="s">
        <v>48</v>
      </c>
      <c r="X203" t="e">
        <f t="shared" si="3"/>
        <v>#N/A</v>
      </c>
      <c r="Y203" s="38" t="e">
        <f>INDEX('Planning avec dates'!$4:$4,MATCH("X",'Planning avec dates'!221:221,1))+4</f>
        <v>#N/A</v>
      </c>
    </row>
    <row r="204" spans="1:25" x14ac:dyDescent="0.25">
      <c r="A204">
        <f>IF(COUNTIF('Temps moyens'!$A$3:$A$70,C204)&gt;0,1,0)</f>
        <v>0</v>
      </c>
      <c r="B204" t="s">
        <v>258</v>
      </c>
      <c r="C204" t="e">
        <f>INDEX('Planning avec dates'!$B206:$E206,MATCH("*",'Planning avec dates'!$B206:$E206,0))</f>
        <v>#N/A</v>
      </c>
      <c r="F204">
        <f>IF('Planning avec dates'!$C$1="Low",INDEX('Temps moyens'!$B$1:$B$198,MATCH(Task_Table1!C204,'Temps moyens'!$A$1:$A$198,0),1)*'Temps moyens'!$D$3,IF('Planning avec dates'!$C$1="Medium",INDEX('Temps moyens'!$B$1:$B$198,MATCH(Task_Table1!C204,'Temps moyens'!$A$1:$A$198,0),1)*'Temps moyens'!$E$3,IF('Planning avec dates'!$C$1="High",INDEX('Temps moyens'!$B$1:$B$198,MATCH(Task_Table1!C204,'Temps moyens'!$A$1:$A$198,0),1)*'Temps moyens'!$F$3,0)))</f>
        <v>0</v>
      </c>
      <c r="G204" t="s">
        <v>48</v>
      </c>
      <c r="H204" s="38" t="e">
        <f>INDEX('Planning avec dates'!$4:$4,MATCH("X",'Planning avec dates'!222:222,0))</f>
        <v>#N/A</v>
      </c>
      <c r="I204" t="s">
        <v>48</v>
      </c>
      <c r="J204" t="s">
        <v>48</v>
      </c>
      <c r="K204" t="s">
        <v>48</v>
      </c>
      <c r="L204" t="s">
        <v>48</v>
      </c>
      <c r="M204" t="s">
        <v>48</v>
      </c>
      <c r="N204" t="s">
        <v>48</v>
      </c>
      <c r="O204" t="s">
        <v>48</v>
      </c>
      <c r="P204" t="s">
        <v>48</v>
      </c>
      <c r="Q204" t="s">
        <v>51</v>
      </c>
      <c r="S204" t="s">
        <v>48</v>
      </c>
      <c r="U204" t="s">
        <v>52</v>
      </c>
      <c r="V204" t="s">
        <v>53</v>
      </c>
      <c r="W204" t="s">
        <v>48</v>
      </c>
      <c r="X204" t="e">
        <f t="shared" si="3"/>
        <v>#N/A</v>
      </c>
      <c r="Y204" s="38" t="e">
        <f>INDEX('Planning avec dates'!$4:$4,MATCH("X",'Planning avec dates'!222:222,1))+4</f>
        <v>#N/A</v>
      </c>
    </row>
    <row r="205" spans="1:25" x14ac:dyDescent="0.25">
      <c r="A205">
        <f>IF(COUNTIF('Temps moyens'!$A$3:$A$70,C205)&gt;0,1,0)</f>
        <v>0</v>
      </c>
      <c r="B205" t="s">
        <v>259</v>
      </c>
      <c r="C205" t="e">
        <f>INDEX('Planning avec dates'!$B207:$E207,MATCH("*",'Planning avec dates'!$B207:$E207,0))</f>
        <v>#N/A</v>
      </c>
      <c r="F205">
        <f>IF('Planning avec dates'!$C$1="Low",INDEX('Temps moyens'!$B$1:$B$198,MATCH(Task_Table1!C205,'Temps moyens'!$A$1:$A$198,0),1)*'Temps moyens'!$D$3,IF('Planning avec dates'!$C$1="Medium",INDEX('Temps moyens'!$B$1:$B$198,MATCH(Task_Table1!C205,'Temps moyens'!$A$1:$A$198,0),1)*'Temps moyens'!$E$3,IF('Planning avec dates'!$C$1="High",INDEX('Temps moyens'!$B$1:$B$198,MATCH(Task_Table1!C205,'Temps moyens'!$A$1:$A$198,0),1)*'Temps moyens'!$F$3,0)))</f>
        <v>0</v>
      </c>
      <c r="G205" t="s">
        <v>48</v>
      </c>
      <c r="H205" s="38" t="e">
        <f>INDEX('Planning avec dates'!$4:$4,MATCH("X",'Planning avec dates'!223:223,0))</f>
        <v>#N/A</v>
      </c>
      <c r="I205" t="s">
        <v>48</v>
      </c>
      <c r="J205" t="s">
        <v>48</v>
      </c>
      <c r="K205" t="s">
        <v>48</v>
      </c>
      <c r="L205" t="s">
        <v>48</v>
      </c>
      <c r="M205" t="s">
        <v>48</v>
      </c>
      <c r="N205" t="s">
        <v>48</v>
      </c>
      <c r="O205" t="s">
        <v>48</v>
      </c>
      <c r="P205" t="s">
        <v>48</v>
      </c>
      <c r="Q205" t="s">
        <v>51</v>
      </c>
      <c r="S205" t="s">
        <v>48</v>
      </c>
      <c r="U205" t="s">
        <v>52</v>
      </c>
      <c r="V205" t="s">
        <v>53</v>
      </c>
      <c r="W205" t="s">
        <v>48</v>
      </c>
      <c r="X205" t="e">
        <f t="shared" si="3"/>
        <v>#N/A</v>
      </c>
      <c r="Y205" s="38" t="e">
        <f>INDEX('Planning avec dates'!$4:$4,MATCH("X",'Planning avec dates'!223:223,1))+4</f>
        <v>#N/A</v>
      </c>
    </row>
    <row r="206" spans="1:25" x14ac:dyDescent="0.25">
      <c r="A206">
        <f>IF(COUNTIF('Temps moyens'!$A$3:$A$70,C206)&gt;0,1,0)</f>
        <v>0</v>
      </c>
      <c r="B206" t="s">
        <v>260</v>
      </c>
      <c r="C206" t="e">
        <f>INDEX('Planning avec dates'!$B208:$E208,MATCH("*",'Planning avec dates'!$B208:$E208,0))</f>
        <v>#N/A</v>
      </c>
      <c r="F206">
        <f>IF('Planning avec dates'!$C$1="Low",INDEX('Temps moyens'!$B$1:$B$198,MATCH(Task_Table1!C206,'Temps moyens'!$A$1:$A$198,0),1)*'Temps moyens'!$D$3,IF('Planning avec dates'!$C$1="Medium",INDEX('Temps moyens'!$B$1:$B$198,MATCH(Task_Table1!C206,'Temps moyens'!$A$1:$A$198,0),1)*'Temps moyens'!$E$3,IF('Planning avec dates'!$C$1="High",INDEX('Temps moyens'!$B$1:$B$198,MATCH(Task_Table1!C206,'Temps moyens'!$A$1:$A$198,0),1)*'Temps moyens'!$F$3,0)))</f>
        <v>0</v>
      </c>
      <c r="G206" t="s">
        <v>48</v>
      </c>
      <c r="H206" s="38" t="e">
        <f>INDEX('Planning avec dates'!$4:$4,MATCH("X",'Planning avec dates'!224:224,0))</f>
        <v>#N/A</v>
      </c>
      <c r="I206" t="s">
        <v>48</v>
      </c>
      <c r="J206" t="s">
        <v>48</v>
      </c>
      <c r="K206" t="s">
        <v>48</v>
      </c>
      <c r="L206" t="s">
        <v>48</v>
      </c>
      <c r="M206" t="s">
        <v>48</v>
      </c>
      <c r="N206" t="s">
        <v>48</v>
      </c>
      <c r="O206" t="s">
        <v>48</v>
      </c>
      <c r="P206" t="s">
        <v>48</v>
      </c>
      <c r="Q206" t="s">
        <v>51</v>
      </c>
      <c r="S206" t="s">
        <v>48</v>
      </c>
      <c r="U206" t="s">
        <v>52</v>
      </c>
      <c r="V206" t="s">
        <v>53</v>
      </c>
      <c r="W206" t="s">
        <v>48</v>
      </c>
      <c r="X206" t="e">
        <f t="shared" si="3"/>
        <v>#N/A</v>
      </c>
      <c r="Y206" s="38" t="e">
        <f>INDEX('Planning avec dates'!$4:$4,MATCH("X",'Planning avec dates'!224:224,1))+4</f>
        <v>#N/A</v>
      </c>
    </row>
    <row r="207" spans="1:25" x14ac:dyDescent="0.25">
      <c r="A207">
        <f>IF(COUNTIF('Temps moyens'!$A$3:$A$70,C207)&gt;0,1,0)</f>
        <v>0</v>
      </c>
      <c r="B207" t="s">
        <v>261</v>
      </c>
      <c r="C207" t="e">
        <f>INDEX('Planning avec dates'!$B209:$E209,MATCH("*",'Planning avec dates'!$B209:$E209,0))</f>
        <v>#N/A</v>
      </c>
      <c r="F207">
        <f>IF('Planning avec dates'!$C$1="Low",INDEX('Temps moyens'!$B$1:$B$198,MATCH(Task_Table1!C207,'Temps moyens'!$A$1:$A$198,0),1)*'Temps moyens'!$D$3,IF('Planning avec dates'!$C$1="Medium",INDEX('Temps moyens'!$B$1:$B$198,MATCH(Task_Table1!C207,'Temps moyens'!$A$1:$A$198,0),1)*'Temps moyens'!$E$3,IF('Planning avec dates'!$C$1="High",INDEX('Temps moyens'!$B$1:$B$198,MATCH(Task_Table1!C207,'Temps moyens'!$A$1:$A$198,0),1)*'Temps moyens'!$F$3,0)))</f>
        <v>0</v>
      </c>
      <c r="G207" t="s">
        <v>48</v>
      </c>
      <c r="H207" s="38" t="e">
        <f>INDEX('Planning avec dates'!$4:$4,MATCH("X",'Planning avec dates'!225:225,0))</f>
        <v>#N/A</v>
      </c>
      <c r="I207" t="s">
        <v>48</v>
      </c>
      <c r="J207" t="s">
        <v>48</v>
      </c>
      <c r="K207" t="s">
        <v>48</v>
      </c>
      <c r="L207" t="s">
        <v>48</v>
      </c>
      <c r="M207" t="s">
        <v>48</v>
      </c>
      <c r="N207" t="s">
        <v>48</v>
      </c>
      <c r="O207" t="s">
        <v>48</v>
      </c>
      <c r="P207" t="s">
        <v>48</v>
      </c>
      <c r="Q207" t="s">
        <v>51</v>
      </c>
      <c r="S207" t="s">
        <v>48</v>
      </c>
      <c r="U207" t="s">
        <v>52</v>
      </c>
      <c r="V207" t="s">
        <v>53</v>
      </c>
      <c r="W207" t="s">
        <v>48</v>
      </c>
      <c r="X207" t="e">
        <f t="shared" si="3"/>
        <v>#N/A</v>
      </c>
      <c r="Y207" s="38" t="e">
        <f>INDEX('Planning avec dates'!$4:$4,MATCH("X",'Planning avec dates'!225:225,1))+4</f>
        <v>#N/A</v>
      </c>
    </row>
    <row r="208" spans="1:25" x14ac:dyDescent="0.25">
      <c r="A208">
        <f>IF(COUNTIF('Temps moyens'!$A$3:$A$70,C208)&gt;0,1,0)</f>
        <v>0</v>
      </c>
      <c r="B208" t="s">
        <v>262</v>
      </c>
      <c r="C208" t="e">
        <f>INDEX('Planning avec dates'!$B210:$E210,MATCH("*",'Planning avec dates'!$B210:$E210,0))</f>
        <v>#N/A</v>
      </c>
      <c r="F208">
        <f>IF('Planning avec dates'!$C$1="Low",INDEX('Temps moyens'!$B$1:$B$198,MATCH(Task_Table1!C208,'Temps moyens'!$A$1:$A$198,0),1)*'Temps moyens'!$D$3,IF('Planning avec dates'!$C$1="Medium",INDEX('Temps moyens'!$B$1:$B$198,MATCH(Task_Table1!C208,'Temps moyens'!$A$1:$A$198,0),1)*'Temps moyens'!$E$3,IF('Planning avec dates'!$C$1="High",INDEX('Temps moyens'!$B$1:$B$198,MATCH(Task_Table1!C208,'Temps moyens'!$A$1:$A$198,0),1)*'Temps moyens'!$F$3,0)))</f>
        <v>0</v>
      </c>
      <c r="G208" t="s">
        <v>48</v>
      </c>
      <c r="H208" s="38" t="e">
        <f>INDEX('Planning avec dates'!$4:$4,MATCH("X",'Planning avec dates'!226:226,0))</f>
        <v>#N/A</v>
      </c>
      <c r="I208" t="s">
        <v>48</v>
      </c>
      <c r="J208" t="s">
        <v>48</v>
      </c>
      <c r="K208" t="s">
        <v>48</v>
      </c>
      <c r="L208" t="s">
        <v>48</v>
      </c>
      <c r="M208" t="s">
        <v>48</v>
      </c>
      <c r="N208" t="s">
        <v>48</v>
      </c>
      <c r="O208" t="s">
        <v>48</v>
      </c>
      <c r="P208" t="s">
        <v>48</v>
      </c>
      <c r="Q208" t="s">
        <v>51</v>
      </c>
      <c r="S208" t="s">
        <v>48</v>
      </c>
      <c r="U208" t="s">
        <v>52</v>
      </c>
      <c r="V208" t="s">
        <v>53</v>
      </c>
      <c r="W208" t="s">
        <v>48</v>
      </c>
      <c r="X208" t="e">
        <f t="shared" si="3"/>
        <v>#N/A</v>
      </c>
      <c r="Y208" s="38" t="e">
        <f>INDEX('Planning avec dates'!$4:$4,MATCH("X",'Planning avec dates'!226:226,1))+4</f>
        <v>#N/A</v>
      </c>
    </row>
    <row r="209" spans="1:25" x14ac:dyDescent="0.25">
      <c r="A209">
        <f>IF(COUNTIF('Temps moyens'!$A$3:$A$70,C209)&gt;0,1,0)</f>
        <v>0</v>
      </c>
      <c r="B209" t="s">
        <v>263</v>
      </c>
      <c r="C209" t="e">
        <f>INDEX('Planning avec dates'!$B211:$E211,MATCH("*",'Planning avec dates'!$B211:$E211,0))</f>
        <v>#N/A</v>
      </c>
      <c r="F209">
        <f>IF('Planning avec dates'!$C$1="Low",INDEX('Temps moyens'!$B$1:$B$198,MATCH(Task_Table1!C209,'Temps moyens'!$A$1:$A$198,0),1)*'Temps moyens'!$D$3,IF('Planning avec dates'!$C$1="Medium",INDEX('Temps moyens'!$B$1:$B$198,MATCH(Task_Table1!C209,'Temps moyens'!$A$1:$A$198,0),1)*'Temps moyens'!$E$3,IF('Planning avec dates'!$C$1="High",INDEX('Temps moyens'!$B$1:$B$198,MATCH(Task_Table1!C209,'Temps moyens'!$A$1:$A$198,0),1)*'Temps moyens'!$F$3,0)))</f>
        <v>0</v>
      </c>
      <c r="G209" t="s">
        <v>48</v>
      </c>
      <c r="H209" s="38" t="e">
        <f>INDEX('Planning avec dates'!$4:$4,MATCH("X",'Planning avec dates'!227:227,0))</f>
        <v>#N/A</v>
      </c>
      <c r="I209" t="s">
        <v>48</v>
      </c>
      <c r="J209" t="s">
        <v>48</v>
      </c>
      <c r="K209" t="s">
        <v>48</v>
      </c>
      <c r="L209" t="s">
        <v>48</v>
      </c>
      <c r="M209" t="s">
        <v>48</v>
      </c>
      <c r="N209" t="s">
        <v>48</v>
      </c>
      <c r="O209" t="s">
        <v>48</v>
      </c>
      <c r="P209" t="s">
        <v>48</v>
      </c>
      <c r="Q209" t="s">
        <v>51</v>
      </c>
      <c r="S209" t="s">
        <v>48</v>
      </c>
      <c r="U209" t="s">
        <v>52</v>
      </c>
      <c r="V209" t="s">
        <v>53</v>
      </c>
      <c r="W209" t="s">
        <v>48</v>
      </c>
      <c r="X209" t="e">
        <f t="shared" si="3"/>
        <v>#N/A</v>
      </c>
      <c r="Y209" s="38" t="e">
        <f>INDEX('Planning avec dates'!$4:$4,MATCH("X",'Planning avec dates'!227:227,1))+4</f>
        <v>#N/A</v>
      </c>
    </row>
    <row r="210" spans="1:25" x14ac:dyDescent="0.25">
      <c r="A210">
        <f>IF(COUNTIF('Temps moyens'!$A$3:$A$70,C210)&gt;0,1,0)</f>
        <v>0</v>
      </c>
      <c r="B210" t="s">
        <v>264</v>
      </c>
      <c r="C210" t="e">
        <f>INDEX('Planning avec dates'!$B212:$E212,MATCH("*",'Planning avec dates'!$B212:$E212,0))</f>
        <v>#N/A</v>
      </c>
      <c r="F210">
        <f>IF('Planning avec dates'!$C$1="Low",INDEX('Temps moyens'!$B$1:$B$198,MATCH(Task_Table1!C210,'Temps moyens'!$A$1:$A$198,0),1)*'Temps moyens'!$D$3,IF('Planning avec dates'!$C$1="Medium",INDEX('Temps moyens'!$B$1:$B$198,MATCH(Task_Table1!C210,'Temps moyens'!$A$1:$A$198,0),1)*'Temps moyens'!$E$3,IF('Planning avec dates'!$C$1="High",INDEX('Temps moyens'!$B$1:$B$198,MATCH(Task_Table1!C210,'Temps moyens'!$A$1:$A$198,0),1)*'Temps moyens'!$F$3,0)))</f>
        <v>0</v>
      </c>
      <c r="G210" t="s">
        <v>48</v>
      </c>
      <c r="H210" s="38" t="e">
        <f>INDEX('Planning avec dates'!$4:$4,MATCH("X",'Planning avec dates'!228:228,0))</f>
        <v>#N/A</v>
      </c>
      <c r="I210" t="s">
        <v>48</v>
      </c>
      <c r="J210" t="s">
        <v>48</v>
      </c>
      <c r="K210" t="s">
        <v>48</v>
      </c>
      <c r="L210" t="s">
        <v>48</v>
      </c>
      <c r="M210" t="s">
        <v>48</v>
      </c>
      <c r="N210" t="s">
        <v>48</v>
      </c>
      <c r="O210" t="s">
        <v>48</v>
      </c>
      <c r="P210" t="s">
        <v>48</v>
      </c>
      <c r="Q210" t="s">
        <v>51</v>
      </c>
      <c r="S210" t="s">
        <v>48</v>
      </c>
      <c r="U210" t="s">
        <v>52</v>
      </c>
      <c r="V210" t="s">
        <v>53</v>
      </c>
      <c r="W210" t="s">
        <v>48</v>
      </c>
      <c r="X210" t="e">
        <f t="shared" si="3"/>
        <v>#N/A</v>
      </c>
      <c r="Y210" s="38" t="e">
        <f>INDEX('Planning avec dates'!$4:$4,MATCH("X",'Planning avec dates'!228:228,1))+4</f>
        <v>#N/A</v>
      </c>
    </row>
    <row r="211" spans="1:25" x14ac:dyDescent="0.25">
      <c r="A211">
        <f>IF(COUNTIF('Temps moyens'!$A$3:$A$70,C211)&gt;0,1,0)</f>
        <v>0</v>
      </c>
      <c r="B211" t="s">
        <v>265</v>
      </c>
      <c r="C211" t="e">
        <f>INDEX('Planning avec dates'!$B213:$E213,MATCH("*",'Planning avec dates'!$B213:$E213,0))</f>
        <v>#N/A</v>
      </c>
      <c r="F211">
        <f>IF('Planning avec dates'!$C$1="Low",INDEX('Temps moyens'!$B$1:$B$198,MATCH(Task_Table1!C211,'Temps moyens'!$A$1:$A$198,0),1)*'Temps moyens'!$D$3,IF('Planning avec dates'!$C$1="Medium",INDEX('Temps moyens'!$B$1:$B$198,MATCH(Task_Table1!C211,'Temps moyens'!$A$1:$A$198,0),1)*'Temps moyens'!$E$3,IF('Planning avec dates'!$C$1="High",INDEX('Temps moyens'!$B$1:$B$198,MATCH(Task_Table1!C211,'Temps moyens'!$A$1:$A$198,0),1)*'Temps moyens'!$F$3,0)))</f>
        <v>0</v>
      </c>
      <c r="G211" t="s">
        <v>48</v>
      </c>
      <c r="H211" s="38" t="e">
        <f>INDEX('Planning avec dates'!$4:$4,MATCH("X",'Planning avec dates'!229:229,0))</f>
        <v>#N/A</v>
      </c>
      <c r="I211" t="s">
        <v>48</v>
      </c>
      <c r="J211" t="s">
        <v>48</v>
      </c>
      <c r="K211" t="s">
        <v>48</v>
      </c>
      <c r="L211" t="s">
        <v>48</v>
      </c>
      <c r="M211" t="s">
        <v>48</v>
      </c>
      <c r="N211" t="s">
        <v>48</v>
      </c>
      <c r="O211" t="s">
        <v>48</v>
      </c>
      <c r="P211" t="s">
        <v>48</v>
      </c>
      <c r="Q211" t="s">
        <v>51</v>
      </c>
      <c r="S211" t="s">
        <v>48</v>
      </c>
      <c r="U211" t="s">
        <v>52</v>
      </c>
      <c r="V211" t="s">
        <v>53</v>
      </c>
      <c r="W211" t="s">
        <v>48</v>
      </c>
      <c r="X211" t="e">
        <f t="shared" si="3"/>
        <v>#N/A</v>
      </c>
      <c r="Y211" s="38" t="e">
        <f>INDEX('Planning avec dates'!$4:$4,MATCH("X",'Planning avec dates'!229:229,1))+4</f>
        <v>#N/A</v>
      </c>
    </row>
    <row r="212" spans="1:25" x14ac:dyDescent="0.25">
      <c r="A212">
        <f>IF(COUNTIF('Temps moyens'!$A$3:$A$70,C212)&gt;0,1,0)</f>
        <v>0</v>
      </c>
      <c r="B212" t="s">
        <v>266</v>
      </c>
      <c r="C212" t="e">
        <f>INDEX('Planning avec dates'!$B214:$E214,MATCH("*",'Planning avec dates'!$B214:$E214,0))</f>
        <v>#N/A</v>
      </c>
      <c r="F212">
        <f>IF('Planning avec dates'!$C$1="Low",INDEX('Temps moyens'!$B$1:$B$198,MATCH(Task_Table1!C212,'Temps moyens'!$A$1:$A$198,0),1)*'Temps moyens'!$D$3,IF('Planning avec dates'!$C$1="Medium",INDEX('Temps moyens'!$B$1:$B$198,MATCH(Task_Table1!C212,'Temps moyens'!$A$1:$A$198,0),1)*'Temps moyens'!$E$3,IF('Planning avec dates'!$C$1="High",INDEX('Temps moyens'!$B$1:$B$198,MATCH(Task_Table1!C212,'Temps moyens'!$A$1:$A$198,0),1)*'Temps moyens'!$F$3,0)))</f>
        <v>0</v>
      </c>
      <c r="G212" t="s">
        <v>48</v>
      </c>
      <c r="H212" s="38" t="e">
        <f>INDEX('Planning avec dates'!$4:$4,MATCH("X",'Planning avec dates'!230:230,0))</f>
        <v>#N/A</v>
      </c>
      <c r="I212" t="s">
        <v>48</v>
      </c>
      <c r="J212" t="s">
        <v>48</v>
      </c>
      <c r="K212" t="s">
        <v>48</v>
      </c>
      <c r="L212" t="s">
        <v>48</v>
      </c>
      <c r="M212" t="s">
        <v>48</v>
      </c>
      <c r="N212" t="s">
        <v>48</v>
      </c>
      <c r="O212" t="s">
        <v>48</v>
      </c>
      <c r="P212" t="s">
        <v>48</v>
      </c>
      <c r="Q212" t="s">
        <v>51</v>
      </c>
      <c r="S212" t="s">
        <v>48</v>
      </c>
      <c r="U212" t="s">
        <v>52</v>
      </c>
      <c r="V212" t="s">
        <v>53</v>
      </c>
      <c r="W212" t="s">
        <v>48</v>
      </c>
      <c r="X212" t="e">
        <f t="shared" si="3"/>
        <v>#N/A</v>
      </c>
      <c r="Y212" s="38" t="e">
        <f>INDEX('Planning avec dates'!$4:$4,MATCH("X",'Planning avec dates'!230:230,1))+4</f>
        <v>#N/A</v>
      </c>
    </row>
    <row r="213" spans="1:25" x14ac:dyDescent="0.25">
      <c r="A213">
        <f>IF(COUNTIF('Temps moyens'!$A$3:$A$70,C213)&gt;0,1,0)</f>
        <v>0</v>
      </c>
      <c r="B213" t="s">
        <v>267</v>
      </c>
      <c r="C213" t="e">
        <f>INDEX('Planning avec dates'!$B215:$E215,MATCH("*",'Planning avec dates'!$B215:$E215,0))</f>
        <v>#N/A</v>
      </c>
      <c r="F213">
        <f>IF('Planning avec dates'!$C$1="Low",INDEX('Temps moyens'!$B$1:$B$198,MATCH(Task_Table1!C213,'Temps moyens'!$A$1:$A$198,0),1)*'Temps moyens'!$D$3,IF('Planning avec dates'!$C$1="Medium",INDEX('Temps moyens'!$B$1:$B$198,MATCH(Task_Table1!C213,'Temps moyens'!$A$1:$A$198,0),1)*'Temps moyens'!$E$3,IF('Planning avec dates'!$C$1="High",INDEX('Temps moyens'!$B$1:$B$198,MATCH(Task_Table1!C213,'Temps moyens'!$A$1:$A$198,0),1)*'Temps moyens'!$F$3,0)))</f>
        <v>0</v>
      </c>
      <c r="G213" t="s">
        <v>48</v>
      </c>
      <c r="H213" s="38" t="e">
        <f>INDEX('Planning avec dates'!$4:$4,MATCH("X",'Planning avec dates'!231:231,0))</f>
        <v>#N/A</v>
      </c>
      <c r="I213" t="s">
        <v>48</v>
      </c>
      <c r="J213" t="s">
        <v>48</v>
      </c>
      <c r="K213" t="s">
        <v>48</v>
      </c>
      <c r="L213" t="s">
        <v>48</v>
      </c>
      <c r="M213" t="s">
        <v>48</v>
      </c>
      <c r="N213" t="s">
        <v>48</v>
      </c>
      <c r="O213" t="s">
        <v>48</v>
      </c>
      <c r="P213" t="s">
        <v>48</v>
      </c>
      <c r="Q213" t="s">
        <v>51</v>
      </c>
      <c r="S213" t="s">
        <v>48</v>
      </c>
      <c r="U213" t="s">
        <v>52</v>
      </c>
      <c r="V213" t="s">
        <v>53</v>
      </c>
      <c r="W213" t="s">
        <v>48</v>
      </c>
      <c r="X213" t="e">
        <f t="shared" si="3"/>
        <v>#N/A</v>
      </c>
      <c r="Y213" s="38" t="e">
        <f>INDEX('Planning avec dates'!$4:$4,MATCH("X",'Planning avec dates'!231:231,1))+4</f>
        <v>#N/A</v>
      </c>
    </row>
    <row r="214" spans="1:25" x14ac:dyDescent="0.25">
      <c r="A214">
        <f>IF(COUNTIF('Temps moyens'!$A$3:$A$70,C214)&gt;0,1,0)</f>
        <v>0</v>
      </c>
      <c r="B214" t="s">
        <v>268</v>
      </c>
      <c r="C214" t="e">
        <f>INDEX('Planning avec dates'!$B216:$E216,MATCH("*",'Planning avec dates'!$B216:$E216,0))</f>
        <v>#N/A</v>
      </c>
      <c r="F214">
        <f>IF('Planning avec dates'!$C$1="Low",INDEX('Temps moyens'!$B$1:$B$198,MATCH(Task_Table1!C214,'Temps moyens'!$A$1:$A$198,0),1)*'Temps moyens'!$D$3,IF('Planning avec dates'!$C$1="Medium",INDEX('Temps moyens'!$B$1:$B$198,MATCH(Task_Table1!C214,'Temps moyens'!$A$1:$A$198,0),1)*'Temps moyens'!$E$3,IF('Planning avec dates'!$C$1="High",INDEX('Temps moyens'!$B$1:$B$198,MATCH(Task_Table1!C214,'Temps moyens'!$A$1:$A$198,0),1)*'Temps moyens'!$F$3,0)))</f>
        <v>0</v>
      </c>
      <c r="G214" t="s">
        <v>48</v>
      </c>
      <c r="H214" s="38" t="e">
        <f>INDEX('Planning avec dates'!$4:$4,MATCH("X",'Planning avec dates'!232:232,0))</f>
        <v>#N/A</v>
      </c>
      <c r="I214" t="s">
        <v>48</v>
      </c>
      <c r="J214" t="s">
        <v>48</v>
      </c>
      <c r="K214" t="s">
        <v>48</v>
      </c>
      <c r="L214" t="s">
        <v>48</v>
      </c>
      <c r="M214" t="s">
        <v>48</v>
      </c>
      <c r="N214" t="s">
        <v>48</v>
      </c>
      <c r="O214" t="s">
        <v>48</v>
      </c>
      <c r="P214" t="s">
        <v>48</v>
      </c>
      <c r="Q214" t="s">
        <v>51</v>
      </c>
      <c r="S214" t="s">
        <v>48</v>
      </c>
      <c r="U214" t="s">
        <v>52</v>
      </c>
      <c r="V214" t="s">
        <v>53</v>
      </c>
      <c r="W214" t="s">
        <v>48</v>
      </c>
      <c r="X214" t="e">
        <f t="shared" si="3"/>
        <v>#N/A</v>
      </c>
      <c r="Y214" s="38" t="e">
        <f>INDEX('Planning avec dates'!$4:$4,MATCH("X",'Planning avec dates'!232:232,1))+4</f>
        <v>#N/A</v>
      </c>
    </row>
    <row r="215" spans="1:25" x14ac:dyDescent="0.25">
      <c r="A215">
        <f>IF(COUNTIF('Temps moyens'!$A$3:$A$70,C215)&gt;0,1,0)</f>
        <v>0</v>
      </c>
      <c r="B215" t="s">
        <v>269</v>
      </c>
      <c r="C215" t="e">
        <f>INDEX('Planning avec dates'!$B217:$E217,MATCH("*",'Planning avec dates'!$B217:$E217,0))</f>
        <v>#N/A</v>
      </c>
      <c r="F215">
        <f>IF('Planning avec dates'!$C$1="Low",INDEX('Temps moyens'!$B$1:$B$198,MATCH(Task_Table1!C215,'Temps moyens'!$A$1:$A$198,0),1)*'Temps moyens'!$D$3,IF('Planning avec dates'!$C$1="Medium",INDEX('Temps moyens'!$B$1:$B$198,MATCH(Task_Table1!C215,'Temps moyens'!$A$1:$A$198,0),1)*'Temps moyens'!$E$3,IF('Planning avec dates'!$C$1="High",INDEX('Temps moyens'!$B$1:$B$198,MATCH(Task_Table1!C215,'Temps moyens'!$A$1:$A$198,0),1)*'Temps moyens'!$F$3,0)))</f>
        <v>0</v>
      </c>
      <c r="G215" t="s">
        <v>48</v>
      </c>
      <c r="H215" s="38" t="e">
        <f>INDEX('Planning avec dates'!$4:$4,MATCH("X",'Planning avec dates'!233:233,0))</f>
        <v>#N/A</v>
      </c>
      <c r="I215" t="s">
        <v>48</v>
      </c>
      <c r="J215" t="s">
        <v>48</v>
      </c>
      <c r="K215" t="s">
        <v>48</v>
      </c>
      <c r="L215" t="s">
        <v>48</v>
      </c>
      <c r="M215" t="s">
        <v>48</v>
      </c>
      <c r="N215" t="s">
        <v>48</v>
      </c>
      <c r="O215" t="s">
        <v>48</v>
      </c>
      <c r="P215" t="s">
        <v>48</v>
      </c>
      <c r="Q215" t="s">
        <v>51</v>
      </c>
      <c r="S215" t="s">
        <v>48</v>
      </c>
      <c r="U215" t="s">
        <v>52</v>
      </c>
      <c r="V215" t="s">
        <v>53</v>
      </c>
      <c r="W215" t="s">
        <v>48</v>
      </c>
      <c r="X215" t="e">
        <f t="shared" si="3"/>
        <v>#N/A</v>
      </c>
      <c r="Y215" s="38" t="e">
        <f>INDEX('Planning avec dates'!$4:$4,MATCH("X",'Planning avec dates'!233:233,1))+4</f>
        <v>#N/A</v>
      </c>
    </row>
    <row r="216" spans="1:25" x14ac:dyDescent="0.25">
      <c r="A216">
        <f>IF(COUNTIF('Temps moyens'!$A$3:$A$70,C216)&gt;0,1,0)</f>
        <v>0</v>
      </c>
      <c r="B216" t="s">
        <v>270</v>
      </c>
      <c r="C216" t="e">
        <f>INDEX('Planning avec dates'!$B218:$E218,MATCH("*",'Planning avec dates'!$B218:$E218,0))</f>
        <v>#N/A</v>
      </c>
      <c r="F216">
        <f>IF('Planning avec dates'!$C$1="Low",INDEX('Temps moyens'!$B$1:$B$198,MATCH(Task_Table1!C216,'Temps moyens'!$A$1:$A$198,0),1)*'Temps moyens'!$D$3,IF('Planning avec dates'!$C$1="Medium",INDEX('Temps moyens'!$B$1:$B$198,MATCH(Task_Table1!C216,'Temps moyens'!$A$1:$A$198,0),1)*'Temps moyens'!$E$3,IF('Planning avec dates'!$C$1="High",INDEX('Temps moyens'!$B$1:$B$198,MATCH(Task_Table1!C216,'Temps moyens'!$A$1:$A$198,0),1)*'Temps moyens'!$F$3,0)))</f>
        <v>0</v>
      </c>
      <c r="G216" t="s">
        <v>48</v>
      </c>
      <c r="H216" s="38" t="e">
        <f>INDEX('Planning avec dates'!$4:$4,MATCH("X",'Planning avec dates'!234:234,0))</f>
        <v>#N/A</v>
      </c>
      <c r="I216" t="s">
        <v>48</v>
      </c>
      <c r="J216" t="s">
        <v>48</v>
      </c>
      <c r="K216" t="s">
        <v>48</v>
      </c>
      <c r="L216" t="s">
        <v>48</v>
      </c>
      <c r="M216" t="s">
        <v>48</v>
      </c>
      <c r="N216" t="s">
        <v>48</v>
      </c>
      <c r="O216" t="s">
        <v>48</v>
      </c>
      <c r="P216" t="s">
        <v>48</v>
      </c>
      <c r="Q216" t="s">
        <v>51</v>
      </c>
      <c r="S216" t="s">
        <v>48</v>
      </c>
      <c r="U216" t="s">
        <v>52</v>
      </c>
      <c r="V216" t="s">
        <v>53</v>
      </c>
      <c r="W216" t="s">
        <v>48</v>
      </c>
      <c r="X216" t="e">
        <f t="shared" si="3"/>
        <v>#N/A</v>
      </c>
      <c r="Y216" s="38" t="e">
        <f>INDEX('Planning avec dates'!$4:$4,MATCH("X",'Planning avec dates'!234:234,1))+4</f>
        <v>#N/A</v>
      </c>
    </row>
    <row r="217" spans="1:25" x14ac:dyDescent="0.25">
      <c r="A217">
        <f>IF(COUNTIF('Temps moyens'!$A$3:$A$70,C217)&gt;0,1,0)</f>
        <v>0</v>
      </c>
      <c r="B217" t="s">
        <v>271</v>
      </c>
      <c r="C217" t="e">
        <f>INDEX('Planning avec dates'!$B219:$E219,MATCH("*",'Planning avec dates'!$B219:$E219,0))</f>
        <v>#N/A</v>
      </c>
      <c r="F217">
        <f>IF('Planning avec dates'!$C$1="Low",INDEX('Temps moyens'!$B$1:$B$198,MATCH(Task_Table1!C217,'Temps moyens'!$A$1:$A$198,0),1)*'Temps moyens'!$D$3,IF('Planning avec dates'!$C$1="Medium",INDEX('Temps moyens'!$B$1:$B$198,MATCH(Task_Table1!C217,'Temps moyens'!$A$1:$A$198,0),1)*'Temps moyens'!$E$3,IF('Planning avec dates'!$C$1="High",INDEX('Temps moyens'!$B$1:$B$198,MATCH(Task_Table1!C217,'Temps moyens'!$A$1:$A$198,0),1)*'Temps moyens'!$F$3,0)))</f>
        <v>0</v>
      </c>
      <c r="G217" t="s">
        <v>48</v>
      </c>
      <c r="H217" s="38" t="e">
        <f>INDEX('Planning avec dates'!$4:$4,MATCH("X",'Planning avec dates'!235:235,0))</f>
        <v>#N/A</v>
      </c>
      <c r="I217" t="s">
        <v>48</v>
      </c>
      <c r="J217" t="s">
        <v>48</v>
      </c>
      <c r="K217" t="s">
        <v>48</v>
      </c>
      <c r="L217" t="s">
        <v>48</v>
      </c>
      <c r="M217" t="s">
        <v>48</v>
      </c>
      <c r="N217" t="s">
        <v>48</v>
      </c>
      <c r="O217" t="s">
        <v>48</v>
      </c>
      <c r="P217" t="s">
        <v>48</v>
      </c>
      <c r="Q217" t="s">
        <v>51</v>
      </c>
      <c r="S217" t="s">
        <v>48</v>
      </c>
      <c r="U217" t="s">
        <v>52</v>
      </c>
      <c r="V217" t="s">
        <v>53</v>
      </c>
      <c r="W217" t="s">
        <v>48</v>
      </c>
      <c r="X217" t="e">
        <f t="shared" si="3"/>
        <v>#N/A</v>
      </c>
      <c r="Y217" s="38" t="e">
        <f>INDEX('Planning avec dates'!$4:$4,MATCH("X",'Planning avec dates'!235:235,1))+4</f>
        <v>#N/A</v>
      </c>
    </row>
    <row r="218" spans="1:25" x14ac:dyDescent="0.25">
      <c r="A218">
        <f>IF(COUNTIF('Temps moyens'!$A$3:$A$70,C218)&gt;0,1,0)</f>
        <v>0</v>
      </c>
      <c r="B218" t="s">
        <v>272</v>
      </c>
      <c r="C218" t="e">
        <f>INDEX('Planning avec dates'!$B220:$E220,MATCH("*",'Planning avec dates'!$B220:$E220,0))</f>
        <v>#N/A</v>
      </c>
      <c r="F218">
        <f>IF('Planning avec dates'!$C$1="Low",INDEX('Temps moyens'!$B$1:$B$198,MATCH(Task_Table1!C218,'Temps moyens'!$A$1:$A$198,0),1)*'Temps moyens'!$D$3,IF('Planning avec dates'!$C$1="Medium",INDEX('Temps moyens'!$B$1:$B$198,MATCH(Task_Table1!C218,'Temps moyens'!$A$1:$A$198,0),1)*'Temps moyens'!$E$3,IF('Planning avec dates'!$C$1="High",INDEX('Temps moyens'!$B$1:$B$198,MATCH(Task_Table1!C218,'Temps moyens'!$A$1:$A$198,0),1)*'Temps moyens'!$F$3,0)))</f>
        <v>0</v>
      </c>
      <c r="G218" t="s">
        <v>48</v>
      </c>
      <c r="H218" s="38" t="e">
        <f>INDEX('Planning avec dates'!$4:$4,MATCH("X",'Planning avec dates'!236:236,0))</f>
        <v>#N/A</v>
      </c>
      <c r="I218" t="s">
        <v>48</v>
      </c>
      <c r="J218" t="s">
        <v>48</v>
      </c>
      <c r="K218" t="s">
        <v>48</v>
      </c>
      <c r="L218" t="s">
        <v>48</v>
      </c>
      <c r="M218" t="s">
        <v>48</v>
      </c>
      <c r="N218" t="s">
        <v>48</v>
      </c>
      <c r="O218" t="s">
        <v>48</v>
      </c>
      <c r="P218" t="s">
        <v>48</v>
      </c>
      <c r="Q218" t="s">
        <v>51</v>
      </c>
      <c r="S218" t="s">
        <v>48</v>
      </c>
      <c r="U218" t="s">
        <v>52</v>
      </c>
      <c r="V218" t="s">
        <v>53</v>
      </c>
      <c r="W218" t="s">
        <v>48</v>
      </c>
      <c r="X218" t="e">
        <f t="shared" si="3"/>
        <v>#N/A</v>
      </c>
      <c r="Y218" s="38" t="e">
        <f>INDEX('Planning avec dates'!$4:$4,MATCH("X",'Planning avec dates'!236:236,1))+4</f>
        <v>#N/A</v>
      </c>
    </row>
    <row r="219" spans="1:25" x14ac:dyDescent="0.25">
      <c r="A219">
        <f>IF(COUNTIF('Temps moyens'!$A$3:$A$70,C219)&gt;0,1,0)</f>
        <v>0</v>
      </c>
      <c r="B219" t="s">
        <v>273</v>
      </c>
      <c r="C219" t="e">
        <f>INDEX('Planning avec dates'!$B221:$E221,MATCH("*",'Planning avec dates'!$B221:$E221,0))</f>
        <v>#N/A</v>
      </c>
      <c r="F219">
        <f>IF('Planning avec dates'!$C$1="Low",INDEX('Temps moyens'!$B$1:$B$198,MATCH(Task_Table1!C219,'Temps moyens'!$A$1:$A$198,0),1)*'Temps moyens'!$D$3,IF('Planning avec dates'!$C$1="Medium",INDEX('Temps moyens'!$B$1:$B$198,MATCH(Task_Table1!C219,'Temps moyens'!$A$1:$A$198,0),1)*'Temps moyens'!$E$3,IF('Planning avec dates'!$C$1="High",INDEX('Temps moyens'!$B$1:$B$198,MATCH(Task_Table1!C219,'Temps moyens'!$A$1:$A$198,0),1)*'Temps moyens'!$F$3,0)))</f>
        <v>0</v>
      </c>
      <c r="G219" t="s">
        <v>48</v>
      </c>
      <c r="H219" s="38" t="e">
        <f>INDEX('Planning avec dates'!$4:$4,MATCH("X",'Planning avec dates'!237:237,0))</f>
        <v>#N/A</v>
      </c>
      <c r="I219" t="s">
        <v>48</v>
      </c>
      <c r="J219" t="s">
        <v>48</v>
      </c>
      <c r="K219" t="s">
        <v>48</v>
      </c>
      <c r="L219" t="s">
        <v>48</v>
      </c>
      <c r="M219" t="s">
        <v>48</v>
      </c>
      <c r="N219" t="s">
        <v>48</v>
      </c>
      <c r="O219" t="s">
        <v>48</v>
      </c>
      <c r="P219" t="s">
        <v>48</v>
      </c>
      <c r="Q219" t="s">
        <v>51</v>
      </c>
      <c r="S219" t="s">
        <v>48</v>
      </c>
      <c r="U219" t="s">
        <v>52</v>
      </c>
      <c r="V219" t="s">
        <v>53</v>
      </c>
      <c r="W219" t="s">
        <v>48</v>
      </c>
      <c r="X219" t="e">
        <f t="shared" ref="X219:X282" si="4">(Y219-H219)+1</f>
        <v>#N/A</v>
      </c>
      <c r="Y219" s="38" t="e">
        <f>INDEX('Planning avec dates'!$4:$4,MATCH("X",'Planning avec dates'!237:237,1))+4</f>
        <v>#N/A</v>
      </c>
    </row>
    <row r="220" spans="1:25" x14ac:dyDescent="0.25">
      <c r="A220">
        <f>IF(COUNTIF('Temps moyens'!$A$3:$A$70,C220)&gt;0,1,0)</f>
        <v>0</v>
      </c>
      <c r="B220" t="s">
        <v>274</v>
      </c>
      <c r="C220" t="e">
        <f>INDEX('Planning avec dates'!$B222:$E222,MATCH("*",'Planning avec dates'!$B222:$E222,0))</f>
        <v>#N/A</v>
      </c>
      <c r="F220">
        <f>IF('Planning avec dates'!$C$1="Low",INDEX('Temps moyens'!$B$1:$B$198,MATCH(Task_Table1!C220,'Temps moyens'!$A$1:$A$198,0),1)*'Temps moyens'!$D$3,IF('Planning avec dates'!$C$1="Medium",INDEX('Temps moyens'!$B$1:$B$198,MATCH(Task_Table1!C220,'Temps moyens'!$A$1:$A$198,0),1)*'Temps moyens'!$E$3,IF('Planning avec dates'!$C$1="High",INDEX('Temps moyens'!$B$1:$B$198,MATCH(Task_Table1!C220,'Temps moyens'!$A$1:$A$198,0),1)*'Temps moyens'!$F$3,0)))</f>
        <v>0</v>
      </c>
      <c r="G220" t="s">
        <v>48</v>
      </c>
      <c r="H220" s="38" t="e">
        <f>INDEX('Planning avec dates'!$4:$4,MATCH("X",'Planning avec dates'!238:238,0))</f>
        <v>#N/A</v>
      </c>
      <c r="I220" t="s">
        <v>48</v>
      </c>
      <c r="J220" t="s">
        <v>48</v>
      </c>
      <c r="K220" t="s">
        <v>48</v>
      </c>
      <c r="L220" t="s">
        <v>48</v>
      </c>
      <c r="M220" t="s">
        <v>48</v>
      </c>
      <c r="N220" t="s">
        <v>48</v>
      </c>
      <c r="O220" t="s">
        <v>48</v>
      </c>
      <c r="P220" t="s">
        <v>48</v>
      </c>
      <c r="Q220" t="s">
        <v>51</v>
      </c>
      <c r="S220" t="s">
        <v>48</v>
      </c>
      <c r="U220" t="s">
        <v>52</v>
      </c>
      <c r="V220" t="s">
        <v>53</v>
      </c>
      <c r="W220" t="s">
        <v>48</v>
      </c>
      <c r="X220" t="e">
        <f t="shared" si="4"/>
        <v>#N/A</v>
      </c>
      <c r="Y220" s="38" t="e">
        <f>INDEX('Planning avec dates'!$4:$4,MATCH("X",'Planning avec dates'!238:238,1))+4</f>
        <v>#N/A</v>
      </c>
    </row>
    <row r="221" spans="1:25" x14ac:dyDescent="0.25">
      <c r="A221">
        <f>IF(COUNTIF('Temps moyens'!$A$3:$A$70,C221)&gt;0,1,0)</f>
        <v>0</v>
      </c>
      <c r="B221" t="s">
        <v>275</v>
      </c>
      <c r="C221" t="e">
        <f>INDEX('Planning avec dates'!$B223:$E223,MATCH("*",'Planning avec dates'!$B223:$E223,0))</f>
        <v>#N/A</v>
      </c>
      <c r="F221">
        <f>IF('Planning avec dates'!$C$1="Low",INDEX('Temps moyens'!$B$1:$B$198,MATCH(Task_Table1!C221,'Temps moyens'!$A$1:$A$198,0),1)*'Temps moyens'!$D$3,IF('Planning avec dates'!$C$1="Medium",INDEX('Temps moyens'!$B$1:$B$198,MATCH(Task_Table1!C221,'Temps moyens'!$A$1:$A$198,0),1)*'Temps moyens'!$E$3,IF('Planning avec dates'!$C$1="High",INDEX('Temps moyens'!$B$1:$B$198,MATCH(Task_Table1!C221,'Temps moyens'!$A$1:$A$198,0),1)*'Temps moyens'!$F$3,0)))</f>
        <v>0</v>
      </c>
      <c r="G221" t="s">
        <v>48</v>
      </c>
      <c r="H221" s="38" t="e">
        <f>INDEX('Planning avec dates'!$4:$4,MATCH("X",'Planning avec dates'!239:239,0))</f>
        <v>#N/A</v>
      </c>
      <c r="I221" t="s">
        <v>48</v>
      </c>
      <c r="J221" t="s">
        <v>48</v>
      </c>
      <c r="K221" t="s">
        <v>48</v>
      </c>
      <c r="L221" t="s">
        <v>48</v>
      </c>
      <c r="M221" t="s">
        <v>48</v>
      </c>
      <c r="N221" t="s">
        <v>48</v>
      </c>
      <c r="O221" t="s">
        <v>48</v>
      </c>
      <c r="P221" t="s">
        <v>48</v>
      </c>
      <c r="Q221" t="s">
        <v>51</v>
      </c>
      <c r="S221" t="s">
        <v>48</v>
      </c>
      <c r="U221" t="s">
        <v>52</v>
      </c>
      <c r="V221" t="s">
        <v>53</v>
      </c>
      <c r="W221" t="s">
        <v>48</v>
      </c>
      <c r="X221" t="e">
        <f t="shared" si="4"/>
        <v>#N/A</v>
      </c>
      <c r="Y221" s="38" t="e">
        <f>INDEX('Planning avec dates'!$4:$4,MATCH("X",'Planning avec dates'!239:239,1))+4</f>
        <v>#N/A</v>
      </c>
    </row>
    <row r="222" spans="1:25" x14ac:dyDescent="0.25">
      <c r="A222">
        <f>IF(COUNTIF('Temps moyens'!$A$3:$A$70,C222)&gt;0,1,0)</f>
        <v>0</v>
      </c>
      <c r="B222" t="s">
        <v>276</v>
      </c>
      <c r="C222" t="e">
        <f>INDEX('Planning avec dates'!$B224:$E224,MATCH("*",'Planning avec dates'!$B224:$E224,0))</f>
        <v>#N/A</v>
      </c>
      <c r="F222">
        <f>IF('Planning avec dates'!$C$1="Low",INDEX('Temps moyens'!$B$1:$B$198,MATCH(Task_Table1!C222,'Temps moyens'!$A$1:$A$198,0),1)*'Temps moyens'!$D$3,IF('Planning avec dates'!$C$1="Medium",INDEX('Temps moyens'!$B$1:$B$198,MATCH(Task_Table1!C222,'Temps moyens'!$A$1:$A$198,0),1)*'Temps moyens'!$E$3,IF('Planning avec dates'!$C$1="High",INDEX('Temps moyens'!$B$1:$B$198,MATCH(Task_Table1!C222,'Temps moyens'!$A$1:$A$198,0),1)*'Temps moyens'!$F$3,0)))</f>
        <v>0</v>
      </c>
      <c r="G222" t="s">
        <v>48</v>
      </c>
      <c r="H222" s="38" t="e">
        <f>INDEX('Planning avec dates'!$4:$4,MATCH("X",'Planning avec dates'!240:240,0))</f>
        <v>#N/A</v>
      </c>
      <c r="I222" t="s">
        <v>48</v>
      </c>
      <c r="J222" t="s">
        <v>48</v>
      </c>
      <c r="K222" t="s">
        <v>48</v>
      </c>
      <c r="L222" t="s">
        <v>48</v>
      </c>
      <c r="M222" t="s">
        <v>48</v>
      </c>
      <c r="N222" t="s">
        <v>48</v>
      </c>
      <c r="O222" t="s">
        <v>48</v>
      </c>
      <c r="P222" t="s">
        <v>48</v>
      </c>
      <c r="Q222" t="s">
        <v>51</v>
      </c>
      <c r="S222" t="s">
        <v>48</v>
      </c>
      <c r="U222" t="s">
        <v>52</v>
      </c>
      <c r="V222" t="s">
        <v>53</v>
      </c>
      <c r="W222" t="s">
        <v>48</v>
      </c>
      <c r="X222" t="e">
        <f t="shared" si="4"/>
        <v>#N/A</v>
      </c>
      <c r="Y222" s="38" t="e">
        <f>INDEX('Planning avec dates'!$4:$4,MATCH("X",'Planning avec dates'!240:240,1))+4</f>
        <v>#N/A</v>
      </c>
    </row>
    <row r="223" spans="1:25" x14ac:dyDescent="0.25">
      <c r="A223">
        <f>IF(COUNTIF('Temps moyens'!$A$3:$A$70,C223)&gt;0,1,0)</f>
        <v>0</v>
      </c>
      <c r="B223" t="s">
        <v>277</v>
      </c>
      <c r="C223" t="e">
        <f>INDEX('Planning avec dates'!$B225:$E225,MATCH("*",'Planning avec dates'!$B225:$E225,0))</f>
        <v>#N/A</v>
      </c>
      <c r="F223">
        <f>IF('Planning avec dates'!$C$1="Low",INDEX('Temps moyens'!$B$1:$B$198,MATCH(Task_Table1!C223,'Temps moyens'!$A$1:$A$198,0),1)*'Temps moyens'!$D$3,IF('Planning avec dates'!$C$1="Medium",INDEX('Temps moyens'!$B$1:$B$198,MATCH(Task_Table1!C223,'Temps moyens'!$A$1:$A$198,0),1)*'Temps moyens'!$E$3,IF('Planning avec dates'!$C$1="High",INDEX('Temps moyens'!$B$1:$B$198,MATCH(Task_Table1!C223,'Temps moyens'!$A$1:$A$198,0),1)*'Temps moyens'!$F$3,0)))</f>
        <v>0</v>
      </c>
      <c r="G223" t="s">
        <v>48</v>
      </c>
      <c r="H223" s="38" t="e">
        <f>INDEX('Planning avec dates'!$4:$4,MATCH("X",'Planning avec dates'!241:241,0))</f>
        <v>#N/A</v>
      </c>
      <c r="I223" t="s">
        <v>48</v>
      </c>
      <c r="J223" t="s">
        <v>48</v>
      </c>
      <c r="K223" t="s">
        <v>48</v>
      </c>
      <c r="L223" t="s">
        <v>48</v>
      </c>
      <c r="M223" t="s">
        <v>48</v>
      </c>
      <c r="N223" t="s">
        <v>48</v>
      </c>
      <c r="O223" t="s">
        <v>48</v>
      </c>
      <c r="P223" t="s">
        <v>48</v>
      </c>
      <c r="Q223" t="s">
        <v>51</v>
      </c>
      <c r="S223" t="s">
        <v>48</v>
      </c>
      <c r="U223" t="s">
        <v>52</v>
      </c>
      <c r="V223" t="s">
        <v>53</v>
      </c>
      <c r="W223" t="s">
        <v>48</v>
      </c>
      <c r="X223" t="e">
        <f t="shared" si="4"/>
        <v>#N/A</v>
      </c>
      <c r="Y223" s="38" t="e">
        <f>INDEX('Planning avec dates'!$4:$4,MATCH("X",'Planning avec dates'!241:241,1))+4</f>
        <v>#N/A</v>
      </c>
    </row>
    <row r="224" spans="1:25" x14ac:dyDescent="0.25">
      <c r="A224">
        <f>IF(COUNTIF('Temps moyens'!$A$3:$A$70,C224)&gt;0,1,0)</f>
        <v>0</v>
      </c>
      <c r="B224" t="s">
        <v>278</v>
      </c>
      <c r="C224" t="e">
        <f>INDEX('Planning avec dates'!$B226:$E226,MATCH("*",'Planning avec dates'!$B226:$E226,0))</f>
        <v>#N/A</v>
      </c>
      <c r="F224">
        <f>IF('Planning avec dates'!$C$1="Low",INDEX('Temps moyens'!$B$1:$B$198,MATCH(Task_Table1!C224,'Temps moyens'!$A$1:$A$198,0),1)*'Temps moyens'!$D$3,IF('Planning avec dates'!$C$1="Medium",INDEX('Temps moyens'!$B$1:$B$198,MATCH(Task_Table1!C224,'Temps moyens'!$A$1:$A$198,0),1)*'Temps moyens'!$E$3,IF('Planning avec dates'!$C$1="High",INDEX('Temps moyens'!$B$1:$B$198,MATCH(Task_Table1!C224,'Temps moyens'!$A$1:$A$198,0),1)*'Temps moyens'!$F$3,0)))</f>
        <v>0</v>
      </c>
      <c r="G224" t="s">
        <v>48</v>
      </c>
      <c r="H224" s="38" t="e">
        <f>INDEX('Planning avec dates'!$4:$4,MATCH("X",'Planning avec dates'!242:242,0))</f>
        <v>#N/A</v>
      </c>
      <c r="I224" t="s">
        <v>48</v>
      </c>
      <c r="J224" t="s">
        <v>48</v>
      </c>
      <c r="K224" t="s">
        <v>48</v>
      </c>
      <c r="L224" t="s">
        <v>48</v>
      </c>
      <c r="M224" t="s">
        <v>48</v>
      </c>
      <c r="N224" t="s">
        <v>48</v>
      </c>
      <c r="O224" t="s">
        <v>48</v>
      </c>
      <c r="P224" t="s">
        <v>48</v>
      </c>
      <c r="Q224" t="s">
        <v>51</v>
      </c>
      <c r="S224" t="s">
        <v>48</v>
      </c>
      <c r="U224" t="s">
        <v>52</v>
      </c>
      <c r="V224" t="s">
        <v>53</v>
      </c>
      <c r="W224" t="s">
        <v>48</v>
      </c>
      <c r="X224" t="e">
        <f t="shared" si="4"/>
        <v>#N/A</v>
      </c>
      <c r="Y224" s="38" t="e">
        <f>INDEX('Planning avec dates'!$4:$4,MATCH("X",'Planning avec dates'!242:242,1))+4</f>
        <v>#N/A</v>
      </c>
    </row>
    <row r="225" spans="1:25" x14ac:dyDescent="0.25">
      <c r="A225">
        <f>IF(COUNTIF('Temps moyens'!$A$3:$A$70,C225)&gt;0,1,0)</f>
        <v>0</v>
      </c>
      <c r="B225" t="s">
        <v>279</v>
      </c>
      <c r="C225" t="e">
        <f>INDEX('Planning avec dates'!$B227:$E227,MATCH("*",'Planning avec dates'!$B227:$E227,0))</f>
        <v>#N/A</v>
      </c>
      <c r="F225">
        <f>IF('Planning avec dates'!$C$1="Low",INDEX('Temps moyens'!$B$1:$B$198,MATCH(Task_Table1!C225,'Temps moyens'!$A$1:$A$198,0),1)*'Temps moyens'!$D$3,IF('Planning avec dates'!$C$1="Medium",INDEX('Temps moyens'!$B$1:$B$198,MATCH(Task_Table1!C225,'Temps moyens'!$A$1:$A$198,0),1)*'Temps moyens'!$E$3,IF('Planning avec dates'!$C$1="High",INDEX('Temps moyens'!$B$1:$B$198,MATCH(Task_Table1!C225,'Temps moyens'!$A$1:$A$198,0),1)*'Temps moyens'!$F$3,0)))</f>
        <v>0</v>
      </c>
      <c r="G225" t="s">
        <v>48</v>
      </c>
      <c r="H225" s="38" t="e">
        <f>INDEX('Planning avec dates'!$4:$4,MATCH("X",'Planning avec dates'!243:243,0))</f>
        <v>#N/A</v>
      </c>
      <c r="I225" t="s">
        <v>48</v>
      </c>
      <c r="J225" t="s">
        <v>48</v>
      </c>
      <c r="K225" t="s">
        <v>48</v>
      </c>
      <c r="L225" t="s">
        <v>48</v>
      </c>
      <c r="M225" t="s">
        <v>48</v>
      </c>
      <c r="N225" t="s">
        <v>48</v>
      </c>
      <c r="O225" t="s">
        <v>48</v>
      </c>
      <c r="P225" t="s">
        <v>48</v>
      </c>
      <c r="Q225" t="s">
        <v>51</v>
      </c>
      <c r="S225" t="s">
        <v>48</v>
      </c>
      <c r="U225" t="s">
        <v>52</v>
      </c>
      <c r="V225" t="s">
        <v>53</v>
      </c>
      <c r="W225" t="s">
        <v>48</v>
      </c>
      <c r="X225" t="e">
        <f t="shared" si="4"/>
        <v>#N/A</v>
      </c>
      <c r="Y225" s="38" t="e">
        <f>INDEX('Planning avec dates'!$4:$4,MATCH("X",'Planning avec dates'!243:243,1))+4</f>
        <v>#N/A</v>
      </c>
    </row>
    <row r="226" spans="1:25" x14ac:dyDescent="0.25">
      <c r="A226">
        <f>IF(COUNTIF('Temps moyens'!$A$3:$A$70,C226)&gt;0,1,0)</f>
        <v>0</v>
      </c>
      <c r="B226" t="s">
        <v>280</v>
      </c>
      <c r="C226" t="e">
        <f>INDEX('Planning avec dates'!$B228:$E228,MATCH("*",'Planning avec dates'!$B228:$E228,0))</f>
        <v>#N/A</v>
      </c>
      <c r="F226">
        <f>IF('Planning avec dates'!$C$1="Low",INDEX('Temps moyens'!$B$1:$B$198,MATCH(Task_Table1!C226,'Temps moyens'!$A$1:$A$198,0),1)*'Temps moyens'!$D$3,IF('Planning avec dates'!$C$1="Medium",INDEX('Temps moyens'!$B$1:$B$198,MATCH(Task_Table1!C226,'Temps moyens'!$A$1:$A$198,0),1)*'Temps moyens'!$E$3,IF('Planning avec dates'!$C$1="High",INDEX('Temps moyens'!$B$1:$B$198,MATCH(Task_Table1!C226,'Temps moyens'!$A$1:$A$198,0),1)*'Temps moyens'!$F$3,0)))</f>
        <v>0</v>
      </c>
      <c r="G226" t="s">
        <v>48</v>
      </c>
      <c r="H226" s="38" t="e">
        <f>INDEX('Planning avec dates'!$4:$4,MATCH("X",'Planning avec dates'!244:244,0))</f>
        <v>#N/A</v>
      </c>
      <c r="I226" t="s">
        <v>48</v>
      </c>
      <c r="J226" t="s">
        <v>48</v>
      </c>
      <c r="K226" t="s">
        <v>48</v>
      </c>
      <c r="L226" t="s">
        <v>48</v>
      </c>
      <c r="M226" t="s">
        <v>48</v>
      </c>
      <c r="N226" t="s">
        <v>48</v>
      </c>
      <c r="O226" t="s">
        <v>48</v>
      </c>
      <c r="P226" t="s">
        <v>48</v>
      </c>
      <c r="Q226" t="s">
        <v>51</v>
      </c>
      <c r="S226" t="s">
        <v>48</v>
      </c>
      <c r="U226" t="s">
        <v>52</v>
      </c>
      <c r="V226" t="s">
        <v>53</v>
      </c>
      <c r="W226" t="s">
        <v>48</v>
      </c>
      <c r="X226" t="e">
        <f t="shared" si="4"/>
        <v>#N/A</v>
      </c>
      <c r="Y226" s="38" t="e">
        <f>INDEX('Planning avec dates'!$4:$4,MATCH("X",'Planning avec dates'!244:244,1))+4</f>
        <v>#N/A</v>
      </c>
    </row>
    <row r="227" spans="1:25" x14ac:dyDescent="0.25">
      <c r="A227">
        <f>IF(COUNTIF('Temps moyens'!$A$3:$A$70,C227)&gt;0,1,0)</f>
        <v>0</v>
      </c>
      <c r="B227" t="s">
        <v>281</v>
      </c>
      <c r="C227" t="e">
        <f>INDEX('Planning avec dates'!$B229:$E229,MATCH("*",'Planning avec dates'!$B229:$E229,0))</f>
        <v>#N/A</v>
      </c>
      <c r="F227">
        <f>IF('Planning avec dates'!$C$1="Low",INDEX('Temps moyens'!$B$1:$B$198,MATCH(Task_Table1!C227,'Temps moyens'!$A$1:$A$198,0),1)*'Temps moyens'!$D$3,IF('Planning avec dates'!$C$1="Medium",INDEX('Temps moyens'!$B$1:$B$198,MATCH(Task_Table1!C227,'Temps moyens'!$A$1:$A$198,0),1)*'Temps moyens'!$E$3,IF('Planning avec dates'!$C$1="High",INDEX('Temps moyens'!$B$1:$B$198,MATCH(Task_Table1!C227,'Temps moyens'!$A$1:$A$198,0),1)*'Temps moyens'!$F$3,0)))</f>
        <v>0</v>
      </c>
      <c r="G227" t="s">
        <v>48</v>
      </c>
      <c r="H227" s="38" t="e">
        <f>INDEX('Planning avec dates'!$4:$4,MATCH("X",'Planning avec dates'!245:245,0))</f>
        <v>#N/A</v>
      </c>
      <c r="I227" t="s">
        <v>48</v>
      </c>
      <c r="J227" t="s">
        <v>48</v>
      </c>
      <c r="K227" t="s">
        <v>48</v>
      </c>
      <c r="L227" t="s">
        <v>48</v>
      </c>
      <c r="M227" t="s">
        <v>48</v>
      </c>
      <c r="N227" t="s">
        <v>48</v>
      </c>
      <c r="O227" t="s">
        <v>48</v>
      </c>
      <c r="P227" t="s">
        <v>48</v>
      </c>
      <c r="Q227" t="s">
        <v>51</v>
      </c>
      <c r="S227" t="s">
        <v>48</v>
      </c>
      <c r="U227" t="s">
        <v>52</v>
      </c>
      <c r="V227" t="s">
        <v>53</v>
      </c>
      <c r="W227" t="s">
        <v>48</v>
      </c>
      <c r="X227" t="e">
        <f t="shared" si="4"/>
        <v>#N/A</v>
      </c>
      <c r="Y227" s="38" t="e">
        <f>INDEX('Planning avec dates'!$4:$4,MATCH("X",'Planning avec dates'!245:245,1))+4</f>
        <v>#N/A</v>
      </c>
    </row>
    <row r="228" spans="1:25" x14ac:dyDescent="0.25">
      <c r="A228">
        <f>IF(COUNTIF('Temps moyens'!$A$3:$A$70,C228)&gt;0,1,0)</f>
        <v>0</v>
      </c>
      <c r="B228" t="s">
        <v>282</v>
      </c>
      <c r="C228" t="e">
        <f>INDEX('Planning avec dates'!$B230:$E230,MATCH("*",'Planning avec dates'!$B230:$E230,0))</f>
        <v>#N/A</v>
      </c>
      <c r="F228">
        <f>IF('Planning avec dates'!$C$1="Low",INDEX('Temps moyens'!$B$1:$B$198,MATCH(Task_Table1!C228,'Temps moyens'!$A$1:$A$198,0),1)*'Temps moyens'!$D$3,IF('Planning avec dates'!$C$1="Medium",INDEX('Temps moyens'!$B$1:$B$198,MATCH(Task_Table1!C228,'Temps moyens'!$A$1:$A$198,0),1)*'Temps moyens'!$E$3,IF('Planning avec dates'!$C$1="High",INDEX('Temps moyens'!$B$1:$B$198,MATCH(Task_Table1!C228,'Temps moyens'!$A$1:$A$198,0),1)*'Temps moyens'!$F$3,0)))</f>
        <v>0</v>
      </c>
      <c r="G228" t="s">
        <v>48</v>
      </c>
      <c r="H228" s="38" t="e">
        <f>INDEX('Planning avec dates'!$4:$4,MATCH("X",'Planning avec dates'!246:246,0))</f>
        <v>#N/A</v>
      </c>
      <c r="I228" t="s">
        <v>48</v>
      </c>
      <c r="J228" t="s">
        <v>48</v>
      </c>
      <c r="K228" t="s">
        <v>48</v>
      </c>
      <c r="L228" t="s">
        <v>48</v>
      </c>
      <c r="M228" t="s">
        <v>48</v>
      </c>
      <c r="N228" t="s">
        <v>48</v>
      </c>
      <c r="O228" t="s">
        <v>48</v>
      </c>
      <c r="P228" t="s">
        <v>48</v>
      </c>
      <c r="Q228" t="s">
        <v>51</v>
      </c>
      <c r="S228" t="s">
        <v>48</v>
      </c>
      <c r="U228" t="s">
        <v>52</v>
      </c>
      <c r="V228" t="s">
        <v>53</v>
      </c>
      <c r="W228" t="s">
        <v>48</v>
      </c>
      <c r="X228" t="e">
        <f t="shared" si="4"/>
        <v>#N/A</v>
      </c>
      <c r="Y228" s="38" t="e">
        <f>INDEX('Planning avec dates'!$4:$4,MATCH("X",'Planning avec dates'!246:246,1))+4</f>
        <v>#N/A</v>
      </c>
    </row>
    <row r="229" spans="1:25" x14ac:dyDescent="0.25">
      <c r="A229">
        <f>IF(COUNTIF('Temps moyens'!$A$3:$A$70,C229)&gt;0,1,0)</f>
        <v>0</v>
      </c>
      <c r="B229" t="s">
        <v>283</v>
      </c>
      <c r="C229" t="e">
        <f>INDEX('Planning avec dates'!$B231:$E231,MATCH("*",'Planning avec dates'!$B231:$E231,0))</f>
        <v>#N/A</v>
      </c>
      <c r="F229">
        <f>IF('Planning avec dates'!$C$1="Low",INDEX('Temps moyens'!$B$1:$B$198,MATCH(Task_Table1!C229,'Temps moyens'!$A$1:$A$198,0),1)*'Temps moyens'!$D$3,IF('Planning avec dates'!$C$1="Medium",INDEX('Temps moyens'!$B$1:$B$198,MATCH(Task_Table1!C229,'Temps moyens'!$A$1:$A$198,0),1)*'Temps moyens'!$E$3,IF('Planning avec dates'!$C$1="High",INDEX('Temps moyens'!$B$1:$B$198,MATCH(Task_Table1!C229,'Temps moyens'!$A$1:$A$198,0),1)*'Temps moyens'!$F$3,0)))</f>
        <v>0</v>
      </c>
      <c r="G229" t="s">
        <v>48</v>
      </c>
      <c r="H229" s="38" t="e">
        <f>INDEX('Planning avec dates'!$4:$4,MATCH("X",'Planning avec dates'!247:247,0))</f>
        <v>#N/A</v>
      </c>
      <c r="I229" t="s">
        <v>48</v>
      </c>
      <c r="J229" t="s">
        <v>48</v>
      </c>
      <c r="K229" t="s">
        <v>48</v>
      </c>
      <c r="L229" t="s">
        <v>48</v>
      </c>
      <c r="M229" t="s">
        <v>48</v>
      </c>
      <c r="N229" t="s">
        <v>48</v>
      </c>
      <c r="O229" t="s">
        <v>48</v>
      </c>
      <c r="P229" t="s">
        <v>48</v>
      </c>
      <c r="Q229" t="s">
        <v>51</v>
      </c>
      <c r="S229" t="s">
        <v>48</v>
      </c>
      <c r="U229" t="s">
        <v>52</v>
      </c>
      <c r="V229" t="s">
        <v>53</v>
      </c>
      <c r="W229" t="s">
        <v>48</v>
      </c>
      <c r="X229" t="e">
        <f t="shared" si="4"/>
        <v>#N/A</v>
      </c>
      <c r="Y229" s="38" t="e">
        <f>INDEX('Planning avec dates'!$4:$4,MATCH("X",'Planning avec dates'!247:247,1))+4</f>
        <v>#N/A</v>
      </c>
    </row>
    <row r="230" spans="1:25" x14ac:dyDescent="0.25">
      <c r="A230">
        <f>IF(COUNTIF('Temps moyens'!$A$3:$A$70,C230)&gt;0,1,0)</f>
        <v>0</v>
      </c>
      <c r="B230" t="s">
        <v>284</v>
      </c>
      <c r="C230" t="e">
        <f>INDEX('Planning avec dates'!$B232:$E232,MATCH("*",'Planning avec dates'!$B232:$E232,0))</f>
        <v>#N/A</v>
      </c>
      <c r="F230">
        <f>IF('Planning avec dates'!$C$1="Low",INDEX('Temps moyens'!$B$1:$B$198,MATCH(Task_Table1!C230,'Temps moyens'!$A$1:$A$198,0),1)*'Temps moyens'!$D$3,IF('Planning avec dates'!$C$1="Medium",INDEX('Temps moyens'!$B$1:$B$198,MATCH(Task_Table1!C230,'Temps moyens'!$A$1:$A$198,0),1)*'Temps moyens'!$E$3,IF('Planning avec dates'!$C$1="High",INDEX('Temps moyens'!$B$1:$B$198,MATCH(Task_Table1!C230,'Temps moyens'!$A$1:$A$198,0),1)*'Temps moyens'!$F$3,0)))</f>
        <v>0</v>
      </c>
      <c r="G230" t="s">
        <v>48</v>
      </c>
      <c r="H230" s="38" t="e">
        <f>INDEX('Planning avec dates'!$4:$4,MATCH("X",'Planning avec dates'!248:248,0))</f>
        <v>#N/A</v>
      </c>
      <c r="I230" t="s">
        <v>48</v>
      </c>
      <c r="J230" t="s">
        <v>48</v>
      </c>
      <c r="K230" t="s">
        <v>48</v>
      </c>
      <c r="L230" t="s">
        <v>48</v>
      </c>
      <c r="M230" t="s">
        <v>48</v>
      </c>
      <c r="N230" t="s">
        <v>48</v>
      </c>
      <c r="O230" t="s">
        <v>48</v>
      </c>
      <c r="P230" t="s">
        <v>48</v>
      </c>
      <c r="Q230" t="s">
        <v>51</v>
      </c>
      <c r="S230" t="s">
        <v>48</v>
      </c>
      <c r="U230" t="s">
        <v>52</v>
      </c>
      <c r="V230" t="s">
        <v>53</v>
      </c>
      <c r="W230" t="s">
        <v>48</v>
      </c>
      <c r="X230" t="e">
        <f t="shared" si="4"/>
        <v>#N/A</v>
      </c>
      <c r="Y230" s="38" t="e">
        <f>INDEX('Planning avec dates'!$4:$4,MATCH("X",'Planning avec dates'!248:248,1))+4</f>
        <v>#N/A</v>
      </c>
    </row>
    <row r="231" spans="1:25" x14ac:dyDescent="0.25">
      <c r="A231">
        <f>IF(COUNTIF('Temps moyens'!$A$3:$A$70,C231)&gt;0,1,0)</f>
        <v>0</v>
      </c>
      <c r="B231" t="s">
        <v>285</v>
      </c>
      <c r="C231" t="e">
        <f>INDEX('Planning avec dates'!$B233:$E233,MATCH("*",'Planning avec dates'!$B233:$E233,0))</f>
        <v>#N/A</v>
      </c>
      <c r="F231">
        <f>IF('Planning avec dates'!$C$1="Low",INDEX('Temps moyens'!$B$1:$B$198,MATCH(Task_Table1!C231,'Temps moyens'!$A$1:$A$198,0),1)*'Temps moyens'!$D$3,IF('Planning avec dates'!$C$1="Medium",INDEX('Temps moyens'!$B$1:$B$198,MATCH(Task_Table1!C231,'Temps moyens'!$A$1:$A$198,0),1)*'Temps moyens'!$E$3,IF('Planning avec dates'!$C$1="High",INDEX('Temps moyens'!$B$1:$B$198,MATCH(Task_Table1!C231,'Temps moyens'!$A$1:$A$198,0),1)*'Temps moyens'!$F$3,0)))</f>
        <v>0</v>
      </c>
      <c r="G231" t="s">
        <v>48</v>
      </c>
      <c r="H231" s="38" t="e">
        <f>INDEX('Planning avec dates'!$4:$4,MATCH("X",'Planning avec dates'!249:249,0))</f>
        <v>#N/A</v>
      </c>
      <c r="I231" t="s">
        <v>48</v>
      </c>
      <c r="J231" t="s">
        <v>48</v>
      </c>
      <c r="K231" t="s">
        <v>48</v>
      </c>
      <c r="L231" t="s">
        <v>48</v>
      </c>
      <c r="M231" t="s">
        <v>48</v>
      </c>
      <c r="N231" t="s">
        <v>48</v>
      </c>
      <c r="O231" t="s">
        <v>48</v>
      </c>
      <c r="P231" t="s">
        <v>48</v>
      </c>
      <c r="Q231" t="s">
        <v>51</v>
      </c>
      <c r="S231" t="s">
        <v>48</v>
      </c>
      <c r="U231" t="s">
        <v>52</v>
      </c>
      <c r="V231" t="s">
        <v>53</v>
      </c>
      <c r="W231" t="s">
        <v>48</v>
      </c>
      <c r="X231" t="e">
        <f t="shared" si="4"/>
        <v>#N/A</v>
      </c>
      <c r="Y231" s="38" t="e">
        <f>INDEX('Planning avec dates'!$4:$4,MATCH("X",'Planning avec dates'!249:249,1))+4</f>
        <v>#N/A</v>
      </c>
    </row>
    <row r="232" spans="1:25" x14ac:dyDescent="0.25">
      <c r="A232">
        <f>IF(COUNTIF('Temps moyens'!$A$3:$A$70,C232)&gt;0,1,0)</f>
        <v>0</v>
      </c>
      <c r="B232" t="s">
        <v>286</v>
      </c>
      <c r="C232" t="e">
        <f>INDEX('Planning avec dates'!$B234:$E234,MATCH("*",'Planning avec dates'!$B234:$E234,0))</f>
        <v>#N/A</v>
      </c>
      <c r="F232">
        <f>IF('Planning avec dates'!$C$1="Low",INDEX('Temps moyens'!$B$1:$B$198,MATCH(Task_Table1!C232,'Temps moyens'!$A$1:$A$198,0),1)*'Temps moyens'!$D$3,IF('Planning avec dates'!$C$1="Medium",INDEX('Temps moyens'!$B$1:$B$198,MATCH(Task_Table1!C232,'Temps moyens'!$A$1:$A$198,0),1)*'Temps moyens'!$E$3,IF('Planning avec dates'!$C$1="High",INDEX('Temps moyens'!$B$1:$B$198,MATCH(Task_Table1!C232,'Temps moyens'!$A$1:$A$198,0),1)*'Temps moyens'!$F$3,0)))</f>
        <v>0</v>
      </c>
      <c r="G232" t="s">
        <v>48</v>
      </c>
      <c r="H232" s="38" t="e">
        <f>INDEX('Planning avec dates'!$4:$4,MATCH("X",'Planning avec dates'!250:250,0))</f>
        <v>#N/A</v>
      </c>
      <c r="I232" t="s">
        <v>48</v>
      </c>
      <c r="J232" t="s">
        <v>48</v>
      </c>
      <c r="K232" t="s">
        <v>48</v>
      </c>
      <c r="L232" t="s">
        <v>48</v>
      </c>
      <c r="M232" t="s">
        <v>48</v>
      </c>
      <c r="N232" t="s">
        <v>48</v>
      </c>
      <c r="O232" t="s">
        <v>48</v>
      </c>
      <c r="P232" t="s">
        <v>48</v>
      </c>
      <c r="Q232" t="s">
        <v>51</v>
      </c>
      <c r="S232" t="s">
        <v>48</v>
      </c>
      <c r="U232" t="s">
        <v>52</v>
      </c>
      <c r="V232" t="s">
        <v>53</v>
      </c>
      <c r="W232" t="s">
        <v>48</v>
      </c>
      <c r="X232" t="e">
        <f t="shared" si="4"/>
        <v>#N/A</v>
      </c>
      <c r="Y232" s="38" t="e">
        <f>INDEX('Planning avec dates'!$4:$4,MATCH("X",'Planning avec dates'!250:250,1))+4</f>
        <v>#N/A</v>
      </c>
    </row>
    <row r="233" spans="1:25" x14ac:dyDescent="0.25">
      <c r="A233">
        <f>IF(COUNTIF('Temps moyens'!$A$3:$A$70,C233)&gt;0,1,0)</f>
        <v>0</v>
      </c>
      <c r="B233" t="s">
        <v>287</v>
      </c>
      <c r="C233" t="e">
        <f>INDEX('Planning avec dates'!$B235:$E235,MATCH("*",'Planning avec dates'!$B235:$E235,0))</f>
        <v>#N/A</v>
      </c>
      <c r="F233">
        <f>IF('Planning avec dates'!$C$1="Low",INDEX('Temps moyens'!$B$1:$B$198,MATCH(Task_Table1!C233,'Temps moyens'!$A$1:$A$198,0),1)*'Temps moyens'!$D$3,IF('Planning avec dates'!$C$1="Medium",INDEX('Temps moyens'!$B$1:$B$198,MATCH(Task_Table1!C233,'Temps moyens'!$A$1:$A$198,0),1)*'Temps moyens'!$E$3,IF('Planning avec dates'!$C$1="High",INDEX('Temps moyens'!$B$1:$B$198,MATCH(Task_Table1!C233,'Temps moyens'!$A$1:$A$198,0),1)*'Temps moyens'!$F$3,0)))</f>
        <v>0</v>
      </c>
      <c r="G233" t="s">
        <v>48</v>
      </c>
      <c r="H233" s="38" t="e">
        <f>INDEX('Planning avec dates'!$4:$4,MATCH("X",'Planning avec dates'!251:251,0))</f>
        <v>#N/A</v>
      </c>
      <c r="I233" t="s">
        <v>48</v>
      </c>
      <c r="J233" t="s">
        <v>48</v>
      </c>
      <c r="K233" t="s">
        <v>48</v>
      </c>
      <c r="L233" t="s">
        <v>48</v>
      </c>
      <c r="M233" t="s">
        <v>48</v>
      </c>
      <c r="N233" t="s">
        <v>48</v>
      </c>
      <c r="O233" t="s">
        <v>48</v>
      </c>
      <c r="P233" t="s">
        <v>48</v>
      </c>
      <c r="Q233" t="s">
        <v>51</v>
      </c>
      <c r="S233" t="s">
        <v>48</v>
      </c>
      <c r="U233" t="s">
        <v>52</v>
      </c>
      <c r="V233" t="s">
        <v>53</v>
      </c>
      <c r="W233" t="s">
        <v>48</v>
      </c>
      <c r="X233" t="e">
        <f t="shared" si="4"/>
        <v>#N/A</v>
      </c>
      <c r="Y233" s="38" t="e">
        <f>INDEX('Planning avec dates'!$4:$4,MATCH("X",'Planning avec dates'!251:251,1))+4</f>
        <v>#N/A</v>
      </c>
    </row>
    <row r="234" spans="1:25" x14ac:dyDescent="0.25">
      <c r="A234">
        <f>IF(COUNTIF('Temps moyens'!$A$3:$A$70,C234)&gt;0,1,0)</f>
        <v>0</v>
      </c>
      <c r="B234" t="s">
        <v>288</v>
      </c>
      <c r="C234" t="e">
        <f>INDEX('Planning avec dates'!$B236:$E236,MATCH("*",'Planning avec dates'!$B236:$E236,0))</f>
        <v>#N/A</v>
      </c>
      <c r="F234">
        <f>IF('Planning avec dates'!$C$1="Low",INDEX('Temps moyens'!$B$1:$B$198,MATCH(Task_Table1!C234,'Temps moyens'!$A$1:$A$198,0),1)*'Temps moyens'!$D$3,IF('Planning avec dates'!$C$1="Medium",INDEX('Temps moyens'!$B$1:$B$198,MATCH(Task_Table1!C234,'Temps moyens'!$A$1:$A$198,0),1)*'Temps moyens'!$E$3,IF('Planning avec dates'!$C$1="High",INDEX('Temps moyens'!$B$1:$B$198,MATCH(Task_Table1!C234,'Temps moyens'!$A$1:$A$198,0),1)*'Temps moyens'!$F$3,0)))</f>
        <v>0</v>
      </c>
      <c r="G234" t="s">
        <v>48</v>
      </c>
      <c r="H234" s="38" t="e">
        <f>INDEX('Planning avec dates'!$4:$4,MATCH("X",'Planning avec dates'!252:252,0))</f>
        <v>#N/A</v>
      </c>
      <c r="I234" t="s">
        <v>48</v>
      </c>
      <c r="J234" t="s">
        <v>48</v>
      </c>
      <c r="K234" t="s">
        <v>48</v>
      </c>
      <c r="L234" t="s">
        <v>48</v>
      </c>
      <c r="M234" t="s">
        <v>48</v>
      </c>
      <c r="N234" t="s">
        <v>48</v>
      </c>
      <c r="O234" t="s">
        <v>48</v>
      </c>
      <c r="P234" t="s">
        <v>48</v>
      </c>
      <c r="Q234" t="s">
        <v>51</v>
      </c>
      <c r="S234" t="s">
        <v>48</v>
      </c>
      <c r="U234" t="s">
        <v>52</v>
      </c>
      <c r="V234" t="s">
        <v>53</v>
      </c>
      <c r="W234" t="s">
        <v>48</v>
      </c>
      <c r="X234" t="e">
        <f t="shared" si="4"/>
        <v>#N/A</v>
      </c>
      <c r="Y234" s="38" t="e">
        <f>INDEX('Planning avec dates'!$4:$4,MATCH("X",'Planning avec dates'!252:252,1))+4</f>
        <v>#N/A</v>
      </c>
    </row>
    <row r="235" spans="1:25" x14ac:dyDescent="0.25">
      <c r="A235">
        <f>IF(COUNTIF('Temps moyens'!$A$3:$A$70,C235)&gt;0,1,0)</f>
        <v>0</v>
      </c>
      <c r="B235" t="s">
        <v>289</v>
      </c>
      <c r="C235" t="e">
        <f>INDEX('Planning avec dates'!$B237:$E237,MATCH("*",'Planning avec dates'!$B237:$E237,0))</f>
        <v>#N/A</v>
      </c>
      <c r="F235">
        <f>IF('Planning avec dates'!$C$1="Low",INDEX('Temps moyens'!$B$1:$B$198,MATCH(Task_Table1!C235,'Temps moyens'!$A$1:$A$198,0),1)*'Temps moyens'!$D$3,IF('Planning avec dates'!$C$1="Medium",INDEX('Temps moyens'!$B$1:$B$198,MATCH(Task_Table1!C235,'Temps moyens'!$A$1:$A$198,0),1)*'Temps moyens'!$E$3,IF('Planning avec dates'!$C$1="High",INDEX('Temps moyens'!$B$1:$B$198,MATCH(Task_Table1!C235,'Temps moyens'!$A$1:$A$198,0),1)*'Temps moyens'!$F$3,0)))</f>
        <v>0</v>
      </c>
      <c r="G235" t="s">
        <v>48</v>
      </c>
      <c r="H235" s="38" t="e">
        <f>INDEX('Planning avec dates'!$4:$4,MATCH("X",'Planning avec dates'!253:253,0))</f>
        <v>#N/A</v>
      </c>
      <c r="I235" t="s">
        <v>48</v>
      </c>
      <c r="J235" t="s">
        <v>48</v>
      </c>
      <c r="K235" t="s">
        <v>48</v>
      </c>
      <c r="L235" t="s">
        <v>48</v>
      </c>
      <c r="M235" t="s">
        <v>48</v>
      </c>
      <c r="N235" t="s">
        <v>48</v>
      </c>
      <c r="O235" t="s">
        <v>48</v>
      </c>
      <c r="P235" t="s">
        <v>48</v>
      </c>
      <c r="Q235" t="s">
        <v>51</v>
      </c>
      <c r="S235" t="s">
        <v>48</v>
      </c>
      <c r="U235" t="s">
        <v>52</v>
      </c>
      <c r="V235" t="s">
        <v>53</v>
      </c>
      <c r="W235" t="s">
        <v>48</v>
      </c>
      <c r="X235" t="e">
        <f t="shared" si="4"/>
        <v>#N/A</v>
      </c>
      <c r="Y235" s="38" t="e">
        <f>INDEX('Planning avec dates'!$4:$4,MATCH("X",'Planning avec dates'!253:253,1))+4</f>
        <v>#N/A</v>
      </c>
    </row>
    <row r="236" spans="1:25" x14ac:dyDescent="0.25">
      <c r="A236">
        <f>IF(COUNTIF('Temps moyens'!$A$3:$A$70,C236)&gt;0,1,0)</f>
        <v>0</v>
      </c>
      <c r="B236" t="s">
        <v>290</v>
      </c>
      <c r="C236" t="e">
        <f>INDEX('Planning avec dates'!$B238:$E238,MATCH("*",'Planning avec dates'!$B238:$E238,0))</f>
        <v>#N/A</v>
      </c>
      <c r="F236">
        <f>IF('Planning avec dates'!$C$1="Low",INDEX('Temps moyens'!$B$1:$B$198,MATCH(Task_Table1!C236,'Temps moyens'!$A$1:$A$198,0),1)*'Temps moyens'!$D$3,IF('Planning avec dates'!$C$1="Medium",INDEX('Temps moyens'!$B$1:$B$198,MATCH(Task_Table1!C236,'Temps moyens'!$A$1:$A$198,0),1)*'Temps moyens'!$E$3,IF('Planning avec dates'!$C$1="High",INDEX('Temps moyens'!$B$1:$B$198,MATCH(Task_Table1!C236,'Temps moyens'!$A$1:$A$198,0),1)*'Temps moyens'!$F$3,0)))</f>
        <v>0</v>
      </c>
      <c r="G236" t="s">
        <v>48</v>
      </c>
      <c r="H236" s="38" t="e">
        <f>INDEX('Planning avec dates'!$4:$4,MATCH("X",'Planning avec dates'!254:254,0))</f>
        <v>#N/A</v>
      </c>
      <c r="I236" t="s">
        <v>48</v>
      </c>
      <c r="J236" t="s">
        <v>48</v>
      </c>
      <c r="K236" t="s">
        <v>48</v>
      </c>
      <c r="L236" t="s">
        <v>48</v>
      </c>
      <c r="M236" t="s">
        <v>48</v>
      </c>
      <c r="N236" t="s">
        <v>48</v>
      </c>
      <c r="O236" t="s">
        <v>48</v>
      </c>
      <c r="P236" t="s">
        <v>48</v>
      </c>
      <c r="Q236" t="s">
        <v>51</v>
      </c>
      <c r="S236" t="s">
        <v>48</v>
      </c>
      <c r="U236" t="s">
        <v>52</v>
      </c>
      <c r="V236" t="s">
        <v>53</v>
      </c>
      <c r="W236" t="s">
        <v>48</v>
      </c>
      <c r="X236" t="e">
        <f t="shared" si="4"/>
        <v>#N/A</v>
      </c>
      <c r="Y236" s="38" t="e">
        <f>INDEX('Planning avec dates'!$4:$4,MATCH("X",'Planning avec dates'!254:254,1))+4</f>
        <v>#N/A</v>
      </c>
    </row>
    <row r="237" spans="1:25" x14ac:dyDescent="0.25">
      <c r="A237">
        <f>IF(COUNTIF('Temps moyens'!$A$3:$A$70,C237)&gt;0,1,0)</f>
        <v>0</v>
      </c>
      <c r="B237" t="s">
        <v>291</v>
      </c>
      <c r="C237" t="e">
        <f>INDEX('Planning avec dates'!$B239:$E239,MATCH("*",'Planning avec dates'!$B239:$E239,0))</f>
        <v>#N/A</v>
      </c>
      <c r="F237">
        <f>IF('Planning avec dates'!$C$1="Low",INDEX('Temps moyens'!$B$1:$B$198,MATCH(Task_Table1!C237,'Temps moyens'!$A$1:$A$198,0),1)*'Temps moyens'!$D$3,IF('Planning avec dates'!$C$1="Medium",INDEX('Temps moyens'!$B$1:$B$198,MATCH(Task_Table1!C237,'Temps moyens'!$A$1:$A$198,0),1)*'Temps moyens'!$E$3,IF('Planning avec dates'!$C$1="High",INDEX('Temps moyens'!$B$1:$B$198,MATCH(Task_Table1!C237,'Temps moyens'!$A$1:$A$198,0),1)*'Temps moyens'!$F$3,0)))</f>
        <v>0</v>
      </c>
      <c r="G237" t="s">
        <v>48</v>
      </c>
      <c r="H237" s="38" t="e">
        <f>INDEX('Planning avec dates'!$4:$4,MATCH("X",'Planning avec dates'!255:255,0))</f>
        <v>#N/A</v>
      </c>
      <c r="I237" t="s">
        <v>48</v>
      </c>
      <c r="J237" t="s">
        <v>48</v>
      </c>
      <c r="K237" t="s">
        <v>48</v>
      </c>
      <c r="L237" t="s">
        <v>48</v>
      </c>
      <c r="M237" t="s">
        <v>48</v>
      </c>
      <c r="N237" t="s">
        <v>48</v>
      </c>
      <c r="O237" t="s">
        <v>48</v>
      </c>
      <c r="P237" t="s">
        <v>48</v>
      </c>
      <c r="Q237" t="s">
        <v>51</v>
      </c>
      <c r="S237" t="s">
        <v>48</v>
      </c>
      <c r="U237" t="s">
        <v>52</v>
      </c>
      <c r="V237" t="s">
        <v>53</v>
      </c>
      <c r="W237" t="s">
        <v>48</v>
      </c>
      <c r="X237" t="e">
        <f t="shared" si="4"/>
        <v>#N/A</v>
      </c>
      <c r="Y237" s="38" t="e">
        <f>INDEX('Planning avec dates'!$4:$4,MATCH("X",'Planning avec dates'!255:255,1))+4</f>
        <v>#N/A</v>
      </c>
    </row>
    <row r="238" spans="1:25" x14ac:dyDescent="0.25">
      <c r="A238">
        <f>IF(COUNTIF('Temps moyens'!$A$3:$A$70,C238)&gt;0,1,0)</f>
        <v>0</v>
      </c>
      <c r="B238" t="s">
        <v>292</v>
      </c>
      <c r="C238" t="e">
        <f>INDEX('Planning avec dates'!$B240:$E240,MATCH("*",'Planning avec dates'!$B240:$E240,0))</f>
        <v>#N/A</v>
      </c>
      <c r="F238">
        <f>IF('Planning avec dates'!$C$1="Low",INDEX('Temps moyens'!$B$1:$B$198,MATCH(Task_Table1!C238,'Temps moyens'!$A$1:$A$198,0),1)*'Temps moyens'!$D$3,IF('Planning avec dates'!$C$1="Medium",INDEX('Temps moyens'!$B$1:$B$198,MATCH(Task_Table1!C238,'Temps moyens'!$A$1:$A$198,0),1)*'Temps moyens'!$E$3,IF('Planning avec dates'!$C$1="High",INDEX('Temps moyens'!$B$1:$B$198,MATCH(Task_Table1!C238,'Temps moyens'!$A$1:$A$198,0),1)*'Temps moyens'!$F$3,0)))</f>
        <v>0</v>
      </c>
      <c r="G238" t="s">
        <v>48</v>
      </c>
      <c r="H238" s="38" t="e">
        <f>INDEX('Planning avec dates'!$4:$4,MATCH("X",'Planning avec dates'!256:256,0))</f>
        <v>#N/A</v>
      </c>
      <c r="I238" t="s">
        <v>48</v>
      </c>
      <c r="J238" t="s">
        <v>48</v>
      </c>
      <c r="K238" t="s">
        <v>48</v>
      </c>
      <c r="L238" t="s">
        <v>48</v>
      </c>
      <c r="M238" t="s">
        <v>48</v>
      </c>
      <c r="N238" t="s">
        <v>48</v>
      </c>
      <c r="O238" t="s">
        <v>48</v>
      </c>
      <c r="P238" t="s">
        <v>48</v>
      </c>
      <c r="Q238" t="s">
        <v>51</v>
      </c>
      <c r="S238" t="s">
        <v>48</v>
      </c>
      <c r="U238" t="s">
        <v>52</v>
      </c>
      <c r="V238" t="s">
        <v>53</v>
      </c>
      <c r="W238" t="s">
        <v>48</v>
      </c>
      <c r="X238" t="e">
        <f t="shared" si="4"/>
        <v>#N/A</v>
      </c>
      <c r="Y238" s="38" t="e">
        <f>INDEX('Planning avec dates'!$4:$4,MATCH("X",'Planning avec dates'!256:256,1))+4</f>
        <v>#N/A</v>
      </c>
    </row>
    <row r="239" spans="1:25" x14ac:dyDescent="0.25">
      <c r="A239">
        <f>IF(COUNTIF('Temps moyens'!$A$3:$A$70,C239)&gt;0,1,0)</f>
        <v>0</v>
      </c>
      <c r="B239" t="s">
        <v>293</v>
      </c>
      <c r="C239" t="e">
        <f>INDEX('Planning avec dates'!$B241:$E241,MATCH("*",'Planning avec dates'!$B241:$E241,0))</f>
        <v>#N/A</v>
      </c>
      <c r="F239">
        <f>IF('Planning avec dates'!$C$1="Low",INDEX('Temps moyens'!$B$1:$B$198,MATCH(Task_Table1!C239,'Temps moyens'!$A$1:$A$198,0),1)*'Temps moyens'!$D$3,IF('Planning avec dates'!$C$1="Medium",INDEX('Temps moyens'!$B$1:$B$198,MATCH(Task_Table1!C239,'Temps moyens'!$A$1:$A$198,0),1)*'Temps moyens'!$E$3,IF('Planning avec dates'!$C$1="High",INDEX('Temps moyens'!$B$1:$B$198,MATCH(Task_Table1!C239,'Temps moyens'!$A$1:$A$198,0),1)*'Temps moyens'!$F$3,0)))</f>
        <v>0</v>
      </c>
      <c r="G239" t="s">
        <v>48</v>
      </c>
      <c r="H239" s="38" t="e">
        <f>INDEX('Planning avec dates'!$4:$4,MATCH("X",'Planning avec dates'!257:257,0))</f>
        <v>#N/A</v>
      </c>
      <c r="I239" t="s">
        <v>48</v>
      </c>
      <c r="J239" t="s">
        <v>48</v>
      </c>
      <c r="K239" t="s">
        <v>48</v>
      </c>
      <c r="L239" t="s">
        <v>48</v>
      </c>
      <c r="M239" t="s">
        <v>48</v>
      </c>
      <c r="N239" t="s">
        <v>48</v>
      </c>
      <c r="O239" t="s">
        <v>48</v>
      </c>
      <c r="P239" t="s">
        <v>48</v>
      </c>
      <c r="Q239" t="s">
        <v>51</v>
      </c>
      <c r="S239" t="s">
        <v>48</v>
      </c>
      <c r="U239" t="s">
        <v>52</v>
      </c>
      <c r="V239" t="s">
        <v>53</v>
      </c>
      <c r="W239" t="s">
        <v>48</v>
      </c>
      <c r="X239" t="e">
        <f t="shared" si="4"/>
        <v>#N/A</v>
      </c>
      <c r="Y239" s="38" t="e">
        <f>INDEX('Planning avec dates'!$4:$4,MATCH("X",'Planning avec dates'!257:257,1))+4</f>
        <v>#N/A</v>
      </c>
    </row>
    <row r="240" spans="1:25" x14ac:dyDescent="0.25">
      <c r="A240">
        <f>IF(COUNTIF('Temps moyens'!$A$3:$A$70,C240)&gt;0,1,0)</f>
        <v>0</v>
      </c>
      <c r="B240" t="s">
        <v>294</v>
      </c>
      <c r="C240" t="e">
        <f>INDEX('Planning avec dates'!$B242:$E242,MATCH("*",'Planning avec dates'!$B242:$E242,0))</f>
        <v>#N/A</v>
      </c>
      <c r="F240">
        <f>IF('Planning avec dates'!$C$1="Low",INDEX('Temps moyens'!$B$1:$B$198,MATCH(Task_Table1!C240,'Temps moyens'!$A$1:$A$198,0),1)*'Temps moyens'!$D$3,IF('Planning avec dates'!$C$1="Medium",INDEX('Temps moyens'!$B$1:$B$198,MATCH(Task_Table1!C240,'Temps moyens'!$A$1:$A$198,0),1)*'Temps moyens'!$E$3,IF('Planning avec dates'!$C$1="High",INDEX('Temps moyens'!$B$1:$B$198,MATCH(Task_Table1!C240,'Temps moyens'!$A$1:$A$198,0),1)*'Temps moyens'!$F$3,0)))</f>
        <v>0</v>
      </c>
      <c r="G240" t="s">
        <v>48</v>
      </c>
      <c r="H240" s="38" t="e">
        <f>INDEX('Planning avec dates'!$4:$4,MATCH("X",'Planning avec dates'!258:258,0))</f>
        <v>#N/A</v>
      </c>
      <c r="I240" t="s">
        <v>48</v>
      </c>
      <c r="J240" t="s">
        <v>48</v>
      </c>
      <c r="K240" t="s">
        <v>48</v>
      </c>
      <c r="L240" t="s">
        <v>48</v>
      </c>
      <c r="M240" t="s">
        <v>48</v>
      </c>
      <c r="N240" t="s">
        <v>48</v>
      </c>
      <c r="O240" t="s">
        <v>48</v>
      </c>
      <c r="P240" t="s">
        <v>48</v>
      </c>
      <c r="Q240" t="s">
        <v>51</v>
      </c>
      <c r="S240" t="s">
        <v>48</v>
      </c>
      <c r="U240" t="s">
        <v>52</v>
      </c>
      <c r="V240" t="s">
        <v>53</v>
      </c>
      <c r="W240" t="s">
        <v>48</v>
      </c>
      <c r="X240" t="e">
        <f t="shared" si="4"/>
        <v>#N/A</v>
      </c>
      <c r="Y240" s="38" t="e">
        <f>INDEX('Planning avec dates'!$4:$4,MATCH("X",'Planning avec dates'!258:258,1))+4</f>
        <v>#N/A</v>
      </c>
    </row>
    <row r="241" spans="1:25" x14ac:dyDescent="0.25">
      <c r="A241">
        <f>IF(COUNTIF('Temps moyens'!$A$3:$A$70,C241)&gt;0,1,0)</f>
        <v>0</v>
      </c>
      <c r="B241" t="s">
        <v>295</v>
      </c>
      <c r="C241" t="e">
        <f>INDEX('Planning avec dates'!$B243:$E243,MATCH("*",'Planning avec dates'!$B243:$E243,0))</f>
        <v>#N/A</v>
      </c>
      <c r="F241">
        <f>IF('Planning avec dates'!$C$1="Low",INDEX('Temps moyens'!$B$1:$B$198,MATCH(Task_Table1!C241,'Temps moyens'!$A$1:$A$198,0),1)*'Temps moyens'!$D$3,IF('Planning avec dates'!$C$1="Medium",INDEX('Temps moyens'!$B$1:$B$198,MATCH(Task_Table1!C241,'Temps moyens'!$A$1:$A$198,0),1)*'Temps moyens'!$E$3,IF('Planning avec dates'!$C$1="High",INDEX('Temps moyens'!$B$1:$B$198,MATCH(Task_Table1!C241,'Temps moyens'!$A$1:$A$198,0),1)*'Temps moyens'!$F$3,0)))</f>
        <v>0</v>
      </c>
      <c r="G241" t="s">
        <v>48</v>
      </c>
      <c r="H241" s="38" t="e">
        <f>INDEX('Planning avec dates'!$4:$4,MATCH("X",'Planning avec dates'!259:259,0))</f>
        <v>#N/A</v>
      </c>
      <c r="I241" t="s">
        <v>48</v>
      </c>
      <c r="J241" t="s">
        <v>48</v>
      </c>
      <c r="K241" t="s">
        <v>48</v>
      </c>
      <c r="L241" t="s">
        <v>48</v>
      </c>
      <c r="M241" t="s">
        <v>48</v>
      </c>
      <c r="N241" t="s">
        <v>48</v>
      </c>
      <c r="O241" t="s">
        <v>48</v>
      </c>
      <c r="P241" t="s">
        <v>48</v>
      </c>
      <c r="Q241" t="s">
        <v>51</v>
      </c>
      <c r="S241" t="s">
        <v>48</v>
      </c>
      <c r="U241" t="s">
        <v>52</v>
      </c>
      <c r="V241" t="s">
        <v>53</v>
      </c>
      <c r="W241" t="s">
        <v>48</v>
      </c>
      <c r="X241" t="e">
        <f t="shared" si="4"/>
        <v>#N/A</v>
      </c>
      <c r="Y241" s="38" t="e">
        <f>INDEX('Planning avec dates'!$4:$4,MATCH("X",'Planning avec dates'!259:259,1))+4</f>
        <v>#N/A</v>
      </c>
    </row>
    <row r="242" spans="1:25" x14ac:dyDescent="0.25">
      <c r="A242">
        <f>IF(COUNTIF('Temps moyens'!$A$3:$A$70,C242)&gt;0,1,0)</f>
        <v>0</v>
      </c>
      <c r="B242" t="s">
        <v>296</v>
      </c>
      <c r="C242" t="e">
        <f>INDEX('Planning avec dates'!$B244:$E244,MATCH("*",'Planning avec dates'!$B244:$E244,0))</f>
        <v>#N/A</v>
      </c>
      <c r="F242">
        <f>IF('Planning avec dates'!$C$1="Low",INDEX('Temps moyens'!$B$1:$B$198,MATCH(Task_Table1!C242,'Temps moyens'!$A$1:$A$198,0),1)*'Temps moyens'!$D$3,IF('Planning avec dates'!$C$1="Medium",INDEX('Temps moyens'!$B$1:$B$198,MATCH(Task_Table1!C242,'Temps moyens'!$A$1:$A$198,0),1)*'Temps moyens'!$E$3,IF('Planning avec dates'!$C$1="High",INDEX('Temps moyens'!$B$1:$B$198,MATCH(Task_Table1!C242,'Temps moyens'!$A$1:$A$198,0),1)*'Temps moyens'!$F$3,0)))</f>
        <v>0</v>
      </c>
      <c r="G242" t="s">
        <v>48</v>
      </c>
      <c r="H242" s="38" t="e">
        <f>INDEX('Planning avec dates'!$4:$4,MATCH("X",'Planning avec dates'!260:260,0))</f>
        <v>#N/A</v>
      </c>
      <c r="I242" t="s">
        <v>48</v>
      </c>
      <c r="J242" t="s">
        <v>48</v>
      </c>
      <c r="K242" t="s">
        <v>48</v>
      </c>
      <c r="L242" t="s">
        <v>48</v>
      </c>
      <c r="M242" t="s">
        <v>48</v>
      </c>
      <c r="N242" t="s">
        <v>48</v>
      </c>
      <c r="O242" t="s">
        <v>48</v>
      </c>
      <c r="P242" t="s">
        <v>48</v>
      </c>
      <c r="Q242" t="s">
        <v>51</v>
      </c>
      <c r="S242" t="s">
        <v>48</v>
      </c>
      <c r="U242" t="s">
        <v>52</v>
      </c>
      <c r="V242" t="s">
        <v>53</v>
      </c>
      <c r="W242" t="s">
        <v>48</v>
      </c>
      <c r="X242" t="e">
        <f t="shared" si="4"/>
        <v>#N/A</v>
      </c>
      <c r="Y242" s="38" t="e">
        <f>INDEX('Planning avec dates'!$4:$4,MATCH("X",'Planning avec dates'!260:260,1))+4</f>
        <v>#N/A</v>
      </c>
    </row>
    <row r="243" spans="1:25" x14ac:dyDescent="0.25">
      <c r="A243">
        <f>IF(COUNTIF('Temps moyens'!$A$3:$A$70,C243)&gt;0,1,0)</f>
        <v>0</v>
      </c>
      <c r="B243" t="s">
        <v>297</v>
      </c>
      <c r="C243" t="e">
        <f>INDEX('Planning avec dates'!$B245:$E245,MATCH("*",'Planning avec dates'!$B245:$E245,0))</f>
        <v>#N/A</v>
      </c>
      <c r="F243">
        <f>IF('Planning avec dates'!$C$1="Low",INDEX('Temps moyens'!$B$1:$B$198,MATCH(Task_Table1!C243,'Temps moyens'!$A$1:$A$198,0),1)*'Temps moyens'!$D$3,IF('Planning avec dates'!$C$1="Medium",INDEX('Temps moyens'!$B$1:$B$198,MATCH(Task_Table1!C243,'Temps moyens'!$A$1:$A$198,0),1)*'Temps moyens'!$E$3,IF('Planning avec dates'!$C$1="High",INDEX('Temps moyens'!$B$1:$B$198,MATCH(Task_Table1!C243,'Temps moyens'!$A$1:$A$198,0),1)*'Temps moyens'!$F$3,0)))</f>
        <v>0</v>
      </c>
      <c r="G243" t="s">
        <v>48</v>
      </c>
      <c r="H243" s="38" t="e">
        <f>INDEX('Planning avec dates'!$4:$4,MATCH("X",'Planning avec dates'!261:261,0))</f>
        <v>#N/A</v>
      </c>
      <c r="I243" t="s">
        <v>48</v>
      </c>
      <c r="J243" t="s">
        <v>48</v>
      </c>
      <c r="K243" t="s">
        <v>48</v>
      </c>
      <c r="L243" t="s">
        <v>48</v>
      </c>
      <c r="M243" t="s">
        <v>48</v>
      </c>
      <c r="N243" t="s">
        <v>48</v>
      </c>
      <c r="O243" t="s">
        <v>48</v>
      </c>
      <c r="P243" t="s">
        <v>48</v>
      </c>
      <c r="Q243" t="s">
        <v>51</v>
      </c>
      <c r="S243" t="s">
        <v>48</v>
      </c>
      <c r="U243" t="s">
        <v>52</v>
      </c>
      <c r="V243" t="s">
        <v>53</v>
      </c>
      <c r="W243" t="s">
        <v>48</v>
      </c>
      <c r="X243" t="e">
        <f t="shared" si="4"/>
        <v>#N/A</v>
      </c>
      <c r="Y243" s="38" t="e">
        <f>INDEX('Planning avec dates'!$4:$4,MATCH("X",'Planning avec dates'!261:261,1))+4</f>
        <v>#N/A</v>
      </c>
    </row>
    <row r="244" spans="1:25" x14ac:dyDescent="0.25">
      <c r="A244">
        <f>IF(COUNTIF('Temps moyens'!$A$3:$A$70,C244)&gt;0,1,0)</f>
        <v>0</v>
      </c>
      <c r="B244" t="s">
        <v>298</v>
      </c>
      <c r="C244" t="e">
        <f>INDEX('Planning avec dates'!$B246:$E246,MATCH("*",'Planning avec dates'!$B246:$E246,0))</f>
        <v>#N/A</v>
      </c>
      <c r="F244">
        <f>IF('Planning avec dates'!$C$1="Low",INDEX('Temps moyens'!$B$1:$B$198,MATCH(Task_Table1!C244,'Temps moyens'!$A$1:$A$198,0),1)*'Temps moyens'!$D$3,IF('Planning avec dates'!$C$1="Medium",INDEX('Temps moyens'!$B$1:$B$198,MATCH(Task_Table1!C244,'Temps moyens'!$A$1:$A$198,0),1)*'Temps moyens'!$E$3,IF('Planning avec dates'!$C$1="High",INDEX('Temps moyens'!$B$1:$B$198,MATCH(Task_Table1!C244,'Temps moyens'!$A$1:$A$198,0),1)*'Temps moyens'!$F$3,0)))</f>
        <v>0</v>
      </c>
      <c r="G244" t="s">
        <v>48</v>
      </c>
      <c r="H244" s="38" t="e">
        <f>INDEX('Planning avec dates'!$4:$4,MATCH("X",'Planning avec dates'!262:262,0))</f>
        <v>#N/A</v>
      </c>
      <c r="I244" t="s">
        <v>48</v>
      </c>
      <c r="J244" t="s">
        <v>48</v>
      </c>
      <c r="K244" t="s">
        <v>48</v>
      </c>
      <c r="L244" t="s">
        <v>48</v>
      </c>
      <c r="M244" t="s">
        <v>48</v>
      </c>
      <c r="N244" t="s">
        <v>48</v>
      </c>
      <c r="O244" t="s">
        <v>48</v>
      </c>
      <c r="P244" t="s">
        <v>48</v>
      </c>
      <c r="Q244" t="s">
        <v>51</v>
      </c>
      <c r="S244" t="s">
        <v>48</v>
      </c>
      <c r="U244" t="s">
        <v>52</v>
      </c>
      <c r="V244" t="s">
        <v>53</v>
      </c>
      <c r="W244" t="s">
        <v>48</v>
      </c>
      <c r="X244" t="e">
        <f t="shared" si="4"/>
        <v>#N/A</v>
      </c>
      <c r="Y244" s="38" t="e">
        <f>INDEX('Planning avec dates'!$4:$4,MATCH("X",'Planning avec dates'!262:262,1))+4</f>
        <v>#N/A</v>
      </c>
    </row>
    <row r="245" spans="1:25" x14ac:dyDescent="0.25">
      <c r="A245">
        <f>IF(COUNTIF('Temps moyens'!$A$3:$A$70,C245)&gt;0,1,0)</f>
        <v>0</v>
      </c>
      <c r="B245" t="s">
        <v>299</v>
      </c>
      <c r="C245" t="e">
        <f>INDEX('Planning avec dates'!$B247:$E247,MATCH("*",'Planning avec dates'!$B247:$E247,0))</f>
        <v>#N/A</v>
      </c>
      <c r="F245">
        <f>IF('Planning avec dates'!$C$1="Low",INDEX('Temps moyens'!$B$1:$B$198,MATCH(Task_Table1!C245,'Temps moyens'!$A$1:$A$198,0),1)*'Temps moyens'!$D$3,IF('Planning avec dates'!$C$1="Medium",INDEX('Temps moyens'!$B$1:$B$198,MATCH(Task_Table1!C245,'Temps moyens'!$A$1:$A$198,0),1)*'Temps moyens'!$E$3,IF('Planning avec dates'!$C$1="High",INDEX('Temps moyens'!$B$1:$B$198,MATCH(Task_Table1!C245,'Temps moyens'!$A$1:$A$198,0),1)*'Temps moyens'!$F$3,0)))</f>
        <v>0</v>
      </c>
      <c r="G245" t="s">
        <v>48</v>
      </c>
      <c r="H245" s="38" t="e">
        <f>INDEX('Planning avec dates'!$4:$4,MATCH("X",'Planning avec dates'!263:263,0))</f>
        <v>#N/A</v>
      </c>
      <c r="I245" t="s">
        <v>48</v>
      </c>
      <c r="J245" t="s">
        <v>48</v>
      </c>
      <c r="K245" t="s">
        <v>48</v>
      </c>
      <c r="L245" t="s">
        <v>48</v>
      </c>
      <c r="M245" t="s">
        <v>48</v>
      </c>
      <c r="N245" t="s">
        <v>48</v>
      </c>
      <c r="O245" t="s">
        <v>48</v>
      </c>
      <c r="P245" t="s">
        <v>48</v>
      </c>
      <c r="Q245" t="s">
        <v>51</v>
      </c>
      <c r="S245" t="s">
        <v>48</v>
      </c>
      <c r="U245" t="s">
        <v>52</v>
      </c>
      <c r="V245" t="s">
        <v>53</v>
      </c>
      <c r="W245" t="s">
        <v>48</v>
      </c>
      <c r="X245" t="e">
        <f t="shared" si="4"/>
        <v>#N/A</v>
      </c>
      <c r="Y245" s="38" t="e">
        <f>INDEX('Planning avec dates'!$4:$4,MATCH("X",'Planning avec dates'!263:263,1))+4</f>
        <v>#N/A</v>
      </c>
    </row>
    <row r="246" spans="1:25" x14ac:dyDescent="0.25">
      <c r="A246">
        <f>IF(COUNTIF('Temps moyens'!$A$3:$A$70,C246)&gt;0,1,0)</f>
        <v>0</v>
      </c>
      <c r="B246" t="s">
        <v>300</v>
      </c>
      <c r="C246" t="e">
        <f>INDEX('Planning avec dates'!$B248:$E248,MATCH("*",'Planning avec dates'!$B248:$E248,0))</f>
        <v>#N/A</v>
      </c>
      <c r="F246">
        <f>IF('Planning avec dates'!$C$1="Low",INDEX('Temps moyens'!$B$1:$B$198,MATCH(Task_Table1!C246,'Temps moyens'!$A$1:$A$198,0),1)*'Temps moyens'!$D$3,IF('Planning avec dates'!$C$1="Medium",INDEX('Temps moyens'!$B$1:$B$198,MATCH(Task_Table1!C246,'Temps moyens'!$A$1:$A$198,0),1)*'Temps moyens'!$E$3,IF('Planning avec dates'!$C$1="High",INDEX('Temps moyens'!$B$1:$B$198,MATCH(Task_Table1!C246,'Temps moyens'!$A$1:$A$198,0),1)*'Temps moyens'!$F$3,0)))</f>
        <v>0</v>
      </c>
      <c r="G246" t="s">
        <v>48</v>
      </c>
      <c r="H246" s="38" t="e">
        <f>INDEX('Planning avec dates'!$4:$4,MATCH("X",'Planning avec dates'!264:264,0))</f>
        <v>#N/A</v>
      </c>
      <c r="I246" t="s">
        <v>48</v>
      </c>
      <c r="J246" t="s">
        <v>48</v>
      </c>
      <c r="K246" t="s">
        <v>48</v>
      </c>
      <c r="L246" t="s">
        <v>48</v>
      </c>
      <c r="M246" t="s">
        <v>48</v>
      </c>
      <c r="N246" t="s">
        <v>48</v>
      </c>
      <c r="O246" t="s">
        <v>48</v>
      </c>
      <c r="P246" t="s">
        <v>48</v>
      </c>
      <c r="Q246" t="s">
        <v>51</v>
      </c>
      <c r="S246" t="s">
        <v>48</v>
      </c>
      <c r="U246" t="s">
        <v>52</v>
      </c>
      <c r="V246" t="s">
        <v>53</v>
      </c>
      <c r="W246" t="s">
        <v>48</v>
      </c>
      <c r="X246" t="e">
        <f t="shared" si="4"/>
        <v>#N/A</v>
      </c>
      <c r="Y246" s="38" t="e">
        <f>INDEX('Planning avec dates'!$4:$4,MATCH("X",'Planning avec dates'!264:264,1))+4</f>
        <v>#N/A</v>
      </c>
    </row>
    <row r="247" spans="1:25" x14ac:dyDescent="0.25">
      <c r="A247">
        <f>IF(COUNTIF('Temps moyens'!$A$3:$A$70,C247)&gt;0,1,0)</f>
        <v>0</v>
      </c>
      <c r="B247" t="s">
        <v>301</v>
      </c>
      <c r="C247" t="e">
        <f>INDEX('Planning avec dates'!$B249:$E249,MATCH("*",'Planning avec dates'!$B249:$E249,0))</f>
        <v>#N/A</v>
      </c>
      <c r="F247">
        <f>IF('Planning avec dates'!$C$1="Low",INDEX('Temps moyens'!$B$1:$B$198,MATCH(Task_Table1!C247,'Temps moyens'!$A$1:$A$198,0),1)*'Temps moyens'!$D$3,IF('Planning avec dates'!$C$1="Medium",INDEX('Temps moyens'!$B$1:$B$198,MATCH(Task_Table1!C247,'Temps moyens'!$A$1:$A$198,0),1)*'Temps moyens'!$E$3,IF('Planning avec dates'!$C$1="High",INDEX('Temps moyens'!$B$1:$B$198,MATCH(Task_Table1!C247,'Temps moyens'!$A$1:$A$198,0),1)*'Temps moyens'!$F$3,0)))</f>
        <v>0</v>
      </c>
      <c r="G247" t="s">
        <v>48</v>
      </c>
      <c r="H247" s="38" t="e">
        <f>INDEX('Planning avec dates'!$4:$4,MATCH("X",'Planning avec dates'!265:265,0))</f>
        <v>#N/A</v>
      </c>
      <c r="I247" t="s">
        <v>48</v>
      </c>
      <c r="J247" t="s">
        <v>48</v>
      </c>
      <c r="K247" t="s">
        <v>48</v>
      </c>
      <c r="L247" t="s">
        <v>48</v>
      </c>
      <c r="M247" t="s">
        <v>48</v>
      </c>
      <c r="N247" t="s">
        <v>48</v>
      </c>
      <c r="O247" t="s">
        <v>48</v>
      </c>
      <c r="P247" t="s">
        <v>48</v>
      </c>
      <c r="Q247" t="s">
        <v>51</v>
      </c>
      <c r="S247" t="s">
        <v>48</v>
      </c>
      <c r="U247" t="s">
        <v>52</v>
      </c>
      <c r="V247" t="s">
        <v>53</v>
      </c>
      <c r="W247" t="s">
        <v>48</v>
      </c>
      <c r="X247" t="e">
        <f t="shared" si="4"/>
        <v>#N/A</v>
      </c>
      <c r="Y247" s="38" t="e">
        <f>INDEX('Planning avec dates'!$4:$4,MATCH("X",'Planning avec dates'!265:265,1))+4</f>
        <v>#N/A</v>
      </c>
    </row>
    <row r="248" spans="1:25" x14ac:dyDescent="0.25">
      <c r="A248">
        <f>IF(COUNTIF('Temps moyens'!$A$3:$A$70,C248)&gt;0,1,0)</f>
        <v>0</v>
      </c>
      <c r="B248" t="s">
        <v>302</v>
      </c>
      <c r="C248" t="e">
        <f>INDEX('Planning avec dates'!$B250:$E250,MATCH("*",'Planning avec dates'!$B250:$E250,0))</f>
        <v>#N/A</v>
      </c>
      <c r="F248">
        <f>IF('Planning avec dates'!$C$1="Low",INDEX('Temps moyens'!$B$1:$B$198,MATCH(Task_Table1!C248,'Temps moyens'!$A$1:$A$198,0),1)*'Temps moyens'!$D$3,IF('Planning avec dates'!$C$1="Medium",INDEX('Temps moyens'!$B$1:$B$198,MATCH(Task_Table1!C248,'Temps moyens'!$A$1:$A$198,0),1)*'Temps moyens'!$E$3,IF('Planning avec dates'!$C$1="High",INDEX('Temps moyens'!$B$1:$B$198,MATCH(Task_Table1!C248,'Temps moyens'!$A$1:$A$198,0),1)*'Temps moyens'!$F$3,0)))</f>
        <v>0</v>
      </c>
      <c r="G248" t="s">
        <v>48</v>
      </c>
      <c r="H248" s="38" t="e">
        <f>INDEX('Planning avec dates'!$4:$4,MATCH("X",'Planning avec dates'!266:266,0))</f>
        <v>#N/A</v>
      </c>
      <c r="I248" t="s">
        <v>48</v>
      </c>
      <c r="J248" t="s">
        <v>48</v>
      </c>
      <c r="K248" t="s">
        <v>48</v>
      </c>
      <c r="L248" t="s">
        <v>48</v>
      </c>
      <c r="M248" t="s">
        <v>48</v>
      </c>
      <c r="N248" t="s">
        <v>48</v>
      </c>
      <c r="O248" t="s">
        <v>48</v>
      </c>
      <c r="P248" t="s">
        <v>48</v>
      </c>
      <c r="Q248" t="s">
        <v>51</v>
      </c>
      <c r="S248" t="s">
        <v>48</v>
      </c>
      <c r="U248" t="s">
        <v>52</v>
      </c>
      <c r="V248" t="s">
        <v>53</v>
      </c>
      <c r="W248" t="s">
        <v>48</v>
      </c>
      <c r="X248" t="e">
        <f t="shared" si="4"/>
        <v>#N/A</v>
      </c>
      <c r="Y248" s="38" t="e">
        <f>INDEX('Planning avec dates'!$4:$4,MATCH("X",'Planning avec dates'!266:266,1))+4</f>
        <v>#N/A</v>
      </c>
    </row>
    <row r="249" spans="1:25" x14ac:dyDescent="0.25">
      <c r="A249">
        <f>IF(COUNTIF('Temps moyens'!$A$3:$A$70,C249)&gt;0,1,0)</f>
        <v>0</v>
      </c>
      <c r="B249" t="s">
        <v>303</v>
      </c>
      <c r="C249" t="e">
        <f>INDEX('Planning avec dates'!$B251:$E251,MATCH("*",'Planning avec dates'!$B251:$E251,0))</f>
        <v>#N/A</v>
      </c>
      <c r="F249">
        <f>IF('Planning avec dates'!$C$1="Low",INDEX('Temps moyens'!$B$1:$B$198,MATCH(Task_Table1!C249,'Temps moyens'!$A$1:$A$198,0),1)*'Temps moyens'!$D$3,IF('Planning avec dates'!$C$1="Medium",INDEX('Temps moyens'!$B$1:$B$198,MATCH(Task_Table1!C249,'Temps moyens'!$A$1:$A$198,0),1)*'Temps moyens'!$E$3,IF('Planning avec dates'!$C$1="High",INDEX('Temps moyens'!$B$1:$B$198,MATCH(Task_Table1!C249,'Temps moyens'!$A$1:$A$198,0),1)*'Temps moyens'!$F$3,0)))</f>
        <v>0</v>
      </c>
      <c r="G249" t="s">
        <v>48</v>
      </c>
      <c r="H249" s="38" t="e">
        <f>INDEX('Planning avec dates'!$4:$4,MATCH("X",'Planning avec dates'!267:267,0))</f>
        <v>#N/A</v>
      </c>
      <c r="I249" t="s">
        <v>48</v>
      </c>
      <c r="J249" t="s">
        <v>48</v>
      </c>
      <c r="K249" t="s">
        <v>48</v>
      </c>
      <c r="L249" t="s">
        <v>48</v>
      </c>
      <c r="M249" t="s">
        <v>48</v>
      </c>
      <c r="N249" t="s">
        <v>48</v>
      </c>
      <c r="O249" t="s">
        <v>48</v>
      </c>
      <c r="P249" t="s">
        <v>48</v>
      </c>
      <c r="Q249" t="s">
        <v>51</v>
      </c>
      <c r="S249" t="s">
        <v>48</v>
      </c>
      <c r="U249" t="s">
        <v>52</v>
      </c>
      <c r="V249" t="s">
        <v>53</v>
      </c>
      <c r="W249" t="s">
        <v>48</v>
      </c>
      <c r="X249" t="e">
        <f t="shared" si="4"/>
        <v>#N/A</v>
      </c>
      <c r="Y249" s="38" t="e">
        <f>INDEX('Planning avec dates'!$4:$4,MATCH("X",'Planning avec dates'!267:267,1))+4</f>
        <v>#N/A</v>
      </c>
    </row>
    <row r="250" spans="1:25" x14ac:dyDescent="0.25">
      <c r="A250">
        <f>IF(COUNTIF('Temps moyens'!$A$3:$A$70,C250)&gt;0,1,0)</f>
        <v>0</v>
      </c>
      <c r="B250" t="s">
        <v>304</v>
      </c>
      <c r="C250" t="e">
        <f>INDEX('Planning avec dates'!$B252:$E252,MATCH("*",'Planning avec dates'!$B252:$E252,0))</f>
        <v>#N/A</v>
      </c>
      <c r="F250">
        <f>IF('Planning avec dates'!$C$1="Low",INDEX('Temps moyens'!$B$1:$B$198,MATCH(Task_Table1!C250,'Temps moyens'!$A$1:$A$198,0),1)*'Temps moyens'!$D$3,IF('Planning avec dates'!$C$1="Medium",INDEX('Temps moyens'!$B$1:$B$198,MATCH(Task_Table1!C250,'Temps moyens'!$A$1:$A$198,0),1)*'Temps moyens'!$E$3,IF('Planning avec dates'!$C$1="High",INDEX('Temps moyens'!$B$1:$B$198,MATCH(Task_Table1!C250,'Temps moyens'!$A$1:$A$198,0),1)*'Temps moyens'!$F$3,0)))</f>
        <v>0</v>
      </c>
      <c r="G250" t="s">
        <v>48</v>
      </c>
      <c r="H250" s="38" t="e">
        <f>INDEX('Planning avec dates'!$4:$4,MATCH("X",'Planning avec dates'!268:268,0))</f>
        <v>#N/A</v>
      </c>
      <c r="I250" t="s">
        <v>48</v>
      </c>
      <c r="J250" t="s">
        <v>48</v>
      </c>
      <c r="K250" t="s">
        <v>48</v>
      </c>
      <c r="L250" t="s">
        <v>48</v>
      </c>
      <c r="M250" t="s">
        <v>48</v>
      </c>
      <c r="N250" t="s">
        <v>48</v>
      </c>
      <c r="O250" t="s">
        <v>48</v>
      </c>
      <c r="P250" t="s">
        <v>48</v>
      </c>
      <c r="Q250" t="s">
        <v>51</v>
      </c>
      <c r="S250" t="s">
        <v>48</v>
      </c>
      <c r="U250" t="s">
        <v>52</v>
      </c>
      <c r="V250" t="s">
        <v>53</v>
      </c>
      <c r="W250" t="s">
        <v>48</v>
      </c>
      <c r="X250" t="e">
        <f t="shared" si="4"/>
        <v>#N/A</v>
      </c>
      <c r="Y250" s="38" t="e">
        <f>INDEX('Planning avec dates'!$4:$4,MATCH("X",'Planning avec dates'!268:268,1))+4</f>
        <v>#N/A</v>
      </c>
    </row>
    <row r="251" spans="1:25" x14ac:dyDescent="0.25">
      <c r="A251">
        <f>IF(COUNTIF('Temps moyens'!$A$3:$A$70,C251)&gt;0,1,0)</f>
        <v>0</v>
      </c>
      <c r="B251" t="s">
        <v>305</v>
      </c>
      <c r="C251" t="e">
        <f>INDEX('Planning avec dates'!$B253:$E253,MATCH("*",'Planning avec dates'!$B253:$E253,0))</f>
        <v>#N/A</v>
      </c>
      <c r="F251">
        <f>IF('Planning avec dates'!$C$1="Low",INDEX('Temps moyens'!$B$1:$B$198,MATCH(Task_Table1!C251,'Temps moyens'!$A$1:$A$198,0),1)*'Temps moyens'!$D$3,IF('Planning avec dates'!$C$1="Medium",INDEX('Temps moyens'!$B$1:$B$198,MATCH(Task_Table1!C251,'Temps moyens'!$A$1:$A$198,0),1)*'Temps moyens'!$E$3,IF('Planning avec dates'!$C$1="High",INDEX('Temps moyens'!$B$1:$B$198,MATCH(Task_Table1!C251,'Temps moyens'!$A$1:$A$198,0),1)*'Temps moyens'!$F$3,0)))</f>
        <v>0</v>
      </c>
      <c r="G251" t="s">
        <v>48</v>
      </c>
      <c r="H251" s="38" t="e">
        <f>INDEX('Planning avec dates'!$4:$4,MATCH("X",'Planning avec dates'!269:269,0))</f>
        <v>#N/A</v>
      </c>
      <c r="I251" t="s">
        <v>48</v>
      </c>
      <c r="J251" t="s">
        <v>48</v>
      </c>
      <c r="K251" t="s">
        <v>48</v>
      </c>
      <c r="L251" t="s">
        <v>48</v>
      </c>
      <c r="M251" t="s">
        <v>48</v>
      </c>
      <c r="N251" t="s">
        <v>48</v>
      </c>
      <c r="O251" t="s">
        <v>48</v>
      </c>
      <c r="P251" t="s">
        <v>48</v>
      </c>
      <c r="Q251" t="s">
        <v>51</v>
      </c>
      <c r="S251" t="s">
        <v>48</v>
      </c>
      <c r="U251" t="s">
        <v>52</v>
      </c>
      <c r="V251" t="s">
        <v>53</v>
      </c>
      <c r="W251" t="s">
        <v>48</v>
      </c>
      <c r="X251" t="e">
        <f t="shared" si="4"/>
        <v>#N/A</v>
      </c>
      <c r="Y251" s="38" t="e">
        <f>INDEX('Planning avec dates'!$4:$4,MATCH("X",'Planning avec dates'!269:269,1))+4</f>
        <v>#N/A</v>
      </c>
    </row>
    <row r="252" spans="1:25" x14ac:dyDescent="0.25">
      <c r="A252">
        <f>IF(COUNTIF('Temps moyens'!$A$3:$A$70,C252)&gt;0,1,0)</f>
        <v>0</v>
      </c>
      <c r="B252" t="s">
        <v>306</v>
      </c>
      <c r="C252" t="e">
        <f>INDEX('Planning avec dates'!$B254:$E254,MATCH("*",'Planning avec dates'!$B254:$E254,0))</f>
        <v>#N/A</v>
      </c>
      <c r="F252">
        <f>IF('Planning avec dates'!$C$1="Low",INDEX('Temps moyens'!$B$1:$B$198,MATCH(Task_Table1!C252,'Temps moyens'!$A$1:$A$198,0),1)*'Temps moyens'!$D$3,IF('Planning avec dates'!$C$1="Medium",INDEX('Temps moyens'!$B$1:$B$198,MATCH(Task_Table1!C252,'Temps moyens'!$A$1:$A$198,0),1)*'Temps moyens'!$E$3,IF('Planning avec dates'!$C$1="High",INDEX('Temps moyens'!$B$1:$B$198,MATCH(Task_Table1!C252,'Temps moyens'!$A$1:$A$198,0),1)*'Temps moyens'!$F$3,0)))</f>
        <v>0</v>
      </c>
      <c r="G252" t="s">
        <v>48</v>
      </c>
      <c r="H252" s="38" t="e">
        <f>INDEX('Planning avec dates'!$4:$4,MATCH("X",'Planning avec dates'!270:270,0))</f>
        <v>#N/A</v>
      </c>
      <c r="I252" t="s">
        <v>48</v>
      </c>
      <c r="J252" t="s">
        <v>48</v>
      </c>
      <c r="K252" t="s">
        <v>48</v>
      </c>
      <c r="L252" t="s">
        <v>48</v>
      </c>
      <c r="M252" t="s">
        <v>48</v>
      </c>
      <c r="N252" t="s">
        <v>48</v>
      </c>
      <c r="O252" t="s">
        <v>48</v>
      </c>
      <c r="P252" t="s">
        <v>48</v>
      </c>
      <c r="Q252" t="s">
        <v>51</v>
      </c>
      <c r="S252" t="s">
        <v>48</v>
      </c>
      <c r="U252" t="s">
        <v>52</v>
      </c>
      <c r="V252" t="s">
        <v>53</v>
      </c>
      <c r="W252" t="s">
        <v>48</v>
      </c>
      <c r="X252" t="e">
        <f t="shared" si="4"/>
        <v>#N/A</v>
      </c>
      <c r="Y252" s="38" t="e">
        <f>INDEX('Planning avec dates'!$4:$4,MATCH("X",'Planning avec dates'!270:270,1))+4</f>
        <v>#N/A</v>
      </c>
    </row>
    <row r="253" spans="1:25" x14ac:dyDescent="0.25">
      <c r="A253">
        <f>IF(COUNTIF('Temps moyens'!$A$3:$A$70,C253)&gt;0,1,0)</f>
        <v>0</v>
      </c>
      <c r="B253" t="s">
        <v>307</v>
      </c>
      <c r="C253" t="e">
        <f>INDEX('Planning avec dates'!$B255:$E255,MATCH("*",'Planning avec dates'!$B255:$E255,0))</f>
        <v>#N/A</v>
      </c>
      <c r="F253">
        <f>IF('Planning avec dates'!$C$1="Low",INDEX('Temps moyens'!$B$1:$B$198,MATCH(Task_Table1!C253,'Temps moyens'!$A$1:$A$198,0),1)*'Temps moyens'!$D$3,IF('Planning avec dates'!$C$1="Medium",INDEX('Temps moyens'!$B$1:$B$198,MATCH(Task_Table1!C253,'Temps moyens'!$A$1:$A$198,0),1)*'Temps moyens'!$E$3,IF('Planning avec dates'!$C$1="High",INDEX('Temps moyens'!$B$1:$B$198,MATCH(Task_Table1!C253,'Temps moyens'!$A$1:$A$198,0),1)*'Temps moyens'!$F$3,0)))</f>
        <v>0</v>
      </c>
      <c r="G253" t="s">
        <v>48</v>
      </c>
      <c r="H253" s="38" t="e">
        <f>INDEX('Planning avec dates'!$4:$4,MATCH("X",'Planning avec dates'!271:271,0))</f>
        <v>#N/A</v>
      </c>
      <c r="I253" t="s">
        <v>48</v>
      </c>
      <c r="J253" t="s">
        <v>48</v>
      </c>
      <c r="K253" t="s">
        <v>48</v>
      </c>
      <c r="L253" t="s">
        <v>48</v>
      </c>
      <c r="M253" t="s">
        <v>48</v>
      </c>
      <c r="N253" t="s">
        <v>48</v>
      </c>
      <c r="O253" t="s">
        <v>48</v>
      </c>
      <c r="P253" t="s">
        <v>48</v>
      </c>
      <c r="Q253" t="s">
        <v>51</v>
      </c>
      <c r="S253" t="s">
        <v>48</v>
      </c>
      <c r="U253" t="s">
        <v>52</v>
      </c>
      <c r="V253" t="s">
        <v>53</v>
      </c>
      <c r="W253" t="s">
        <v>48</v>
      </c>
      <c r="X253" t="e">
        <f t="shared" si="4"/>
        <v>#N/A</v>
      </c>
      <c r="Y253" s="38" t="e">
        <f>INDEX('Planning avec dates'!$4:$4,MATCH("X",'Planning avec dates'!271:271,1))+4</f>
        <v>#N/A</v>
      </c>
    </row>
    <row r="254" spans="1:25" x14ac:dyDescent="0.25">
      <c r="A254">
        <f>IF(COUNTIF('Temps moyens'!$A$3:$A$70,C254)&gt;0,1,0)</f>
        <v>0</v>
      </c>
      <c r="B254" t="s">
        <v>308</v>
      </c>
      <c r="C254" t="e">
        <f>INDEX('Planning avec dates'!$B256:$E256,MATCH("*",'Planning avec dates'!$B256:$E256,0))</f>
        <v>#N/A</v>
      </c>
      <c r="F254">
        <f>IF('Planning avec dates'!$C$1="Low",INDEX('Temps moyens'!$B$1:$B$198,MATCH(Task_Table1!C254,'Temps moyens'!$A$1:$A$198,0),1)*'Temps moyens'!$D$3,IF('Planning avec dates'!$C$1="Medium",INDEX('Temps moyens'!$B$1:$B$198,MATCH(Task_Table1!C254,'Temps moyens'!$A$1:$A$198,0),1)*'Temps moyens'!$E$3,IF('Planning avec dates'!$C$1="High",INDEX('Temps moyens'!$B$1:$B$198,MATCH(Task_Table1!C254,'Temps moyens'!$A$1:$A$198,0),1)*'Temps moyens'!$F$3,0)))</f>
        <v>0</v>
      </c>
      <c r="G254" t="s">
        <v>48</v>
      </c>
      <c r="H254" s="38" t="e">
        <f>INDEX('Planning avec dates'!$4:$4,MATCH("X",'Planning avec dates'!272:272,0))</f>
        <v>#N/A</v>
      </c>
      <c r="I254" t="s">
        <v>48</v>
      </c>
      <c r="J254" t="s">
        <v>48</v>
      </c>
      <c r="K254" t="s">
        <v>48</v>
      </c>
      <c r="L254" t="s">
        <v>48</v>
      </c>
      <c r="M254" t="s">
        <v>48</v>
      </c>
      <c r="N254" t="s">
        <v>48</v>
      </c>
      <c r="O254" t="s">
        <v>48</v>
      </c>
      <c r="P254" t="s">
        <v>48</v>
      </c>
      <c r="Q254" t="s">
        <v>51</v>
      </c>
      <c r="S254" t="s">
        <v>48</v>
      </c>
      <c r="U254" t="s">
        <v>52</v>
      </c>
      <c r="V254" t="s">
        <v>53</v>
      </c>
      <c r="W254" t="s">
        <v>48</v>
      </c>
      <c r="X254" t="e">
        <f t="shared" si="4"/>
        <v>#N/A</v>
      </c>
      <c r="Y254" s="38" t="e">
        <f>INDEX('Planning avec dates'!$4:$4,MATCH("X",'Planning avec dates'!272:272,1))+4</f>
        <v>#N/A</v>
      </c>
    </row>
    <row r="255" spans="1:25" x14ac:dyDescent="0.25">
      <c r="A255">
        <f>IF(COUNTIF('Temps moyens'!$A$3:$A$70,C255)&gt;0,1,0)</f>
        <v>0</v>
      </c>
      <c r="B255" t="s">
        <v>309</v>
      </c>
      <c r="C255" t="e">
        <f>INDEX('Planning avec dates'!$B257:$E257,MATCH("*",'Planning avec dates'!$B257:$E257,0))</f>
        <v>#N/A</v>
      </c>
      <c r="F255">
        <f>IF('Planning avec dates'!$C$1="Low",INDEX('Temps moyens'!$B$1:$B$198,MATCH(Task_Table1!C255,'Temps moyens'!$A$1:$A$198,0),1)*'Temps moyens'!$D$3,IF('Planning avec dates'!$C$1="Medium",INDEX('Temps moyens'!$B$1:$B$198,MATCH(Task_Table1!C255,'Temps moyens'!$A$1:$A$198,0),1)*'Temps moyens'!$E$3,IF('Planning avec dates'!$C$1="High",INDEX('Temps moyens'!$B$1:$B$198,MATCH(Task_Table1!C255,'Temps moyens'!$A$1:$A$198,0),1)*'Temps moyens'!$F$3,0)))</f>
        <v>0</v>
      </c>
      <c r="G255" t="s">
        <v>48</v>
      </c>
      <c r="H255" s="38" t="e">
        <f>INDEX('Planning avec dates'!$4:$4,MATCH("X",'Planning avec dates'!273:273,0))</f>
        <v>#N/A</v>
      </c>
      <c r="I255" t="s">
        <v>48</v>
      </c>
      <c r="J255" t="s">
        <v>48</v>
      </c>
      <c r="K255" t="s">
        <v>48</v>
      </c>
      <c r="L255" t="s">
        <v>48</v>
      </c>
      <c r="M255" t="s">
        <v>48</v>
      </c>
      <c r="N255" t="s">
        <v>48</v>
      </c>
      <c r="O255" t="s">
        <v>48</v>
      </c>
      <c r="P255" t="s">
        <v>48</v>
      </c>
      <c r="Q255" t="s">
        <v>51</v>
      </c>
      <c r="S255" t="s">
        <v>48</v>
      </c>
      <c r="U255" t="s">
        <v>52</v>
      </c>
      <c r="V255" t="s">
        <v>53</v>
      </c>
      <c r="W255" t="s">
        <v>48</v>
      </c>
      <c r="X255" t="e">
        <f t="shared" si="4"/>
        <v>#N/A</v>
      </c>
      <c r="Y255" s="38" t="e">
        <f>INDEX('Planning avec dates'!$4:$4,MATCH("X",'Planning avec dates'!273:273,1))+4</f>
        <v>#N/A</v>
      </c>
    </row>
    <row r="256" spans="1:25" x14ac:dyDescent="0.25">
      <c r="A256">
        <f>IF(COUNTIF('Temps moyens'!$A$3:$A$70,C256)&gt;0,1,0)</f>
        <v>0</v>
      </c>
      <c r="B256" t="s">
        <v>310</v>
      </c>
      <c r="C256" t="e">
        <f>INDEX('Planning avec dates'!$B258:$E258,MATCH("*",'Planning avec dates'!$B258:$E258,0))</f>
        <v>#N/A</v>
      </c>
      <c r="F256">
        <f>IF('Planning avec dates'!$C$1="Low",INDEX('Temps moyens'!$B$1:$B$198,MATCH(Task_Table1!C256,'Temps moyens'!$A$1:$A$198,0),1)*'Temps moyens'!$D$3,IF('Planning avec dates'!$C$1="Medium",INDEX('Temps moyens'!$B$1:$B$198,MATCH(Task_Table1!C256,'Temps moyens'!$A$1:$A$198,0),1)*'Temps moyens'!$E$3,IF('Planning avec dates'!$C$1="High",INDEX('Temps moyens'!$B$1:$B$198,MATCH(Task_Table1!C256,'Temps moyens'!$A$1:$A$198,0),1)*'Temps moyens'!$F$3,0)))</f>
        <v>0</v>
      </c>
      <c r="G256" t="s">
        <v>48</v>
      </c>
      <c r="H256" s="38" t="e">
        <f>INDEX('Planning avec dates'!$4:$4,MATCH("X",'Planning avec dates'!274:274,0))</f>
        <v>#N/A</v>
      </c>
      <c r="I256" t="s">
        <v>48</v>
      </c>
      <c r="J256" t="s">
        <v>48</v>
      </c>
      <c r="K256" t="s">
        <v>48</v>
      </c>
      <c r="L256" t="s">
        <v>48</v>
      </c>
      <c r="M256" t="s">
        <v>48</v>
      </c>
      <c r="N256" t="s">
        <v>48</v>
      </c>
      <c r="O256" t="s">
        <v>48</v>
      </c>
      <c r="P256" t="s">
        <v>48</v>
      </c>
      <c r="Q256" t="s">
        <v>51</v>
      </c>
      <c r="S256" t="s">
        <v>48</v>
      </c>
      <c r="U256" t="s">
        <v>52</v>
      </c>
      <c r="V256" t="s">
        <v>53</v>
      </c>
      <c r="W256" t="s">
        <v>48</v>
      </c>
      <c r="X256" t="e">
        <f t="shared" si="4"/>
        <v>#N/A</v>
      </c>
      <c r="Y256" s="38" t="e">
        <f>INDEX('Planning avec dates'!$4:$4,MATCH("X",'Planning avec dates'!274:274,1))+4</f>
        <v>#N/A</v>
      </c>
    </row>
    <row r="257" spans="1:25" x14ac:dyDescent="0.25">
      <c r="A257">
        <f>IF(COUNTIF('Temps moyens'!$A$3:$A$70,C257)&gt;0,1,0)</f>
        <v>0</v>
      </c>
      <c r="B257" t="s">
        <v>311</v>
      </c>
      <c r="C257" t="e">
        <f>INDEX('Planning avec dates'!$B259:$E259,MATCH("*",'Planning avec dates'!$B259:$E259,0))</f>
        <v>#N/A</v>
      </c>
      <c r="F257">
        <f>IF('Planning avec dates'!$C$1="Low",INDEX('Temps moyens'!$B$1:$B$198,MATCH(Task_Table1!C257,'Temps moyens'!$A$1:$A$198,0),1)*'Temps moyens'!$D$3,IF('Planning avec dates'!$C$1="Medium",INDEX('Temps moyens'!$B$1:$B$198,MATCH(Task_Table1!C257,'Temps moyens'!$A$1:$A$198,0),1)*'Temps moyens'!$E$3,IF('Planning avec dates'!$C$1="High",INDEX('Temps moyens'!$B$1:$B$198,MATCH(Task_Table1!C257,'Temps moyens'!$A$1:$A$198,0),1)*'Temps moyens'!$F$3,0)))</f>
        <v>0</v>
      </c>
      <c r="G257" t="s">
        <v>48</v>
      </c>
      <c r="H257" s="38" t="e">
        <f>INDEX('Planning avec dates'!$4:$4,MATCH("X",'Planning avec dates'!275:275,0))</f>
        <v>#N/A</v>
      </c>
      <c r="I257" t="s">
        <v>48</v>
      </c>
      <c r="J257" t="s">
        <v>48</v>
      </c>
      <c r="K257" t="s">
        <v>48</v>
      </c>
      <c r="L257" t="s">
        <v>48</v>
      </c>
      <c r="M257" t="s">
        <v>48</v>
      </c>
      <c r="N257" t="s">
        <v>48</v>
      </c>
      <c r="O257" t="s">
        <v>48</v>
      </c>
      <c r="P257" t="s">
        <v>48</v>
      </c>
      <c r="Q257" t="s">
        <v>51</v>
      </c>
      <c r="S257" t="s">
        <v>48</v>
      </c>
      <c r="U257" t="s">
        <v>52</v>
      </c>
      <c r="V257" t="s">
        <v>53</v>
      </c>
      <c r="W257" t="s">
        <v>48</v>
      </c>
      <c r="X257" t="e">
        <f t="shared" si="4"/>
        <v>#N/A</v>
      </c>
      <c r="Y257" s="38" t="e">
        <f>INDEX('Planning avec dates'!$4:$4,MATCH("X",'Planning avec dates'!275:275,1))+4</f>
        <v>#N/A</v>
      </c>
    </row>
    <row r="258" spans="1:25" x14ac:dyDescent="0.25">
      <c r="A258">
        <f>IF(COUNTIF('Temps moyens'!$A$3:$A$70,C258)&gt;0,1,0)</f>
        <v>0</v>
      </c>
      <c r="B258" t="s">
        <v>312</v>
      </c>
      <c r="C258" t="e">
        <f>INDEX('Planning avec dates'!$B260:$E260,MATCH("*",'Planning avec dates'!$B260:$E260,0))</f>
        <v>#N/A</v>
      </c>
      <c r="F258">
        <f>IF('Planning avec dates'!$C$1="Low",INDEX('Temps moyens'!$B$1:$B$198,MATCH(Task_Table1!C258,'Temps moyens'!$A$1:$A$198,0),1)*'Temps moyens'!$D$3,IF('Planning avec dates'!$C$1="Medium",INDEX('Temps moyens'!$B$1:$B$198,MATCH(Task_Table1!C258,'Temps moyens'!$A$1:$A$198,0),1)*'Temps moyens'!$E$3,IF('Planning avec dates'!$C$1="High",INDEX('Temps moyens'!$B$1:$B$198,MATCH(Task_Table1!C258,'Temps moyens'!$A$1:$A$198,0),1)*'Temps moyens'!$F$3,0)))</f>
        <v>0</v>
      </c>
      <c r="G258" t="s">
        <v>48</v>
      </c>
      <c r="H258" s="38" t="e">
        <f>INDEX('Planning avec dates'!$4:$4,MATCH("X",'Planning avec dates'!276:276,0))</f>
        <v>#N/A</v>
      </c>
      <c r="I258" t="s">
        <v>48</v>
      </c>
      <c r="J258" t="s">
        <v>48</v>
      </c>
      <c r="K258" t="s">
        <v>48</v>
      </c>
      <c r="L258" t="s">
        <v>48</v>
      </c>
      <c r="M258" t="s">
        <v>48</v>
      </c>
      <c r="N258" t="s">
        <v>48</v>
      </c>
      <c r="O258" t="s">
        <v>48</v>
      </c>
      <c r="P258" t="s">
        <v>48</v>
      </c>
      <c r="Q258" t="s">
        <v>51</v>
      </c>
      <c r="S258" t="s">
        <v>48</v>
      </c>
      <c r="U258" t="s">
        <v>52</v>
      </c>
      <c r="V258" t="s">
        <v>53</v>
      </c>
      <c r="W258" t="s">
        <v>48</v>
      </c>
      <c r="X258" t="e">
        <f t="shared" si="4"/>
        <v>#N/A</v>
      </c>
      <c r="Y258" s="38" t="e">
        <f>INDEX('Planning avec dates'!$4:$4,MATCH("X",'Planning avec dates'!276:276,1))+4</f>
        <v>#N/A</v>
      </c>
    </row>
    <row r="259" spans="1:25" x14ac:dyDescent="0.25">
      <c r="A259">
        <f>IF(COUNTIF('Temps moyens'!$A$3:$A$70,C259)&gt;0,1,0)</f>
        <v>0</v>
      </c>
      <c r="B259" t="s">
        <v>313</v>
      </c>
      <c r="C259" t="e">
        <f>INDEX('Planning avec dates'!$B261:$E261,MATCH("*",'Planning avec dates'!$B261:$E261,0))</f>
        <v>#N/A</v>
      </c>
      <c r="F259">
        <f>IF('Planning avec dates'!$C$1="Low",INDEX('Temps moyens'!$B$1:$B$198,MATCH(Task_Table1!C259,'Temps moyens'!$A$1:$A$198,0),1)*'Temps moyens'!$D$3,IF('Planning avec dates'!$C$1="Medium",INDEX('Temps moyens'!$B$1:$B$198,MATCH(Task_Table1!C259,'Temps moyens'!$A$1:$A$198,0),1)*'Temps moyens'!$E$3,IF('Planning avec dates'!$C$1="High",INDEX('Temps moyens'!$B$1:$B$198,MATCH(Task_Table1!C259,'Temps moyens'!$A$1:$A$198,0),1)*'Temps moyens'!$F$3,0)))</f>
        <v>0</v>
      </c>
      <c r="G259" t="s">
        <v>48</v>
      </c>
      <c r="H259" s="38" t="e">
        <f>INDEX('Planning avec dates'!$4:$4,MATCH("X",'Planning avec dates'!277:277,0))</f>
        <v>#N/A</v>
      </c>
      <c r="I259" t="s">
        <v>48</v>
      </c>
      <c r="J259" t="s">
        <v>48</v>
      </c>
      <c r="K259" t="s">
        <v>48</v>
      </c>
      <c r="L259" t="s">
        <v>48</v>
      </c>
      <c r="M259" t="s">
        <v>48</v>
      </c>
      <c r="N259" t="s">
        <v>48</v>
      </c>
      <c r="O259" t="s">
        <v>48</v>
      </c>
      <c r="P259" t="s">
        <v>48</v>
      </c>
      <c r="Q259" t="s">
        <v>51</v>
      </c>
      <c r="S259" t="s">
        <v>48</v>
      </c>
      <c r="U259" t="s">
        <v>52</v>
      </c>
      <c r="V259" t="s">
        <v>53</v>
      </c>
      <c r="W259" t="s">
        <v>48</v>
      </c>
      <c r="X259" t="e">
        <f t="shared" si="4"/>
        <v>#N/A</v>
      </c>
      <c r="Y259" s="38" t="e">
        <f>INDEX('Planning avec dates'!$4:$4,MATCH("X",'Planning avec dates'!277:277,1))+4</f>
        <v>#N/A</v>
      </c>
    </row>
    <row r="260" spans="1:25" x14ac:dyDescent="0.25">
      <c r="A260">
        <f>IF(COUNTIF('Temps moyens'!$A$3:$A$70,C260)&gt;0,1,0)</f>
        <v>0</v>
      </c>
      <c r="B260" t="s">
        <v>314</v>
      </c>
      <c r="C260" t="e">
        <f>INDEX('Planning avec dates'!$B262:$E262,MATCH("*",'Planning avec dates'!$B262:$E262,0))</f>
        <v>#N/A</v>
      </c>
      <c r="F260">
        <f>IF('Planning avec dates'!$C$1="Low",INDEX('Temps moyens'!$B$1:$B$198,MATCH(Task_Table1!C260,'Temps moyens'!$A$1:$A$198,0),1)*'Temps moyens'!$D$3,IF('Planning avec dates'!$C$1="Medium",INDEX('Temps moyens'!$B$1:$B$198,MATCH(Task_Table1!C260,'Temps moyens'!$A$1:$A$198,0),1)*'Temps moyens'!$E$3,IF('Planning avec dates'!$C$1="High",INDEX('Temps moyens'!$B$1:$B$198,MATCH(Task_Table1!C260,'Temps moyens'!$A$1:$A$198,0),1)*'Temps moyens'!$F$3,0)))</f>
        <v>0</v>
      </c>
      <c r="G260" t="s">
        <v>48</v>
      </c>
      <c r="H260" s="38" t="e">
        <f>INDEX('Planning avec dates'!$4:$4,MATCH("X",'Planning avec dates'!278:278,0))</f>
        <v>#N/A</v>
      </c>
      <c r="I260" t="s">
        <v>48</v>
      </c>
      <c r="J260" t="s">
        <v>48</v>
      </c>
      <c r="K260" t="s">
        <v>48</v>
      </c>
      <c r="L260" t="s">
        <v>48</v>
      </c>
      <c r="M260" t="s">
        <v>48</v>
      </c>
      <c r="N260" t="s">
        <v>48</v>
      </c>
      <c r="O260" t="s">
        <v>48</v>
      </c>
      <c r="P260" t="s">
        <v>48</v>
      </c>
      <c r="Q260" t="s">
        <v>51</v>
      </c>
      <c r="S260" t="s">
        <v>48</v>
      </c>
      <c r="U260" t="s">
        <v>52</v>
      </c>
      <c r="V260" t="s">
        <v>53</v>
      </c>
      <c r="W260" t="s">
        <v>48</v>
      </c>
      <c r="X260" t="e">
        <f t="shared" si="4"/>
        <v>#N/A</v>
      </c>
      <c r="Y260" s="38" t="e">
        <f>INDEX('Planning avec dates'!$4:$4,MATCH("X",'Planning avec dates'!278:278,1))+4</f>
        <v>#N/A</v>
      </c>
    </row>
    <row r="261" spans="1:25" x14ac:dyDescent="0.25">
      <c r="A261">
        <f>IF(COUNTIF('Temps moyens'!$A$3:$A$70,C261)&gt;0,1,0)</f>
        <v>0</v>
      </c>
      <c r="B261" t="s">
        <v>315</v>
      </c>
      <c r="C261" t="e">
        <f>INDEX('Planning avec dates'!$B263:$E263,MATCH("*",'Planning avec dates'!$B263:$E263,0))</f>
        <v>#N/A</v>
      </c>
      <c r="F261">
        <f>IF('Planning avec dates'!$C$1="Low",INDEX('Temps moyens'!$B$1:$B$198,MATCH(Task_Table1!C261,'Temps moyens'!$A$1:$A$198,0),1)*'Temps moyens'!$D$3,IF('Planning avec dates'!$C$1="Medium",INDEX('Temps moyens'!$B$1:$B$198,MATCH(Task_Table1!C261,'Temps moyens'!$A$1:$A$198,0),1)*'Temps moyens'!$E$3,IF('Planning avec dates'!$C$1="High",INDEX('Temps moyens'!$B$1:$B$198,MATCH(Task_Table1!C261,'Temps moyens'!$A$1:$A$198,0),1)*'Temps moyens'!$F$3,0)))</f>
        <v>0</v>
      </c>
      <c r="G261" t="s">
        <v>48</v>
      </c>
      <c r="H261" s="38" t="e">
        <f>INDEX('Planning avec dates'!$4:$4,MATCH("X",'Planning avec dates'!279:279,0))</f>
        <v>#N/A</v>
      </c>
      <c r="I261" t="s">
        <v>48</v>
      </c>
      <c r="J261" t="s">
        <v>48</v>
      </c>
      <c r="K261" t="s">
        <v>48</v>
      </c>
      <c r="L261" t="s">
        <v>48</v>
      </c>
      <c r="M261" t="s">
        <v>48</v>
      </c>
      <c r="N261" t="s">
        <v>48</v>
      </c>
      <c r="O261" t="s">
        <v>48</v>
      </c>
      <c r="P261" t="s">
        <v>48</v>
      </c>
      <c r="Q261" t="s">
        <v>51</v>
      </c>
      <c r="S261" t="s">
        <v>48</v>
      </c>
      <c r="U261" t="s">
        <v>52</v>
      </c>
      <c r="V261" t="s">
        <v>53</v>
      </c>
      <c r="W261" t="s">
        <v>48</v>
      </c>
      <c r="X261" t="e">
        <f t="shared" si="4"/>
        <v>#N/A</v>
      </c>
      <c r="Y261" s="38" t="e">
        <f>INDEX('Planning avec dates'!$4:$4,MATCH("X",'Planning avec dates'!279:279,1))+4</f>
        <v>#N/A</v>
      </c>
    </row>
    <row r="262" spans="1:25" x14ac:dyDescent="0.25">
      <c r="A262">
        <f>IF(COUNTIF('Temps moyens'!$A$3:$A$70,C262)&gt;0,1,0)</f>
        <v>0</v>
      </c>
      <c r="B262" t="s">
        <v>316</v>
      </c>
      <c r="C262" t="e">
        <f>INDEX('Planning avec dates'!$B264:$E264,MATCH("*",'Planning avec dates'!$B264:$E264,0))</f>
        <v>#N/A</v>
      </c>
      <c r="F262">
        <f>IF('Planning avec dates'!$C$1="Low",INDEX('Temps moyens'!$B$1:$B$198,MATCH(Task_Table1!C262,'Temps moyens'!$A$1:$A$198,0),1)*'Temps moyens'!$D$3,IF('Planning avec dates'!$C$1="Medium",INDEX('Temps moyens'!$B$1:$B$198,MATCH(Task_Table1!C262,'Temps moyens'!$A$1:$A$198,0),1)*'Temps moyens'!$E$3,IF('Planning avec dates'!$C$1="High",INDEX('Temps moyens'!$B$1:$B$198,MATCH(Task_Table1!C262,'Temps moyens'!$A$1:$A$198,0),1)*'Temps moyens'!$F$3,0)))</f>
        <v>0</v>
      </c>
      <c r="G262" t="s">
        <v>48</v>
      </c>
      <c r="H262" s="38" t="e">
        <f>INDEX('Planning avec dates'!$4:$4,MATCH("X",'Planning avec dates'!280:280,0))</f>
        <v>#N/A</v>
      </c>
      <c r="I262" t="s">
        <v>48</v>
      </c>
      <c r="J262" t="s">
        <v>48</v>
      </c>
      <c r="K262" t="s">
        <v>48</v>
      </c>
      <c r="L262" t="s">
        <v>48</v>
      </c>
      <c r="M262" t="s">
        <v>48</v>
      </c>
      <c r="N262" t="s">
        <v>48</v>
      </c>
      <c r="O262" t="s">
        <v>48</v>
      </c>
      <c r="P262" t="s">
        <v>48</v>
      </c>
      <c r="Q262" t="s">
        <v>51</v>
      </c>
      <c r="S262" t="s">
        <v>48</v>
      </c>
      <c r="U262" t="s">
        <v>52</v>
      </c>
      <c r="V262" t="s">
        <v>53</v>
      </c>
      <c r="W262" t="s">
        <v>48</v>
      </c>
      <c r="X262" t="e">
        <f t="shared" si="4"/>
        <v>#N/A</v>
      </c>
      <c r="Y262" s="38" t="e">
        <f>INDEX('Planning avec dates'!$4:$4,MATCH("X",'Planning avec dates'!280:280,1))+4</f>
        <v>#N/A</v>
      </c>
    </row>
    <row r="263" spans="1:25" x14ac:dyDescent="0.25">
      <c r="A263">
        <f>IF(COUNTIF('Temps moyens'!$A$3:$A$70,C263)&gt;0,1,0)</f>
        <v>0</v>
      </c>
      <c r="B263" t="s">
        <v>317</v>
      </c>
      <c r="C263" t="e">
        <f>INDEX('Planning avec dates'!$B265:$E265,MATCH("*",'Planning avec dates'!$B265:$E265,0))</f>
        <v>#N/A</v>
      </c>
      <c r="F263">
        <f>IF('Planning avec dates'!$C$1="Low",INDEX('Temps moyens'!$B$1:$B$198,MATCH(Task_Table1!C263,'Temps moyens'!$A$1:$A$198,0),1)*'Temps moyens'!$D$3,IF('Planning avec dates'!$C$1="Medium",INDEX('Temps moyens'!$B$1:$B$198,MATCH(Task_Table1!C263,'Temps moyens'!$A$1:$A$198,0),1)*'Temps moyens'!$E$3,IF('Planning avec dates'!$C$1="High",INDEX('Temps moyens'!$B$1:$B$198,MATCH(Task_Table1!C263,'Temps moyens'!$A$1:$A$198,0),1)*'Temps moyens'!$F$3,0)))</f>
        <v>0</v>
      </c>
      <c r="G263" t="s">
        <v>48</v>
      </c>
      <c r="H263" s="38" t="e">
        <f>INDEX('Planning avec dates'!$4:$4,MATCH("X",'Planning avec dates'!281:281,0))</f>
        <v>#N/A</v>
      </c>
      <c r="I263" t="s">
        <v>48</v>
      </c>
      <c r="J263" t="s">
        <v>48</v>
      </c>
      <c r="K263" t="s">
        <v>48</v>
      </c>
      <c r="L263" t="s">
        <v>48</v>
      </c>
      <c r="M263" t="s">
        <v>48</v>
      </c>
      <c r="N263" t="s">
        <v>48</v>
      </c>
      <c r="O263" t="s">
        <v>48</v>
      </c>
      <c r="P263" t="s">
        <v>48</v>
      </c>
      <c r="Q263" t="s">
        <v>51</v>
      </c>
      <c r="S263" t="s">
        <v>48</v>
      </c>
      <c r="U263" t="s">
        <v>52</v>
      </c>
      <c r="V263" t="s">
        <v>53</v>
      </c>
      <c r="W263" t="s">
        <v>48</v>
      </c>
      <c r="X263" t="e">
        <f t="shared" si="4"/>
        <v>#N/A</v>
      </c>
      <c r="Y263" s="38" t="e">
        <f>INDEX('Planning avec dates'!$4:$4,MATCH("X",'Planning avec dates'!281:281,1))+4</f>
        <v>#N/A</v>
      </c>
    </row>
    <row r="264" spans="1:25" x14ac:dyDescent="0.25">
      <c r="A264">
        <f>IF(COUNTIF('Temps moyens'!$A$3:$A$70,C264)&gt;0,1,0)</f>
        <v>0</v>
      </c>
      <c r="B264" t="s">
        <v>318</v>
      </c>
      <c r="C264" t="e">
        <f>INDEX('Planning avec dates'!$B266:$E266,MATCH("*",'Planning avec dates'!$B266:$E266,0))</f>
        <v>#N/A</v>
      </c>
      <c r="F264">
        <f>IF('Planning avec dates'!$C$1="Low",INDEX('Temps moyens'!$B$1:$B$198,MATCH(Task_Table1!C264,'Temps moyens'!$A$1:$A$198,0),1)*'Temps moyens'!$D$3,IF('Planning avec dates'!$C$1="Medium",INDEX('Temps moyens'!$B$1:$B$198,MATCH(Task_Table1!C264,'Temps moyens'!$A$1:$A$198,0),1)*'Temps moyens'!$E$3,IF('Planning avec dates'!$C$1="High",INDEX('Temps moyens'!$B$1:$B$198,MATCH(Task_Table1!C264,'Temps moyens'!$A$1:$A$198,0),1)*'Temps moyens'!$F$3,0)))</f>
        <v>0</v>
      </c>
      <c r="G264" t="s">
        <v>48</v>
      </c>
      <c r="H264" s="38" t="e">
        <f>INDEX('Planning avec dates'!$4:$4,MATCH("X",'Planning avec dates'!282:282,0))</f>
        <v>#N/A</v>
      </c>
      <c r="I264" t="s">
        <v>48</v>
      </c>
      <c r="J264" t="s">
        <v>48</v>
      </c>
      <c r="K264" t="s">
        <v>48</v>
      </c>
      <c r="L264" t="s">
        <v>48</v>
      </c>
      <c r="M264" t="s">
        <v>48</v>
      </c>
      <c r="N264" t="s">
        <v>48</v>
      </c>
      <c r="O264" t="s">
        <v>48</v>
      </c>
      <c r="P264" t="s">
        <v>48</v>
      </c>
      <c r="Q264" t="s">
        <v>51</v>
      </c>
      <c r="S264" t="s">
        <v>48</v>
      </c>
      <c r="U264" t="s">
        <v>52</v>
      </c>
      <c r="V264" t="s">
        <v>53</v>
      </c>
      <c r="W264" t="s">
        <v>48</v>
      </c>
      <c r="X264" t="e">
        <f t="shared" si="4"/>
        <v>#N/A</v>
      </c>
      <c r="Y264" s="38" t="e">
        <f>INDEX('Planning avec dates'!$4:$4,MATCH("X",'Planning avec dates'!282:282,1))+4</f>
        <v>#N/A</v>
      </c>
    </row>
    <row r="265" spans="1:25" x14ac:dyDescent="0.25">
      <c r="A265">
        <f>IF(COUNTIF('Temps moyens'!$A$3:$A$70,C265)&gt;0,1,0)</f>
        <v>0</v>
      </c>
      <c r="B265" t="s">
        <v>319</v>
      </c>
      <c r="C265" t="e">
        <f>INDEX('Planning avec dates'!$B267:$E267,MATCH("*",'Planning avec dates'!$B267:$E267,0))</f>
        <v>#N/A</v>
      </c>
      <c r="F265">
        <f>IF('Planning avec dates'!$C$1="Low",INDEX('Temps moyens'!$B$1:$B$198,MATCH(Task_Table1!C265,'Temps moyens'!$A$1:$A$198,0),1)*'Temps moyens'!$D$3,IF('Planning avec dates'!$C$1="Medium",INDEX('Temps moyens'!$B$1:$B$198,MATCH(Task_Table1!C265,'Temps moyens'!$A$1:$A$198,0),1)*'Temps moyens'!$E$3,IF('Planning avec dates'!$C$1="High",INDEX('Temps moyens'!$B$1:$B$198,MATCH(Task_Table1!C265,'Temps moyens'!$A$1:$A$198,0),1)*'Temps moyens'!$F$3,0)))</f>
        <v>0</v>
      </c>
      <c r="G265" t="s">
        <v>48</v>
      </c>
      <c r="H265" s="38" t="e">
        <f>INDEX('Planning avec dates'!$4:$4,MATCH("X",'Planning avec dates'!283:283,0))</f>
        <v>#N/A</v>
      </c>
      <c r="I265" t="s">
        <v>48</v>
      </c>
      <c r="J265" t="s">
        <v>48</v>
      </c>
      <c r="K265" t="s">
        <v>48</v>
      </c>
      <c r="L265" t="s">
        <v>48</v>
      </c>
      <c r="M265" t="s">
        <v>48</v>
      </c>
      <c r="N265" t="s">
        <v>48</v>
      </c>
      <c r="O265" t="s">
        <v>48</v>
      </c>
      <c r="P265" t="s">
        <v>48</v>
      </c>
      <c r="Q265" t="s">
        <v>51</v>
      </c>
      <c r="S265" t="s">
        <v>48</v>
      </c>
      <c r="U265" t="s">
        <v>52</v>
      </c>
      <c r="V265" t="s">
        <v>53</v>
      </c>
      <c r="W265" t="s">
        <v>48</v>
      </c>
      <c r="X265" t="e">
        <f t="shared" si="4"/>
        <v>#N/A</v>
      </c>
      <c r="Y265" s="38" t="e">
        <f>INDEX('Planning avec dates'!$4:$4,MATCH("X",'Planning avec dates'!283:283,1))+4</f>
        <v>#N/A</v>
      </c>
    </row>
    <row r="266" spans="1:25" x14ac:dyDescent="0.25">
      <c r="A266">
        <f>IF(COUNTIF('Temps moyens'!$A$3:$A$70,C266)&gt;0,1,0)</f>
        <v>0</v>
      </c>
      <c r="B266" t="s">
        <v>320</v>
      </c>
      <c r="C266" t="e">
        <f>INDEX('Planning avec dates'!$B268:$E268,MATCH("*",'Planning avec dates'!$B268:$E268,0))</f>
        <v>#N/A</v>
      </c>
      <c r="F266">
        <f>IF('Planning avec dates'!$C$1="Low",INDEX('Temps moyens'!$B$1:$B$198,MATCH(Task_Table1!C266,'Temps moyens'!$A$1:$A$198,0),1)*'Temps moyens'!$D$3,IF('Planning avec dates'!$C$1="Medium",INDEX('Temps moyens'!$B$1:$B$198,MATCH(Task_Table1!C266,'Temps moyens'!$A$1:$A$198,0),1)*'Temps moyens'!$E$3,IF('Planning avec dates'!$C$1="High",INDEX('Temps moyens'!$B$1:$B$198,MATCH(Task_Table1!C266,'Temps moyens'!$A$1:$A$198,0),1)*'Temps moyens'!$F$3,0)))</f>
        <v>0</v>
      </c>
      <c r="G266" t="s">
        <v>48</v>
      </c>
      <c r="H266" s="38" t="e">
        <f>INDEX('Planning avec dates'!$4:$4,MATCH("X",'Planning avec dates'!284:284,0))</f>
        <v>#N/A</v>
      </c>
      <c r="I266" t="s">
        <v>48</v>
      </c>
      <c r="J266" t="s">
        <v>48</v>
      </c>
      <c r="K266" t="s">
        <v>48</v>
      </c>
      <c r="L266" t="s">
        <v>48</v>
      </c>
      <c r="M266" t="s">
        <v>48</v>
      </c>
      <c r="N266" t="s">
        <v>48</v>
      </c>
      <c r="O266" t="s">
        <v>48</v>
      </c>
      <c r="P266" t="s">
        <v>48</v>
      </c>
      <c r="Q266" t="s">
        <v>51</v>
      </c>
      <c r="S266" t="s">
        <v>48</v>
      </c>
      <c r="U266" t="s">
        <v>52</v>
      </c>
      <c r="V266" t="s">
        <v>53</v>
      </c>
      <c r="W266" t="s">
        <v>48</v>
      </c>
      <c r="X266" t="e">
        <f t="shared" si="4"/>
        <v>#N/A</v>
      </c>
      <c r="Y266" s="38" t="e">
        <f>INDEX('Planning avec dates'!$4:$4,MATCH("X",'Planning avec dates'!284:284,1))+4</f>
        <v>#N/A</v>
      </c>
    </row>
    <row r="267" spans="1:25" x14ac:dyDescent="0.25">
      <c r="A267">
        <f>IF(COUNTIF('Temps moyens'!$A$3:$A$70,C267)&gt;0,1,0)</f>
        <v>0</v>
      </c>
      <c r="B267" t="s">
        <v>321</v>
      </c>
      <c r="C267" t="e">
        <f>INDEX('Planning avec dates'!$B269:$E269,MATCH("*",'Planning avec dates'!$B269:$E269,0))</f>
        <v>#N/A</v>
      </c>
      <c r="F267">
        <f>IF('Planning avec dates'!$C$1="Low",INDEX('Temps moyens'!$B$1:$B$198,MATCH(Task_Table1!C267,'Temps moyens'!$A$1:$A$198,0),1)*'Temps moyens'!$D$3,IF('Planning avec dates'!$C$1="Medium",INDEX('Temps moyens'!$B$1:$B$198,MATCH(Task_Table1!C267,'Temps moyens'!$A$1:$A$198,0),1)*'Temps moyens'!$E$3,IF('Planning avec dates'!$C$1="High",INDEX('Temps moyens'!$B$1:$B$198,MATCH(Task_Table1!C267,'Temps moyens'!$A$1:$A$198,0),1)*'Temps moyens'!$F$3,0)))</f>
        <v>0</v>
      </c>
      <c r="G267" t="s">
        <v>48</v>
      </c>
      <c r="H267" s="38" t="e">
        <f>INDEX('Planning avec dates'!$4:$4,MATCH("X",'Planning avec dates'!285:285,0))</f>
        <v>#N/A</v>
      </c>
      <c r="I267" t="s">
        <v>48</v>
      </c>
      <c r="J267" t="s">
        <v>48</v>
      </c>
      <c r="K267" t="s">
        <v>48</v>
      </c>
      <c r="L267" t="s">
        <v>48</v>
      </c>
      <c r="M267" t="s">
        <v>48</v>
      </c>
      <c r="N267" t="s">
        <v>48</v>
      </c>
      <c r="O267" t="s">
        <v>48</v>
      </c>
      <c r="P267" t="s">
        <v>48</v>
      </c>
      <c r="Q267" t="s">
        <v>51</v>
      </c>
      <c r="S267" t="s">
        <v>48</v>
      </c>
      <c r="U267" t="s">
        <v>52</v>
      </c>
      <c r="V267" t="s">
        <v>53</v>
      </c>
      <c r="W267" t="s">
        <v>48</v>
      </c>
      <c r="X267" t="e">
        <f t="shared" si="4"/>
        <v>#N/A</v>
      </c>
      <c r="Y267" s="38" t="e">
        <f>INDEX('Planning avec dates'!$4:$4,MATCH("X",'Planning avec dates'!285:285,1))+4</f>
        <v>#N/A</v>
      </c>
    </row>
    <row r="268" spans="1:25" x14ac:dyDescent="0.25">
      <c r="A268">
        <f>IF(COUNTIF('Temps moyens'!$A$3:$A$70,C268)&gt;0,1,0)</f>
        <v>0</v>
      </c>
      <c r="B268" t="s">
        <v>322</v>
      </c>
      <c r="C268" t="e">
        <f>INDEX('Planning avec dates'!$B270:$E270,MATCH("*",'Planning avec dates'!$B270:$E270,0))</f>
        <v>#N/A</v>
      </c>
      <c r="F268">
        <f>IF('Planning avec dates'!$C$1="Low",INDEX('Temps moyens'!$B$1:$B$198,MATCH(Task_Table1!C268,'Temps moyens'!$A$1:$A$198,0),1)*'Temps moyens'!$D$3,IF('Planning avec dates'!$C$1="Medium",INDEX('Temps moyens'!$B$1:$B$198,MATCH(Task_Table1!C268,'Temps moyens'!$A$1:$A$198,0),1)*'Temps moyens'!$E$3,IF('Planning avec dates'!$C$1="High",INDEX('Temps moyens'!$B$1:$B$198,MATCH(Task_Table1!C268,'Temps moyens'!$A$1:$A$198,0),1)*'Temps moyens'!$F$3,0)))</f>
        <v>0</v>
      </c>
      <c r="G268" t="s">
        <v>48</v>
      </c>
      <c r="H268" s="38" t="e">
        <f>INDEX('Planning avec dates'!$4:$4,MATCH("X",'Planning avec dates'!286:286,0))</f>
        <v>#N/A</v>
      </c>
      <c r="I268" t="s">
        <v>48</v>
      </c>
      <c r="J268" t="s">
        <v>48</v>
      </c>
      <c r="K268" t="s">
        <v>48</v>
      </c>
      <c r="L268" t="s">
        <v>48</v>
      </c>
      <c r="M268" t="s">
        <v>48</v>
      </c>
      <c r="N268" t="s">
        <v>48</v>
      </c>
      <c r="O268" t="s">
        <v>48</v>
      </c>
      <c r="P268" t="s">
        <v>48</v>
      </c>
      <c r="Q268" t="s">
        <v>51</v>
      </c>
      <c r="S268" t="s">
        <v>48</v>
      </c>
      <c r="U268" t="s">
        <v>52</v>
      </c>
      <c r="V268" t="s">
        <v>53</v>
      </c>
      <c r="W268" t="s">
        <v>48</v>
      </c>
      <c r="X268" t="e">
        <f t="shared" si="4"/>
        <v>#N/A</v>
      </c>
      <c r="Y268" s="38" t="e">
        <f>INDEX('Planning avec dates'!$4:$4,MATCH("X",'Planning avec dates'!286:286,1))+4</f>
        <v>#N/A</v>
      </c>
    </row>
    <row r="269" spans="1:25" x14ac:dyDescent="0.25">
      <c r="A269">
        <f>IF(COUNTIF('Temps moyens'!$A$3:$A$70,C269)&gt;0,1,0)</f>
        <v>0</v>
      </c>
      <c r="B269" t="s">
        <v>323</v>
      </c>
      <c r="C269" t="e">
        <f>INDEX('Planning avec dates'!$B271:$E271,MATCH("*",'Planning avec dates'!$B271:$E271,0))</f>
        <v>#N/A</v>
      </c>
      <c r="F269">
        <f>IF('Planning avec dates'!$C$1="Low",INDEX('Temps moyens'!$B$1:$B$198,MATCH(Task_Table1!C269,'Temps moyens'!$A$1:$A$198,0),1)*'Temps moyens'!$D$3,IF('Planning avec dates'!$C$1="Medium",INDEX('Temps moyens'!$B$1:$B$198,MATCH(Task_Table1!C269,'Temps moyens'!$A$1:$A$198,0),1)*'Temps moyens'!$E$3,IF('Planning avec dates'!$C$1="High",INDEX('Temps moyens'!$B$1:$B$198,MATCH(Task_Table1!C269,'Temps moyens'!$A$1:$A$198,0),1)*'Temps moyens'!$F$3,0)))</f>
        <v>0</v>
      </c>
      <c r="G269" t="s">
        <v>48</v>
      </c>
      <c r="H269" s="38" t="e">
        <f>INDEX('Planning avec dates'!$4:$4,MATCH("X",'Planning avec dates'!287:287,0))</f>
        <v>#N/A</v>
      </c>
      <c r="I269" t="s">
        <v>48</v>
      </c>
      <c r="J269" t="s">
        <v>48</v>
      </c>
      <c r="K269" t="s">
        <v>48</v>
      </c>
      <c r="L269" t="s">
        <v>48</v>
      </c>
      <c r="M269" t="s">
        <v>48</v>
      </c>
      <c r="N269" t="s">
        <v>48</v>
      </c>
      <c r="O269" t="s">
        <v>48</v>
      </c>
      <c r="P269" t="s">
        <v>48</v>
      </c>
      <c r="Q269" t="s">
        <v>51</v>
      </c>
      <c r="S269" t="s">
        <v>48</v>
      </c>
      <c r="U269" t="s">
        <v>52</v>
      </c>
      <c r="V269" t="s">
        <v>53</v>
      </c>
      <c r="W269" t="s">
        <v>48</v>
      </c>
      <c r="X269" t="e">
        <f t="shared" si="4"/>
        <v>#N/A</v>
      </c>
      <c r="Y269" s="38" t="e">
        <f>INDEX('Planning avec dates'!$4:$4,MATCH("X",'Planning avec dates'!287:287,1))+4</f>
        <v>#N/A</v>
      </c>
    </row>
    <row r="270" spans="1:25" x14ac:dyDescent="0.25">
      <c r="A270">
        <f>IF(COUNTIF('Temps moyens'!$A$3:$A$70,C270)&gt;0,1,0)</f>
        <v>0</v>
      </c>
      <c r="B270" t="s">
        <v>324</v>
      </c>
      <c r="C270" t="e">
        <f>INDEX('Planning avec dates'!$B272:$E272,MATCH("*",'Planning avec dates'!$B272:$E272,0))</f>
        <v>#N/A</v>
      </c>
      <c r="F270">
        <f>IF('Planning avec dates'!$C$1="Low",INDEX('Temps moyens'!$B$1:$B$198,MATCH(Task_Table1!C270,'Temps moyens'!$A$1:$A$198,0),1)*'Temps moyens'!$D$3,IF('Planning avec dates'!$C$1="Medium",INDEX('Temps moyens'!$B$1:$B$198,MATCH(Task_Table1!C270,'Temps moyens'!$A$1:$A$198,0),1)*'Temps moyens'!$E$3,IF('Planning avec dates'!$C$1="High",INDEX('Temps moyens'!$B$1:$B$198,MATCH(Task_Table1!C270,'Temps moyens'!$A$1:$A$198,0),1)*'Temps moyens'!$F$3,0)))</f>
        <v>0</v>
      </c>
      <c r="G270" t="s">
        <v>48</v>
      </c>
      <c r="H270" s="38" t="e">
        <f>INDEX('Planning avec dates'!$4:$4,MATCH("X",'Planning avec dates'!288:288,0))</f>
        <v>#N/A</v>
      </c>
      <c r="I270" t="s">
        <v>48</v>
      </c>
      <c r="J270" t="s">
        <v>48</v>
      </c>
      <c r="K270" t="s">
        <v>48</v>
      </c>
      <c r="L270" t="s">
        <v>48</v>
      </c>
      <c r="M270" t="s">
        <v>48</v>
      </c>
      <c r="N270" t="s">
        <v>48</v>
      </c>
      <c r="O270" t="s">
        <v>48</v>
      </c>
      <c r="P270" t="s">
        <v>48</v>
      </c>
      <c r="Q270" t="s">
        <v>51</v>
      </c>
      <c r="S270" t="s">
        <v>48</v>
      </c>
      <c r="U270" t="s">
        <v>52</v>
      </c>
      <c r="V270" t="s">
        <v>53</v>
      </c>
      <c r="W270" t="s">
        <v>48</v>
      </c>
      <c r="X270" t="e">
        <f t="shared" si="4"/>
        <v>#N/A</v>
      </c>
      <c r="Y270" s="38" t="e">
        <f>INDEX('Planning avec dates'!$4:$4,MATCH("X",'Planning avec dates'!288:288,1))+4</f>
        <v>#N/A</v>
      </c>
    </row>
    <row r="271" spans="1:25" x14ac:dyDescent="0.25">
      <c r="A271">
        <f>IF(COUNTIF('Temps moyens'!$A$3:$A$70,C271)&gt;0,1,0)</f>
        <v>0</v>
      </c>
      <c r="B271" t="s">
        <v>325</v>
      </c>
      <c r="C271" t="e">
        <f>INDEX('Planning avec dates'!$B273:$E273,MATCH("*",'Planning avec dates'!$B273:$E273,0))</f>
        <v>#N/A</v>
      </c>
      <c r="F271">
        <f>IF('Planning avec dates'!$C$1="Low",INDEX('Temps moyens'!$B$1:$B$198,MATCH(Task_Table1!C271,'Temps moyens'!$A$1:$A$198,0),1)*'Temps moyens'!$D$3,IF('Planning avec dates'!$C$1="Medium",INDEX('Temps moyens'!$B$1:$B$198,MATCH(Task_Table1!C271,'Temps moyens'!$A$1:$A$198,0),1)*'Temps moyens'!$E$3,IF('Planning avec dates'!$C$1="High",INDEX('Temps moyens'!$B$1:$B$198,MATCH(Task_Table1!C271,'Temps moyens'!$A$1:$A$198,0),1)*'Temps moyens'!$F$3,0)))</f>
        <v>0</v>
      </c>
      <c r="G271" t="s">
        <v>48</v>
      </c>
      <c r="H271" s="38" t="e">
        <f>INDEX('Planning avec dates'!$4:$4,MATCH("X",'Planning avec dates'!289:289,0))</f>
        <v>#N/A</v>
      </c>
      <c r="I271" t="s">
        <v>48</v>
      </c>
      <c r="J271" t="s">
        <v>48</v>
      </c>
      <c r="K271" t="s">
        <v>48</v>
      </c>
      <c r="L271" t="s">
        <v>48</v>
      </c>
      <c r="M271" t="s">
        <v>48</v>
      </c>
      <c r="N271" t="s">
        <v>48</v>
      </c>
      <c r="O271" t="s">
        <v>48</v>
      </c>
      <c r="P271" t="s">
        <v>48</v>
      </c>
      <c r="Q271" t="s">
        <v>51</v>
      </c>
      <c r="S271" t="s">
        <v>48</v>
      </c>
      <c r="U271" t="s">
        <v>52</v>
      </c>
      <c r="V271" t="s">
        <v>53</v>
      </c>
      <c r="W271" t="s">
        <v>48</v>
      </c>
      <c r="X271" t="e">
        <f t="shared" si="4"/>
        <v>#N/A</v>
      </c>
      <c r="Y271" s="38" t="e">
        <f>INDEX('Planning avec dates'!$4:$4,MATCH("X",'Planning avec dates'!289:289,1))+4</f>
        <v>#N/A</v>
      </c>
    </row>
    <row r="272" spans="1:25" x14ac:dyDescent="0.25">
      <c r="A272">
        <f>IF(COUNTIF('Temps moyens'!$A$3:$A$70,C272)&gt;0,1,0)</f>
        <v>0</v>
      </c>
      <c r="B272" t="s">
        <v>326</v>
      </c>
      <c r="C272" t="e">
        <f>INDEX('Planning avec dates'!$B274:$E274,MATCH("*",'Planning avec dates'!$B274:$E274,0))</f>
        <v>#N/A</v>
      </c>
      <c r="F272">
        <f>IF('Planning avec dates'!$C$1="Low",INDEX('Temps moyens'!$B$1:$B$198,MATCH(Task_Table1!C272,'Temps moyens'!$A$1:$A$198,0),1)*'Temps moyens'!$D$3,IF('Planning avec dates'!$C$1="Medium",INDEX('Temps moyens'!$B$1:$B$198,MATCH(Task_Table1!C272,'Temps moyens'!$A$1:$A$198,0),1)*'Temps moyens'!$E$3,IF('Planning avec dates'!$C$1="High",INDEX('Temps moyens'!$B$1:$B$198,MATCH(Task_Table1!C272,'Temps moyens'!$A$1:$A$198,0),1)*'Temps moyens'!$F$3,0)))</f>
        <v>0</v>
      </c>
      <c r="G272" t="s">
        <v>48</v>
      </c>
      <c r="H272" s="38" t="e">
        <f>INDEX('Planning avec dates'!$4:$4,MATCH("X",'Planning avec dates'!290:290,0))</f>
        <v>#N/A</v>
      </c>
      <c r="I272" t="s">
        <v>48</v>
      </c>
      <c r="J272" t="s">
        <v>48</v>
      </c>
      <c r="K272" t="s">
        <v>48</v>
      </c>
      <c r="L272" t="s">
        <v>48</v>
      </c>
      <c r="M272" t="s">
        <v>48</v>
      </c>
      <c r="N272" t="s">
        <v>48</v>
      </c>
      <c r="O272" t="s">
        <v>48</v>
      </c>
      <c r="P272" t="s">
        <v>48</v>
      </c>
      <c r="Q272" t="s">
        <v>51</v>
      </c>
      <c r="S272" t="s">
        <v>48</v>
      </c>
      <c r="U272" t="s">
        <v>52</v>
      </c>
      <c r="V272" t="s">
        <v>53</v>
      </c>
      <c r="W272" t="s">
        <v>48</v>
      </c>
      <c r="X272" t="e">
        <f t="shared" si="4"/>
        <v>#N/A</v>
      </c>
      <c r="Y272" s="38" t="e">
        <f>INDEX('Planning avec dates'!$4:$4,MATCH("X",'Planning avec dates'!290:290,1))+4</f>
        <v>#N/A</v>
      </c>
    </row>
    <row r="273" spans="1:25" x14ac:dyDescent="0.25">
      <c r="A273">
        <f>IF(COUNTIF('Temps moyens'!$A$3:$A$70,C273)&gt;0,1,0)</f>
        <v>0</v>
      </c>
      <c r="B273" t="s">
        <v>327</v>
      </c>
      <c r="C273" t="e">
        <f>INDEX('Planning avec dates'!$B275:$E275,MATCH("*",'Planning avec dates'!$B275:$E275,0))</f>
        <v>#N/A</v>
      </c>
      <c r="F273">
        <f>IF('Planning avec dates'!$C$1="Low",INDEX('Temps moyens'!$B$1:$B$198,MATCH(Task_Table1!C273,'Temps moyens'!$A$1:$A$198,0),1)*'Temps moyens'!$D$3,IF('Planning avec dates'!$C$1="Medium",INDEX('Temps moyens'!$B$1:$B$198,MATCH(Task_Table1!C273,'Temps moyens'!$A$1:$A$198,0),1)*'Temps moyens'!$E$3,IF('Planning avec dates'!$C$1="High",INDEX('Temps moyens'!$B$1:$B$198,MATCH(Task_Table1!C273,'Temps moyens'!$A$1:$A$198,0),1)*'Temps moyens'!$F$3,0)))</f>
        <v>0</v>
      </c>
      <c r="G273" t="s">
        <v>48</v>
      </c>
      <c r="H273" s="38" t="e">
        <f>INDEX('Planning avec dates'!$4:$4,MATCH("X",'Planning avec dates'!291:291,0))</f>
        <v>#N/A</v>
      </c>
      <c r="I273" t="s">
        <v>48</v>
      </c>
      <c r="J273" t="s">
        <v>48</v>
      </c>
      <c r="K273" t="s">
        <v>48</v>
      </c>
      <c r="L273" t="s">
        <v>48</v>
      </c>
      <c r="M273" t="s">
        <v>48</v>
      </c>
      <c r="N273" t="s">
        <v>48</v>
      </c>
      <c r="O273" t="s">
        <v>48</v>
      </c>
      <c r="P273" t="s">
        <v>48</v>
      </c>
      <c r="Q273" t="s">
        <v>51</v>
      </c>
      <c r="S273" t="s">
        <v>48</v>
      </c>
      <c r="U273" t="s">
        <v>52</v>
      </c>
      <c r="V273" t="s">
        <v>53</v>
      </c>
      <c r="W273" t="s">
        <v>48</v>
      </c>
      <c r="X273" t="e">
        <f t="shared" si="4"/>
        <v>#N/A</v>
      </c>
      <c r="Y273" s="38" t="e">
        <f>INDEX('Planning avec dates'!$4:$4,MATCH("X",'Planning avec dates'!291:291,1))+4</f>
        <v>#N/A</v>
      </c>
    </row>
    <row r="274" spans="1:25" x14ac:dyDescent="0.25">
      <c r="A274">
        <f>IF(COUNTIF('Temps moyens'!$A$3:$A$70,C274)&gt;0,1,0)</f>
        <v>0</v>
      </c>
      <c r="B274" t="s">
        <v>328</v>
      </c>
      <c r="C274" t="e">
        <f>INDEX('Planning avec dates'!$B276:$E276,MATCH("*",'Planning avec dates'!$B276:$E276,0))</f>
        <v>#N/A</v>
      </c>
      <c r="F274">
        <f>IF('Planning avec dates'!$C$1="Low",INDEX('Temps moyens'!$B$1:$B$198,MATCH(Task_Table1!C274,'Temps moyens'!$A$1:$A$198,0),1)*'Temps moyens'!$D$3,IF('Planning avec dates'!$C$1="Medium",INDEX('Temps moyens'!$B$1:$B$198,MATCH(Task_Table1!C274,'Temps moyens'!$A$1:$A$198,0),1)*'Temps moyens'!$E$3,IF('Planning avec dates'!$C$1="High",INDEX('Temps moyens'!$B$1:$B$198,MATCH(Task_Table1!C274,'Temps moyens'!$A$1:$A$198,0),1)*'Temps moyens'!$F$3,0)))</f>
        <v>0</v>
      </c>
      <c r="G274" t="s">
        <v>48</v>
      </c>
      <c r="H274" s="38" t="e">
        <f>INDEX('Planning avec dates'!$4:$4,MATCH("X",'Planning avec dates'!292:292,0))</f>
        <v>#N/A</v>
      </c>
      <c r="I274" t="s">
        <v>48</v>
      </c>
      <c r="J274" t="s">
        <v>48</v>
      </c>
      <c r="K274" t="s">
        <v>48</v>
      </c>
      <c r="L274" t="s">
        <v>48</v>
      </c>
      <c r="M274" t="s">
        <v>48</v>
      </c>
      <c r="N274" t="s">
        <v>48</v>
      </c>
      <c r="O274" t="s">
        <v>48</v>
      </c>
      <c r="P274" t="s">
        <v>48</v>
      </c>
      <c r="Q274" t="s">
        <v>51</v>
      </c>
      <c r="S274" t="s">
        <v>48</v>
      </c>
      <c r="U274" t="s">
        <v>52</v>
      </c>
      <c r="V274" t="s">
        <v>53</v>
      </c>
      <c r="W274" t="s">
        <v>48</v>
      </c>
      <c r="X274" t="e">
        <f t="shared" si="4"/>
        <v>#N/A</v>
      </c>
      <c r="Y274" s="38" t="e">
        <f>INDEX('Planning avec dates'!$4:$4,MATCH("X",'Planning avec dates'!292:292,1))+4</f>
        <v>#N/A</v>
      </c>
    </row>
    <row r="275" spans="1:25" x14ac:dyDescent="0.25">
      <c r="A275">
        <f>IF(COUNTIF('Temps moyens'!$A$3:$A$70,C275)&gt;0,1,0)</f>
        <v>0</v>
      </c>
      <c r="B275" t="s">
        <v>329</v>
      </c>
      <c r="C275" t="e">
        <f>INDEX('Planning avec dates'!$B277:$E277,MATCH("*",'Planning avec dates'!$B277:$E277,0))</f>
        <v>#N/A</v>
      </c>
      <c r="F275">
        <f>IF('Planning avec dates'!$C$1="Low",INDEX('Temps moyens'!$B$1:$B$198,MATCH(Task_Table1!C275,'Temps moyens'!$A$1:$A$198,0),1)*'Temps moyens'!$D$3,IF('Planning avec dates'!$C$1="Medium",INDEX('Temps moyens'!$B$1:$B$198,MATCH(Task_Table1!C275,'Temps moyens'!$A$1:$A$198,0),1)*'Temps moyens'!$E$3,IF('Planning avec dates'!$C$1="High",INDEX('Temps moyens'!$B$1:$B$198,MATCH(Task_Table1!C275,'Temps moyens'!$A$1:$A$198,0),1)*'Temps moyens'!$F$3,0)))</f>
        <v>0</v>
      </c>
      <c r="G275" t="s">
        <v>48</v>
      </c>
      <c r="H275" s="38" t="e">
        <f>INDEX('Planning avec dates'!$4:$4,MATCH("X",'Planning avec dates'!293:293,0))</f>
        <v>#N/A</v>
      </c>
      <c r="I275" t="s">
        <v>48</v>
      </c>
      <c r="J275" t="s">
        <v>48</v>
      </c>
      <c r="K275" t="s">
        <v>48</v>
      </c>
      <c r="L275" t="s">
        <v>48</v>
      </c>
      <c r="M275" t="s">
        <v>48</v>
      </c>
      <c r="N275" t="s">
        <v>48</v>
      </c>
      <c r="O275" t="s">
        <v>48</v>
      </c>
      <c r="P275" t="s">
        <v>48</v>
      </c>
      <c r="Q275" t="s">
        <v>51</v>
      </c>
      <c r="S275" t="s">
        <v>48</v>
      </c>
      <c r="U275" t="s">
        <v>52</v>
      </c>
      <c r="V275" t="s">
        <v>53</v>
      </c>
      <c r="W275" t="s">
        <v>48</v>
      </c>
      <c r="X275" t="e">
        <f t="shared" si="4"/>
        <v>#N/A</v>
      </c>
      <c r="Y275" s="38" t="e">
        <f>INDEX('Planning avec dates'!$4:$4,MATCH("X",'Planning avec dates'!293:293,1))+4</f>
        <v>#N/A</v>
      </c>
    </row>
    <row r="276" spans="1:25" x14ac:dyDescent="0.25">
      <c r="A276">
        <f>IF(COUNTIF('Temps moyens'!$A$3:$A$70,C276)&gt;0,1,0)</f>
        <v>0</v>
      </c>
      <c r="B276" t="s">
        <v>330</v>
      </c>
      <c r="C276" t="e">
        <f>INDEX('Planning avec dates'!$B278:$E278,MATCH("*",'Planning avec dates'!$B278:$E278,0))</f>
        <v>#N/A</v>
      </c>
      <c r="F276">
        <f>IF('Planning avec dates'!$C$1="Low",INDEX('Temps moyens'!$B$1:$B$198,MATCH(Task_Table1!C276,'Temps moyens'!$A$1:$A$198,0),1)*'Temps moyens'!$D$3,IF('Planning avec dates'!$C$1="Medium",INDEX('Temps moyens'!$B$1:$B$198,MATCH(Task_Table1!C276,'Temps moyens'!$A$1:$A$198,0),1)*'Temps moyens'!$E$3,IF('Planning avec dates'!$C$1="High",INDEX('Temps moyens'!$B$1:$B$198,MATCH(Task_Table1!C276,'Temps moyens'!$A$1:$A$198,0),1)*'Temps moyens'!$F$3,0)))</f>
        <v>0</v>
      </c>
      <c r="G276" t="s">
        <v>48</v>
      </c>
      <c r="H276" s="38" t="e">
        <f>INDEX('Planning avec dates'!$4:$4,MATCH("X",'Planning avec dates'!294:294,0))</f>
        <v>#N/A</v>
      </c>
      <c r="I276" t="s">
        <v>48</v>
      </c>
      <c r="J276" t="s">
        <v>48</v>
      </c>
      <c r="K276" t="s">
        <v>48</v>
      </c>
      <c r="L276" t="s">
        <v>48</v>
      </c>
      <c r="M276" t="s">
        <v>48</v>
      </c>
      <c r="N276" t="s">
        <v>48</v>
      </c>
      <c r="O276" t="s">
        <v>48</v>
      </c>
      <c r="P276" t="s">
        <v>48</v>
      </c>
      <c r="Q276" t="s">
        <v>51</v>
      </c>
      <c r="S276" t="s">
        <v>48</v>
      </c>
      <c r="U276" t="s">
        <v>52</v>
      </c>
      <c r="V276" t="s">
        <v>53</v>
      </c>
      <c r="W276" t="s">
        <v>48</v>
      </c>
      <c r="X276" t="e">
        <f t="shared" si="4"/>
        <v>#N/A</v>
      </c>
      <c r="Y276" s="38" t="e">
        <f>INDEX('Planning avec dates'!$4:$4,MATCH("X",'Planning avec dates'!294:294,1))+4</f>
        <v>#N/A</v>
      </c>
    </row>
    <row r="277" spans="1:25" x14ac:dyDescent="0.25">
      <c r="A277">
        <f>IF(COUNTIF('Temps moyens'!$A$3:$A$70,C277)&gt;0,1,0)</f>
        <v>0</v>
      </c>
      <c r="B277" t="s">
        <v>331</v>
      </c>
      <c r="C277" t="e">
        <f>INDEX('Planning avec dates'!$B279:$E279,MATCH("*",'Planning avec dates'!$B279:$E279,0))</f>
        <v>#N/A</v>
      </c>
      <c r="F277">
        <f>IF('Planning avec dates'!$C$1="Low",INDEX('Temps moyens'!$B$1:$B$198,MATCH(Task_Table1!C277,'Temps moyens'!$A$1:$A$198,0),1)*'Temps moyens'!$D$3,IF('Planning avec dates'!$C$1="Medium",INDEX('Temps moyens'!$B$1:$B$198,MATCH(Task_Table1!C277,'Temps moyens'!$A$1:$A$198,0),1)*'Temps moyens'!$E$3,IF('Planning avec dates'!$C$1="High",INDEX('Temps moyens'!$B$1:$B$198,MATCH(Task_Table1!C277,'Temps moyens'!$A$1:$A$198,0),1)*'Temps moyens'!$F$3,0)))</f>
        <v>0</v>
      </c>
      <c r="G277" t="s">
        <v>48</v>
      </c>
      <c r="H277" s="38" t="e">
        <f>INDEX('Planning avec dates'!$4:$4,MATCH("X",'Planning avec dates'!295:295,0))</f>
        <v>#N/A</v>
      </c>
      <c r="I277" t="s">
        <v>48</v>
      </c>
      <c r="J277" t="s">
        <v>48</v>
      </c>
      <c r="K277" t="s">
        <v>48</v>
      </c>
      <c r="L277" t="s">
        <v>48</v>
      </c>
      <c r="M277" t="s">
        <v>48</v>
      </c>
      <c r="N277" t="s">
        <v>48</v>
      </c>
      <c r="O277" t="s">
        <v>48</v>
      </c>
      <c r="P277" t="s">
        <v>48</v>
      </c>
      <c r="Q277" t="s">
        <v>51</v>
      </c>
      <c r="S277" t="s">
        <v>48</v>
      </c>
      <c r="U277" t="s">
        <v>52</v>
      </c>
      <c r="V277" t="s">
        <v>53</v>
      </c>
      <c r="W277" t="s">
        <v>48</v>
      </c>
      <c r="X277" t="e">
        <f t="shared" si="4"/>
        <v>#N/A</v>
      </c>
      <c r="Y277" s="38" t="e">
        <f>INDEX('Planning avec dates'!$4:$4,MATCH("X",'Planning avec dates'!295:295,1))+4</f>
        <v>#N/A</v>
      </c>
    </row>
    <row r="278" spans="1:25" x14ac:dyDescent="0.25">
      <c r="A278">
        <f>IF(COUNTIF('Temps moyens'!$A$3:$A$70,C278)&gt;0,1,0)</f>
        <v>0</v>
      </c>
      <c r="B278" t="s">
        <v>332</v>
      </c>
      <c r="C278" t="e">
        <f>INDEX('Planning avec dates'!$B280:$E280,MATCH("*",'Planning avec dates'!$B280:$E280,0))</f>
        <v>#N/A</v>
      </c>
      <c r="F278">
        <f>IF('Planning avec dates'!$C$1="Low",INDEX('Temps moyens'!$B$1:$B$198,MATCH(Task_Table1!C278,'Temps moyens'!$A$1:$A$198,0),1)*'Temps moyens'!$D$3,IF('Planning avec dates'!$C$1="Medium",INDEX('Temps moyens'!$B$1:$B$198,MATCH(Task_Table1!C278,'Temps moyens'!$A$1:$A$198,0),1)*'Temps moyens'!$E$3,IF('Planning avec dates'!$C$1="High",INDEX('Temps moyens'!$B$1:$B$198,MATCH(Task_Table1!C278,'Temps moyens'!$A$1:$A$198,0),1)*'Temps moyens'!$F$3,0)))</f>
        <v>0</v>
      </c>
      <c r="G278" t="s">
        <v>48</v>
      </c>
      <c r="H278" s="38" t="e">
        <f>INDEX('Planning avec dates'!$4:$4,MATCH("X",'Planning avec dates'!296:296,0))</f>
        <v>#N/A</v>
      </c>
      <c r="I278" t="s">
        <v>48</v>
      </c>
      <c r="J278" t="s">
        <v>48</v>
      </c>
      <c r="K278" t="s">
        <v>48</v>
      </c>
      <c r="L278" t="s">
        <v>48</v>
      </c>
      <c r="M278" t="s">
        <v>48</v>
      </c>
      <c r="N278" t="s">
        <v>48</v>
      </c>
      <c r="O278" t="s">
        <v>48</v>
      </c>
      <c r="P278" t="s">
        <v>48</v>
      </c>
      <c r="Q278" t="s">
        <v>51</v>
      </c>
      <c r="S278" t="s">
        <v>48</v>
      </c>
      <c r="U278" t="s">
        <v>52</v>
      </c>
      <c r="V278" t="s">
        <v>53</v>
      </c>
      <c r="W278" t="s">
        <v>48</v>
      </c>
      <c r="X278" t="e">
        <f t="shared" si="4"/>
        <v>#N/A</v>
      </c>
      <c r="Y278" s="38" t="e">
        <f>INDEX('Planning avec dates'!$4:$4,MATCH("X",'Planning avec dates'!296:296,1))+4</f>
        <v>#N/A</v>
      </c>
    </row>
    <row r="279" spans="1:25" x14ac:dyDescent="0.25">
      <c r="A279">
        <f>IF(COUNTIF('Temps moyens'!$A$3:$A$70,C279)&gt;0,1,0)</f>
        <v>0</v>
      </c>
      <c r="B279" t="s">
        <v>333</v>
      </c>
      <c r="C279" t="e">
        <f>INDEX('Planning avec dates'!$B281:$E281,MATCH("*",'Planning avec dates'!$B281:$E281,0))</f>
        <v>#N/A</v>
      </c>
      <c r="F279">
        <f>IF('Planning avec dates'!$C$1="Low",INDEX('Temps moyens'!$B$1:$B$198,MATCH(Task_Table1!C279,'Temps moyens'!$A$1:$A$198,0),1)*'Temps moyens'!$D$3,IF('Planning avec dates'!$C$1="Medium",INDEX('Temps moyens'!$B$1:$B$198,MATCH(Task_Table1!C279,'Temps moyens'!$A$1:$A$198,0),1)*'Temps moyens'!$E$3,IF('Planning avec dates'!$C$1="High",INDEX('Temps moyens'!$B$1:$B$198,MATCH(Task_Table1!C279,'Temps moyens'!$A$1:$A$198,0),1)*'Temps moyens'!$F$3,0)))</f>
        <v>0</v>
      </c>
      <c r="G279" t="s">
        <v>48</v>
      </c>
      <c r="H279" s="38" t="e">
        <f>INDEX('Planning avec dates'!$4:$4,MATCH("X",'Planning avec dates'!297:297,0))</f>
        <v>#N/A</v>
      </c>
      <c r="I279" t="s">
        <v>48</v>
      </c>
      <c r="J279" t="s">
        <v>48</v>
      </c>
      <c r="K279" t="s">
        <v>48</v>
      </c>
      <c r="L279" t="s">
        <v>48</v>
      </c>
      <c r="M279" t="s">
        <v>48</v>
      </c>
      <c r="N279" t="s">
        <v>48</v>
      </c>
      <c r="O279" t="s">
        <v>48</v>
      </c>
      <c r="P279" t="s">
        <v>48</v>
      </c>
      <c r="Q279" t="s">
        <v>51</v>
      </c>
      <c r="S279" t="s">
        <v>48</v>
      </c>
      <c r="U279" t="s">
        <v>52</v>
      </c>
      <c r="V279" t="s">
        <v>53</v>
      </c>
      <c r="W279" t="s">
        <v>48</v>
      </c>
      <c r="X279" t="e">
        <f t="shared" si="4"/>
        <v>#N/A</v>
      </c>
      <c r="Y279" s="38" t="e">
        <f>INDEX('Planning avec dates'!$4:$4,MATCH("X",'Planning avec dates'!297:297,1))+4</f>
        <v>#N/A</v>
      </c>
    </row>
    <row r="280" spans="1:25" x14ac:dyDescent="0.25">
      <c r="A280">
        <f>IF(COUNTIF('Temps moyens'!$A$3:$A$70,C280)&gt;0,1,0)</f>
        <v>0</v>
      </c>
      <c r="B280" t="s">
        <v>334</v>
      </c>
      <c r="C280" t="e">
        <f>INDEX('Planning avec dates'!$B282:$E282,MATCH("*",'Planning avec dates'!$B282:$E282,0))</f>
        <v>#N/A</v>
      </c>
      <c r="F280">
        <f>IF('Planning avec dates'!$C$1="Low",INDEX('Temps moyens'!$B$1:$B$198,MATCH(Task_Table1!C280,'Temps moyens'!$A$1:$A$198,0),1)*'Temps moyens'!$D$3,IF('Planning avec dates'!$C$1="Medium",INDEX('Temps moyens'!$B$1:$B$198,MATCH(Task_Table1!C280,'Temps moyens'!$A$1:$A$198,0),1)*'Temps moyens'!$E$3,IF('Planning avec dates'!$C$1="High",INDEX('Temps moyens'!$B$1:$B$198,MATCH(Task_Table1!C280,'Temps moyens'!$A$1:$A$198,0),1)*'Temps moyens'!$F$3,0)))</f>
        <v>0</v>
      </c>
      <c r="G280" t="s">
        <v>48</v>
      </c>
      <c r="H280" s="38" t="e">
        <f>INDEX('Planning avec dates'!$4:$4,MATCH("X",'Planning avec dates'!298:298,0))</f>
        <v>#N/A</v>
      </c>
      <c r="I280" t="s">
        <v>48</v>
      </c>
      <c r="J280" t="s">
        <v>48</v>
      </c>
      <c r="K280" t="s">
        <v>48</v>
      </c>
      <c r="L280" t="s">
        <v>48</v>
      </c>
      <c r="M280" t="s">
        <v>48</v>
      </c>
      <c r="N280" t="s">
        <v>48</v>
      </c>
      <c r="O280" t="s">
        <v>48</v>
      </c>
      <c r="P280" t="s">
        <v>48</v>
      </c>
      <c r="Q280" t="s">
        <v>51</v>
      </c>
      <c r="S280" t="s">
        <v>48</v>
      </c>
      <c r="U280" t="s">
        <v>52</v>
      </c>
      <c r="V280" t="s">
        <v>53</v>
      </c>
      <c r="W280" t="s">
        <v>48</v>
      </c>
      <c r="X280" t="e">
        <f t="shared" si="4"/>
        <v>#N/A</v>
      </c>
      <c r="Y280" s="38" t="e">
        <f>INDEX('Planning avec dates'!$4:$4,MATCH("X",'Planning avec dates'!298:298,1))+4</f>
        <v>#N/A</v>
      </c>
    </row>
    <row r="281" spans="1:25" x14ac:dyDescent="0.25">
      <c r="A281">
        <f>IF(COUNTIF('Temps moyens'!$A$3:$A$70,C281)&gt;0,1,0)</f>
        <v>0</v>
      </c>
      <c r="B281" t="s">
        <v>335</v>
      </c>
      <c r="C281" t="e">
        <f>INDEX('Planning avec dates'!$B283:$E283,MATCH("*",'Planning avec dates'!$B283:$E283,0))</f>
        <v>#N/A</v>
      </c>
      <c r="F281">
        <f>IF('Planning avec dates'!$C$1="Low",INDEX('Temps moyens'!$B$1:$B$198,MATCH(Task_Table1!C281,'Temps moyens'!$A$1:$A$198,0),1)*'Temps moyens'!$D$3,IF('Planning avec dates'!$C$1="Medium",INDEX('Temps moyens'!$B$1:$B$198,MATCH(Task_Table1!C281,'Temps moyens'!$A$1:$A$198,0),1)*'Temps moyens'!$E$3,IF('Planning avec dates'!$C$1="High",INDEX('Temps moyens'!$B$1:$B$198,MATCH(Task_Table1!C281,'Temps moyens'!$A$1:$A$198,0),1)*'Temps moyens'!$F$3,0)))</f>
        <v>0</v>
      </c>
      <c r="G281" t="s">
        <v>48</v>
      </c>
      <c r="H281" s="38" t="e">
        <f>INDEX('Planning avec dates'!$4:$4,MATCH("X",'Planning avec dates'!299:299,0))</f>
        <v>#N/A</v>
      </c>
      <c r="I281" t="s">
        <v>48</v>
      </c>
      <c r="J281" t="s">
        <v>48</v>
      </c>
      <c r="K281" t="s">
        <v>48</v>
      </c>
      <c r="L281" t="s">
        <v>48</v>
      </c>
      <c r="M281" t="s">
        <v>48</v>
      </c>
      <c r="N281" t="s">
        <v>48</v>
      </c>
      <c r="O281" t="s">
        <v>48</v>
      </c>
      <c r="P281" t="s">
        <v>48</v>
      </c>
      <c r="Q281" t="s">
        <v>51</v>
      </c>
      <c r="S281" t="s">
        <v>48</v>
      </c>
      <c r="U281" t="s">
        <v>52</v>
      </c>
      <c r="V281" t="s">
        <v>53</v>
      </c>
      <c r="W281" t="s">
        <v>48</v>
      </c>
      <c r="X281" t="e">
        <f t="shared" si="4"/>
        <v>#N/A</v>
      </c>
      <c r="Y281" s="38" t="e">
        <f>INDEX('Planning avec dates'!$4:$4,MATCH("X",'Planning avec dates'!299:299,1))+4</f>
        <v>#N/A</v>
      </c>
    </row>
    <row r="282" spans="1:25" x14ac:dyDescent="0.25">
      <c r="A282">
        <f>IF(COUNTIF('Temps moyens'!$A$3:$A$70,C282)&gt;0,1,0)</f>
        <v>0</v>
      </c>
      <c r="B282" t="s">
        <v>336</v>
      </c>
      <c r="C282" t="e">
        <f>INDEX('Planning avec dates'!$B284:$E284,MATCH("*",'Planning avec dates'!$B284:$E284,0))</f>
        <v>#N/A</v>
      </c>
      <c r="F282">
        <f>IF('Planning avec dates'!$C$1="Low",INDEX('Temps moyens'!$B$1:$B$198,MATCH(Task_Table1!C282,'Temps moyens'!$A$1:$A$198,0),1)*'Temps moyens'!$D$3,IF('Planning avec dates'!$C$1="Medium",INDEX('Temps moyens'!$B$1:$B$198,MATCH(Task_Table1!C282,'Temps moyens'!$A$1:$A$198,0),1)*'Temps moyens'!$E$3,IF('Planning avec dates'!$C$1="High",INDEX('Temps moyens'!$B$1:$B$198,MATCH(Task_Table1!C282,'Temps moyens'!$A$1:$A$198,0),1)*'Temps moyens'!$F$3,0)))</f>
        <v>0</v>
      </c>
      <c r="G282" t="s">
        <v>48</v>
      </c>
      <c r="H282" s="38" t="e">
        <f>INDEX('Planning avec dates'!$4:$4,MATCH("X",'Planning avec dates'!300:300,0))</f>
        <v>#N/A</v>
      </c>
      <c r="I282" t="s">
        <v>48</v>
      </c>
      <c r="J282" t="s">
        <v>48</v>
      </c>
      <c r="K282" t="s">
        <v>48</v>
      </c>
      <c r="L282" t="s">
        <v>48</v>
      </c>
      <c r="M282" t="s">
        <v>48</v>
      </c>
      <c r="N282" t="s">
        <v>48</v>
      </c>
      <c r="O282" t="s">
        <v>48</v>
      </c>
      <c r="P282" t="s">
        <v>48</v>
      </c>
      <c r="Q282" t="s">
        <v>51</v>
      </c>
      <c r="S282" t="s">
        <v>48</v>
      </c>
      <c r="U282" t="s">
        <v>52</v>
      </c>
      <c r="V282" t="s">
        <v>53</v>
      </c>
      <c r="W282" t="s">
        <v>48</v>
      </c>
      <c r="X282" t="e">
        <f t="shared" si="4"/>
        <v>#N/A</v>
      </c>
      <c r="Y282" s="38" t="e">
        <f>INDEX('Planning avec dates'!$4:$4,MATCH("X",'Planning avec dates'!300:300,1))+4</f>
        <v>#N/A</v>
      </c>
    </row>
    <row r="283" spans="1:25" x14ac:dyDescent="0.25">
      <c r="A283">
        <f>IF(COUNTIF('Temps moyens'!$A$3:$A$70,C283)&gt;0,1,0)</f>
        <v>0</v>
      </c>
      <c r="B283" t="s">
        <v>337</v>
      </c>
      <c r="C283" t="e">
        <f>INDEX('Planning avec dates'!$B285:$E285,MATCH("*",'Planning avec dates'!$B285:$E285,0))</f>
        <v>#N/A</v>
      </c>
      <c r="F283">
        <f>IF('Planning avec dates'!$C$1="Low",INDEX('Temps moyens'!$B$1:$B$198,MATCH(Task_Table1!C283,'Temps moyens'!$A$1:$A$198,0),1)*'Temps moyens'!$D$3,IF('Planning avec dates'!$C$1="Medium",INDEX('Temps moyens'!$B$1:$B$198,MATCH(Task_Table1!C283,'Temps moyens'!$A$1:$A$198,0),1)*'Temps moyens'!$E$3,IF('Planning avec dates'!$C$1="High",INDEX('Temps moyens'!$B$1:$B$198,MATCH(Task_Table1!C283,'Temps moyens'!$A$1:$A$198,0),1)*'Temps moyens'!$F$3,0)))</f>
        <v>0</v>
      </c>
      <c r="G283" t="s">
        <v>48</v>
      </c>
      <c r="H283" s="38" t="e">
        <f>INDEX('Planning avec dates'!$4:$4,MATCH("X",'Planning avec dates'!301:301,0))</f>
        <v>#N/A</v>
      </c>
      <c r="I283" t="s">
        <v>48</v>
      </c>
      <c r="J283" t="s">
        <v>48</v>
      </c>
      <c r="K283" t="s">
        <v>48</v>
      </c>
      <c r="L283" t="s">
        <v>48</v>
      </c>
      <c r="M283" t="s">
        <v>48</v>
      </c>
      <c r="N283" t="s">
        <v>48</v>
      </c>
      <c r="O283" t="s">
        <v>48</v>
      </c>
      <c r="P283" t="s">
        <v>48</v>
      </c>
      <c r="Q283" t="s">
        <v>51</v>
      </c>
      <c r="S283" t="s">
        <v>48</v>
      </c>
      <c r="U283" t="s">
        <v>52</v>
      </c>
      <c r="V283" t="s">
        <v>53</v>
      </c>
      <c r="W283" t="s">
        <v>48</v>
      </c>
      <c r="X283" t="e">
        <f t="shared" ref="X283:X346" si="5">(Y283-H283)+1</f>
        <v>#N/A</v>
      </c>
      <c r="Y283" s="38" t="e">
        <f>INDEX('Planning avec dates'!$4:$4,MATCH("X",'Planning avec dates'!301:301,1))+4</f>
        <v>#N/A</v>
      </c>
    </row>
    <row r="284" spans="1:25" x14ac:dyDescent="0.25">
      <c r="A284">
        <f>IF(COUNTIF('Temps moyens'!$A$3:$A$70,C284)&gt;0,1,0)</f>
        <v>0</v>
      </c>
      <c r="B284" t="s">
        <v>338</v>
      </c>
      <c r="C284" t="e">
        <f>INDEX('Planning avec dates'!$B286:$E286,MATCH("*",'Planning avec dates'!$B286:$E286,0))</f>
        <v>#N/A</v>
      </c>
      <c r="F284">
        <f>IF('Planning avec dates'!$C$1="Low",INDEX('Temps moyens'!$B$1:$B$198,MATCH(Task_Table1!C284,'Temps moyens'!$A$1:$A$198,0),1)*'Temps moyens'!$D$3,IF('Planning avec dates'!$C$1="Medium",INDEX('Temps moyens'!$B$1:$B$198,MATCH(Task_Table1!C284,'Temps moyens'!$A$1:$A$198,0),1)*'Temps moyens'!$E$3,IF('Planning avec dates'!$C$1="High",INDEX('Temps moyens'!$B$1:$B$198,MATCH(Task_Table1!C284,'Temps moyens'!$A$1:$A$198,0),1)*'Temps moyens'!$F$3,0)))</f>
        <v>0</v>
      </c>
      <c r="G284" t="s">
        <v>48</v>
      </c>
      <c r="H284" s="38" t="e">
        <f>INDEX('Planning avec dates'!$4:$4,MATCH("X",'Planning avec dates'!302:302,0))</f>
        <v>#N/A</v>
      </c>
      <c r="I284" t="s">
        <v>48</v>
      </c>
      <c r="J284" t="s">
        <v>48</v>
      </c>
      <c r="K284" t="s">
        <v>48</v>
      </c>
      <c r="L284" t="s">
        <v>48</v>
      </c>
      <c r="M284" t="s">
        <v>48</v>
      </c>
      <c r="N284" t="s">
        <v>48</v>
      </c>
      <c r="O284" t="s">
        <v>48</v>
      </c>
      <c r="P284" t="s">
        <v>48</v>
      </c>
      <c r="Q284" t="s">
        <v>51</v>
      </c>
      <c r="S284" t="s">
        <v>48</v>
      </c>
      <c r="U284" t="s">
        <v>52</v>
      </c>
      <c r="V284" t="s">
        <v>53</v>
      </c>
      <c r="W284" t="s">
        <v>48</v>
      </c>
      <c r="X284" t="e">
        <f t="shared" si="5"/>
        <v>#N/A</v>
      </c>
      <c r="Y284" s="38" t="e">
        <f>INDEX('Planning avec dates'!$4:$4,MATCH("X",'Planning avec dates'!302:302,1))+4</f>
        <v>#N/A</v>
      </c>
    </row>
    <row r="285" spans="1:25" x14ac:dyDescent="0.25">
      <c r="A285">
        <f>IF(COUNTIF('Temps moyens'!$A$3:$A$70,C285)&gt;0,1,0)</f>
        <v>0</v>
      </c>
      <c r="B285" t="s">
        <v>339</v>
      </c>
      <c r="C285" t="e">
        <f>INDEX('Planning avec dates'!$B287:$E287,MATCH("*",'Planning avec dates'!$B287:$E287,0))</f>
        <v>#N/A</v>
      </c>
      <c r="F285">
        <f>IF('Planning avec dates'!$C$1="Low",INDEX('Temps moyens'!$B$1:$B$198,MATCH(Task_Table1!C285,'Temps moyens'!$A$1:$A$198,0),1)*'Temps moyens'!$D$3,IF('Planning avec dates'!$C$1="Medium",INDEX('Temps moyens'!$B$1:$B$198,MATCH(Task_Table1!C285,'Temps moyens'!$A$1:$A$198,0),1)*'Temps moyens'!$E$3,IF('Planning avec dates'!$C$1="High",INDEX('Temps moyens'!$B$1:$B$198,MATCH(Task_Table1!C285,'Temps moyens'!$A$1:$A$198,0),1)*'Temps moyens'!$F$3,0)))</f>
        <v>0</v>
      </c>
      <c r="G285" t="s">
        <v>48</v>
      </c>
      <c r="H285" s="38" t="e">
        <f>INDEX('Planning avec dates'!$4:$4,MATCH("X",'Planning avec dates'!303:303,0))</f>
        <v>#N/A</v>
      </c>
      <c r="I285" t="s">
        <v>48</v>
      </c>
      <c r="J285" t="s">
        <v>48</v>
      </c>
      <c r="K285" t="s">
        <v>48</v>
      </c>
      <c r="L285" t="s">
        <v>48</v>
      </c>
      <c r="M285" t="s">
        <v>48</v>
      </c>
      <c r="N285" t="s">
        <v>48</v>
      </c>
      <c r="O285" t="s">
        <v>48</v>
      </c>
      <c r="P285" t="s">
        <v>48</v>
      </c>
      <c r="Q285" t="s">
        <v>51</v>
      </c>
      <c r="S285" t="s">
        <v>48</v>
      </c>
      <c r="U285" t="s">
        <v>52</v>
      </c>
      <c r="V285" t="s">
        <v>53</v>
      </c>
      <c r="W285" t="s">
        <v>48</v>
      </c>
      <c r="X285" t="e">
        <f t="shared" si="5"/>
        <v>#N/A</v>
      </c>
      <c r="Y285" s="38" t="e">
        <f>INDEX('Planning avec dates'!$4:$4,MATCH("X",'Planning avec dates'!303:303,1))+4</f>
        <v>#N/A</v>
      </c>
    </row>
    <row r="286" spans="1:25" x14ac:dyDescent="0.25">
      <c r="A286">
        <f>IF(COUNTIF('Temps moyens'!$A$3:$A$70,C286)&gt;0,1,0)</f>
        <v>0</v>
      </c>
      <c r="B286" t="s">
        <v>340</v>
      </c>
      <c r="C286" t="e">
        <f>INDEX('Planning avec dates'!$B288:$E288,MATCH("*",'Planning avec dates'!$B288:$E288,0))</f>
        <v>#N/A</v>
      </c>
      <c r="F286">
        <f>IF('Planning avec dates'!$C$1="Low",INDEX('Temps moyens'!$B$1:$B$198,MATCH(Task_Table1!C286,'Temps moyens'!$A$1:$A$198,0),1)*'Temps moyens'!$D$3,IF('Planning avec dates'!$C$1="Medium",INDEX('Temps moyens'!$B$1:$B$198,MATCH(Task_Table1!C286,'Temps moyens'!$A$1:$A$198,0),1)*'Temps moyens'!$E$3,IF('Planning avec dates'!$C$1="High",INDEX('Temps moyens'!$B$1:$B$198,MATCH(Task_Table1!C286,'Temps moyens'!$A$1:$A$198,0),1)*'Temps moyens'!$F$3,0)))</f>
        <v>0</v>
      </c>
      <c r="G286" t="s">
        <v>48</v>
      </c>
      <c r="H286" s="38" t="e">
        <f>INDEX('Planning avec dates'!$4:$4,MATCH("X",'Planning avec dates'!304:304,0))</f>
        <v>#N/A</v>
      </c>
      <c r="I286" t="s">
        <v>48</v>
      </c>
      <c r="J286" t="s">
        <v>48</v>
      </c>
      <c r="K286" t="s">
        <v>48</v>
      </c>
      <c r="L286" t="s">
        <v>48</v>
      </c>
      <c r="M286" t="s">
        <v>48</v>
      </c>
      <c r="N286" t="s">
        <v>48</v>
      </c>
      <c r="O286" t="s">
        <v>48</v>
      </c>
      <c r="P286" t="s">
        <v>48</v>
      </c>
      <c r="Q286" t="s">
        <v>51</v>
      </c>
      <c r="S286" t="s">
        <v>48</v>
      </c>
      <c r="U286" t="s">
        <v>52</v>
      </c>
      <c r="V286" t="s">
        <v>53</v>
      </c>
      <c r="W286" t="s">
        <v>48</v>
      </c>
      <c r="X286" t="e">
        <f t="shared" si="5"/>
        <v>#N/A</v>
      </c>
      <c r="Y286" s="38" t="e">
        <f>INDEX('Planning avec dates'!$4:$4,MATCH("X",'Planning avec dates'!304:304,1))+4</f>
        <v>#N/A</v>
      </c>
    </row>
    <row r="287" spans="1:25" x14ac:dyDescent="0.25">
      <c r="A287">
        <f>IF(COUNTIF('Temps moyens'!$A$3:$A$70,C287)&gt;0,1,0)</f>
        <v>0</v>
      </c>
      <c r="B287" t="s">
        <v>341</v>
      </c>
      <c r="C287" t="e">
        <f>INDEX('Planning avec dates'!$B289:$E289,MATCH("*",'Planning avec dates'!$B289:$E289,0))</f>
        <v>#N/A</v>
      </c>
      <c r="F287">
        <f>IF('Planning avec dates'!$C$1="Low",INDEX('Temps moyens'!$B$1:$B$198,MATCH(Task_Table1!C287,'Temps moyens'!$A$1:$A$198,0),1)*'Temps moyens'!$D$3,IF('Planning avec dates'!$C$1="Medium",INDEX('Temps moyens'!$B$1:$B$198,MATCH(Task_Table1!C287,'Temps moyens'!$A$1:$A$198,0),1)*'Temps moyens'!$E$3,IF('Planning avec dates'!$C$1="High",INDEX('Temps moyens'!$B$1:$B$198,MATCH(Task_Table1!C287,'Temps moyens'!$A$1:$A$198,0),1)*'Temps moyens'!$F$3,0)))</f>
        <v>0</v>
      </c>
      <c r="G287" t="s">
        <v>48</v>
      </c>
      <c r="H287" s="38" t="e">
        <f>INDEX('Planning avec dates'!$4:$4,MATCH("X",'Planning avec dates'!305:305,0))</f>
        <v>#N/A</v>
      </c>
      <c r="I287" t="s">
        <v>48</v>
      </c>
      <c r="J287" t="s">
        <v>48</v>
      </c>
      <c r="K287" t="s">
        <v>48</v>
      </c>
      <c r="L287" t="s">
        <v>48</v>
      </c>
      <c r="M287" t="s">
        <v>48</v>
      </c>
      <c r="N287" t="s">
        <v>48</v>
      </c>
      <c r="O287" t="s">
        <v>48</v>
      </c>
      <c r="P287" t="s">
        <v>48</v>
      </c>
      <c r="Q287" t="s">
        <v>51</v>
      </c>
      <c r="S287" t="s">
        <v>48</v>
      </c>
      <c r="U287" t="s">
        <v>52</v>
      </c>
      <c r="V287" t="s">
        <v>53</v>
      </c>
      <c r="W287" t="s">
        <v>48</v>
      </c>
      <c r="X287" t="e">
        <f t="shared" si="5"/>
        <v>#N/A</v>
      </c>
      <c r="Y287" s="38" t="e">
        <f>INDEX('Planning avec dates'!$4:$4,MATCH("X",'Planning avec dates'!305:305,1))+4</f>
        <v>#N/A</v>
      </c>
    </row>
    <row r="288" spans="1:25" x14ac:dyDescent="0.25">
      <c r="A288">
        <f>IF(COUNTIF('Temps moyens'!$A$3:$A$70,C288)&gt;0,1,0)</f>
        <v>0</v>
      </c>
      <c r="B288" t="s">
        <v>342</v>
      </c>
      <c r="C288" t="e">
        <f>INDEX('Planning avec dates'!$B290:$E290,MATCH("*",'Planning avec dates'!$B290:$E290,0))</f>
        <v>#N/A</v>
      </c>
      <c r="F288">
        <f>IF('Planning avec dates'!$C$1="Low",INDEX('Temps moyens'!$B$1:$B$198,MATCH(Task_Table1!C288,'Temps moyens'!$A$1:$A$198,0),1)*'Temps moyens'!$D$3,IF('Planning avec dates'!$C$1="Medium",INDEX('Temps moyens'!$B$1:$B$198,MATCH(Task_Table1!C288,'Temps moyens'!$A$1:$A$198,0),1)*'Temps moyens'!$E$3,IF('Planning avec dates'!$C$1="High",INDEX('Temps moyens'!$B$1:$B$198,MATCH(Task_Table1!C288,'Temps moyens'!$A$1:$A$198,0),1)*'Temps moyens'!$F$3,0)))</f>
        <v>0</v>
      </c>
      <c r="G288" t="s">
        <v>48</v>
      </c>
      <c r="H288" s="38" t="e">
        <f>INDEX('Planning avec dates'!$4:$4,MATCH("X",'Planning avec dates'!306:306,0))</f>
        <v>#N/A</v>
      </c>
      <c r="I288" t="s">
        <v>48</v>
      </c>
      <c r="J288" t="s">
        <v>48</v>
      </c>
      <c r="K288" t="s">
        <v>48</v>
      </c>
      <c r="L288" t="s">
        <v>48</v>
      </c>
      <c r="M288" t="s">
        <v>48</v>
      </c>
      <c r="N288" t="s">
        <v>48</v>
      </c>
      <c r="O288" t="s">
        <v>48</v>
      </c>
      <c r="P288" t="s">
        <v>48</v>
      </c>
      <c r="Q288" t="s">
        <v>51</v>
      </c>
      <c r="S288" t="s">
        <v>48</v>
      </c>
      <c r="U288" t="s">
        <v>52</v>
      </c>
      <c r="V288" t="s">
        <v>53</v>
      </c>
      <c r="W288" t="s">
        <v>48</v>
      </c>
      <c r="X288" t="e">
        <f t="shared" si="5"/>
        <v>#N/A</v>
      </c>
      <c r="Y288" s="38" t="e">
        <f>INDEX('Planning avec dates'!$4:$4,MATCH("X",'Planning avec dates'!306:306,1))+4</f>
        <v>#N/A</v>
      </c>
    </row>
    <row r="289" spans="1:25" x14ac:dyDescent="0.25">
      <c r="A289">
        <f>IF(COUNTIF('Temps moyens'!$A$3:$A$70,C289)&gt;0,1,0)</f>
        <v>0</v>
      </c>
      <c r="B289" t="s">
        <v>343</v>
      </c>
      <c r="C289" t="e">
        <f>INDEX('Planning avec dates'!$B291:$E291,MATCH("*",'Planning avec dates'!$B291:$E291,0))</f>
        <v>#N/A</v>
      </c>
      <c r="F289">
        <f>IF('Planning avec dates'!$C$1="Low",INDEX('Temps moyens'!$B$1:$B$198,MATCH(Task_Table1!C289,'Temps moyens'!$A$1:$A$198,0),1)*'Temps moyens'!$D$3,IF('Planning avec dates'!$C$1="Medium",INDEX('Temps moyens'!$B$1:$B$198,MATCH(Task_Table1!C289,'Temps moyens'!$A$1:$A$198,0),1)*'Temps moyens'!$E$3,IF('Planning avec dates'!$C$1="High",INDEX('Temps moyens'!$B$1:$B$198,MATCH(Task_Table1!C289,'Temps moyens'!$A$1:$A$198,0),1)*'Temps moyens'!$F$3,0)))</f>
        <v>0</v>
      </c>
      <c r="G289" t="s">
        <v>48</v>
      </c>
      <c r="H289" s="38" t="e">
        <f>INDEX('Planning avec dates'!$4:$4,MATCH("X",'Planning avec dates'!307:307,0))</f>
        <v>#N/A</v>
      </c>
      <c r="I289" t="s">
        <v>48</v>
      </c>
      <c r="J289" t="s">
        <v>48</v>
      </c>
      <c r="K289" t="s">
        <v>48</v>
      </c>
      <c r="L289" t="s">
        <v>48</v>
      </c>
      <c r="M289" t="s">
        <v>48</v>
      </c>
      <c r="N289" t="s">
        <v>48</v>
      </c>
      <c r="O289" t="s">
        <v>48</v>
      </c>
      <c r="P289" t="s">
        <v>48</v>
      </c>
      <c r="Q289" t="s">
        <v>51</v>
      </c>
      <c r="S289" t="s">
        <v>48</v>
      </c>
      <c r="U289" t="s">
        <v>52</v>
      </c>
      <c r="V289" t="s">
        <v>53</v>
      </c>
      <c r="W289" t="s">
        <v>48</v>
      </c>
      <c r="X289" t="e">
        <f t="shared" si="5"/>
        <v>#N/A</v>
      </c>
      <c r="Y289" s="38" t="e">
        <f>INDEX('Planning avec dates'!$4:$4,MATCH("X",'Planning avec dates'!307:307,1))+4</f>
        <v>#N/A</v>
      </c>
    </row>
    <row r="290" spans="1:25" x14ac:dyDescent="0.25">
      <c r="A290">
        <f>IF(COUNTIF('Temps moyens'!$A$3:$A$70,C290)&gt;0,1,0)</f>
        <v>0</v>
      </c>
      <c r="B290" t="s">
        <v>344</v>
      </c>
      <c r="C290" t="e">
        <f>INDEX('Planning avec dates'!$B292:$E292,MATCH("*",'Planning avec dates'!$B292:$E292,0))</f>
        <v>#N/A</v>
      </c>
      <c r="F290">
        <f>IF('Planning avec dates'!$C$1="Low",INDEX('Temps moyens'!$B$1:$B$198,MATCH(Task_Table1!C290,'Temps moyens'!$A$1:$A$198,0),1)*'Temps moyens'!$D$3,IF('Planning avec dates'!$C$1="Medium",INDEX('Temps moyens'!$B$1:$B$198,MATCH(Task_Table1!C290,'Temps moyens'!$A$1:$A$198,0),1)*'Temps moyens'!$E$3,IF('Planning avec dates'!$C$1="High",INDEX('Temps moyens'!$B$1:$B$198,MATCH(Task_Table1!C290,'Temps moyens'!$A$1:$A$198,0),1)*'Temps moyens'!$F$3,0)))</f>
        <v>0</v>
      </c>
      <c r="G290" t="s">
        <v>48</v>
      </c>
      <c r="H290" s="38" t="e">
        <f>INDEX('Planning avec dates'!$4:$4,MATCH("X",'Planning avec dates'!308:308,0))</f>
        <v>#N/A</v>
      </c>
      <c r="I290" t="s">
        <v>48</v>
      </c>
      <c r="J290" t="s">
        <v>48</v>
      </c>
      <c r="K290" t="s">
        <v>48</v>
      </c>
      <c r="L290" t="s">
        <v>48</v>
      </c>
      <c r="M290" t="s">
        <v>48</v>
      </c>
      <c r="N290" t="s">
        <v>48</v>
      </c>
      <c r="O290" t="s">
        <v>48</v>
      </c>
      <c r="P290" t="s">
        <v>48</v>
      </c>
      <c r="Q290" t="s">
        <v>51</v>
      </c>
      <c r="S290" t="s">
        <v>48</v>
      </c>
      <c r="U290" t="s">
        <v>52</v>
      </c>
      <c r="V290" t="s">
        <v>53</v>
      </c>
      <c r="W290" t="s">
        <v>48</v>
      </c>
      <c r="X290" t="e">
        <f t="shared" si="5"/>
        <v>#N/A</v>
      </c>
      <c r="Y290" s="38" t="e">
        <f>INDEX('Planning avec dates'!$4:$4,MATCH("X",'Planning avec dates'!308:308,1))+4</f>
        <v>#N/A</v>
      </c>
    </row>
    <row r="291" spans="1:25" x14ac:dyDescent="0.25">
      <c r="A291">
        <f>IF(COUNTIF('Temps moyens'!$A$3:$A$70,C291)&gt;0,1,0)</f>
        <v>0</v>
      </c>
      <c r="B291" t="s">
        <v>345</v>
      </c>
      <c r="C291" t="e">
        <f>INDEX('Planning avec dates'!$B293:$E293,MATCH("*",'Planning avec dates'!$B293:$E293,0))</f>
        <v>#N/A</v>
      </c>
      <c r="F291">
        <f>IF('Planning avec dates'!$C$1="Low",INDEX('Temps moyens'!$B$1:$B$198,MATCH(Task_Table1!C291,'Temps moyens'!$A$1:$A$198,0),1)*'Temps moyens'!$D$3,IF('Planning avec dates'!$C$1="Medium",INDEX('Temps moyens'!$B$1:$B$198,MATCH(Task_Table1!C291,'Temps moyens'!$A$1:$A$198,0),1)*'Temps moyens'!$E$3,IF('Planning avec dates'!$C$1="High",INDEX('Temps moyens'!$B$1:$B$198,MATCH(Task_Table1!C291,'Temps moyens'!$A$1:$A$198,0),1)*'Temps moyens'!$F$3,0)))</f>
        <v>0</v>
      </c>
      <c r="G291" t="s">
        <v>48</v>
      </c>
      <c r="H291" s="38" t="e">
        <f>INDEX('Planning avec dates'!$4:$4,MATCH("X",'Planning avec dates'!309:309,0))</f>
        <v>#N/A</v>
      </c>
      <c r="I291" t="s">
        <v>48</v>
      </c>
      <c r="J291" t="s">
        <v>48</v>
      </c>
      <c r="K291" t="s">
        <v>48</v>
      </c>
      <c r="L291" t="s">
        <v>48</v>
      </c>
      <c r="M291" t="s">
        <v>48</v>
      </c>
      <c r="N291" t="s">
        <v>48</v>
      </c>
      <c r="O291" t="s">
        <v>48</v>
      </c>
      <c r="P291" t="s">
        <v>48</v>
      </c>
      <c r="Q291" t="s">
        <v>51</v>
      </c>
      <c r="S291" t="s">
        <v>48</v>
      </c>
      <c r="U291" t="s">
        <v>52</v>
      </c>
      <c r="V291" t="s">
        <v>53</v>
      </c>
      <c r="W291" t="s">
        <v>48</v>
      </c>
      <c r="X291" t="e">
        <f t="shared" si="5"/>
        <v>#N/A</v>
      </c>
      <c r="Y291" s="38" t="e">
        <f>INDEX('Planning avec dates'!$4:$4,MATCH("X",'Planning avec dates'!309:309,1))+4</f>
        <v>#N/A</v>
      </c>
    </row>
    <row r="292" spans="1:25" x14ac:dyDescent="0.25">
      <c r="A292">
        <f>IF(COUNTIF('Temps moyens'!$A$3:$A$70,C292)&gt;0,1,0)</f>
        <v>0</v>
      </c>
      <c r="B292" t="s">
        <v>346</v>
      </c>
      <c r="C292" t="e">
        <f>INDEX('Planning avec dates'!$B294:$E294,MATCH("*",'Planning avec dates'!$B294:$E294,0))</f>
        <v>#N/A</v>
      </c>
      <c r="F292">
        <f>IF('Planning avec dates'!$C$1="Low",INDEX('Temps moyens'!$B$1:$B$198,MATCH(Task_Table1!C292,'Temps moyens'!$A$1:$A$198,0),1)*'Temps moyens'!$D$3,IF('Planning avec dates'!$C$1="Medium",INDEX('Temps moyens'!$B$1:$B$198,MATCH(Task_Table1!C292,'Temps moyens'!$A$1:$A$198,0),1)*'Temps moyens'!$E$3,IF('Planning avec dates'!$C$1="High",INDEX('Temps moyens'!$B$1:$B$198,MATCH(Task_Table1!C292,'Temps moyens'!$A$1:$A$198,0),1)*'Temps moyens'!$F$3,0)))</f>
        <v>0</v>
      </c>
      <c r="G292" t="s">
        <v>48</v>
      </c>
      <c r="H292" s="38" t="e">
        <f>INDEX('Planning avec dates'!$4:$4,MATCH("X",'Planning avec dates'!310:310,0))</f>
        <v>#N/A</v>
      </c>
      <c r="I292" t="s">
        <v>48</v>
      </c>
      <c r="J292" t="s">
        <v>48</v>
      </c>
      <c r="K292" t="s">
        <v>48</v>
      </c>
      <c r="L292" t="s">
        <v>48</v>
      </c>
      <c r="M292" t="s">
        <v>48</v>
      </c>
      <c r="N292" t="s">
        <v>48</v>
      </c>
      <c r="O292" t="s">
        <v>48</v>
      </c>
      <c r="P292" t="s">
        <v>48</v>
      </c>
      <c r="Q292" t="s">
        <v>51</v>
      </c>
      <c r="S292" t="s">
        <v>48</v>
      </c>
      <c r="U292" t="s">
        <v>52</v>
      </c>
      <c r="V292" t="s">
        <v>53</v>
      </c>
      <c r="W292" t="s">
        <v>48</v>
      </c>
      <c r="X292" t="e">
        <f t="shared" si="5"/>
        <v>#N/A</v>
      </c>
      <c r="Y292" s="38" t="e">
        <f>INDEX('Planning avec dates'!$4:$4,MATCH("X",'Planning avec dates'!310:310,1))+4</f>
        <v>#N/A</v>
      </c>
    </row>
    <row r="293" spans="1:25" x14ac:dyDescent="0.25">
      <c r="A293">
        <f>IF(COUNTIF('Temps moyens'!$A$3:$A$70,C293)&gt;0,1,0)</f>
        <v>0</v>
      </c>
      <c r="B293" t="s">
        <v>347</v>
      </c>
      <c r="C293" t="e">
        <f>INDEX('Planning avec dates'!$B295:$E295,MATCH("*",'Planning avec dates'!$B295:$E295,0))</f>
        <v>#N/A</v>
      </c>
      <c r="F293">
        <f>IF('Planning avec dates'!$C$1="Low",INDEX('Temps moyens'!$B$1:$B$198,MATCH(Task_Table1!C293,'Temps moyens'!$A$1:$A$198,0),1)*'Temps moyens'!$D$3,IF('Planning avec dates'!$C$1="Medium",INDEX('Temps moyens'!$B$1:$B$198,MATCH(Task_Table1!C293,'Temps moyens'!$A$1:$A$198,0),1)*'Temps moyens'!$E$3,IF('Planning avec dates'!$C$1="High",INDEX('Temps moyens'!$B$1:$B$198,MATCH(Task_Table1!C293,'Temps moyens'!$A$1:$A$198,0),1)*'Temps moyens'!$F$3,0)))</f>
        <v>0</v>
      </c>
      <c r="G293" t="s">
        <v>48</v>
      </c>
      <c r="H293" s="38" t="e">
        <f>INDEX('Planning avec dates'!$4:$4,MATCH("X",'Planning avec dates'!311:311,0))</f>
        <v>#N/A</v>
      </c>
      <c r="I293" t="s">
        <v>48</v>
      </c>
      <c r="J293" t="s">
        <v>48</v>
      </c>
      <c r="K293" t="s">
        <v>48</v>
      </c>
      <c r="L293" t="s">
        <v>48</v>
      </c>
      <c r="M293" t="s">
        <v>48</v>
      </c>
      <c r="N293" t="s">
        <v>48</v>
      </c>
      <c r="O293" t="s">
        <v>48</v>
      </c>
      <c r="P293" t="s">
        <v>48</v>
      </c>
      <c r="Q293" t="s">
        <v>51</v>
      </c>
      <c r="S293" t="s">
        <v>48</v>
      </c>
      <c r="U293" t="s">
        <v>52</v>
      </c>
      <c r="V293" t="s">
        <v>53</v>
      </c>
      <c r="W293" t="s">
        <v>48</v>
      </c>
      <c r="X293" t="e">
        <f t="shared" si="5"/>
        <v>#N/A</v>
      </c>
      <c r="Y293" s="38" t="e">
        <f>INDEX('Planning avec dates'!$4:$4,MATCH("X",'Planning avec dates'!311:311,1))+4</f>
        <v>#N/A</v>
      </c>
    </row>
    <row r="294" spans="1:25" x14ac:dyDescent="0.25">
      <c r="A294">
        <f>IF(COUNTIF('Temps moyens'!$A$3:$A$70,C294)&gt;0,1,0)</f>
        <v>0</v>
      </c>
      <c r="B294" t="s">
        <v>348</v>
      </c>
      <c r="C294" t="e">
        <f>INDEX('Planning avec dates'!$B296:$E296,MATCH("*",'Planning avec dates'!$B296:$E296,0))</f>
        <v>#N/A</v>
      </c>
      <c r="F294">
        <f>IF('Planning avec dates'!$C$1="Low",INDEX('Temps moyens'!$B$1:$B$198,MATCH(Task_Table1!C294,'Temps moyens'!$A$1:$A$198,0),1)*'Temps moyens'!$D$3,IF('Planning avec dates'!$C$1="Medium",INDEX('Temps moyens'!$B$1:$B$198,MATCH(Task_Table1!C294,'Temps moyens'!$A$1:$A$198,0),1)*'Temps moyens'!$E$3,IF('Planning avec dates'!$C$1="High",INDEX('Temps moyens'!$B$1:$B$198,MATCH(Task_Table1!C294,'Temps moyens'!$A$1:$A$198,0),1)*'Temps moyens'!$F$3,0)))</f>
        <v>0</v>
      </c>
      <c r="G294" t="s">
        <v>48</v>
      </c>
      <c r="H294" s="38" t="e">
        <f>INDEX('Planning avec dates'!$4:$4,MATCH("X",'Planning avec dates'!312:312,0))</f>
        <v>#N/A</v>
      </c>
      <c r="I294" t="s">
        <v>48</v>
      </c>
      <c r="J294" t="s">
        <v>48</v>
      </c>
      <c r="K294" t="s">
        <v>48</v>
      </c>
      <c r="L294" t="s">
        <v>48</v>
      </c>
      <c r="M294" t="s">
        <v>48</v>
      </c>
      <c r="N294" t="s">
        <v>48</v>
      </c>
      <c r="O294" t="s">
        <v>48</v>
      </c>
      <c r="P294" t="s">
        <v>48</v>
      </c>
      <c r="Q294" t="s">
        <v>51</v>
      </c>
      <c r="S294" t="s">
        <v>48</v>
      </c>
      <c r="U294" t="s">
        <v>52</v>
      </c>
      <c r="V294" t="s">
        <v>53</v>
      </c>
      <c r="W294" t="s">
        <v>48</v>
      </c>
      <c r="X294" t="e">
        <f t="shared" si="5"/>
        <v>#N/A</v>
      </c>
      <c r="Y294" s="38" t="e">
        <f>INDEX('Planning avec dates'!$4:$4,MATCH("X",'Planning avec dates'!312:312,1))+4</f>
        <v>#N/A</v>
      </c>
    </row>
    <row r="295" spans="1:25" x14ac:dyDescent="0.25">
      <c r="A295">
        <f>IF(COUNTIF('Temps moyens'!$A$3:$A$70,C295)&gt;0,1,0)</f>
        <v>0</v>
      </c>
      <c r="B295" t="s">
        <v>349</v>
      </c>
      <c r="C295" t="e">
        <f>INDEX('Planning avec dates'!$B297:$E297,MATCH("*",'Planning avec dates'!$B297:$E297,0))</f>
        <v>#N/A</v>
      </c>
      <c r="F295">
        <f>IF('Planning avec dates'!$C$1="Low",INDEX('Temps moyens'!$B$1:$B$198,MATCH(Task_Table1!C295,'Temps moyens'!$A$1:$A$198,0),1)*'Temps moyens'!$D$3,IF('Planning avec dates'!$C$1="Medium",INDEX('Temps moyens'!$B$1:$B$198,MATCH(Task_Table1!C295,'Temps moyens'!$A$1:$A$198,0),1)*'Temps moyens'!$E$3,IF('Planning avec dates'!$C$1="High",INDEX('Temps moyens'!$B$1:$B$198,MATCH(Task_Table1!C295,'Temps moyens'!$A$1:$A$198,0),1)*'Temps moyens'!$F$3,0)))</f>
        <v>0</v>
      </c>
      <c r="G295" t="s">
        <v>48</v>
      </c>
      <c r="H295" s="38" t="e">
        <f>INDEX('Planning avec dates'!$4:$4,MATCH("X",'Planning avec dates'!313:313,0))</f>
        <v>#N/A</v>
      </c>
      <c r="I295" t="s">
        <v>48</v>
      </c>
      <c r="J295" t="s">
        <v>48</v>
      </c>
      <c r="K295" t="s">
        <v>48</v>
      </c>
      <c r="L295" t="s">
        <v>48</v>
      </c>
      <c r="M295" t="s">
        <v>48</v>
      </c>
      <c r="N295" t="s">
        <v>48</v>
      </c>
      <c r="O295" t="s">
        <v>48</v>
      </c>
      <c r="P295" t="s">
        <v>48</v>
      </c>
      <c r="Q295" t="s">
        <v>51</v>
      </c>
      <c r="S295" t="s">
        <v>48</v>
      </c>
      <c r="U295" t="s">
        <v>52</v>
      </c>
      <c r="V295" t="s">
        <v>53</v>
      </c>
      <c r="W295" t="s">
        <v>48</v>
      </c>
      <c r="X295" t="e">
        <f t="shared" si="5"/>
        <v>#N/A</v>
      </c>
      <c r="Y295" s="38" t="e">
        <f>INDEX('Planning avec dates'!$4:$4,MATCH("X",'Planning avec dates'!313:313,1))+4</f>
        <v>#N/A</v>
      </c>
    </row>
    <row r="296" spans="1:25" x14ac:dyDescent="0.25">
      <c r="A296">
        <f>IF(COUNTIF('Temps moyens'!$A$3:$A$70,C296)&gt;0,1,0)</f>
        <v>0</v>
      </c>
      <c r="B296" t="s">
        <v>350</v>
      </c>
      <c r="C296" t="e">
        <f>INDEX('Planning avec dates'!$B298:$E298,MATCH("*",'Planning avec dates'!$B298:$E298,0))</f>
        <v>#N/A</v>
      </c>
      <c r="F296">
        <f>IF('Planning avec dates'!$C$1="Low",INDEX('Temps moyens'!$B$1:$B$198,MATCH(Task_Table1!C296,'Temps moyens'!$A$1:$A$198,0),1)*'Temps moyens'!$D$3,IF('Planning avec dates'!$C$1="Medium",INDEX('Temps moyens'!$B$1:$B$198,MATCH(Task_Table1!C296,'Temps moyens'!$A$1:$A$198,0),1)*'Temps moyens'!$E$3,IF('Planning avec dates'!$C$1="High",INDEX('Temps moyens'!$B$1:$B$198,MATCH(Task_Table1!C296,'Temps moyens'!$A$1:$A$198,0),1)*'Temps moyens'!$F$3,0)))</f>
        <v>0</v>
      </c>
      <c r="G296" t="s">
        <v>48</v>
      </c>
      <c r="H296" s="38" t="e">
        <f>INDEX('Planning avec dates'!$4:$4,MATCH("X",'Planning avec dates'!314:314,0))</f>
        <v>#N/A</v>
      </c>
      <c r="I296" t="s">
        <v>48</v>
      </c>
      <c r="J296" t="s">
        <v>48</v>
      </c>
      <c r="K296" t="s">
        <v>48</v>
      </c>
      <c r="L296" t="s">
        <v>48</v>
      </c>
      <c r="M296" t="s">
        <v>48</v>
      </c>
      <c r="N296" t="s">
        <v>48</v>
      </c>
      <c r="O296" t="s">
        <v>48</v>
      </c>
      <c r="P296" t="s">
        <v>48</v>
      </c>
      <c r="Q296" t="s">
        <v>51</v>
      </c>
      <c r="S296" t="s">
        <v>48</v>
      </c>
      <c r="U296" t="s">
        <v>52</v>
      </c>
      <c r="V296" t="s">
        <v>53</v>
      </c>
      <c r="W296" t="s">
        <v>48</v>
      </c>
      <c r="X296" t="e">
        <f t="shared" si="5"/>
        <v>#N/A</v>
      </c>
      <c r="Y296" s="38" t="e">
        <f>INDEX('Planning avec dates'!$4:$4,MATCH("X",'Planning avec dates'!314:314,1))+4</f>
        <v>#N/A</v>
      </c>
    </row>
    <row r="297" spans="1:25" x14ac:dyDescent="0.25">
      <c r="A297">
        <f>IF(COUNTIF('Temps moyens'!$A$3:$A$70,C297)&gt;0,1,0)</f>
        <v>0</v>
      </c>
      <c r="B297" t="s">
        <v>351</v>
      </c>
      <c r="C297" t="e">
        <f>INDEX('Planning avec dates'!$B299:$E299,MATCH("*",'Planning avec dates'!$B299:$E299,0))</f>
        <v>#N/A</v>
      </c>
      <c r="F297">
        <f>IF('Planning avec dates'!$C$1="Low",INDEX('Temps moyens'!$B$1:$B$198,MATCH(Task_Table1!C297,'Temps moyens'!$A$1:$A$198,0),1)*'Temps moyens'!$D$3,IF('Planning avec dates'!$C$1="Medium",INDEX('Temps moyens'!$B$1:$B$198,MATCH(Task_Table1!C297,'Temps moyens'!$A$1:$A$198,0),1)*'Temps moyens'!$E$3,IF('Planning avec dates'!$C$1="High",INDEX('Temps moyens'!$B$1:$B$198,MATCH(Task_Table1!C297,'Temps moyens'!$A$1:$A$198,0),1)*'Temps moyens'!$F$3,0)))</f>
        <v>0</v>
      </c>
      <c r="G297" t="s">
        <v>48</v>
      </c>
      <c r="H297" s="38" t="e">
        <f>INDEX('Planning avec dates'!$4:$4,MATCH("X",'Planning avec dates'!315:315,0))</f>
        <v>#N/A</v>
      </c>
      <c r="I297" t="s">
        <v>48</v>
      </c>
      <c r="J297" t="s">
        <v>48</v>
      </c>
      <c r="K297" t="s">
        <v>48</v>
      </c>
      <c r="L297" t="s">
        <v>48</v>
      </c>
      <c r="M297" t="s">
        <v>48</v>
      </c>
      <c r="N297" t="s">
        <v>48</v>
      </c>
      <c r="O297" t="s">
        <v>48</v>
      </c>
      <c r="P297" t="s">
        <v>48</v>
      </c>
      <c r="Q297" t="s">
        <v>51</v>
      </c>
      <c r="S297" t="s">
        <v>48</v>
      </c>
      <c r="U297" t="s">
        <v>52</v>
      </c>
      <c r="V297" t="s">
        <v>53</v>
      </c>
      <c r="W297" t="s">
        <v>48</v>
      </c>
      <c r="X297" t="e">
        <f t="shared" si="5"/>
        <v>#N/A</v>
      </c>
      <c r="Y297" s="38" t="e">
        <f>INDEX('Planning avec dates'!$4:$4,MATCH("X",'Planning avec dates'!315:315,1))+4</f>
        <v>#N/A</v>
      </c>
    </row>
    <row r="298" spans="1:25" x14ac:dyDescent="0.25">
      <c r="A298">
        <f>IF(COUNTIF('Temps moyens'!$A$3:$A$70,C298)&gt;0,1,0)</f>
        <v>0</v>
      </c>
      <c r="B298" t="s">
        <v>352</v>
      </c>
      <c r="C298" t="e">
        <f>INDEX('Planning avec dates'!$B300:$E300,MATCH("*",'Planning avec dates'!$B300:$E300,0))</f>
        <v>#N/A</v>
      </c>
      <c r="F298">
        <f>IF('Planning avec dates'!$C$1="Low",INDEX('Temps moyens'!$B$1:$B$198,MATCH(Task_Table1!C298,'Temps moyens'!$A$1:$A$198,0),1)*'Temps moyens'!$D$3,IF('Planning avec dates'!$C$1="Medium",INDEX('Temps moyens'!$B$1:$B$198,MATCH(Task_Table1!C298,'Temps moyens'!$A$1:$A$198,0),1)*'Temps moyens'!$E$3,IF('Planning avec dates'!$C$1="High",INDEX('Temps moyens'!$B$1:$B$198,MATCH(Task_Table1!C298,'Temps moyens'!$A$1:$A$198,0),1)*'Temps moyens'!$F$3,0)))</f>
        <v>0</v>
      </c>
      <c r="G298" t="s">
        <v>48</v>
      </c>
      <c r="H298" s="38" t="e">
        <f>INDEX('Planning avec dates'!$4:$4,MATCH("X",'Planning avec dates'!316:316,0))</f>
        <v>#N/A</v>
      </c>
      <c r="I298" t="s">
        <v>48</v>
      </c>
      <c r="J298" t="s">
        <v>48</v>
      </c>
      <c r="K298" t="s">
        <v>48</v>
      </c>
      <c r="L298" t="s">
        <v>48</v>
      </c>
      <c r="M298" t="s">
        <v>48</v>
      </c>
      <c r="N298" t="s">
        <v>48</v>
      </c>
      <c r="O298" t="s">
        <v>48</v>
      </c>
      <c r="P298" t="s">
        <v>48</v>
      </c>
      <c r="Q298" t="s">
        <v>51</v>
      </c>
      <c r="S298" t="s">
        <v>48</v>
      </c>
      <c r="U298" t="s">
        <v>52</v>
      </c>
      <c r="V298" t="s">
        <v>53</v>
      </c>
      <c r="W298" t="s">
        <v>48</v>
      </c>
      <c r="X298" t="e">
        <f t="shared" si="5"/>
        <v>#N/A</v>
      </c>
      <c r="Y298" s="38" t="e">
        <f>INDEX('Planning avec dates'!$4:$4,MATCH("X",'Planning avec dates'!316:316,1))+4</f>
        <v>#N/A</v>
      </c>
    </row>
    <row r="299" spans="1:25" x14ac:dyDescent="0.25">
      <c r="A299">
        <f>IF(COUNTIF('Temps moyens'!$A$3:$A$70,C299)&gt;0,1,0)</f>
        <v>0</v>
      </c>
      <c r="B299" t="s">
        <v>353</v>
      </c>
      <c r="C299" t="e">
        <f>INDEX('Planning avec dates'!$B301:$E301,MATCH("*",'Planning avec dates'!$B301:$E301,0))</f>
        <v>#N/A</v>
      </c>
      <c r="F299">
        <f>IF('Planning avec dates'!$C$1="Low",INDEX('Temps moyens'!$B$1:$B$198,MATCH(Task_Table1!C299,'Temps moyens'!$A$1:$A$198,0),1)*'Temps moyens'!$D$3,IF('Planning avec dates'!$C$1="Medium",INDEX('Temps moyens'!$B$1:$B$198,MATCH(Task_Table1!C299,'Temps moyens'!$A$1:$A$198,0),1)*'Temps moyens'!$E$3,IF('Planning avec dates'!$C$1="High",INDEX('Temps moyens'!$B$1:$B$198,MATCH(Task_Table1!C299,'Temps moyens'!$A$1:$A$198,0),1)*'Temps moyens'!$F$3,0)))</f>
        <v>0</v>
      </c>
      <c r="G299" t="s">
        <v>48</v>
      </c>
      <c r="H299" s="38" t="e">
        <f>INDEX('Planning avec dates'!$4:$4,MATCH("X",'Planning avec dates'!317:317,0))</f>
        <v>#N/A</v>
      </c>
      <c r="I299" t="s">
        <v>48</v>
      </c>
      <c r="J299" t="s">
        <v>48</v>
      </c>
      <c r="K299" t="s">
        <v>48</v>
      </c>
      <c r="L299" t="s">
        <v>48</v>
      </c>
      <c r="M299" t="s">
        <v>48</v>
      </c>
      <c r="N299" t="s">
        <v>48</v>
      </c>
      <c r="O299" t="s">
        <v>48</v>
      </c>
      <c r="P299" t="s">
        <v>48</v>
      </c>
      <c r="Q299" t="s">
        <v>51</v>
      </c>
      <c r="S299" t="s">
        <v>48</v>
      </c>
      <c r="U299" t="s">
        <v>52</v>
      </c>
      <c r="V299" t="s">
        <v>53</v>
      </c>
      <c r="W299" t="s">
        <v>48</v>
      </c>
      <c r="X299" t="e">
        <f t="shared" si="5"/>
        <v>#N/A</v>
      </c>
      <c r="Y299" s="38" t="e">
        <f>INDEX('Planning avec dates'!$4:$4,MATCH("X",'Planning avec dates'!317:317,1))+4</f>
        <v>#N/A</v>
      </c>
    </row>
    <row r="300" spans="1:25" x14ac:dyDescent="0.25">
      <c r="A300">
        <f>IF(COUNTIF('Temps moyens'!$A$3:$A$70,C300)&gt;0,1,0)</f>
        <v>0</v>
      </c>
      <c r="B300" t="s">
        <v>354</v>
      </c>
      <c r="C300" t="e">
        <f>INDEX('Planning avec dates'!$B302:$E302,MATCH("*",'Planning avec dates'!$B302:$E302,0))</f>
        <v>#N/A</v>
      </c>
      <c r="F300">
        <f>IF('Planning avec dates'!$C$1="Low",INDEX('Temps moyens'!$B$1:$B$198,MATCH(Task_Table1!C300,'Temps moyens'!$A$1:$A$198,0),1)*'Temps moyens'!$D$3,IF('Planning avec dates'!$C$1="Medium",INDEX('Temps moyens'!$B$1:$B$198,MATCH(Task_Table1!C300,'Temps moyens'!$A$1:$A$198,0),1)*'Temps moyens'!$E$3,IF('Planning avec dates'!$C$1="High",INDEX('Temps moyens'!$B$1:$B$198,MATCH(Task_Table1!C300,'Temps moyens'!$A$1:$A$198,0),1)*'Temps moyens'!$F$3,0)))</f>
        <v>0</v>
      </c>
      <c r="G300" t="s">
        <v>48</v>
      </c>
      <c r="H300" s="38" t="e">
        <f>INDEX('Planning avec dates'!$4:$4,MATCH("X",'Planning avec dates'!318:318,0))</f>
        <v>#N/A</v>
      </c>
      <c r="I300" t="s">
        <v>48</v>
      </c>
      <c r="J300" t="s">
        <v>48</v>
      </c>
      <c r="K300" t="s">
        <v>48</v>
      </c>
      <c r="L300" t="s">
        <v>48</v>
      </c>
      <c r="M300" t="s">
        <v>48</v>
      </c>
      <c r="N300" t="s">
        <v>48</v>
      </c>
      <c r="O300" t="s">
        <v>48</v>
      </c>
      <c r="P300" t="s">
        <v>48</v>
      </c>
      <c r="Q300" t="s">
        <v>51</v>
      </c>
      <c r="S300" t="s">
        <v>48</v>
      </c>
      <c r="U300" t="s">
        <v>52</v>
      </c>
      <c r="V300" t="s">
        <v>53</v>
      </c>
      <c r="W300" t="s">
        <v>48</v>
      </c>
      <c r="X300" t="e">
        <f t="shared" si="5"/>
        <v>#N/A</v>
      </c>
      <c r="Y300" s="38" t="e">
        <f>INDEX('Planning avec dates'!$4:$4,MATCH("X",'Planning avec dates'!318:318,1))+4</f>
        <v>#N/A</v>
      </c>
    </row>
    <row r="301" spans="1:25" x14ac:dyDescent="0.25">
      <c r="A301">
        <f>IF(COUNTIF('Temps moyens'!$A$3:$A$70,C301)&gt;0,1,0)</f>
        <v>0</v>
      </c>
      <c r="B301" t="s">
        <v>355</v>
      </c>
      <c r="C301" t="e">
        <f>INDEX('Planning avec dates'!$B303:$E303,MATCH("*",'Planning avec dates'!$B303:$E303,0))</f>
        <v>#N/A</v>
      </c>
      <c r="F301">
        <f>IF('Planning avec dates'!$C$1="Low",INDEX('Temps moyens'!$B$1:$B$198,MATCH(Task_Table1!C301,'Temps moyens'!$A$1:$A$198,0),1)*'Temps moyens'!$D$3,IF('Planning avec dates'!$C$1="Medium",INDEX('Temps moyens'!$B$1:$B$198,MATCH(Task_Table1!C301,'Temps moyens'!$A$1:$A$198,0),1)*'Temps moyens'!$E$3,IF('Planning avec dates'!$C$1="High",INDEX('Temps moyens'!$B$1:$B$198,MATCH(Task_Table1!C301,'Temps moyens'!$A$1:$A$198,0),1)*'Temps moyens'!$F$3,0)))</f>
        <v>0</v>
      </c>
      <c r="G301" t="s">
        <v>48</v>
      </c>
      <c r="H301" s="38" t="e">
        <f>INDEX('Planning avec dates'!$4:$4,MATCH("X",'Planning avec dates'!319:319,0))</f>
        <v>#N/A</v>
      </c>
      <c r="I301" t="s">
        <v>48</v>
      </c>
      <c r="J301" t="s">
        <v>48</v>
      </c>
      <c r="K301" t="s">
        <v>48</v>
      </c>
      <c r="L301" t="s">
        <v>48</v>
      </c>
      <c r="M301" t="s">
        <v>48</v>
      </c>
      <c r="N301" t="s">
        <v>48</v>
      </c>
      <c r="O301" t="s">
        <v>48</v>
      </c>
      <c r="P301" t="s">
        <v>48</v>
      </c>
      <c r="Q301" t="s">
        <v>51</v>
      </c>
      <c r="S301" t="s">
        <v>48</v>
      </c>
      <c r="U301" t="s">
        <v>52</v>
      </c>
      <c r="V301" t="s">
        <v>53</v>
      </c>
      <c r="W301" t="s">
        <v>48</v>
      </c>
      <c r="X301" t="e">
        <f t="shared" si="5"/>
        <v>#N/A</v>
      </c>
      <c r="Y301" s="38" t="e">
        <f>INDEX('Planning avec dates'!$4:$4,MATCH("X",'Planning avec dates'!319:319,1))+4</f>
        <v>#N/A</v>
      </c>
    </row>
    <row r="302" spans="1:25" x14ac:dyDescent="0.25">
      <c r="A302">
        <f>IF(COUNTIF('Temps moyens'!$A$3:$A$70,C302)&gt;0,1,0)</f>
        <v>0</v>
      </c>
      <c r="B302" t="s">
        <v>356</v>
      </c>
      <c r="C302" t="e">
        <f>INDEX('Planning avec dates'!$B304:$E304,MATCH("*",'Planning avec dates'!$B304:$E304,0))</f>
        <v>#N/A</v>
      </c>
      <c r="F302">
        <f>IF('Planning avec dates'!$C$1="Low",INDEX('Temps moyens'!$B$1:$B$198,MATCH(Task_Table1!C302,'Temps moyens'!$A$1:$A$198,0),1)*'Temps moyens'!$D$3,IF('Planning avec dates'!$C$1="Medium",INDEX('Temps moyens'!$B$1:$B$198,MATCH(Task_Table1!C302,'Temps moyens'!$A$1:$A$198,0),1)*'Temps moyens'!$E$3,IF('Planning avec dates'!$C$1="High",INDEX('Temps moyens'!$B$1:$B$198,MATCH(Task_Table1!C302,'Temps moyens'!$A$1:$A$198,0),1)*'Temps moyens'!$F$3,0)))</f>
        <v>0</v>
      </c>
      <c r="G302" t="s">
        <v>48</v>
      </c>
      <c r="H302" s="38" t="e">
        <f>INDEX('Planning avec dates'!$4:$4,MATCH("X",'Planning avec dates'!320:320,0))</f>
        <v>#N/A</v>
      </c>
      <c r="I302" t="s">
        <v>48</v>
      </c>
      <c r="J302" t="s">
        <v>48</v>
      </c>
      <c r="K302" t="s">
        <v>48</v>
      </c>
      <c r="L302" t="s">
        <v>48</v>
      </c>
      <c r="M302" t="s">
        <v>48</v>
      </c>
      <c r="N302" t="s">
        <v>48</v>
      </c>
      <c r="O302" t="s">
        <v>48</v>
      </c>
      <c r="P302" t="s">
        <v>48</v>
      </c>
      <c r="Q302" t="s">
        <v>51</v>
      </c>
      <c r="S302" t="s">
        <v>48</v>
      </c>
      <c r="U302" t="s">
        <v>52</v>
      </c>
      <c r="V302" t="s">
        <v>53</v>
      </c>
      <c r="W302" t="s">
        <v>48</v>
      </c>
      <c r="X302" t="e">
        <f t="shared" si="5"/>
        <v>#N/A</v>
      </c>
      <c r="Y302" s="38" t="e">
        <f>INDEX('Planning avec dates'!$4:$4,MATCH("X",'Planning avec dates'!320:320,1))+4</f>
        <v>#N/A</v>
      </c>
    </row>
    <row r="303" spans="1:25" x14ac:dyDescent="0.25">
      <c r="A303">
        <f>IF(COUNTIF('Temps moyens'!$A$3:$A$70,C303)&gt;0,1,0)</f>
        <v>0</v>
      </c>
      <c r="B303" t="s">
        <v>357</v>
      </c>
      <c r="C303" t="e">
        <f>INDEX('Planning avec dates'!$B305:$E305,MATCH("*",'Planning avec dates'!$B305:$E305,0))</f>
        <v>#N/A</v>
      </c>
      <c r="F303">
        <f>IF('Planning avec dates'!$C$1="Low",INDEX('Temps moyens'!$B$1:$B$198,MATCH(Task_Table1!C303,'Temps moyens'!$A$1:$A$198,0),1)*'Temps moyens'!$D$3,IF('Planning avec dates'!$C$1="Medium",INDEX('Temps moyens'!$B$1:$B$198,MATCH(Task_Table1!C303,'Temps moyens'!$A$1:$A$198,0),1)*'Temps moyens'!$E$3,IF('Planning avec dates'!$C$1="High",INDEX('Temps moyens'!$B$1:$B$198,MATCH(Task_Table1!C303,'Temps moyens'!$A$1:$A$198,0),1)*'Temps moyens'!$F$3,0)))</f>
        <v>0</v>
      </c>
      <c r="G303" t="s">
        <v>48</v>
      </c>
      <c r="H303" s="38" t="e">
        <f>INDEX('Planning avec dates'!$4:$4,MATCH("X",'Planning avec dates'!321:321,0))</f>
        <v>#N/A</v>
      </c>
      <c r="I303" t="s">
        <v>48</v>
      </c>
      <c r="J303" t="s">
        <v>48</v>
      </c>
      <c r="K303" t="s">
        <v>48</v>
      </c>
      <c r="L303" t="s">
        <v>48</v>
      </c>
      <c r="M303" t="s">
        <v>48</v>
      </c>
      <c r="N303" t="s">
        <v>48</v>
      </c>
      <c r="O303" t="s">
        <v>48</v>
      </c>
      <c r="P303" t="s">
        <v>48</v>
      </c>
      <c r="Q303" t="s">
        <v>51</v>
      </c>
      <c r="S303" t="s">
        <v>48</v>
      </c>
      <c r="U303" t="s">
        <v>52</v>
      </c>
      <c r="V303" t="s">
        <v>53</v>
      </c>
      <c r="W303" t="s">
        <v>48</v>
      </c>
      <c r="X303" t="e">
        <f t="shared" si="5"/>
        <v>#N/A</v>
      </c>
      <c r="Y303" s="38" t="e">
        <f>INDEX('Planning avec dates'!$4:$4,MATCH("X",'Planning avec dates'!321:321,1))+4</f>
        <v>#N/A</v>
      </c>
    </row>
    <row r="304" spans="1:25" x14ac:dyDescent="0.25">
      <c r="A304">
        <f>IF(COUNTIF('Temps moyens'!$A$3:$A$70,C304)&gt;0,1,0)</f>
        <v>0</v>
      </c>
      <c r="B304" t="s">
        <v>358</v>
      </c>
      <c r="C304" t="e">
        <f>INDEX('Planning avec dates'!$B306:$E306,MATCH("*",'Planning avec dates'!$B306:$E306,0))</f>
        <v>#N/A</v>
      </c>
      <c r="F304">
        <f>IF('Planning avec dates'!$C$1="Low",INDEX('Temps moyens'!$B$1:$B$198,MATCH(Task_Table1!C304,'Temps moyens'!$A$1:$A$198,0),1)*'Temps moyens'!$D$3,IF('Planning avec dates'!$C$1="Medium",INDEX('Temps moyens'!$B$1:$B$198,MATCH(Task_Table1!C304,'Temps moyens'!$A$1:$A$198,0),1)*'Temps moyens'!$E$3,IF('Planning avec dates'!$C$1="High",INDEX('Temps moyens'!$B$1:$B$198,MATCH(Task_Table1!C304,'Temps moyens'!$A$1:$A$198,0),1)*'Temps moyens'!$F$3,0)))</f>
        <v>0</v>
      </c>
      <c r="G304" t="s">
        <v>48</v>
      </c>
      <c r="H304" s="38" t="e">
        <f>INDEX('Planning avec dates'!$4:$4,MATCH("X",'Planning avec dates'!322:322,0))</f>
        <v>#N/A</v>
      </c>
      <c r="I304" t="s">
        <v>48</v>
      </c>
      <c r="J304" t="s">
        <v>48</v>
      </c>
      <c r="K304" t="s">
        <v>48</v>
      </c>
      <c r="L304" t="s">
        <v>48</v>
      </c>
      <c r="M304" t="s">
        <v>48</v>
      </c>
      <c r="N304" t="s">
        <v>48</v>
      </c>
      <c r="O304" t="s">
        <v>48</v>
      </c>
      <c r="P304" t="s">
        <v>48</v>
      </c>
      <c r="Q304" t="s">
        <v>51</v>
      </c>
      <c r="S304" t="s">
        <v>48</v>
      </c>
      <c r="U304" t="s">
        <v>52</v>
      </c>
      <c r="V304" t="s">
        <v>53</v>
      </c>
      <c r="W304" t="s">
        <v>48</v>
      </c>
      <c r="X304" t="e">
        <f t="shared" si="5"/>
        <v>#N/A</v>
      </c>
      <c r="Y304" s="38" t="e">
        <f>INDEX('Planning avec dates'!$4:$4,MATCH("X",'Planning avec dates'!322:322,1))+4</f>
        <v>#N/A</v>
      </c>
    </row>
    <row r="305" spans="1:25" x14ac:dyDescent="0.25">
      <c r="A305">
        <f>IF(COUNTIF('Temps moyens'!$A$3:$A$70,C305)&gt;0,1,0)</f>
        <v>0</v>
      </c>
      <c r="B305" t="s">
        <v>359</v>
      </c>
      <c r="C305" t="e">
        <f>INDEX('Planning avec dates'!$B307:$E307,MATCH("*",'Planning avec dates'!$B307:$E307,0))</f>
        <v>#N/A</v>
      </c>
      <c r="F305">
        <f>IF('Planning avec dates'!$C$1="Low",INDEX('Temps moyens'!$B$1:$B$198,MATCH(Task_Table1!C305,'Temps moyens'!$A$1:$A$198,0),1)*'Temps moyens'!$D$3,IF('Planning avec dates'!$C$1="Medium",INDEX('Temps moyens'!$B$1:$B$198,MATCH(Task_Table1!C305,'Temps moyens'!$A$1:$A$198,0),1)*'Temps moyens'!$E$3,IF('Planning avec dates'!$C$1="High",INDEX('Temps moyens'!$B$1:$B$198,MATCH(Task_Table1!C305,'Temps moyens'!$A$1:$A$198,0),1)*'Temps moyens'!$F$3,0)))</f>
        <v>0</v>
      </c>
      <c r="G305" t="s">
        <v>48</v>
      </c>
      <c r="H305" s="38" t="e">
        <f>INDEX('Planning avec dates'!$4:$4,MATCH("X",'Planning avec dates'!323:323,0))</f>
        <v>#N/A</v>
      </c>
      <c r="I305" t="s">
        <v>48</v>
      </c>
      <c r="J305" t="s">
        <v>48</v>
      </c>
      <c r="K305" t="s">
        <v>48</v>
      </c>
      <c r="L305" t="s">
        <v>48</v>
      </c>
      <c r="M305" t="s">
        <v>48</v>
      </c>
      <c r="N305" t="s">
        <v>48</v>
      </c>
      <c r="O305" t="s">
        <v>48</v>
      </c>
      <c r="P305" t="s">
        <v>48</v>
      </c>
      <c r="Q305" t="s">
        <v>51</v>
      </c>
      <c r="S305" t="s">
        <v>48</v>
      </c>
      <c r="U305" t="s">
        <v>52</v>
      </c>
      <c r="V305" t="s">
        <v>53</v>
      </c>
      <c r="W305" t="s">
        <v>48</v>
      </c>
      <c r="X305" t="e">
        <f t="shared" si="5"/>
        <v>#N/A</v>
      </c>
      <c r="Y305" s="38" t="e">
        <f>INDEX('Planning avec dates'!$4:$4,MATCH("X",'Planning avec dates'!323:323,1))+4</f>
        <v>#N/A</v>
      </c>
    </row>
    <row r="306" spans="1:25" x14ac:dyDescent="0.25">
      <c r="A306">
        <f>IF(COUNTIF('Temps moyens'!$A$3:$A$70,C306)&gt;0,1,0)</f>
        <v>0</v>
      </c>
      <c r="B306" t="s">
        <v>360</v>
      </c>
      <c r="C306" t="e">
        <f>INDEX('Planning avec dates'!$B308:$E308,MATCH("*",'Planning avec dates'!$B308:$E308,0))</f>
        <v>#N/A</v>
      </c>
      <c r="F306">
        <f>IF('Planning avec dates'!$C$1="Low",INDEX('Temps moyens'!$B$1:$B$198,MATCH(Task_Table1!C306,'Temps moyens'!$A$1:$A$198,0),1)*'Temps moyens'!$D$3,IF('Planning avec dates'!$C$1="Medium",INDEX('Temps moyens'!$B$1:$B$198,MATCH(Task_Table1!C306,'Temps moyens'!$A$1:$A$198,0),1)*'Temps moyens'!$E$3,IF('Planning avec dates'!$C$1="High",INDEX('Temps moyens'!$B$1:$B$198,MATCH(Task_Table1!C306,'Temps moyens'!$A$1:$A$198,0),1)*'Temps moyens'!$F$3,0)))</f>
        <v>0</v>
      </c>
      <c r="G306" t="s">
        <v>48</v>
      </c>
      <c r="H306" s="38" t="e">
        <f>INDEX('Planning avec dates'!$4:$4,MATCH("X",'Planning avec dates'!324:324,0))</f>
        <v>#N/A</v>
      </c>
      <c r="I306" t="s">
        <v>48</v>
      </c>
      <c r="J306" t="s">
        <v>48</v>
      </c>
      <c r="K306" t="s">
        <v>48</v>
      </c>
      <c r="L306" t="s">
        <v>48</v>
      </c>
      <c r="M306" t="s">
        <v>48</v>
      </c>
      <c r="N306" t="s">
        <v>48</v>
      </c>
      <c r="O306" t="s">
        <v>48</v>
      </c>
      <c r="P306" t="s">
        <v>48</v>
      </c>
      <c r="Q306" t="s">
        <v>51</v>
      </c>
      <c r="S306" t="s">
        <v>48</v>
      </c>
      <c r="U306" t="s">
        <v>52</v>
      </c>
      <c r="V306" t="s">
        <v>53</v>
      </c>
      <c r="W306" t="s">
        <v>48</v>
      </c>
      <c r="X306" t="e">
        <f t="shared" si="5"/>
        <v>#N/A</v>
      </c>
      <c r="Y306" s="38" t="e">
        <f>INDEX('Planning avec dates'!$4:$4,MATCH("X",'Planning avec dates'!324:324,1))+4</f>
        <v>#N/A</v>
      </c>
    </row>
    <row r="307" spans="1:25" x14ac:dyDescent="0.25">
      <c r="A307">
        <f>IF(COUNTIF('Temps moyens'!$A$3:$A$70,C307)&gt;0,1,0)</f>
        <v>0</v>
      </c>
      <c r="B307" t="s">
        <v>361</v>
      </c>
      <c r="C307" t="e">
        <f>INDEX('Planning avec dates'!$B309:$E309,MATCH("*",'Planning avec dates'!$B309:$E309,0))</f>
        <v>#N/A</v>
      </c>
      <c r="F307">
        <f>IF('Planning avec dates'!$C$1="Low",INDEX('Temps moyens'!$B$1:$B$198,MATCH(Task_Table1!C307,'Temps moyens'!$A$1:$A$198,0),1)*'Temps moyens'!$D$3,IF('Planning avec dates'!$C$1="Medium",INDEX('Temps moyens'!$B$1:$B$198,MATCH(Task_Table1!C307,'Temps moyens'!$A$1:$A$198,0),1)*'Temps moyens'!$E$3,IF('Planning avec dates'!$C$1="High",INDEX('Temps moyens'!$B$1:$B$198,MATCH(Task_Table1!C307,'Temps moyens'!$A$1:$A$198,0),1)*'Temps moyens'!$F$3,0)))</f>
        <v>0</v>
      </c>
      <c r="G307" t="s">
        <v>48</v>
      </c>
      <c r="H307" s="38" t="e">
        <f>INDEX('Planning avec dates'!$4:$4,MATCH("X",'Planning avec dates'!325:325,0))</f>
        <v>#N/A</v>
      </c>
      <c r="I307" t="s">
        <v>48</v>
      </c>
      <c r="J307" t="s">
        <v>48</v>
      </c>
      <c r="K307" t="s">
        <v>48</v>
      </c>
      <c r="L307" t="s">
        <v>48</v>
      </c>
      <c r="M307" t="s">
        <v>48</v>
      </c>
      <c r="N307" t="s">
        <v>48</v>
      </c>
      <c r="O307" t="s">
        <v>48</v>
      </c>
      <c r="P307" t="s">
        <v>48</v>
      </c>
      <c r="Q307" t="s">
        <v>51</v>
      </c>
      <c r="S307" t="s">
        <v>48</v>
      </c>
      <c r="U307" t="s">
        <v>52</v>
      </c>
      <c r="V307" t="s">
        <v>53</v>
      </c>
      <c r="W307" t="s">
        <v>48</v>
      </c>
      <c r="X307" t="e">
        <f t="shared" si="5"/>
        <v>#N/A</v>
      </c>
      <c r="Y307" s="38" t="e">
        <f>INDEX('Planning avec dates'!$4:$4,MATCH("X",'Planning avec dates'!325:325,1))+4</f>
        <v>#N/A</v>
      </c>
    </row>
    <row r="308" spans="1:25" x14ac:dyDescent="0.25">
      <c r="A308">
        <f>IF(COUNTIF('Temps moyens'!$A$3:$A$70,C308)&gt;0,1,0)</f>
        <v>0</v>
      </c>
      <c r="B308" t="s">
        <v>362</v>
      </c>
      <c r="C308" t="e">
        <f>INDEX('Planning avec dates'!$B310:$E310,MATCH("*",'Planning avec dates'!$B310:$E310,0))</f>
        <v>#N/A</v>
      </c>
      <c r="F308">
        <f>IF('Planning avec dates'!$C$1="Low",INDEX('Temps moyens'!$B$1:$B$198,MATCH(Task_Table1!C308,'Temps moyens'!$A$1:$A$198,0),1)*'Temps moyens'!$D$3,IF('Planning avec dates'!$C$1="Medium",INDEX('Temps moyens'!$B$1:$B$198,MATCH(Task_Table1!C308,'Temps moyens'!$A$1:$A$198,0),1)*'Temps moyens'!$E$3,IF('Planning avec dates'!$C$1="High",INDEX('Temps moyens'!$B$1:$B$198,MATCH(Task_Table1!C308,'Temps moyens'!$A$1:$A$198,0),1)*'Temps moyens'!$F$3,0)))</f>
        <v>0</v>
      </c>
      <c r="G308" t="s">
        <v>48</v>
      </c>
      <c r="H308" s="38" t="e">
        <f>INDEX('Planning avec dates'!$4:$4,MATCH("X",'Planning avec dates'!326:326,0))</f>
        <v>#N/A</v>
      </c>
      <c r="I308" t="s">
        <v>48</v>
      </c>
      <c r="J308" t="s">
        <v>48</v>
      </c>
      <c r="K308" t="s">
        <v>48</v>
      </c>
      <c r="L308" t="s">
        <v>48</v>
      </c>
      <c r="M308" t="s">
        <v>48</v>
      </c>
      <c r="N308" t="s">
        <v>48</v>
      </c>
      <c r="O308" t="s">
        <v>48</v>
      </c>
      <c r="P308" t="s">
        <v>48</v>
      </c>
      <c r="Q308" t="s">
        <v>51</v>
      </c>
      <c r="S308" t="s">
        <v>48</v>
      </c>
      <c r="U308" t="s">
        <v>52</v>
      </c>
      <c r="V308" t="s">
        <v>53</v>
      </c>
      <c r="W308" t="s">
        <v>48</v>
      </c>
      <c r="X308" t="e">
        <f t="shared" si="5"/>
        <v>#N/A</v>
      </c>
      <c r="Y308" s="38" t="e">
        <f>INDEX('Planning avec dates'!$4:$4,MATCH("X",'Planning avec dates'!326:326,1))+4</f>
        <v>#N/A</v>
      </c>
    </row>
    <row r="309" spans="1:25" x14ac:dyDescent="0.25">
      <c r="A309">
        <f>IF(COUNTIF('Temps moyens'!$A$3:$A$70,C309)&gt;0,1,0)</f>
        <v>0</v>
      </c>
      <c r="B309" t="s">
        <v>363</v>
      </c>
      <c r="C309" t="e">
        <f>INDEX('Planning avec dates'!$B311:$E311,MATCH("*",'Planning avec dates'!$B311:$E311,0))</f>
        <v>#N/A</v>
      </c>
      <c r="F309">
        <f>IF('Planning avec dates'!$C$1="Low",INDEX('Temps moyens'!$B$1:$B$198,MATCH(Task_Table1!C309,'Temps moyens'!$A$1:$A$198,0),1)*'Temps moyens'!$D$3,IF('Planning avec dates'!$C$1="Medium",INDEX('Temps moyens'!$B$1:$B$198,MATCH(Task_Table1!C309,'Temps moyens'!$A$1:$A$198,0),1)*'Temps moyens'!$E$3,IF('Planning avec dates'!$C$1="High",INDEX('Temps moyens'!$B$1:$B$198,MATCH(Task_Table1!C309,'Temps moyens'!$A$1:$A$198,0),1)*'Temps moyens'!$F$3,0)))</f>
        <v>0</v>
      </c>
      <c r="G309" t="s">
        <v>48</v>
      </c>
      <c r="H309" s="38" t="e">
        <f>INDEX('Planning avec dates'!$4:$4,MATCH("X",'Planning avec dates'!327:327,0))</f>
        <v>#N/A</v>
      </c>
      <c r="I309" t="s">
        <v>48</v>
      </c>
      <c r="J309" t="s">
        <v>48</v>
      </c>
      <c r="K309" t="s">
        <v>48</v>
      </c>
      <c r="L309" t="s">
        <v>48</v>
      </c>
      <c r="M309" t="s">
        <v>48</v>
      </c>
      <c r="N309" t="s">
        <v>48</v>
      </c>
      <c r="O309" t="s">
        <v>48</v>
      </c>
      <c r="P309" t="s">
        <v>48</v>
      </c>
      <c r="Q309" t="s">
        <v>51</v>
      </c>
      <c r="S309" t="s">
        <v>48</v>
      </c>
      <c r="U309" t="s">
        <v>52</v>
      </c>
      <c r="V309" t="s">
        <v>53</v>
      </c>
      <c r="W309" t="s">
        <v>48</v>
      </c>
      <c r="X309" t="e">
        <f t="shared" si="5"/>
        <v>#N/A</v>
      </c>
      <c r="Y309" s="38" t="e">
        <f>INDEX('Planning avec dates'!$4:$4,MATCH("X",'Planning avec dates'!327:327,1))+4</f>
        <v>#N/A</v>
      </c>
    </row>
    <row r="310" spans="1:25" x14ac:dyDescent="0.25">
      <c r="A310">
        <f>IF(COUNTIF('Temps moyens'!$A$3:$A$70,C310)&gt;0,1,0)</f>
        <v>0</v>
      </c>
      <c r="B310" t="s">
        <v>364</v>
      </c>
      <c r="C310" t="e">
        <f>INDEX('Planning avec dates'!$B312:$E312,MATCH("*",'Planning avec dates'!$B312:$E312,0))</f>
        <v>#N/A</v>
      </c>
      <c r="F310">
        <f>IF('Planning avec dates'!$C$1="Low",INDEX('Temps moyens'!$B$1:$B$198,MATCH(Task_Table1!C310,'Temps moyens'!$A$1:$A$198,0),1)*'Temps moyens'!$D$3,IF('Planning avec dates'!$C$1="Medium",INDEX('Temps moyens'!$B$1:$B$198,MATCH(Task_Table1!C310,'Temps moyens'!$A$1:$A$198,0),1)*'Temps moyens'!$E$3,IF('Planning avec dates'!$C$1="High",INDEX('Temps moyens'!$B$1:$B$198,MATCH(Task_Table1!C310,'Temps moyens'!$A$1:$A$198,0),1)*'Temps moyens'!$F$3,0)))</f>
        <v>0</v>
      </c>
      <c r="G310" t="s">
        <v>48</v>
      </c>
      <c r="H310" s="38" t="e">
        <f>INDEX('Planning avec dates'!$4:$4,MATCH("X",'Planning avec dates'!328:328,0))</f>
        <v>#N/A</v>
      </c>
      <c r="I310" t="s">
        <v>48</v>
      </c>
      <c r="J310" t="s">
        <v>48</v>
      </c>
      <c r="K310" t="s">
        <v>48</v>
      </c>
      <c r="L310" t="s">
        <v>48</v>
      </c>
      <c r="M310" t="s">
        <v>48</v>
      </c>
      <c r="N310" t="s">
        <v>48</v>
      </c>
      <c r="O310" t="s">
        <v>48</v>
      </c>
      <c r="P310" t="s">
        <v>48</v>
      </c>
      <c r="Q310" t="s">
        <v>51</v>
      </c>
      <c r="S310" t="s">
        <v>48</v>
      </c>
      <c r="U310" t="s">
        <v>52</v>
      </c>
      <c r="V310" t="s">
        <v>53</v>
      </c>
      <c r="W310" t="s">
        <v>48</v>
      </c>
      <c r="X310" t="e">
        <f t="shared" si="5"/>
        <v>#N/A</v>
      </c>
      <c r="Y310" s="38" t="e">
        <f>INDEX('Planning avec dates'!$4:$4,MATCH("X",'Planning avec dates'!328:328,1))+4</f>
        <v>#N/A</v>
      </c>
    </row>
    <row r="311" spans="1:25" x14ac:dyDescent="0.25">
      <c r="A311">
        <f>IF(COUNTIF('Temps moyens'!$A$3:$A$70,C311)&gt;0,1,0)</f>
        <v>0</v>
      </c>
      <c r="B311" t="s">
        <v>365</v>
      </c>
      <c r="C311" t="e">
        <f>INDEX('Planning avec dates'!$B313:$E313,MATCH("*",'Planning avec dates'!$B313:$E313,0))</f>
        <v>#N/A</v>
      </c>
      <c r="F311">
        <f>IF('Planning avec dates'!$C$1="Low",INDEX('Temps moyens'!$B$1:$B$198,MATCH(Task_Table1!C311,'Temps moyens'!$A$1:$A$198,0),1)*'Temps moyens'!$D$3,IF('Planning avec dates'!$C$1="Medium",INDEX('Temps moyens'!$B$1:$B$198,MATCH(Task_Table1!C311,'Temps moyens'!$A$1:$A$198,0),1)*'Temps moyens'!$E$3,IF('Planning avec dates'!$C$1="High",INDEX('Temps moyens'!$B$1:$B$198,MATCH(Task_Table1!C311,'Temps moyens'!$A$1:$A$198,0),1)*'Temps moyens'!$F$3,0)))</f>
        <v>0</v>
      </c>
      <c r="G311" t="s">
        <v>48</v>
      </c>
      <c r="H311" s="38" t="e">
        <f>INDEX('Planning avec dates'!$4:$4,MATCH("X",'Planning avec dates'!329:329,0))</f>
        <v>#N/A</v>
      </c>
      <c r="I311" t="s">
        <v>48</v>
      </c>
      <c r="J311" t="s">
        <v>48</v>
      </c>
      <c r="K311" t="s">
        <v>48</v>
      </c>
      <c r="L311" t="s">
        <v>48</v>
      </c>
      <c r="M311" t="s">
        <v>48</v>
      </c>
      <c r="N311" t="s">
        <v>48</v>
      </c>
      <c r="O311" t="s">
        <v>48</v>
      </c>
      <c r="P311" t="s">
        <v>48</v>
      </c>
      <c r="Q311" t="s">
        <v>51</v>
      </c>
      <c r="S311" t="s">
        <v>48</v>
      </c>
      <c r="U311" t="s">
        <v>52</v>
      </c>
      <c r="V311" t="s">
        <v>53</v>
      </c>
      <c r="W311" t="s">
        <v>48</v>
      </c>
      <c r="X311" t="e">
        <f t="shared" si="5"/>
        <v>#N/A</v>
      </c>
      <c r="Y311" s="38" t="e">
        <f>INDEX('Planning avec dates'!$4:$4,MATCH("X",'Planning avec dates'!329:329,1))+4</f>
        <v>#N/A</v>
      </c>
    </row>
    <row r="312" spans="1:25" x14ac:dyDescent="0.25">
      <c r="A312">
        <f>IF(COUNTIF('Temps moyens'!$A$3:$A$70,C312)&gt;0,1,0)</f>
        <v>0</v>
      </c>
      <c r="B312" t="s">
        <v>366</v>
      </c>
      <c r="C312" t="e">
        <f>INDEX('Planning avec dates'!$B314:$E314,MATCH("*",'Planning avec dates'!$B314:$E314,0))</f>
        <v>#N/A</v>
      </c>
      <c r="F312">
        <f>IF('Planning avec dates'!$C$1="Low",INDEX('Temps moyens'!$B$1:$B$198,MATCH(Task_Table1!C312,'Temps moyens'!$A$1:$A$198,0),1)*'Temps moyens'!$D$3,IF('Planning avec dates'!$C$1="Medium",INDEX('Temps moyens'!$B$1:$B$198,MATCH(Task_Table1!C312,'Temps moyens'!$A$1:$A$198,0),1)*'Temps moyens'!$E$3,IF('Planning avec dates'!$C$1="High",INDEX('Temps moyens'!$B$1:$B$198,MATCH(Task_Table1!C312,'Temps moyens'!$A$1:$A$198,0),1)*'Temps moyens'!$F$3,0)))</f>
        <v>0</v>
      </c>
      <c r="G312" t="s">
        <v>48</v>
      </c>
      <c r="H312" s="38" t="e">
        <f>INDEX('Planning avec dates'!$4:$4,MATCH("X",'Planning avec dates'!330:330,0))</f>
        <v>#N/A</v>
      </c>
      <c r="I312" t="s">
        <v>48</v>
      </c>
      <c r="J312" t="s">
        <v>48</v>
      </c>
      <c r="K312" t="s">
        <v>48</v>
      </c>
      <c r="L312" t="s">
        <v>48</v>
      </c>
      <c r="M312" t="s">
        <v>48</v>
      </c>
      <c r="N312" t="s">
        <v>48</v>
      </c>
      <c r="O312" t="s">
        <v>48</v>
      </c>
      <c r="P312" t="s">
        <v>48</v>
      </c>
      <c r="Q312" t="s">
        <v>51</v>
      </c>
      <c r="S312" t="s">
        <v>48</v>
      </c>
      <c r="U312" t="s">
        <v>52</v>
      </c>
      <c r="V312" t="s">
        <v>53</v>
      </c>
      <c r="W312" t="s">
        <v>48</v>
      </c>
      <c r="X312" t="e">
        <f t="shared" si="5"/>
        <v>#N/A</v>
      </c>
      <c r="Y312" s="38" t="e">
        <f>INDEX('Planning avec dates'!$4:$4,MATCH("X",'Planning avec dates'!330:330,1))+4</f>
        <v>#N/A</v>
      </c>
    </row>
    <row r="313" spans="1:25" x14ac:dyDescent="0.25">
      <c r="A313">
        <f>IF(COUNTIF('Temps moyens'!$A$3:$A$70,C313)&gt;0,1,0)</f>
        <v>0</v>
      </c>
      <c r="B313" t="s">
        <v>367</v>
      </c>
      <c r="C313" t="e">
        <f>INDEX('Planning avec dates'!$B315:$E315,MATCH("*",'Planning avec dates'!$B315:$E315,0))</f>
        <v>#N/A</v>
      </c>
      <c r="F313">
        <f>IF('Planning avec dates'!$C$1="Low",INDEX('Temps moyens'!$B$1:$B$198,MATCH(Task_Table1!C313,'Temps moyens'!$A$1:$A$198,0),1)*'Temps moyens'!$D$3,IF('Planning avec dates'!$C$1="Medium",INDEX('Temps moyens'!$B$1:$B$198,MATCH(Task_Table1!C313,'Temps moyens'!$A$1:$A$198,0),1)*'Temps moyens'!$E$3,IF('Planning avec dates'!$C$1="High",INDEX('Temps moyens'!$B$1:$B$198,MATCH(Task_Table1!C313,'Temps moyens'!$A$1:$A$198,0),1)*'Temps moyens'!$F$3,0)))</f>
        <v>0</v>
      </c>
      <c r="G313" t="s">
        <v>48</v>
      </c>
      <c r="H313" s="38" t="e">
        <f>INDEX('Planning avec dates'!$4:$4,MATCH("X",'Planning avec dates'!331:331,0))</f>
        <v>#N/A</v>
      </c>
      <c r="I313" t="s">
        <v>48</v>
      </c>
      <c r="J313" t="s">
        <v>48</v>
      </c>
      <c r="K313" t="s">
        <v>48</v>
      </c>
      <c r="L313" t="s">
        <v>48</v>
      </c>
      <c r="M313" t="s">
        <v>48</v>
      </c>
      <c r="N313" t="s">
        <v>48</v>
      </c>
      <c r="O313" t="s">
        <v>48</v>
      </c>
      <c r="P313" t="s">
        <v>48</v>
      </c>
      <c r="Q313" t="s">
        <v>51</v>
      </c>
      <c r="S313" t="s">
        <v>48</v>
      </c>
      <c r="U313" t="s">
        <v>52</v>
      </c>
      <c r="V313" t="s">
        <v>53</v>
      </c>
      <c r="W313" t="s">
        <v>48</v>
      </c>
      <c r="X313" t="e">
        <f t="shared" si="5"/>
        <v>#N/A</v>
      </c>
      <c r="Y313" s="38" t="e">
        <f>INDEX('Planning avec dates'!$4:$4,MATCH("X",'Planning avec dates'!331:331,1))+4</f>
        <v>#N/A</v>
      </c>
    </row>
    <row r="314" spans="1:25" x14ac:dyDescent="0.25">
      <c r="A314">
        <f>IF(COUNTIF('Temps moyens'!$A$3:$A$70,C314)&gt;0,1,0)</f>
        <v>0</v>
      </c>
      <c r="B314" t="s">
        <v>368</v>
      </c>
      <c r="C314" t="e">
        <f>INDEX('Planning avec dates'!$B316:$E316,MATCH("*",'Planning avec dates'!$B316:$E316,0))</f>
        <v>#N/A</v>
      </c>
      <c r="F314">
        <f>IF('Planning avec dates'!$C$1="Low",INDEX('Temps moyens'!$B$1:$B$198,MATCH(Task_Table1!C314,'Temps moyens'!$A$1:$A$198,0),1)*'Temps moyens'!$D$3,IF('Planning avec dates'!$C$1="Medium",INDEX('Temps moyens'!$B$1:$B$198,MATCH(Task_Table1!C314,'Temps moyens'!$A$1:$A$198,0),1)*'Temps moyens'!$E$3,IF('Planning avec dates'!$C$1="High",INDEX('Temps moyens'!$B$1:$B$198,MATCH(Task_Table1!C314,'Temps moyens'!$A$1:$A$198,0),1)*'Temps moyens'!$F$3,0)))</f>
        <v>0</v>
      </c>
      <c r="G314" t="s">
        <v>48</v>
      </c>
      <c r="H314" s="38" t="e">
        <f>INDEX('Planning avec dates'!$4:$4,MATCH("X",'Planning avec dates'!332:332,0))</f>
        <v>#N/A</v>
      </c>
      <c r="I314" t="s">
        <v>48</v>
      </c>
      <c r="J314" t="s">
        <v>48</v>
      </c>
      <c r="K314" t="s">
        <v>48</v>
      </c>
      <c r="L314" t="s">
        <v>48</v>
      </c>
      <c r="M314" t="s">
        <v>48</v>
      </c>
      <c r="N314" t="s">
        <v>48</v>
      </c>
      <c r="O314" t="s">
        <v>48</v>
      </c>
      <c r="P314" t="s">
        <v>48</v>
      </c>
      <c r="Q314" t="s">
        <v>51</v>
      </c>
      <c r="S314" t="s">
        <v>48</v>
      </c>
      <c r="U314" t="s">
        <v>52</v>
      </c>
      <c r="V314" t="s">
        <v>53</v>
      </c>
      <c r="W314" t="s">
        <v>48</v>
      </c>
      <c r="X314" t="e">
        <f t="shared" si="5"/>
        <v>#N/A</v>
      </c>
      <c r="Y314" s="38" t="e">
        <f>INDEX('Planning avec dates'!$4:$4,MATCH("X",'Planning avec dates'!332:332,1))+4</f>
        <v>#N/A</v>
      </c>
    </row>
    <row r="315" spans="1:25" x14ac:dyDescent="0.25">
      <c r="A315">
        <f>IF(COUNTIF('Temps moyens'!$A$3:$A$70,C315)&gt;0,1,0)</f>
        <v>0</v>
      </c>
      <c r="B315" t="s">
        <v>369</v>
      </c>
      <c r="C315" t="e">
        <f>INDEX('Planning avec dates'!$B317:$E317,MATCH("*",'Planning avec dates'!$B317:$E317,0))</f>
        <v>#N/A</v>
      </c>
      <c r="F315">
        <f>IF('Planning avec dates'!$C$1="Low",INDEX('Temps moyens'!$B$1:$B$198,MATCH(Task_Table1!C315,'Temps moyens'!$A$1:$A$198,0),1)*'Temps moyens'!$D$3,IF('Planning avec dates'!$C$1="Medium",INDEX('Temps moyens'!$B$1:$B$198,MATCH(Task_Table1!C315,'Temps moyens'!$A$1:$A$198,0),1)*'Temps moyens'!$E$3,IF('Planning avec dates'!$C$1="High",INDEX('Temps moyens'!$B$1:$B$198,MATCH(Task_Table1!C315,'Temps moyens'!$A$1:$A$198,0),1)*'Temps moyens'!$F$3,0)))</f>
        <v>0</v>
      </c>
      <c r="G315" t="s">
        <v>48</v>
      </c>
      <c r="H315" s="38" t="e">
        <f>INDEX('Planning avec dates'!$4:$4,MATCH("X",'Planning avec dates'!333:333,0))</f>
        <v>#N/A</v>
      </c>
      <c r="I315" t="s">
        <v>48</v>
      </c>
      <c r="J315" t="s">
        <v>48</v>
      </c>
      <c r="K315" t="s">
        <v>48</v>
      </c>
      <c r="L315" t="s">
        <v>48</v>
      </c>
      <c r="M315" t="s">
        <v>48</v>
      </c>
      <c r="N315" t="s">
        <v>48</v>
      </c>
      <c r="O315" t="s">
        <v>48</v>
      </c>
      <c r="P315" t="s">
        <v>48</v>
      </c>
      <c r="Q315" t="s">
        <v>51</v>
      </c>
      <c r="S315" t="s">
        <v>48</v>
      </c>
      <c r="U315" t="s">
        <v>52</v>
      </c>
      <c r="V315" t="s">
        <v>53</v>
      </c>
      <c r="W315" t="s">
        <v>48</v>
      </c>
      <c r="X315" t="e">
        <f t="shared" si="5"/>
        <v>#N/A</v>
      </c>
      <c r="Y315" s="38" t="e">
        <f>INDEX('Planning avec dates'!$4:$4,MATCH("X",'Planning avec dates'!333:333,1))+4</f>
        <v>#N/A</v>
      </c>
    </row>
    <row r="316" spans="1:25" x14ac:dyDescent="0.25">
      <c r="A316">
        <f>IF(COUNTIF('Temps moyens'!$A$3:$A$70,C316)&gt;0,1,0)</f>
        <v>0</v>
      </c>
      <c r="B316" t="s">
        <v>370</v>
      </c>
      <c r="C316" t="e">
        <f>INDEX('Planning avec dates'!$B318:$E318,MATCH("*",'Planning avec dates'!$B318:$E318,0))</f>
        <v>#N/A</v>
      </c>
      <c r="F316">
        <f>IF('Planning avec dates'!$C$1="Low",INDEX('Temps moyens'!$B$1:$B$198,MATCH(Task_Table1!C316,'Temps moyens'!$A$1:$A$198,0),1)*'Temps moyens'!$D$3,IF('Planning avec dates'!$C$1="Medium",INDEX('Temps moyens'!$B$1:$B$198,MATCH(Task_Table1!C316,'Temps moyens'!$A$1:$A$198,0),1)*'Temps moyens'!$E$3,IF('Planning avec dates'!$C$1="High",INDEX('Temps moyens'!$B$1:$B$198,MATCH(Task_Table1!C316,'Temps moyens'!$A$1:$A$198,0),1)*'Temps moyens'!$F$3,0)))</f>
        <v>0</v>
      </c>
      <c r="G316" t="s">
        <v>48</v>
      </c>
      <c r="H316" s="38" t="e">
        <f>INDEX('Planning avec dates'!$4:$4,MATCH("X",'Planning avec dates'!334:334,0))</f>
        <v>#N/A</v>
      </c>
      <c r="I316" t="s">
        <v>48</v>
      </c>
      <c r="J316" t="s">
        <v>48</v>
      </c>
      <c r="K316" t="s">
        <v>48</v>
      </c>
      <c r="L316" t="s">
        <v>48</v>
      </c>
      <c r="M316" t="s">
        <v>48</v>
      </c>
      <c r="N316" t="s">
        <v>48</v>
      </c>
      <c r="O316" t="s">
        <v>48</v>
      </c>
      <c r="P316" t="s">
        <v>48</v>
      </c>
      <c r="Q316" t="s">
        <v>51</v>
      </c>
      <c r="S316" t="s">
        <v>48</v>
      </c>
      <c r="U316" t="s">
        <v>52</v>
      </c>
      <c r="V316" t="s">
        <v>53</v>
      </c>
      <c r="W316" t="s">
        <v>48</v>
      </c>
      <c r="X316" t="e">
        <f t="shared" si="5"/>
        <v>#N/A</v>
      </c>
      <c r="Y316" s="38" t="e">
        <f>INDEX('Planning avec dates'!$4:$4,MATCH("X",'Planning avec dates'!334:334,1))+4</f>
        <v>#N/A</v>
      </c>
    </row>
    <row r="317" spans="1:25" x14ac:dyDescent="0.25">
      <c r="A317">
        <f>IF(COUNTIF('Temps moyens'!$A$3:$A$70,C317)&gt;0,1,0)</f>
        <v>0</v>
      </c>
      <c r="B317" t="s">
        <v>371</v>
      </c>
      <c r="C317" t="e">
        <f>INDEX('Planning avec dates'!$B319:$E319,MATCH("*",'Planning avec dates'!$B319:$E319,0))</f>
        <v>#N/A</v>
      </c>
      <c r="F317">
        <f>IF('Planning avec dates'!$C$1="Low",INDEX('Temps moyens'!$B$1:$B$198,MATCH(Task_Table1!C317,'Temps moyens'!$A$1:$A$198,0),1)*'Temps moyens'!$D$3,IF('Planning avec dates'!$C$1="Medium",INDEX('Temps moyens'!$B$1:$B$198,MATCH(Task_Table1!C317,'Temps moyens'!$A$1:$A$198,0),1)*'Temps moyens'!$E$3,IF('Planning avec dates'!$C$1="High",INDEX('Temps moyens'!$B$1:$B$198,MATCH(Task_Table1!C317,'Temps moyens'!$A$1:$A$198,0),1)*'Temps moyens'!$F$3,0)))</f>
        <v>0</v>
      </c>
      <c r="G317" t="s">
        <v>48</v>
      </c>
      <c r="H317" s="38" t="e">
        <f>INDEX('Planning avec dates'!$4:$4,MATCH("X",'Planning avec dates'!335:335,0))</f>
        <v>#N/A</v>
      </c>
      <c r="I317" t="s">
        <v>48</v>
      </c>
      <c r="J317" t="s">
        <v>48</v>
      </c>
      <c r="K317" t="s">
        <v>48</v>
      </c>
      <c r="L317" t="s">
        <v>48</v>
      </c>
      <c r="M317" t="s">
        <v>48</v>
      </c>
      <c r="N317" t="s">
        <v>48</v>
      </c>
      <c r="O317" t="s">
        <v>48</v>
      </c>
      <c r="P317" t="s">
        <v>48</v>
      </c>
      <c r="Q317" t="s">
        <v>51</v>
      </c>
      <c r="S317" t="s">
        <v>48</v>
      </c>
      <c r="U317" t="s">
        <v>52</v>
      </c>
      <c r="V317" t="s">
        <v>53</v>
      </c>
      <c r="W317" t="s">
        <v>48</v>
      </c>
      <c r="X317" t="e">
        <f t="shared" si="5"/>
        <v>#N/A</v>
      </c>
      <c r="Y317" s="38" t="e">
        <f>INDEX('Planning avec dates'!$4:$4,MATCH("X",'Planning avec dates'!335:335,1))+4</f>
        <v>#N/A</v>
      </c>
    </row>
    <row r="318" spans="1:25" x14ac:dyDescent="0.25">
      <c r="A318">
        <f>IF(COUNTIF('Temps moyens'!$A$3:$A$70,C318)&gt;0,1,0)</f>
        <v>0</v>
      </c>
      <c r="B318" t="s">
        <v>372</v>
      </c>
      <c r="C318" t="e">
        <f>INDEX('Planning avec dates'!$B320:$E320,MATCH("*",'Planning avec dates'!$B320:$E320,0))</f>
        <v>#N/A</v>
      </c>
      <c r="F318">
        <f>IF('Planning avec dates'!$C$1="Low",INDEX('Temps moyens'!$B$1:$B$198,MATCH(Task_Table1!C318,'Temps moyens'!$A$1:$A$198,0),1)*'Temps moyens'!$D$3,IF('Planning avec dates'!$C$1="Medium",INDEX('Temps moyens'!$B$1:$B$198,MATCH(Task_Table1!C318,'Temps moyens'!$A$1:$A$198,0),1)*'Temps moyens'!$E$3,IF('Planning avec dates'!$C$1="High",INDEX('Temps moyens'!$B$1:$B$198,MATCH(Task_Table1!C318,'Temps moyens'!$A$1:$A$198,0),1)*'Temps moyens'!$F$3,0)))</f>
        <v>0</v>
      </c>
      <c r="G318" t="s">
        <v>48</v>
      </c>
      <c r="H318" s="38" t="e">
        <f>INDEX('Planning avec dates'!$4:$4,MATCH("X",'Planning avec dates'!336:336,0))</f>
        <v>#N/A</v>
      </c>
      <c r="I318" t="s">
        <v>48</v>
      </c>
      <c r="J318" t="s">
        <v>48</v>
      </c>
      <c r="K318" t="s">
        <v>48</v>
      </c>
      <c r="L318" t="s">
        <v>48</v>
      </c>
      <c r="M318" t="s">
        <v>48</v>
      </c>
      <c r="N318" t="s">
        <v>48</v>
      </c>
      <c r="O318" t="s">
        <v>48</v>
      </c>
      <c r="P318" t="s">
        <v>48</v>
      </c>
      <c r="Q318" t="s">
        <v>51</v>
      </c>
      <c r="S318" t="s">
        <v>48</v>
      </c>
      <c r="U318" t="s">
        <v>52</v>
      </c>
      <c r="V318" t="s">
        <v>53</v>
      </c>
      <c r="W318" t="s">
        <v>48</v>
      </c>
      <c r="X318" t="e">
        <f t="shared" si="5"/>
        <v>#N/A</v>
      </c>
      <c r="Y318" s="38" t="e">
        <f>INDEX('Planning avec dates'!$4:$4,MATCH("X",'Planning avec dates'!336:336,1))+4</f>
        <v>#N/A</v>
      </c>
    </row>
    <row r="319" spans="1:25" x14ac:dyDescent="0.25">
      <c r="A319">
        <f>IF(COUNTIF('Temps moyens'!$A$3:$A$70,C319)&gt;0,1,0)</f>
        <v>0</v>
      </c>
      <c r="B319" t="s">
        <v>373</v>
      </c>
      <c r="C319" t="e">
        <f>INDEX('Planning avec dates'!$B321:$E321,MATCH("*",'Planning avec dates'!$B321:$E321,0))</f>
        <v>#N/A</v>
      </c>
      <c r="F319">
        <f>IF('Planning avec dates'!$C$1="Low",INDEX('Temps moyens'!$B$1:$B$198,MATCH(Task_Table1!C319,'Temps moyens'!$A$1:$A$198,0),1)*'Temps moyens'!$D$3,IF('Planning avec dates'!$C$1="Medium",INDEX('Temps moyens'!$B$1:$B$198,MATCH(Task_Table1!C319,'Temps moyens'!$A$1:$A$198,0),1)*'Temps moyens'!$E$3,IF('Planning avec dates'!$C$1="High",INDEX('Temps moyens'!$B$1:$B$198,MATCH(Task_Table1!C319,'Temps moyens'!$A$1:$A$198,0),1)*'Temps moyens'!$F$3,0)))</f>
        <v>0</v>
      </c>
      <c r="G319" t="s">
        <v>48</v>
      </c>
      <c r="H319" s="38" t="e">
        <f>INDEX('Planning avec dates'!$4:$4,MATCH("X",'Planning avec dates'!337:337,0))</f>
        <v>#N/A</v>
      </c>
      <c r="I319" t="s">
        <v>48</v>
      </c>
      <c r="J319" t="s">
        <v>48</v>
      </c>
      <c r="K319" t="s">
        <v>48</v>
      </c>
      <c r="L319" t="s">
        <v>48</v>
      </c>
      <c r="M319" t="s">
        <v>48</v>
      </c>
      <c r="N319" t="s">
        <v>48</v>
      </c>
      <c r="O319" t="s">
        <v>48</v>
      </c>
      <c r="P319" t="s">
        <v>48</v>
      </c>
      <c r="Q319" t="s">
        <v>51</v>
      </c>
      <c r="S319" t="s">
        <v>48</v>
      </c>
      <c r="U319" t="s">
        <v>52</v>
      </c>
      <c r="V319" t="s">
        <v>53</v>
      </c>
      <c r="W319" t="s">
        <v>48</v>
      </c>
      <c r="X319" t="e">
        <f t="shared" si="5"/>
        <v>#N/A</v>
      </c>
      <c r="Y319" s="38" t="e">
        <f>INDEX('Planning avec dates'!$4:$4,MATCH("X",'Planning avec dates'!337:337,1))+4</f>
        <v>#N/A</v>
      </c>
    </row>
    <row r="320" spans="1:25" x14ac:dyDescent="0.25">
      <c r="A320">
        <f>IF(COUNTIF('Temps moyens'!$A$3:$A$70,C320)&gt;0,1,0)</f>
        <v>0</v>
      </c>
      <c r="B320" t="s">
        <v>374</v>
      </c>
      <c r="C320" t="e">
        <f>INDEX('Planning avec dates'!$B322:$E322,MATCH("*",'Planning avec dates'!$B322:$E322,0))</f>
        <v>#N/A</v>
      </c>
      <c r="F320">
        <f>IF('Planning avec dates'!$C$1="Low",INDEX('Temps moyens'!$B$1:$B$198,MATCH(Task_Table1!C320,'Temps moyens'!$A$1:$A$198,0),1)*'Temps moyens'!$D$3,IF('Planning avec dates'!$C$1="Medium",INDEX('Temps moyens'!$B$1:$B$198,MATCH(Task_Table1!C320,'Temps moyens'!$A$1:$A$198,0),1)*'Temps moyens'!$E$3,IF('Planning avec dates'!$C$1="High",INDEX('Temps moyens'!$B$1:$B$198,MATCH(Task_Table1!C320,'Temps moyens'!$A$1:$A$198,0),1)*'Temps moyens'!$F$3,0)))</f>
        <v>0</v>
      </c>
      <c r="G320" t="s">
        <v>48</v>
      </c>
      <c r="H320" s="38" t="e">
        <f>INDEX('Planning avec dates'!$4:$4,MATCH("X",'Planning avec dates'!338:338,0))</f>
        <v>#N/A</v>
      </c>
      <c r="I320" t="s">
        <v>48</v>
      </c>
      <c r="J320" t="s">
        <v>48</v>
      </c>
      <c r="K320" t="s">
        <v>48</v>
      </c>
      <c r="L320" t="s">
        <v>48</v>
      </c>
      <c r="M320" t="s">
        <v>48</v>
      </c>
      <c r="N320" t="s">
        <v>48</v>
      </c>
      <c r="O320" t="s">
        <v>48</v>
      </c>
      <c r="P320" t="s">
        <v>48</v>
      </c>
      <c r="Q320" t="s">
        <v>51</v>
      </c>
      <c r="S320" t="s">
        <v>48</v>
      </c>
      <c r="U320" t="s">
        <v>52</v>
      </c>
      <c r="V320" t="s">
        <v>53</v>
      </c>
      <c r="W320" t="s">
        <v>48</v>
      </c>
      <c r="X320" t="e">
        <f t="shared" si="5"/>
        <v>#N/A</v>
      </c>
      <c r="Y320" s="38" t="e">
        <f>INDEX('Planning avec dates'!$4:$4,MATCH("X",'Planning avec dates'!338:338,1))+4</f>
        <v>#N/A</v>
      </c>
    </row>
    <row r="321" spans="1:25" x14ac:dyDescent="0.25">
      <c r="A321">
        <f>IF(COUNTIF('Temps moyens'!$A$3:$A$70,C321)&gt;0,1,0)</f>
        <v>0</v>
      </c>
      <c r="B321" t="s">
        <v>375</v>
      </c>
      <c r="C321" t="e">
        <f>INDEX('Planning avec dates'!$B323:$E323,MATCH("*",'Planning avec dates'!$B323:$E323,0))</f>
        <v>#N/A</v>
      </c>
      <c r="F321">
        <f>IF('Planning avec dates'!$C$1="Low",INDEX('Temps moyens'!$B$1:$B$198,MATCH(Task_Table1!C321,'Temps moyens'!$A$1:$A$198,0),1)*'Temps moyens'!$D$3,IF('Planning avec dates'!$C$1="Medium",INDEX('Temps moyens'!$B$1:$B$198,MATCH(Task_Table1!C321,'Temps moyens'!$A$1:$A$198,0),1)*'Temps moyens'!$E$3,IF('Planning avec dates'!$C$1="High",INDEX('Temps moyens'!$B$1:$B$198,MATCH(Task_Table1!C321,'Temps moyens'!$A$1:$A$198,0),1)*'Temps moyens'!$F$3,0)))</f>
        <v>0</v>
      </c>
      <c r="G321" t="s">
        <v>48</v>
      </c>
      <c r="H321" s="38" t="e">
        <f>INDEX('Planning avec dates'!$4:$4,MATCH("X",'Planning avec dates'!339:339,0))</f>
        <v>#N/A</v>
      </c>
      <c r="I321" t="s">
        <v>48</v>
      </c>
      <c r="J321" t="s">
        <v>48</v>
      </c>
      <c r="K321" t="s">
        <v>48</v>
      </c>
      <c r="L321" t="s">
        <v>48</v>
      </c>
      <c r="M321" t="s">
        <v>48</v>
      </c>
      <c r="N321" t="s">
        <v>48</v>
      </c>
      <c r="O321" t="s">
        <v>48</v>
      </c>
      <c r="P321" t="s">
        <v>48</v>
      </c>
      <c r="Q321" t="s">
        <v>51</v>
      </c>
      <c r="S321" t="s">
        <v>48</v>
      </c>
      <c r="U321" t="s">
        <v>52</v>
      </c>
      <c r="V321" t="s">
        <v>53</v>
      </c>
      <c r="W321" t="s">
        <v>48</v>
      </c>
      <c r="X321" t="e">
        <f t="shared" si="5"/>
        <v>#N/A</v>
      </c>
      <c r="Y321" s="38" t="e">
        <f>INDEX('Planning avec dates'!$4:$4,MATCH("X",'Planning avec dates'!339:339,1))+4</f>
        <v>#N/A</v>
      </c>
    </row>
    <row r="322" spans="1:25" x14ac:dyDescent="0.25">
      <c r="A322">
        <f>IF(COUNTIF('Temps moyens'!$A$3:$A$70,C322)&gt;0,1,0)</f>
        <v>0</v>
      </c>
      <c r="B322" t="s">
        <v>376</v>
      </c>
      <c r="C322" t="e">
        <f>INDEX('Planning avec dates'!$B324:$E324,MATCH("*",'Planning avec dates'!$B324:$E324,0))</f>
        <v>#N/A</v>
      </c>
      <c r="F322">
        <f>IF('Planning avec dates'!$C$1="Low",INDEX('Temps moyens'!$B$1:$B$198,MATCH(Task_Table1!C322,'Temps moyens'!$A$1:$A$198,0),1)*'Temps moyens'!$D$3,IF('Planning avec dates'!$C$1="Medium",INDEX('Temps moyens'!$B$1:$B$198,MATCH(Task_Table1!C322,'Temps moyens'!$A$1:$A$198,0),1)*'Temps moyens'!$E$3,IF('Planning avec dates'!$C$1="High",INDEX('Temps moyens'!$B$1:$B$198,MATCH(Task_Table1!C322,'Temps moyens'!$A$1:$A$198,0),1)*'Temps moyens'!$F$3,0)))</f>
        <v>0</v>
      </c>
      <c r="G322" t="s">
        <v>48</v>
      </c>
      <c r="H322" s="38" t="e">
        <f>INDEX('Planning avec dates'!$4:$4,MATCH("X",'Planning avec dates'!340:340,0))</f>
        <v>#N/A</v>
      </c>
      <c r="I322" t="s">
        <v>48</v>
      </c>
      <c r="J322" t="s">
        <v>48</v>
      </c>
      <c r="K322" t="s">
        <v>48</v>
      </c>
      <c r="L322" t="s">
        <v>48</v>
      </c>
      <c r="M322" t="s">
        <v>48</v>
      </c>
      <c r="N322" t="s">
        <v>48</v>
      </c>
      <c r="O322" t="s">
        <v>48</v>
      </c>
      <c r="P322" t="s">
        <v>48</v>
      </c>
      <c r="Q322" t="s">
        <v>51</v>
      </c>
      <c r="S322" t="s">
        <v>48</v>
      </c>
      <c r="U322" t="s">
        <v>52</v>
      </c>
      <c r="V322" t="s">
        <v>53</v>
      </c>
      <c r="W322" t="s">
        <v>48</v>
      </c>
      <c r="X322" t="e">
        <f t="shared" si="5"/>
        <v>#N/A</v>
      </c>
      <c r="Y322" s="38" t="e">
        <f>INDEX('Planning avec dates'!$4:$4,MATCH("X",'Planning avec dates'!340:340,1))+4</f>
        <v>#N/A</v>
      </c>
    </row>
    <row r="323" spans="1:25" x14ac:dyDescent="0.25">
      <c r="A323">
        <f>IF(COUNTIF('Temps moyens'!$A$3:$A$70,C323)&gt;0,1,0)</f>
        <v>0</v>
      </c>
      <c r="B323" t="s">
        <v>377</v>
      </c>
      <c r="C323" t="e">
        <f>INDEX('Planning avec dates'!$B325:$E325,MATCH("*",'Planning avec dates'!$B325:$E325,0))</f>
        <v>#N/A</v>
      </c>
      <c r="F323">
        <f>IF('Planning avec dates'!$C$1="Low",INDEX('Temps moyens'!$B$1:$B$198,MATCH(Task_Table1!C323,'Temps moyens'!$A$1:$A$198,0),1)*'Temps moyens'!$D$3,IF('Planning avec dates'!$C$1="Medium",INDEX('Temps moyens'!$B$1:$B$198,MATCH(Task_Table1!C323,'Temps moyens'!$A$1:$A$198,0),1)*'Temps moyens'!$E$3,IF('Planning avec dates'!$C$1="High",INDEX('Temps moyens'!$B$1:$B$198,MATCH(Task_Table1!C323,'Temps moyens'!$A$1:$A$198,0),1)*'Temps moyens'!$F$3,0)))</f>
        <v>0</v>
      </c>
      <c r="G323" t="s">
        <v>48</v>
      </c>
      <c r="H323" s="38" t="e">
        <f>INDEX('Planning avec dates'!$4:$4,MATCH("X",'Planning avec dates'!341:341,0))</f>
        <v>#N/A</v>
      </c>
      <c r="I323" t="s">
        <v>48</v>
      </c>
      <c r="J323" t="s">
        <v>48</v>
      </c>
      <c r="K323" t="s">
        <v>48</v>
      </c>
      <c r="L323" t="s">
        <v>48</v>
      </c>
      <c r="M323" t="s">
        <v>48</v>
      </c>
      <c r="N323" t="s">
        <v>48</v>
      </c>
      <c r="O323" t="s">
        <v>48</v>
      </c>
      <c r="P323" t="s">
        <v>48</v>
      </c>
      <c r="Q323" t="s">
        <v>51</v>
      </c>
      <c r="S323" t="s">
        <v>48</v>
      </c>
      <c r="U323" t="s">
        <v>52</v>
      </c>
      <c r="V323" t="s">
        <v>53</v>
      </c>
      <c r="W323" t="s">
        <v>48</v>
      </c>
      <c r="X323" t="e">
        <f t="shared" si="5"/>
        <v>#N/A</v>
      </c>
      <c r="Y323" s="38" t="e">
        <f>INDEX('Planning avec dates'!$4:$4,MATCH("X",'Planning avec dates'!341:341,1))+4</f>
        <v>#N/A</v>
      </c>
    </row>
    <row r="324" spans="1:25" x14ac:dyDescent="0.25">
      <c r="A324">
        <f>IF(COUNTIF('Temps moyens'!$A$3:$A$70,C324)&gt;0,1,0)</f>
        <v>0</v>
      </c>
      <c r="B324" t="s">
        <v>378</v>
      </c>
      <c r="C324" t="e">
        <f>INDEX('Planning avec dates'!$B326:$E326,MATCH("*",'Planning avec dates'!$B326:$E326,0))</f>
        <v>#N/A</v>
      </c>
      <c r="F324">
        <f>IF('Planning avec dates'!$C$1="Low",INDEX('Temps moyens'!$B$1:$B$198,MATCH(Task_Table1!C324,'Temps moyens'!$A$1:$A$198,0),1)*'Temps moyens'!$D$3,IF('Planning avec dates'!$C$1="Medium",INDEX('Temps moyens'!$B$1:$B$198,MATCH(Task_Table1!C324,'Temps moyens'!$A$1:$A$198,0),1)*'Temps moyens'!$E$3,IF('Planning avec dates'!$C$1="High",INDEX('Temps moyens'!$B$1:$B$198,MATCH(Task_Table1!C324,'Temps moyens'!$A$1:$A$198,0),1)*'Temps moyens'!$F$3,0)))</f>
        <v>0</v>
      </c>
      <c r="G324" t="s">
        <v>48</v>
      </c>
      <c r="H324" s="38" t="e">
        <f>INDEX('Planning avec dates'!$4:$4,MATCH("X",'Planning avec dates'!342:342,0))</f>
        <v>#N/A</v>
      </c>
      <c r="I324" t="s">
        <v>48</v>
      </c>
      <c r="J324" t="s">
        <v>48</v>
      </c>
      <c r="K324" t="s">
        <v>48</v>
      </c>
      <c r="L324" t="s">
        <v>48</v>
      </c>
      <c r="M324" t="s">
        <v>48</v>
      </c>
      <c r="N324" t="s">
        <v>48</v>
      </c>
      <c r="O324" t="s">
        <v>48</v>
      </c>
      <c r="P324" t="s">
        <v>48</v>
      </c>
      <c r="Q324" t="s">
        <v>51</v>
      </c>
      <c r="S324" t="s">
        <v>48</v>
      </c>
      <c r="U324" t="s">
        <v>52</v>
      </c>
      <c r="V324" t="s">
        <v>53</v>
      </c>
      <c r="W324" t="s">
        <v>48</v>
      </c>
      <c r="X324" t="e">
        <f t="shared" si="5"/>
        <v>#N/A</v>
      </c>
      <c r="Y324" s="38" t="e">
        <f>INDEX('Planning avec dates'!$4:$4,MATCH("X",'Planning avec dates'!342:342,1))+4</f>
        <v>#N/A</v>
      </c>
    </row>
    <row r="325" spans="1:25" x14ac:dyDescent="0.25">
      <c r="A325">
        <f>IF(COUNTIF('Temps moyens'!$A$3:$A$70,C325)&gt;0,1,0)</f>
        <v>0</v>
      </c>
      <c r="B325" t="s">
        <v>379</v>
      </c>
      <c r="C325" t="e">
        <f>INDEX('Planning avec dates'!$B327:$E327,MATCH("*",'Planning avec dates'!$B327:$E327,0))</f>
        <v>#N/A</v>
      </c>
      <c r="F325">
        <f>IF('Planning avec dates'!$C$1="Low",INDEX('Temps moyens'!$B$1:$B$198,MATCH(Task_Table1!C325,'Temps moyens'!$A$1:$A$198,0),1)*'Temps moyens'!$D$3,IF('Planning avec dates'!$C$1="Medium",INDEX('Temps moyens'!$B$1:$B$198,MATCH(Task_Table1!C325,'Temps moyens'!$A$1:$A$198,0),1)*'Temps moyens'!$E$3,IF('Planning avec dates'!$C$1="High",INDEX('Temps moyens'!$B$1:$B$198,MATCH(Task_Table1!C325,'Temps moyens'!$A$1:$A$198,0),1)*'Temps moyens'!$F$3,0)))</f>
        <v>0</v>
      </c>
      <c r="G325" t="s">
        <v>48</v>
      </c>
      <c r="H325" s="38" t="e">
        <f>INDEX('Planning avec dates'!$4:$4,MATCH("X",'Planning avec dates'!343:343,0))</f>
        <v>#N/A</v>
      </c>
      <c r="I325" t="s">
        <v>48</v>
      </c>
      <c r="J325" t="s">
        <v>48</v>
      </c>
      <c r="K325" t="s">
        <v>48</v>
      </c>
      <c r="L325" t="s">
        <v>48</v>
      </c>
      <c r="M325" t="s">
        <v>48</v>
      </c>
      <c r="N325" t="s">
        <v>48</v>
      </c>
      <c r="O325" t="s">
        <v>48</v>
      </c>
      <c r="P325" t="s">
        <v>48</v>
      </c>
      <c r="Q325" t="s">
        <v>51</v>
      </c>
      <c r="S325" t="s">
        <v>48</v>
      </c>
      <c r="U325" t="s">
        <v>52</v>
      </c>
      <c r="V325" t="s">
        <v>53</v>
      </c>
      <c r="W325" t="s">
        <v>48</v>
      </c>
      <c r="X325" t="e">
        <f t="shared" si="5"/>
        <v>#N/A</v>
      </c>
      <c r="Y325" s="38" t="e">
        <f>INDEX('Planning avec dates'!$4:$4,MATCH("X",'Planning avec dates'!343:343,1))+4</f>
        <v>#N/A</v>
      </c>
    </row>
    <row r="326" spans="1:25" x14ac:dyDescent="0.25">
      <c r="A326">
        <f>IF(COUNTIF('Temps moyens'!$A$3:$A$70,C326)&gt;0,1,0)</f>
        <v>0</v>
      </c>
      <c r="B326" t="s">
        <v>380</v>
      </c>
      <c r="C326" t="e">
        <f>INDEX('Planning avec dates'!$B328:$E328,MATCH("*",'Planning avec dates'!$B328:$E328,0))</f>
        <v>#N/A</v>
      </c>
      <c r="F326">
        <f>IF('Planning avec dates'!$C$1="Low",INDEX('Temps moyens'!$B$1:$B$198,MATCH(Task_Table1!C326,'Temps moyens'!$A$1:$A$198,0),1)*'Temps moyens'!$D$3,IF('Planning avec dates'!$C$1="Medium",INDEX('Temps moyens'!$B$1:$B$198,MATCH(Task_Table1!C326,'Temps moyens'!$A$1:$A$198,0),1)*'Temps moyens'!$E$3,IF('Planning avec dates'!$C$1="High",INDEX('Temps moyens'!$B$1:$B$198,MATCH(Task_Table1!C326,'Temps moyens'!$A$1:$A$198,0),1)*'Temps moyens'!$F$3,0)))</f>
        <v>0</v>
      </c>
      <c r="G326" t="s">
        <v>48</v>
      </c>
      <c r="H326" s="38" t="e">
        <f>INDEX('Planning avec dates'!$4:$4,MATCH("X",'Planning avec dates'!344:344,0))</f>
        <v>#N/A</v>
      </c>
      <c r="I326" t="s">
        <v>48</v>
      </c>
      <c r="J326" t="s">
        <v>48</v>
      </c>
      <c r="K326" t="s">
        <v>48</v>
      </c>
      <c r="L326" t="s">
        <v>48</v>
      </c>
      <c r="M326" t="s">
        <v>48</v>
      </c>
      <c r="N326" t="s">
        <v>48</v>
      </c>
      <c r="O326" t="s">
        <v>48</v>
      </c>
      <c r="P326" t="s">
        <v>48</v>
      </c>
      <c r="Q326" t="s">
        <v>51</v>
      </c>
      <c r="S326" t="s">
        <v>48</v>
      </c>
      <c r="U326" t="s">
        <v>52</v>
      </c>
      <c r="V326" t="s">
        <v>53</v>
      </c>
      <c r="W326" t="s">
        <v>48</v>
      </c>
      <c r="X326" t="e">
        <f t="shared" si="5"/>
        <v>#N/A</v>
      </c>
      <c r="Y326" s="38" t="e">
        <f>INDEX('Planning avec dates'!$4:$4,MATCH("X",'Planning avec dates'!344:344,1))+4</f>
        <v>#N/A</v>
      </c>
    </row>
    <row r="327" spans="1:25" x14ac:dyDescent="0.25">
      <c r="A327">
        <f>IF(COUNTIF('Temps moyens'!$A$3:$A$70,C327)&gt;0,1,0)</f>
        <v>0</v>
      </c>
      <c r="B327" t="s">
        <v>381</v>
      </c>
      <c r="C327" t="e">
        <f>INDEX('Planning avec dates'!$B329:$E329,MATCH("*",'Planning avec dates'!$B329:$E329,0))</f>
        <v>#N/A</v>
      </c>
      <c r="F327">
        <f>IF('Planning avec dates'!$C$1="Low",INDEX('Temps moyens'!$B$1:$B$198,MATCH(Task_Table1!C327,'Temps moyens'!$A$1:$A$198,0),1)*'Temps moyens'!$D$3,IF('Planning avec dates'!$C$1="Medium",INDEX('Temps moyens'!$B$1:$B$198,MATCH(Task_Table1!C327,'Temps moyens'!$A$1:$A$198,0),1)*'Temps moyens'!$E$3,IF('Planning avec dates'!$C$1="High",INDEX('Temps moyens'!$B$1:$B$198,MATCH(Task_Table1!C327,'Temps moyens'!$A$1:$A$198,0),1)*'Temps moyens'!$F$3,0)))</f>
        <v>0</v>
      </c>
      <c r="G327" t="s">
        <v>48</v>
      </c>
      <c r="H327" s="38" t="e">
        <f>INDEX('Planning avec dates'!$4:$4,MATCH("X",'Planning avec dates'!345:345,0))</f>
        <v>#N/A</v>
      </c>
      <c r="I327" t="s">
        <v>48</v>
      </c>
      <c r="J327" t="s">
        <v>48</v>
      </c>
      <c r="K327" t="s">
        <v>48</v>
      </c>
      <c r="L327" t="s">
        <v>48</v>
      </c>
      <c r="M327" t="s">
        <v>48</v>
      </c>
      <c r="N327" t="s">
        <v>48</v>
      </c>
      <c r="O327" t="s">
        <v>48</v>
      </c>
      <c r="P327" t="s">
        <v>48</v>
      </c>
      <c r="Q327" t="s">
        <v>51</v>
      </c>
      <c r="S327" t="s">
        <v>48</v>
      </c>
      <c r="U327" t="s">
        <v>52</v>
      </c>
      <c r="V327" t="s">
        <v>53</v>
      </c>
      <c r="W327" t="s">
        <v>48</v>
      </c>
      <c r="X327" t="e">
        <f t="shared" si="5"/>
        <v>#N/A</v>
      </c>
      <c r="Y327" s="38" t="e">
        <f>INDEX('Planning avec dates'!$4:$4,MATCH("X",'Planning avec dates'!345:345,1))+4</f>
        <v>#N/A</v>
      </c>
    </row>
    <row r="328" spans="1:25" x14ac:dyDescent="0.25">
      <c r="A328">
        <f>IF(COUNTIF('Temps moyens'!$A$3:$A$70,C328)&gt;0,1,0)</f>
        <v>0</v>
      </c>
      <c r="B328" t="s">
        <v>382</v>
      </c>
      <c r="C328" t="e">
        <f>INDEX('Planning avec dates'!$B330:$E330,MATCH("*",'Planning avec dates'!$B330:$E330,0))</f>
        <v>#N/A</v>
      </c>
      <c r="F328">
        <f>IF('Planning avec dates'!$C$1="Low",INDEX('Temps moyens'!$B$1:$B$198,MATCH(Task_Table1!C328,'Temps moyens'!$A$1:$A$198,0),1)*'Temps moyens'!$D$3,IF('Planning avec dates'!$C$1="Medium",INDEX('Temps moyens'!$B$1:$B$198,MATCH(Task_Table1!C328,'Temps moyens'!$A$1:$A$198,0),1)*'Temps moyens'!$E$3,IF('Planning avec dates'!$C$1="High",INDEX('Temps moyens'!$B$1:$B$198,MATCH(Task_Table1!C328,'Temps moyens'!$A$1:$A$198,0),1)*'Temps moyens'!$F$3,0)))</f>
        <v>0</v>
      </c>
      <c r="G328" t="s">
        <v>48</v>
      </c>
      <c r="H328" s="38" t="e">
        <f>INDEX('Planning avec dates'!$4:$4,MATCH("X",'Planning avec dates'!346:346,0))</f>
        <v>#N/A</v>
      </c>
      <c r="I328" t="s">
        <v>48</v>
      </c>
      <c r="J328" t="s">
        <v>48</v>
      </c>
      <c r="K328" t="s">
        <v>48</v>
      </c>
      <c r="L328" t="s">
        <v>48</v>
      </c>
      <c r="M328" t="s">
        <v>48</v>
      </c>
      <c r="N328" t="s">
        <v>48</v>
      </c>
      <c r="O328" t="s">
        <v>48</v>
      </c>
      <c r="P328" t="s">
        <v>48</v>
      </c>
      <c r="Q328" t="s">
        <v>51</v>
      </c>
      <c r="S328" t="s">
        <v>48</v>
      </c>
      <c r="U328" t="s">
        <v>52</v>
      </c>
      <c r="V328" t="s">
        <v>53</v>
      </c>
      <c r="W328" t="s">
        <v>48</v>
      </c>
      <c r="X328" t="e">
        <f t="shared" si="5"/>
        <v>#N/A</v>
      </c>
      <c r="Y328" s="38" t="e">
        <f>INDEX('Planning avec dates'!$4:$4,MATCH("X",'Planning avec dates'!346:346,1))+4</f>
        <v>#N/A</v>
      </c>
    </row>
    <row r="329" spans="1:25" x14ac:dyDescent="0.25">
      <c r="A329">
        <f>IF(COUNTIF('Temps moyens'!$A$3:$A$70,C329)&gt;0,1,0)</f>
        <v>0</v>
      </c>
      <c r="B329" t="s">
        <v>383</v>
      </c>
      <c r="C329" t="e">
        <f>INDEX('Planning avec dates'!$B331:$E331,MATCH("*",'Planning avec dates'!$B331:$E331,0))</f>
        <v>#N/A</v>
      </c>
      <c r="F329">
        <f>IF('Planning avec dates'!$C$1="Low",INDEX('Temps moyens'!$B$1:$B$198,MATCH(Task_Table1!C329,'Temps moyens'!$A$1:$A$198,0),1)*'Temps moyens'!$D$3,IF('Planning avec dates'!$C$1="Medium",INDEX('Temps moyens'!$B$1:$B$198,MATCH(Task_Table1!C329,'Temps moyens'!$A$1:$A$198,0),1)*'Temps moyens'!$E$3,IF('Planning avec dates'!$C$1="High",INDEX('Temps moyens'!$B$1:$B$198,MATCH(Task_Table1!C329,'Temps moyens'!$A$1:$A$198,0),1)*'Temps moyens'!$F$3,0)))</f>
        <v>0</v>
      </c>
      <c r="G329" t="s">
        <v>48</v>
      </c>
      <c r="H329" s="38" t="e">
        <f>INDEX('Planning avec dates'!$4:$4,MATCH("X",'Planning avec dates'!347:347,0))</f>
        <v>#N/A</v>
      </c>
      <c r="I329" t="s">
        <v>48</v>
      </c>
      <c r="J329" t="s">
        <v>48</v>
      </c>
      <c r="K329" t="s">
        <v>48</v>
      </c>
      <c r="L329" t="s">
        <v>48</v>
      </c>
      <c r="M329" t="s">
        <v>48</v>
      </c>
      <c r="N329" t="s">
        <v>48</v>
      </c>
      <c r="O329" t="s">
        <v>48</v>
      </c>
      <c r="P329" t="s">
        <v>48</v>
      </c>
      <c r="Q329" t="s">
        <v>51</v>
      </c>
      <c r="S329" t="s">
        <v>48</v>
      </c>
      <c r="U329" t="s">
        <v>52</v>
      </c>
      <c r="V329" t="s">
        <v>53</v>
      </c>
      <c r="W329" t="s">
        <v>48</v>
      </c>
      <c r="X329" t="e">
        <f t="shared" si="5"/>
        <v>#N/A</v>
      </c>
      <c r="Y329" s="38" t="e">
        <f>INDEX('Planning avec dates'!$4:$4,MATCH("X",'Planning avec dates'!347:347,1))+4</f>
        <v>#N/A</v>
      </c>
    </row>
    <row r="330" spans="1:25" x14ac:dyDescent="0.25">
      <c r="A330">
        <f>IF(COUNTIF('Temps moyens'!$A$3:$A$70,C330)&gt;0,1,0)</f>
        <v>0</v>
      </c>
      <c r="B330" t="s">
        <v>384</v>
      </c>
      <c r="C330" t="e">
        <f>INDEX('Planning avec dates'!$B332:$E332,MATCH("*",'Planning avec dates'!$B332:$E332,0))</f>
        <v>#N/A</v>
      </c>
      <c r="F330">
        <f>IF('Planning avec dates'!$C$1="Low",INDEX('Temps moyens'!$B$1:$B$198,MATCH(Task_Table1!C330,'Temps moyens'!$A$1:$A$198,0),1)*'Temps moyens'!$D$3,IF('Planning avec dates'!$C$1="Medium",INDEX('Temps moyens'!$B$1:$B$198,MATCH(Task_Table1!C330,'Temps moyens'!$A$1:$A$198,0),1)*'Temps moyens'!$E$3,IF('Planning avec dates'!$C$1="High",INDEX('Temps moyens'!$B$1:$B$198,MATCH(Task_Table1!C330,'Temps moyens'!$A$1:$A$198,0),1)*'Temps moyens'!$F$3,0)))</f>
        <v>0</v>
      </c>
      <c r="G330" t="s">
        <v>48</v>
      </c>
      <c r="H330" s="38" t="e">
        <f>INDEX('Planning avec dates'!$4:$4,MATCH("X",'Planning avec dates'!348:348,0))</f>
        <v>#N/A</v>
      </c>
      <c r="I330" t="s">
        <v>48</v>
      </c>
      <c r="J330" t="s">
        <v>48</v>
      </c>
      <c r="K330" t="s">
        <v>48</v>
      </c>
      <c r="L330" t="s">
        <v>48</v>
      </c>
      <c r="M330" t="s">
        <v>48</v>
      </c>
      <c r="N330" t="s">
        <v>48</v>
      </c>
      <c r="O330" t="s">
        <v>48</v>
      </c>
      <c r="P330" t="s">
        <v>48</v>
      </c>
      <c r="Q330" t="s">
        <v>51</v>
      </c>
      <c r="S330" t="s">
        <v>48</v>
      </c>
      <c r="U330" t="s">
        <v>52</v>
      </c>
      <c r="V330" t="s">
        <v>53</v>
      </c>
      <c r="W330" t="s">
        <v>48</v>
      </c>
      <c r="X330" t="e">
        <f t="shared" si="5"/>
        <v>#N/A</v>
      </c>
      <c r="Y330" s="38" t="e">
        <f>INDEX('Planning avec dates'!$4:$4,MATCH("X",'Planning avec dates'!348:348,1))+4</f>
        <v>#N/A</v>
      </c>
    </row>
    <row r="331" spans="1:25" x14ac:dyDescent="0.25">
      <c r="A331">
        <f>IF(COUNTIF('Temps moyens'!$A$3:$A$70,C331)&gt;0,1,0)</f>
        <v>0</v>
      </c>
      <c r="B331" t="s">
        <v>385</v>
      </c>
      <c r="C331" t="e">
        <f>INDEX('Planning avec dates'!$B333:$E333,MATCH("*",'Planning avec dates'!$B333:$E333,0))</f>
        <v>#N/A</v>
      </c>
      <c r="F331">
        <f>IF('Planning avec dates'!$C$1="Low",INDEX('Temps moyens'!$B$1:$B$198,MATCH(Task_Table1!C331,'Temps moyens'!$A$1:$A$198,0),1)*'Temps moyens'!$D$3,IF('Planning avec dates'!$C$1="Medium",INDEX('Temps moyens'!$B$1:$B$198,MATCH(Task_Table1!C331,'Temps moyens'!$A$1:$A$198,0),1)*'Temps moyens'!$E$3,IF('Planning avec dates'!$C$1="High",INDEX('Temps moyens'!$B$1:$B$198,MATCH(Task_Table1!C331,'Temps moyens'!$A$1:$A$198,0),1)*'Temps moyens'!$F$3,0)))</f>
        <v>0</v>
      </c>
      <c r="G331" t="s">
        <v>48</v>
      </c>
      <c r="H331" s="38" t="e">
        <f>INDEX('Planning avec dates'!$4:$4,MATCH("X",'Planning avec dates'!349:349,0))</f>
        <v>#N/A</v>
      </c>
      <c r="I331" t="s">
        <v>48</v>
      </c>
      <c r="J331" t="s">
        <v>48</v>
      </c>
      <c r="K331" t="s">
        <v>48</v>
      </c>
      <c r="L331" t="s">
        <v>48</v>
      </c>
      <c r="M331" t="s">
        <v>48</v>
      </c>
      <c r="N331" t="s">
        <v>48</v>
      </c>
      <c r="O331" t="s">
        <v>48</v>
      </c>
      <c r="P331" t="s">
        <v>48</v>
      </c>
      <c r="Q331" t="s">
        <v>51</v>
      </c>
      <c r="S331" t="s">
        <v>48</v>
      </c>
      <c r="U331" t="s">
        <v>52</v>
      </c>
      <c r="V331" t="s">
        <v>53</v>
      </c>
      <c r="W331" t="s">
        <v>48</v>
      </c>
      <c r="X331" t="e">
        <f t="shared" si="5"/>
        <v>#N/A</v>
      </c>
      <c r="Y331" s="38" t="e">
        <f>INDEX('Planning avec dates'!$4:$4,MATCH("X",'Planning avec dates'!349:349,1))+4</f>
        <v>#N/A</v>
      </c>
    </row>
    <row r="332" spans="1:25" x14ac:dyDescent="0.25">
      <c r="A332">
        <f>IF(COUNTIF('Temps moyens'!$A$3:$A$70,C332)&gt;0,1,0)</f>
        <v>0</v>
      </c>
      <c r="B332" t="s">
        <v>386</v>
      </c>
      <c r="C332" t="e">
        <f>INDEX('Planning avec dates'!$B334:$E334,MATCH("*",'Planning avec dates'!$B334:$E334,0))</f>
        <v>#N/A</v>
      </c>
      <c r="F332">
        <f>IF('Planning avec dates'!$C$1="Low",INDEX('Temps moyens'!$B$1:$B$198,MATCH(Task_Table1!C332,'Temps moyens'!$A$1:$A$198,0),1)*'Temps moyens'!$D$3,IF('Planning avec dates'!$C$1="Medium",INDEX('Temps moyens'!$B$1:$B$198,MATCH(Task_Table1!C332,'Temps moyens'!$A$1:$A$198,0),1)*'Temps moyens'!$E$3,IF('Planning avec dates'!$C$1="High",INDEX('Temps moyens'!$B$1:$B$198,MATCH(Task_Table1!C332,'Temps moyens'!$A$1:$A$198,0),1)*'Temps moyens'!$F$3,0)))</f>
        <v>0</v>
      </c>
      <c r="G332" t="s">
        <v>48</v>
      </c>
      <c r="H332" s="38" t="e">
        <f>INDEX('Planning avec dates'!$4:$4,MATCH("X",'Planning avec dates'!350:350,0))</f>
        <v>#N/A</v>
      </c>
      <c r="I332" t="s">
        <v>48</v>
      </c>
      <c r="J332" t="s">
        <v>48</v>
      </c>
      <c r="K332" t="s">
        <v>48</v>
      </c>
      <c r="L332" t="s">
        <v>48</v>
      </c>
      <c r="M332" t="s">
        <v>48</v>
      </c>
      <c r="N332" t="s">
        <v>48</v>
      </c>
      <c r="O332" t="s">
        <v>48</v>
      </c>
      <c r="P332" t="s">
        <v>48</v>
      </c>
      <c r="Q332" t="s">
        <v>51</v>
      </c>
      <c r="S332" t="s">
        <v>48</v>
      </c>
      <c r="U332" t="s">
        <v>52</v>
      </c>
      <c r="V332" t="s">
        <v>53</v>
      </c>
      <c r="W332" t="s">
        <v>48</v>
      </c>
      <c r="X332" t="e">
        <f t="shared" si="5"/>
        <v>#N/A</v>
      </c>
      <c r="Y332" s="38" t="e">
        <f>INDEX('Planning avec dates'!$4:$4,MATCH("X",'Planning avec dates'!350:350,1))+4</f>
        <v>#N/A</v>
      </c>
    </row>
    <row r="333" spans="1:25" x14ac:dyDescent="0.25">
      <c r="A333">
        <f>IF(COUNTIF('Temps moyens'!$A$3:$A$70,C333)&gt;0,1,0)</f>
        <v>0</v>
      </c>
      <c r="B333" t="s">
        <v>387</v>
      </c>
      <c r="C333" t="e">
        <f>INDEX('Planning avec dates'!$B335:$E335,MATCH("*",'Planning avec dates'!$B335:$E335,0))</f>
        <v>#N/A</v>
      </c>
      <c r="F333">
        <f>IF('Planning avec dates'!$C$1="Low",INDEX('Temps moyens'!$B$1:$B$198,MATCH(Task_Table1!C333,'Temps moyens'!$A$1:$A$198,0),1)*'Temps moyens'!$D$3,IF('Planning avec dates'!$C$1="Medium",INDEX('Temps moyens'!$B$1:$B$198,MATCH(Task_Table1!C333,'Temps moyens'!$A$1:$A$198,0),1)*'Temps moyens'!$E$3,IF('Planning avec dates'!$C$1="High",INDEX('Temps moyens'!$B$1:$B$198,MATCH(Task_Table1!C333,'Temps moyens'!$A$1:$A$198,0),1)*'Temps moyens'!$F$3,0)))</f>
        <v>0</v>
      </c>
      <c r="G333" t="s">
        <v>48</v>
      </c>
      <c r="H333" s="38" t="e">
        <f>INDEX('Planning avec dates'!$4:$4,MATCH("X",'Planning avec dates'!351:351,0))</f>
        <v>#N/A</v>
      </c>
      <c r="I333" t="s">
        <v>48</v>
      </c>
      <c r="J333" t="s">
        <v>48</v>
      </c>
      <c r="K333" t="s">
        <v>48</v>
      </c>
      <c r="L333" t="s">
        <v>48</v>
      </c>
      <c r="M333" t="s">
        <v>48</v>
      </c>
      <c r="N333" t="s">
        <v>48</v>
      </c>
      <c r="O333" t="s">
        <v>48</v>
      </c>
      <c r="P333" t="s">
        <v>48</v>
      </c>
      <c r="Q333" t="s">
        <v>51</v>
      </c>
      <c r="S333" t="s">
        <v>48</v>
      </c>
      <c r="U333" t="s">
        <v>52</v>
      </c>
      <c r="V333" t="s">
        <v>53</v>
      </c>
      <c r="W333" t="s">
        <v>48</v>
      </c>
      <c r="X333" t="e">
        <f t="shared" si="5"/>
        <v>#N/A</v>
      </c>
      <c r="Y333" s="38" t="e">
        <f>INDEX('Planning avec dates'!$4:$4,MATCH("X",'Planning avec dates'!351:351,1))+4</f>
        <v>#N/A</v>
      </c>
    </row>
    <row r="334" spans="1:25" x14ac:dyDescent="0.25">
      <c r="A334">
        <f>IF(COUNTIF('Temps moyens'!$A$3:$A$70,C334)&gt;0,1,0)</f>
        <v>0</v>
      </c>
      <c r="B334" t="s">
        <v>388</v>
      </c>
      <c r="C334" t="e">
        <f>INDEX('Planning avec dates'!$B336:$E336,MATCH("*",'Planning avec dates'!$B336:$E336,0))</f>
        <v>#N/A</v>
      </c>
      <c r="F334">
        <f>IF('Planning avec dates'!$C$1="Low",INDEX('Temps moyens'!$B$1:$B$198,MATCH(Task_Table1!C334,'Temps moyens'!$A$1:$A$198,0),1)*'Temps moyens'!$D$3,IF('Planning avec dates'!$C$1="Medium",INDEX('Temps moyens'!$B$1:$B$198,MATCH(Task_Table1!C334,'Temps moyens'!$A$1:$A$198,0),1)*'Temps moyens'!$E$3,IF('Planning avec dates'!$C$1="High",INDEX('Temps moyens'!$B$1:$B$198,MATCH(Task_Table1!C334,'Temps moyens'!$A$1:$A$198,0),1)*'Temps moyens'!$F$3,0)))</f>
        <v>0</v>
      </c>
      <c r="G334" t="s">
        <v>48</v>
      </c>
      <c r="H334" s="38" t="e">
        <f>INDEX('Planning avec dates'!$4:$4,MATCH("X",'Planning avec dates'!352:352,0))</f>
        <v>#N/A</v>
      </c>
      <c r="I334" t="s">
        <v>48</v>
      </c>
      <c r="J334" t="s">
        <v>48</v>
      </c>
      <c r="K334" t="s">
        <v>48</v>
      </c>
      <c r="L334" t="s">
        <v>48</v>
      </c>
      <c r="M334" t="s">
        <v>48</v>
      </c>
      <c r="N334" t="s">
        <v>48</v>
      </c>
      <c r="O334" t="s">
        <v>48</v>
      </c>
      <c r="P334" t="s">
        <v>48</v>
      </c>
      <c r="Q334" t="s">
        <v>51</v>
      </c>
      <c r="S334" t="s">
        <v>48</v>
      </c>
      <c r="U334" t="s">
        <v>52</v>
      </c>
      <c r="V334" t="s">
        <v>53</v>
      </c>
      <c r="W334" t="s">
        <v>48</v>
      </c>
      <c r="X334" t="e">
        <f t="shared" si="5"/>
        <v>#N/A</v>
      </c>
      <c r="Y334" s="38" t="e">
        <f>INDEX('Planning avec dates'!$4:$4,MATCH("X",'Planning avec dates'!352:352,1))+4</f>
        <v>#N/A</v>
      </c>
    </row>
    <row r="335" spans="1:25" x14ac:dyDescent="0.25">
      <c r="A335">
        <f>IF(COUNTIF('Temps moyens'!$A$3:$A$70,C335)&gt;0,1,0)</f>
        <v>0</v>
      </c>
      <c r="B335" t="s">
        <v>389</v>
      </c>
      <c r="C335" t="e">
        <f>INDEX('Planning avec dates'!$B337:$E337,MATCH("*",'Planning avec dates'!$B337:$E337,0))</f>
        <v>#N/A</v>
      </c>
      <c r="F335">
        <f>IF('Planning avec dates'!$C$1="Low",INDEX('Temps moyens'!$B$1:$B$198,MATCH(Task_Table1!C335,'Temps moyens'!$A$1:$A$198,0),1)*'Temps moyens'!$D$3,IF('Planning avec dates'!$C$1="Medium",INDEX('Temps moyens'!$B$1:$B$198,MATCH(Task_Table1!C335,'Temps moyens'!$A$1:$A$198,0),1)*'Temps moyens'!$E$3,IF('Planning avec dates'!$C$1="High",INDEX('Temps moyens'!$B$1:$B$198,MATCH(Task_Table1!C335,'Temps moyens'!$A$1:$A$198,0),1)*'Temps moyens'!$F$3,0)))</f>
        <v>0</v>
      </c>
      <c r="G335" t="s">
        <v>48</v>
      </c>
      <c r="H335" s="38" t="e">
        <f>INDEX('Planning avec dates'!$4:$4,MATCH("X",'Planning avec dates'!353:353,0))</f>
        <v>#N/A</v>
      </c>
      <c r="I335" t="s">
        <v>48</v>
      </c>
      <c r="J335" t="s">
        <v>48</v>
      </c>
      <c r="K335" t="s">
        <v>48</v>
      </c>
      <c r="L335" t="s">
        <v>48</v>
      </c>
      <c r="M335" t="s">
        <v>48</v>
      </c>
      <c r="N335" t="s">
        <v>48</v>
      </c>
      <c r="O335" t="s">
        <v>48</v>
      </c>
      <c r="P335" t="s">
        <v>48</v>
      </c>
      <c r="Q335" t="s">
        <v>51</v>
      </c>
      <c r="S335" t="s">
        <v>48</v>
      </c>
      <c r="U335" t="s">
        <v>52</v>
      </c>
      <c r="V335" t="s">
        <v>53</v>
      </c>
      <c r="W335" t="s">
        <v>48</v>
      </c>
      <c r="X335" t="e">
        <f t="shared" si="5"/>
        <v>#N/A</v>
      </c>
      <c r="Y335" s="38" t="e">
        <f>INDEX('Planning avec dates'!$4:$4,MATCH("X",'Planning avec dates'!353:353,1))+4</f>
        <v>#N/A</v>
      </c>
    </row>
    <row r="336" spans="1:25" x14ac:dyDescent="0.25">
      <c r="A336">
        <f>IF(COUNTIF('Temps moyens'!$A$3:$A$70,C336)&gt;0,1,0)</f>
        <v>0</v>
      </c>
      <c r="B336" t="s">
        <v>390</v>
      </c>
      <c r="C336" t="e">
        <f>INDEX('Planning avec dates'!$B338:$E338,MATCH("*",'Planning avec dates'!$B338:$E338,0))</f>
        <v>#N/A</v>
      </c>
      <c r="F336">
        <f>IF('Planning avec dates'!$C$1="Low",INDEX('Temps moyens'!$B$1:$B$198,MATCH(Task_Table1!C336,'Temps moyens'!$A$1:$A$198,0),1)*'Temps moyens'!$D$3,IF('Planning avec dates'!$C$1="Medium",INDEX('Temps moyens'!$B$1:$B$198,MATCH(Task_Table1!C336,'Temps moyens'!$A$1:$A$198,0),1)*'Temps moyens'!$E$3,IF('Planning avec dates'!$C$1="High",INDEX('Temps moyens'!$B$1:$B$198,MATCH(Task_Table1!C336,'Temps moyens'!$A$1:$A$198,0),1)*'Temps moyens'!$F$3,0)))</f>
        <v>0</v>
      </c>
      <c r="G336" t="s">
        <v>48</v>
      </c>
      <c r="H336" s="38" t="e">
        <f>INDEX('Planning avec dates'!$4:$4,MATCH("X",'Planning avec dates'!354:354,0))</f>
        <v>#N/A</v>
      </c>
      <c r="I336" t="s">
        <v>48</v>
      </c>
      <c r="J336" t="s">
        <v>48</v>
      </c>
      <c r="K336" t="s">
        <v>48</v>
      </c>
      <c r="L336" t="s">
        <v>48</v>
      </c>
      <c r="M336" t="s">
        <v>48</v>
      </c>
      <c r="N336" t="s">
        <v>48</v>
      </c>
      <c r="O336" t="s">
        <v>48</v>
      </c>
      <c r="P336" t="s">
        <v>48</v>
      </c>
      <c r="Q336" t="s">
        <v>51</v>
      </c>
      <c r="S336" t="s">
        <v>48</v>
      </c>
      <c r="U336" t="s">
        <v>52</v>
      </c>
      <c r="V336" t="s">
        <v>53</v>
      </c>
      <c r="W336" t="s">
        <v>48</v>
      </c>
      <c r="X336" t="e">
        <f t="shared" si="5"/>
        <v>#N/A</v>
      </c>
      <c r="Y336" s="38" t="e">
        <f>INDEX('Planning avec dates'!$4:$4,MATCH("X",'Planning avec dates'!354:354,1))+4</f>
        <v>#N/A</v>
      </c>
    </row>
    <row r="337" spans="1:25" x14ac:dyDescent="0.25">
      <c r="A337">
        <f>IF(COUNTIF('Temps moyens'!$A$3:$A$70,C337)&gt;0,1,0)</f>
        <v>0</v>
      </c>
      <c r="B337" t="s">
        <v>391</v>
      </c>
      <c r="C337" t="e">
        <f>INDEX('Planning avec dates'!$B339:$E339,MATCH("*",'Planning avec dates'!$B339:$E339,0))</f>
        <v>#N/A</v>
      </c>
      <c r="F337">
        <f>IF('Planning avec dates'!$C$1="Low",INDEX('Temps moyens'!$B$1:$B$198,MATCH(Task_Table1!C337,'Temps moyens'!$A$1:$A$198,0),1)*'Temps moyens'!$D$3,IF('Planning avec dates'!$C$1="Medium",INDEX('Temps moyens'!$B$1:$B$198,MATCH(Task_Table1!C337,'Temps moyens'!$A$1:$A$198,0),1)*'Temps moyens'!$E$3,IF('Planning avec dates'!$C$1="High",INDEX('Temps moyens'!$B$1:$B$198,MATCH(Task_Table1!C337,'Temps moyens'!$A$1:$A$198,0),1)*'Temps moyens'!$F$3,0)))</f>
        <v>0</v>
      </c>
      <c r="G337" t="s">
        <v>48</v>
      </c>
      <c r="H337" s="38" t="e">
        <f>INDEX('Planning avec dates'!$4:$4,MATCH("X",'Planning avec dates'!355:355,0))</f>
        <v>#N/A</v>
      </c>
      <c r="I337" t="s">
        <v>48</v>
      </c>
      <c r="J337" t="s">
        <v>48</v>
      </c>
      <c r="K337" t="s">
        <v>48</v>
      </c>
      <c r="L337" t="s">
        <v>48</v>
      </c>
      <c r="M337" t="s">
        <v>48</v>
      </c>
      <c r="N337" t="s">
        <v>48</v>
      </c>
      <c r="O337" t="s">
        <v>48</v>
      </c>
      <c r="P337" t="s">
        <v>48</v>
      </c>
      <c r="Q337" t="s">
        <v>51</v>
      </c>
      <c r="S337" t="s">
        <v>48</v>
      </c>
      <c r="U337" t="s">
        <v>52</v>
      </c>
      <c r="V337" t="s">
        <v>53</v>
      </c>
      <c r="W337" t="s">
        <v>48</v>
      </c>
      <c r="X337" t="e">
        <f t="shared" si="5"/>
        <v>#N/A</v>
      </c>
      <c r="Y337" s="38" t="e">
        <f>INDEX('Planning avec dates'!$4:$4,MATCH("X",'Planning avec dates'!355:355,1))+4</f>
        <v>#N/A</v>
      </c>
    </row>
    <row r="338" spans="1:25" x14ac:dyDescent="0.25">
      <c r="A338">
        <f>IF(COUNTIF('Temps moyens'!$A$3:$A$70,C338)&gt;0,1,0)</f>
        <v>0</v>
      </c>
      <c r="B338" t="s">
        <v>392</v>
      </c>
      <c r="C338" t="e">
        <f>INDEX('Planning avec dates'!$B340:$E340,MATCH("*",'Planning avec dates'!$B340:$E340,0))</f>
        <v>#N/A</v>
      </c>
      <c r="F338">
        <f>IF('Planning avec dates'!$C$1="Low",INDEX('Temps moyens'!$B$1:$B$198,MATCH(Task_Table1!C338,'Temps moyens'!$A$1:$A$198,0),1)*'Temps moyens'!$D$3,IF('Planning avec dates'!$C$1="Medium",INDEX('Temps moyens'!$B$1:$B$198,MATCH(Task_Table1!C338,'Temps moyens'!$A$1:$A$198,0),1)*'Temps moyens'!$E$3,IF('Planning avec dates'!$C$1="High",INDEX('Temps moyens'!$B$1:$B$198,MATCH(Task_Table1!C338,'Temps moyens'!$A$1:$A$198,0),1)*'Temps moyens'!$F$3,0)))</f>
        <v>0</v>
      </c>
      <c r="G338" t="s">
        <v>48</v>
      </c>
      <c r="H338" s="38" t="e">
        <f>INDEX('Planning avec dates'!$4:$4,MATCH("X",'Planning avec dates'!356:356,0))</f>
        <v>#N/A</v>
      </c>
      <c r="I338" t="s">
        <v>48</v>
      </c>
      <c r="J338" t="s">
        <v>48</v>
      </c>
      <c r="K338" t="s">
        <v>48</v>
      </c>
      <c r="L338" t="s">
        <v>48</v>
      </c>
      <c r="M338" t="s">
        <v>48</v>
      </c>
      <c r="N338" t="s">
        <v>48</v>
      </c>
      <c r="O338" t="s">
        <v>48</v>
      </c>
      <c r="P338" t="s">
        <v>48</v>
      </c>
      <c r="Q338" t="s">
        <v>51</v>
      </c>
      <c r="S338" t="s">
        <v>48</v>
      </c>
      <c r="U338" t="s">
        <v>52</v>
      </c>
      <c r="V338" t="s">
        <v>53</v>
      </c>
      <c r="W338" t="s">
        <v>48</v>
      </c>
      <c r="X338" t="e">
        <f t="shared" si="5"/>
        <v>#N/A</v>
      </c>
      <c r="Y338" s="38" t="e">
        <f>INDEX('Planning avec dates'!$4:$4,MATCH("X",'Planning avec dates'!356:356,1))+4</f>
        <v>#N/A</v>
      </c>
    </row>
    <row r="339" spans="1:25" x14ac:dyDescent="0.25">
      <c r="A339">
        <f>IF(COUNTIF('Temps moyens'!$A$3:$A$70,C339)&gt;0,1,0)</f>
        <v>0</v>
      </c>
      <c r="B339" t="s">
        <v>393</v>
      </c>
      <c r="C339" t="e">
        <f>INDEX('Planning avec dates'!$B341:$E341,MATCH("*",'Planning avec dates'!$B341:$E341,0))</f>
        <v>#N/A</v>
      </c>
      <c r="F339">
        <f>IF('Planning avec dates'!$C$1="Low",INDEX('Temps moyens'!$B$1:$B$198,MATCH(Task_Table1!C339,'Temps moyens'!$A$1:$A$198,0),1)*'Temps moyens'!$D$3,IF('Planning avec dates'!$C$1="Medium",INDEX('Temps moyens'!$B$1:$B$198,MATCH(Task_Table1!C339,'Temps moyens'!$A$1:$A$198,0),1)*'Temps moyens'!$E$3,IF('Planning avec dates'!$C$1="High",INDEX('Temps moyens'!$B$1:$B$198,MATCH(Task_Table1!C339,'Temps moyens'!$A$1:$A$198,0),1)*'Temps moyens'!$F$3,0)))</f>
        <v>0</v>
      </c>
      <c r="G339" t="s">
        <v>48</v>
      </c>
      <c r="H339" s="38" t="e">
        <f>INDEX('Planning avec dates'!$4:$4,MATCH("X",'Planning avec dates'!357:357,0))</f>
        <v>#N/A</v>
      </c>
      <c r="I339" t="s">
        <v>48</v>
      </c>
      <c r="J339" t="s">
        <v>48</v>
      </c>
      <c r="K339" t="s">
        <v>48</v>
      </c>
      <c r="L339" t="s">
        <v>48</v>
      </c>
      <c r="M339" t="s">
        <v>48</v>
      </c>
      <c r="N339" t="s">
        <v>48</v>
      </c>
      <c r="O339" t="s">
        <v>48</v>
      </c>
      <c r="P339" t="s">
        <v>48</v>
      </c>
      <c r="Q339" t="s">
        <v>51</v>
      </c>
      <c r="S339" t="s">
        <v>48</v>
      </c>
      <c r="U339" t="s">
        <v>52</v>
      </c>
      <c r="V339" t="s">
        <v>53</v>
      </c>
      <c r="W339" t="s">
        <v>48</v>
      </c>
      <c r="X339" t="e">
        <f t="shared" si="5"/>
        <v>#N/A</v>
      </c>
      <c r="Y339" s="38" t="e">
        <f>INDEX('Planning avec dates'!$4:$4,MATCH("X",'Planning avec dates'!357:357,1))+4</f>
        <v>#N/A</v>
      </c>
    </row>
    <row r="340" spans="1:25" x14ac:dyDescent="0.25">
      <c r="A340">
        <f>IF(COUNTIF('Temps moyens'!$A$3:$A$70,C340)&gt;0,1,0)</f>
        <v>0</v>
      </c>
      <c r="B340" t="s">
        <v>394</v>
      </c>
      <c r="C340" t="e">
        <f>INDEX('Planning avec dates'!$B342:$E342,MATCH("*",'Planning avec dates'!$B342:$E342,0))</f>
        <v>#N/A</v>
      </c>
      <c r="F340">
        <f>IF('Planning avec dates'!$C$1="Low",INDEX('Temps moyens'!$B$1:$B$198,MATCH(Task_Table1!C340,'Temps moyens'!$A$1:$A$198,0),1)*'Temps moyens'!$D$3,IF('Planning avec dates'!$C$1="Medium",INDEX('Temps moyens'!$B$1:$B$198,MATCH(Task_Table1!C340,'Temps moyens'!$A$1:$A$198,0),1)*'Temps moyens'!$E$3,IF('Planning avec dates'!$C$1="High",INDEX('Temps moyens'!$B$1:$B$198,MATCH(Task_Table1!C340,'Temps moyens'!$A$1:$A$198,0),1)*'Temps moyens'!$F$3,0)))</f>
        <v>0</v>
      </c>
      <c r="G340" t="s">
        <v>48</v>
      </c>
      <c r="H340" s="38" t="e">
        <f>INDEX('Planning avec dates'!$4:$4,MATCH("X",'Planning avec dates'!358:358,0))</f>
        <v>#N/A</v>
      </c>
      <c r="I340" t="s">
        <v>48</v>
      </c>
      <c r="J340" t="s">
        <v>48</v>
      </c>
      <c r="K340" t="s">
        <v>48</v>
      </c>
      <c r="L340" t="s">
        <v>48</v>
      </c>
      <c r="M340" t="s">
        <v>48</v>
      </c>
      <c r="N340" t="s">
        <v>48</v>
      </c>
      <c r="O340" t="s">
        <v>48</v>
      </c>
      <c r="P340" t="s">
        <v>48</v>
      </c>
      <c r="Q340" t="s">
        <v>51</v>
      </c>
      <c r="S340" t="s">
        <v>48</v>
      </c>
      <c r="U340" t="s">
        <v>52</v>
      </c>
      <c r="V340" t="s">
        <v>53</v>
      </c>
      <c r="W340" t="s">
        <v>48</v>
      </c>
      <c r="X340" t="e">
        <f t="shared" si="5"/>
        <v>#N/A</v>
      </c>
      <c r="Y340" s="38" t="e">
        <f>INDEX('Planning avec dates'!$4:$4,MATCH("X",'Planning avec dates'!358:358,1))+4</f>
        <v>#N/A</v>
      </c>
    </row>
    <row r="341" spans="1:25" x14ac:dyDescent="0.25">
      <c r="A341">
        <f>IF(COUNTIF('Temps moyens'!$A$3:$A$70,C341)&gt;0,1,0)</f>
        <v>0</v>
      </c>
      <c r="B341" t="s">
        <v>395</v>
      </c>
      <c r="C341" t="e">
        <f>INDEX('Planning avec dates'!$B343:$E343,MATCH("*",'Planning avec dates'!$B343:$E343,0))</f>
        <v>#N/A</v>
      </c>
      <c r="F341">
        <f>IF('Planning avec dates'!$C$1="Low",INDEX('Temps moyens'!$B$1:$B$198,MATCH(Task_Table1!C341,'Temps moyens'!$A$1:$A$198,0),1)*'Temps moyens'!$D$3,IF('Planning avec dates'!$C$1="Medium",INDEX('Temps moyens'!$B$1:$B$198,MATCH(Task_Table1!C341,'Temps moyens'!$A$1:$A$198,0),1)*'Temps moyens'!$E$3,IF('Planning avec dates'!$C$1="High",INDEX('Temps moyens'!$B$1:$B$198,MATCH(Task_Table1!C341,'Temps moyens'!$A$1:$A$198,0),1)*'Temps moyens'!$F$3,0)))</f>
        <v>0</v>
      </c>
      <c r="G341" t="s">
        <v>48</v>
      </c>
      <c r="H341" s="38" t="e">
        <f>INDEX('Planning avec dates'!$4:$4,MATCH("X",'Planning avec dates'!359:359,0))</f>
        <v>#N/A</v>
      </c>
      <c r="I341" t="s">
        <v>48</v>
      </c>
      <c r="J341" t="s">
        <v>48</v>
      </c>
      <c r="K341" t="s">
        <v>48</v>
      </c>
      <c r="L341" t="s">
        <v>48</v>
      </c>
      <c r="M341" t="s">
        <v>48</v>
      </c>
      <c r="N341" t="s">
        <v>48</v>
      </c>
      <c r="O341" t="s">
        <v>48</v>
      </c>
      <c r="P341" t="s">
        <v>48</v>
      </c>
      <c r="Q341" t="s">
        <v>51</v>
      </c>
      <c r="S341" t="s">
        <v>48</v>
      </c>
      <c r="U341" t="s">
        <v>52</v>
      </c>
      <c r="V341" t="s">
        <v>53</v>
      </c>
      <c r="W341" t="s">
        <v>48</v>
      </c>
      <c r="X341" t="e">
        <f t="shared" si="5"/>
        <v>#N/A</v>
      </c>
      <c r="Y341" s="38" t="e">
        <f>INDEX('Planning avec dates'!$4:$4,MATCH("X",'Planning avec dates'!359:359,1))+4</f>
        <v>#N/A</v>
      </c>
    </row>
    <row r="342" spans="1:25" x14ac:dyDescent="0.25">
      <c r="A342">
        <f>IF(COUNTIF('Temps moyens'!$A$3:$A$70,C342)&gt;0,1,0)</f>
        <v>0</v>
      </c>
      <c r="B342" t="s">
        <v>396</v>
      </c>
      <c r="C342" t="e">
        <f>INDEX('Planning avec dates'!$B344:$E344,MATCH("*",'Planning avec dates'!$B344:$E344,0))</f>
        <v>#N/A</v>
      </c>
      <c r="F342">
        <f>IF('Planning avec dates'!$C$1="Low",INDEX('Temps moyens'!$B$1:$B$198,MATCH(Task_Table1!C342,'Temps moyens'!$A$1:$A$198,0),1)*'Temps moyens'!$D$3,IF('Planning avec dates'!$C$1="Medium",INDEX('Temps moyens'!$B$1:$B$198,MATCH(Task_Table1!C342,'Temps moyens'!$A$1:$A$198,0),1)*'Temps moyens'!$E$3,IF('Planning avec dates'!$C$1="High",INDEX('Temps moyens'!$B$1:$B$198,MATCH(Task_Table1!C342,'Temps moyens'!$A$1:$A$198,0),1)*'Temps moyens'!$F$3,0)))</f>
        <v>0</v>
      </c>
      <c r="G342" t="s">
        <v>48</v>
      </c>
      <c r="H342" s="38" t="e">
        <f>INDEX('Planning avec dates'!$4:$4,MATCH("X",'Planning avec dates'!360:360,0))</f>
        <v>#N/A</v>
      </c>
      <c r="I342" t="s">
        <v>48</v>
      </c>
      <c r="J342" t="s">
        <v>48</v>
      </c>
      <c r="K342" t="s">
        <v>48</v>
      </c>
      <c r="L342" t="s">
        <v>48</v>
      </c>
      <c r="M342" t="s">
        <v>48</v>
      </c>
      <c r="N342" t="s">
        <v>48</v>
      </c>
      <c r="O342" t="s">
        <v>48</v>
      </c>
      <c r="P342" t="s">
        <v>48</v>
      </c>
      <c r="Q342" t="s">
        <v>51</v>
      </c>
      <c r="S342" t="s">
        <v>48</v>
      </c>
      <c r="U342" t="s">
        <v>52</v>
      </c>
      <c r="V342" t="s">
        <v>53</v>
      </c>
      <c r="W342" t="s">
        <v>48</v>
      </c>
      <c r="X342" t="e">
        <f t="shared" si="5"/>
        <v>#N/A</v>
      </c>
      <c r="Y342" s="38" t="e">
        <f>INDEX('Planning avec dates'!$4:$4,MATCH("X",'Planning avec dates'!360:360,1))+4</f>
        <v>#N/A</v>
      </c>
    </row>
    <row r="343" spans="1:25" x14ac:dyDescent="0.25">
      <c r="A343">
        <f>IF(COUNTIF('Temps moyens'!$A$3:$A$70,C343)&gt;0,1,0)</f>
        <v>0</v>
      </c>
      <c r="B343" t="s">
        <v>397</v>
      </c>
      <c r="C343" t="e">
        <f>INDEX('Planning avec dates'!$B345:$E345,MATCH("*",'Planning avec dates'!$B345:$E345,0))</f>
        <v>#N/A</v>
      </c>
      <c r="F343">
        <f>IF('Planning avec dates'!$C$1="Low",INDEX('Temps moyens'!$B$1:$B$198,MATCH(Task_Table1!C343,'Temps moyens'!$A$1:$A$198,0),1)*'Temps moyens'!$D$3,IF('Planning avec dates'!$C$1="Medium",INDEX('Temps moyens'!$B$1:$B$198,MATCH(Task_Table1!C343,'Temps moyens'!$A$1:$A$198,0),1)*'Temps moyens'!$E$3,IF('Planning avec dates'!$C$1="High",INDEX('Temps moyens'!$B$1:$B$198,MATCH(Task_Table1!C343,'Temps moyens'!$A$1:$A$198,0),1)*'Temps moyens'!$F$3,0)))</f>
        <v>0</v>
      </c>
      <c r="G343" t="s">
        <v>48</v>
      </c>
      <c r="H343" s="38" t="e">
        <f>INDEX('Planning avec dates'!$4:$4,MATCH("X",'Planning avec dates'!361:361,0))</f>
        <v>#N/A</v>
      </c>
      <c r="I343" t="s">
        <v>48</v>
      </c>
      <c r="J343" t="s">
        <v>48</v>
      </c>
      <c r="K343" t="s">
        <v>48</v>
      </c>
      <c r="L343" t="s">
        <v>48</v>
      </c>
      <c r="M343" t="s">
        <v>48</v>
      </c>
      <c r="N343" t="s">
        <v>48</v>
      </c>
      <c r="O343" t="s">
        <v>48</v>
      </c>
      <c r="P343" t="s">
        <v>48</v>
      </c>
      <c r="Q343" t="s">
        <v>51</v>
      </c>
      <c r="S343" t="s">
        <v>48</v>
      </c>
      <c r="U343" t="s">
        <v>52</v>
      </c>
      <c r="V343" t="s">
        <v>53</v>
      </c>
      <c r="W343" t="s">
        <v>48</v>
      </c>
      <c r="X343" t="e">
        <f t="shared" si="5"/>
        <v>#N/A</v>
      </c>
      <c r="Y343" s="38" t="e">
        <f>INDEX('Planning avec dates'!$4:$4,MATCH("X",'Planning avec dates'!361:361,1))+4</f>
        <v>#N/A</v>
      </c>
    </row>
    <row r="344" spans="1:25" x14ac:dyDescent="0.25">
      <c r="A344">
        <f>IF(COUNTIF('Temps moyens'!$A$3:$A$70,C344)&gt;0,1,0)</f>
        <v>0</v>
      </c>
      <c r="B344" t="s">
        <v>398</v>
      </c>
      <c r="C344" t="e">
        <f>INDEX('Planning avec dates'!$B346:$E346,MATCH("*",'Planning avec dates'!$B346:$E346,0))</f>
        <v>#N/A</v>
      </c>
      <c r="F344">
        <f>IF('Planning avec dates'!$C$1="Low",INDEX('Temps moyens'!$B$1:$B$198,MATCH(Task_Table1!C344,'Temps moyens'!$A$1:$A$198,0),1)*'Temps moyens'!$D$3,IF('Planning avec dates'!$C$1="Medium",INDEX('Temps moyens'!$B$1:$B$198,MATCH(Task_Table1!C344,'Temps moyens'!$A$1:$A$198,0),1)*'Temps moyens'!$E$3,IF('Planning avec dates'!$C$1="High",INDEX('Temps moyens'!$B$1:$B$198,MATCH(Task_Table1!C344,'Temps moyens'!$A$1:$A$198,0),1)*'Temps moyens'!$F$3,0)))</f>
        <v>0</v>
      </c>
      <c r="G344" t="s">
        <v>48</v>
      </c>
      <c r="H344" s="38" t="e">
        <f>INDEX('Planning avec dates'!$4:$4,MATCH("X",'Planning avec dates'!362:362,0))</f>
        <v>#N/A</v>
      </c>
      <c r="I344" t="s">
        <v>48</v>
      </c>
      <c r="J344" t="s">
        <v>48</v>
      </c>
      <c r="K344" t="s">
        <v>48</v>
      </c>
      <c r="L344" t="s">
        <v>48</v>
      </c>
      <c r="M344" t="s">
        <v>48</v>
      </c>
      <c r="N344" t="s">
        <v>48</v>
      </c>
      <c r="O344" t="s">
        <v>48</v>
      </c>
      <c r="P344" t="s">
        <v>48</v>
      </c>
      <c r="Q344" t="s">
        <v>51</v>
      </c>
      <c r="S344" t="s">
        <v>48</v>
      </c>
      <c r="U344" t="s">
        <v>52</v>
      </c>
      <c r="V344" t="s">
        <v>53</v>
      </c>
      <c r="W344" t="s">
        <v>48</v>
      </c>
      <c r="X344" t="e">
        <f t="shared" si="5"/>
        <v>#N/A</v>
      </c>
      <c r="Y344" s="38" t="e">
        <f>INDEX('Planning avec dates'!$4:$4,MATCH("X",'Planning avec dates'!362:362,1))+4</f>
        <v>#N/A</v>
      </c>
    </row>
    <row r="345" spans="1:25" x14ac:dyDescent="0.25">
      <c r="A345">
        <f>IF(COUNTIF('Temps moyens'!$A$3:$A$70,C345)&gt;0,1,0)</f>
        <v>0</v>
      </c>
      <c r="B345" t="s">
        <v>399</v>
      </c>
      <c r="C345" t="e">
        <f>INDEX('Planning avec dates'!$B347:$E347,MATCH("*",'Planning avec dates'!$B347:$E347,0))</f>
        <v>#N/A</v>
      </c>
      <c r="F345">
        <f>IF('Planning avec dates'!$C$1="Low",INDEX('Temps moyens'!$B$1:$B$198,MATCH(Task_Table1!C345,'Temps moyens'!$A$1:$A$198,0),1)*'Temps moyens'!$D$3,IF('Planning avec dates'!$C$1="Medium",INDEX('Temps moyens'!$B$1:$B$198,MATCH(Task_Table1!C345,'Temps moyens'!$A$1:$A$198,0),1)*'Temps moyens'!$E$3,IF('Planning avec dates'!$C$1="High",INDEX('Temps moyens'!$B$1:$B$198,MATCH(Task_Table1!C345,'Temps moyens'!$A$1:$A$198,0),1)*'Temps moyens'!$F$3,0)))</f>
        <v>0</v>
      </c>
      <c r="G345" t="s">
        <v>48</v>
      </c>
      <c r="H345" s="38" t="e">
        <f>INDEX('Planning avec dates'!$4:$4,MATCH("X",'Planning avec dates'!363:363,0))</f>
        <v>#N/A</v>
      </c>
      <c r="I345" t="s">
        <v>48</v>
      </c>
      <c r="J345" t="s">
        <v>48</v>
      </c>
      <c r="K345" t="s">
        <v>48</v>
      </c>
      <c r="L345" t="s">
        <v>48</v>
      </c>
      <c r="M345" t="s">
        <v>48</v>
      </c>
      <c r="N345" t="s">
        <v>48</v>
      </c>
      <c r="O345" t="s">
        <v>48</v>
      </c>
      <c r="P345" t="s">
        <v>48</v>
      </c>
      <c r="Q345" t="s">
        <v>51</v>
      </c>
      <c r="S345" t="s">
        <v>48</v>
      </c>
      <c r="U345" t="s">
        <v>52</v>
      </c>
      <c r="V345" t="s">
        <v>53</v>
      </c>
      <c r="W345" t="s">
        <v>48</v>
      </c>
      <c r="X345" t="e">
        <f t="shared" si="5"/>
        <v>#N/A</v>
      </c>
      <c r="Y345" s="38" t="e">
        <f>INDEX('Planning avec dates'!$4:$4,MATCH("X",'Planning avec dates'!363:363,1))+4</f>
        <v>#N/A</v>
      </c>
    </row>
    <row r="346" spans="1:25" x14ac:dyDescent="0.25">
      <c r="A346">
        <f>IF(COUNTIF('Temps moyens'!$A$3:$A$70,C346)&gt;0,1,0)</f>
        <v>0</v>
      </c>
      <c r="B346" t="s">
        <v>400</v>
      </c>
      <c r="C346" t="e">
        <f>INDEX('Planning avec dates'!$B348:$E348,MATCH("*",'Planning avec dates'!$B348:$E348,0))</f>
        <v>#N/A</v>
      </c>
      <c r="F346">
        <f>IF('Planning avec dates'!$C$1="Low",INDEX('Temps moyens'!$B$1:$B$198,MATCH(Task_Table1!C346,'Temps moyens'!$A$1:$A$198,0),1)*'Temps moyens'!$D$3,IF('Planning avec dates'!$C$1="Medium",INDEX('Temps moyens'!$B$1:$B$198,MATCH(Task_Table1!C346,'Temps moyens'!$A$1:$A$198,0),1)*'Temps moyens'!$E$3,IF('Planning avec dates'!$C$1="High",INDEX('Temps moyens'!$B$1:$B$198,MATCH(Task_Table1!C346,'Temps moyens'!$A$1:$A$198,0),1)*'Temps moyens'!$F$3,0)))</f>
        <v>0</v>
      </c>
      <c r="G346" t="s">
        <v>48</v>
      </c>
      <c r="H346" s="38" t="e">
        <f>INDEX('Planning avec dates'!$4:$4,MATCH("X",'Planning avec dates'!364:364,0))</f>
        <v>#N/A</v>
      </c>
      <c r="I346" t="s">
        <v>48</v>
      </c>
      <c r="J346" t="s">
        <v>48</v>
      </c>
      <c r="K346" t="s">
        <v>48</v>
      </c>
      <c r="L346" t="s">
        <v>48</v>
      </c>
      <c r="M346" t="s">
        <v>48</v>
      </c>
      <c r="N346" t="s">
        <v>48</v>
      </c>
      <c r="O346" t="s">
        <v>48</v>
      </c>
      <c r="P346" t="s">
        <v>48</v>
      </c>
      <c r="Q346" t="s">
        <v>51</v>
      </c>
      <c r="S346" t="s">
        <v>48</v>
      </c>
      <c r="U346" t="s">
        <v>52</v>
      </c>
      <c r="V346" t="s">
        <v>53</v>
      </c>
      <c r="W346" t="s">
        <v>48</v>
      </c>
      <c r="X346" t="e">
        <f t="shared" si="5"/>
        <v>#N/A</v>
      </c>
      <c r="Y346" s="38" t="e">
        <f>INDEX('Planning avec dates'!$4:$4,MATCH("X",'Planning avec dates'!364:364,1))+4</f>
        <v>#N/A</v>
      </c>
    </row>
    <row r="347" spans="1:25" x14ac:dyDescent="0.25">
      <c r="A347">
        <f>IF(COUNTIF('Temps moyens'!$A$3:$A$70,C347)&gt;0,1,0)</f>
        <v>0</v>
      </c>
      <c r="B347" t="s">
        <v>401</v>
      </c>
      <c r="C347" t="e">
        <f>INDEX('Planning avec dates'!$B349:$E349,MATCH("*",'Planning avec dates'!$B349:$E349,0))</f>
        <v>#N/A</v>
      </c>
      <c r="F347">
        <f>IF('Planning avec dates'!$C$1="Low",INDEX('Temps moyens'!$B$1:$B$198,MATCH(Task_Table1!C347,'Temps moyens'!$A$1:$A$198,0),1)*'Temps moyens'!$D$3,IF('Planning avec dates'!$C$1="Medium",INDEX('Temps moyens'!$B$1:$B$198,MATCH(Task_Table1!C347,'Temps moyens'!$A$1:$A$198,0),1)*'Temps moyens'!$E$3,IF('Planning avec dates'!$C$1="High",INDEX('Temps moyens'!$B$1:$B$198,MATCH(Task_Table1!C347,'Temps moyens'!$A$1:$A$198,0),1)*'Temps moyens'!$F$3,0)))</f>
        <v>0</v>
      </c>
      <c r="G347" t="s">
        <v>48</v>
      </c>
      <c r="H347" s="38" t="e">
        <f>INDEX('Planning avec dates'!$4:$4,MATCH("X",'Planning avec dates'!365:365,0))</f>
        <v>#N/A</v>
      </c>
      <c r="I347" t="s">
        <v>48</v>
      </c>
      <c r="J347" t="s">
        <v>48</v>
      </c>
      <c r="K347" t="s">
        <v>48</v>
      </c>
      <c r="L347" t="s">
        <v>48</v>
      </c>
      <c r="M347" t="s">
        <v>48</v>
      </c>
      <c r="N347" t="s">
        <v>48</v>
      </c>
      <c r="O347" t="s">
        <v>48</v>
      </c>
      <c r="P347" t="s">
        <v>48</v>
      </c>
      <c r="Q347" t="s">
        <v>51</v>
      </c>
      <c r="S347" t="s">
        <v>48</v>
      </c>
      <c r="U347" t="s">
        <v>52</v>
      </c>
      <c r="V347" t="s">
        <v>53</v>
      </c>
      <c r="W347" t="s">
        <v>48</v>
      </c>
      <c r="X347" t="e">
        <f t="shared" ref="X347:X410" si="6">(Y347-H347)+1</f>
        <v>#N/A</v>
      </c>
      <c r="Y347" s="38" t="e">
        <f>INDEX('Planning avec dates'!$4:$4,MATCH("X",'Planning avec dates'!365:365,1))+4</f>
        <v>#N/A</v>
      </c>
    </row>
    <row r="348" spans="1:25" x14ac:dyDescent="0.25">
      <c r="A348">
        <f>IF(COUNTIF('Temps moyens'!$A$3:$A$70,C348)&gt;0,1,0)</f>
        <v>0</v>
      </c>
      <c r="B348" t="s">
        <v>402</v>
      </c>
      <c r="C348" t="e">
        <f>INDEX('Planning avec dates'!$B350:$E350,MATCH("*",'Planning avec dates'!$B350:$E350,0))</f>
        <v>#N/A</v>
      </c>
      <c r="F348">
        <f>IF('Planning avec dates'!$C$1="Low",INDEX('Temps moyens'!$B$1:$B$198,MATCH(Task_Table1!C348,'Temps moyens'!$A$1:$A$198,0),1)*'Temps moyens'!$D$3,IF('Planning avec dates'!$C$1="Medium",INDEX('Temps moyens'!$B$1:$B$198,MATCH(Task_Table1!C348,'Temps moyens'!$A$1:$A$198,0),1)*'Temps moyens'!$E$3,IF('Planning avec dates'!$C$1="High",INDEX('Temps moyens'!$B$1:$B$198,MATCH(Task_Table1!C348,'Temps moyens'!$A$1:$A$198,0),1)*'Temps moyens'!$F$3,0)))</f>
        <v>0</v>
      </c>
      <c r="G348" t="s">
        <v>48</v>
      </c>
      <c r="H348" s="38" t="e">
        <f>INDEX('Planning avec dates'!$4:$4,MATCH("X",'Planning avec dates'!366:366,0))</f>
        <v>#N/A</v>
      </c>
      <c r="I348" t="s">
        <v>48</v>
      </c>
      <c r="J348" t="s">
        <v>48</v>
      </c>
      <c r="K348" t="s">
        <v>48</v>
      </c>
      <c r="L348" t="s">
        <v>48</v>
      </c>
      <c r="M348" t="s">
        <v>48</v>
      </c>
      <c r="N348" t="s">
        <v>48</v>
      </c>
      <c r="O348" t="s">
        <v>48</v>
      </c>
      <c r="P348" t="s">
        <v>48</v>
      </c>
      <c r="Q348" t="s">
        <v>51</v>
      </c>
      <c r="S348" t="s">
        <v>48</v>
      </c>
      <c r="U348" t="s">
        <v>52</v>
      </c>
      <c r="V348" t="s">
        <v>53</v>
      </c>
      <c r="W348" t="s">
        <v>48</v>
      </c>
      <c r="X348" t="e">
        <f t="shared" si="6"/>
        <v>#N/A</v>
      </c>
      <c r="Y348" s="38" t="e">
        <f>INDEX('Planning avec dates'!$4:$4,MATCH("X",'Planning avec dates'!366:366,1))+4</f>
        <v>#N/A</v>
      </c>
    </row>
    <row r="349" spans="1:25" x14ac:dyDescent="0.25">
      <c r="A349">
        <f>IF(COUNTIF('Temps moyens'!$A$3:$A$70,C349)&gt;0,1,0)</f>
        <v>0</v>
      </c>
      <c r="B349" t="s">
        <v>403</v>
      </c>
      <c r="C349" t="e">
        <f>INDEX('Planning avec dates'!$B351:$E351,MATCH("*",'Planning avec dates'!$B351:$E351,0))</f>
        <v>#N/A</v>
      </c>
      <c r="F349">
        <f>IF('Planning avec dates'!$C$1="Low",INDEX('Temps moyens'!$B$1:$B$198,MATCH(Task_Table1!C349,'Temps moyens'!$A$1:$A$198,0),1)*'Temps moyens'!$D$3,IF('Planning avec dates'!$C$1="Medium",INDEX('Temps moyens'!$B$1:$B$198,MATCH(Task_Table1!C349,'Temps moyens'!$A$1:$A$198,0),1)*'Temps moyens'!$E$3,IF('Planning avec dates'!$C$1="High",INDEX('Temps moyens'!$B$1:$B$198,MATCH(Task_Table1!C349,'Temps moyens'!$A$1:$A$198,0),1)*'Temps moyens'!$F$3,0)))</f>
        <v>0</v>
      </c>
      <c r="G349" t="s">
        <v>48</v>
      </c>
      <c r="H349" s="38" t="e">
        <f>INDEX('Planning avec dates'!$4:$4,MATCH("X",'Planning avec dates'!367:367,0))</f>
        <v>#N/A</v>
      </c>
      <c r="I349" t="s">
        <v>48</v>
      </c>
      <c r="J349" t="s">
        <v>48</v>
      </c>
      <c r="K349" t="s">
        <v>48</v>
      </c>
      <c r="L349" t="s">
        <v>48</v>
      </c>
      <c r="M349" t="s">
        <v>48</v>
      </c>
      <c r="N349" t="s">
        <v>48</v>
      </c>
      <c r="O349" t="s">
        <v>48</v>
      </c>
      <c r="P349" t="s">
        <v>48</v>
      </c>
      <c r="Q349" t="s">
        <v>51</v>
      </c>
      <c r="S349" t="s">
        <v>48</v>
      </c>
      <c r="U349" t="s">
        <v>52</v>
      </c>
      <c r="V349" t="s">
        <v>53</v>
      </c>
      <c r="W349" t="s">
        <v>48</v>
      </c>
      <c r="X349" t="e">
        <f t="shared" si="6"/>
        <v>#N/A</v>
      </c>
      <c r="Y349" s="38" t="e">
        <f>INDEX('Planning avec dates'!$4:$4,MATCH("X",'Planning avec dates'!367:367,1))+4</f>
        <v>#N/A</v>
      </c>
    </row>
    <row r="350" spans="1:25" x14ac:dyDescent="0.25">
      <c r="A350">
        <f>IF(COUNTIF('Temps moyens'!$A$3:$A$70,C350)&gt;0,1,0)</f>
        <v>0</v>
      </c>
      <c r="B350" t="s">
        <v>404</v>
      </c>
      <c r="C350" t="e">
        <f>INDEX('Planning avec dates'!$B352:$E352,MATCH("*",'Planning avec dates'!$B352:$E352,0))</f>
        <v>#N/A</v>
      </c>
      <c r="F350">
        <f>IF('Planning avec dates'!$C$1="Low",INDEX('Temps moyens'!$B$1:$B$198,MATCH(Task_Table1!C350,'Temps moyens'!$A$1:$A$198,0),1)*'Temps moyens'!$D$3,IF('Planning avec dates'!$C$1="Medium",INDEX('Temps moyens'!$B$1:$B$198,MATCH(Task_Table1!C350,'Temps moyens'!$A$1:$A$198,0),1)*'Temps moyens'!$E$3,IF('Planning avec dates'!$C$1="High",INDEX('Temps moyens'!$B$1:$B$198,MATCH(Task_Table1!C350,'Temps moyens'!$A$1:$A$198,0),1)*'Temps moyens'!$F$3,0)))</f>
        <v>0</v>
      </c>
      <c r="G350" t="s">
        <v>48</v>
      </c>
      <c r="H350" s="38" t="e">
        <f>INDEX('Planning avec dates'!$4:$4,MATCH("X",'Planning avec dates'!368:368,0))</f>
        <v>#N/A</v>
      </c>
      <c r="I350" t="s">
        <v>48</v>
      </c>
      <c r="J350" t="s">
        <v>48</v>
      </c>
      <c r="K350" t="s">
        <v>48</v>
      </c>
      <c r="L350" t="s">
        <v>48</v>
      </c>
      <c r="M350" t="s">
        <v>48</v>
      </c>
      <c r="N350" t="s">
        <v>48</v>
      </c>
      <c r="O350" t="s">
        <v>48</v>
      </c>
      <c r="P350" t="s">
        <v>48</v>
      </c>
      <c r="Q350" t="s">
        <v>51</v>
      </c>
      <c r="S350" t="s">
        <v>48</v>
      </c>
      <c r="U350" t="s">
        <v>52</v>
      </c>
      <c r="V350" t="s">
        <v>53</v>
      </c>
      <c r="W350" t="s">
        <v>48</v>
      </c>
      <c r="X350" t="e">
        <f t="shared" si="6"/>
        <v>#N/A</v>
      </c>
      <c r="Y350" s="38" t="e">
        <f>INDEX('Planning avec dates'!$4:$4,MATCH("X",'Planning avec dates'!368:368,1))+4</f>
        <v>#N/A</v>
      </c>
    </row>
    <row r="351" spans="1:25" x14ac:dyDescent="0.25">
      <c r="A351">
        <f>IF(COUNTIF('Temps moyens'!$A$3:$A$70,C351)&gt;0,1,0)</f>
        <v>0</v>
      </c>
      <c r="B351" t="s">
        <v>405</v>
      </c>
      <c r="C351" t="e">
        <f>INDEX('Planning avec dates'!$B353:$E353,MATCH("*",'Planning avec dates'!$B353:$E353,0))</f>
        <v>#N/A</v>
      </c>
      <c r="F351">
        <f>IF('Planning avec dates'!$C$1="Low",INDEX('Temps moyens'!$B$1:$B$198,MATCH(Task_Table1!C351,'Temps moyens'!$A$1:$A$198,0),1)*'Temps moyens'!$D$3,IF('Planning avec dates'!$C$1="Medium",INDEX('Temps moyens'!$B$1:$B$198,MATCH(Task_Table1!C351,'Temps moyens'!$A$1:$A$198,0),1)*'Temps moyens'!$E$3,IF('Planning avec dates'!$C$1="High",INDEX('Temps moyens'!$B$1:$B$198,MATCH(Task_Table1!C351,'Temps moyens'!$A$1:$A$198,0),1)*'Temps moyens'!$F$3,0)))</f>
        <v>0</v>
      </c>
      <c r="G351" t="s">
        <v>48</v>
      </c>
      <c r="H351" s="38" t="e">
        <f>INDEX('Planning avec dates'!$4:$4,MATCH("X",'Planning avec dates'!369:369,0))</f>
        <v>#N/A</v>
      </c>
      <c r="I351" t="s">
        <v>48</v>
      </c>
      <c r="J351" t="s">
        <v>48</v>
      </c>
      <c r="K351" t="s">
        <v>48</v>
      </c>
      <c r="L351" t="s">
        <v>48</v>
      </c>
      <c r="M351" t="s">
        <v>48</v>
      </c>
      <c r="N351" t="s">
        <v>48</v>
      </c>
      <c r="O351" t="s">
        <v>48</v>
      </c>
      <c r="P351" t="s">
        <v>48</v>
      </c>
      <c r="Q351" t="s">
        <v>51</v>
      </c>
      <c r="S351" t="s">
        <v>48</v>
      </c>
      <c r="U351" t="s">
        <v>52</v>
      </c>
      <c r="V351" t="s">
        <v>53</v>
      </c>
      <c r="W351" t="s">
        <v>48</v>
      </c>
      <c r="X351" t="e">
        <f t="shared" si="6"/>
        <v>#N/A</v>
      </c>
      <c r="Y351" s="38" t="e">
        <f>INDEX('Planning avec dates'!$4:$4,MATCH("X",'Planning avec dates'!369:369,1))+4</f>
        <v>#N/A</v>
      </c>
    </row>
    <row r="352" spans="1:25" x14ac:dyDescent="0.25">
      <c r="A352">
        <f>IF(COUNTIF('Temps moyens'!$A$3:$A$70,C352)&gt;0,1,0)</f>
        <v>0</v>
      </c>
      <c r="B352" t="s">
        <v>406</v>
      </c>
      <c r="C352" t="e">
        <f>INDEX('Planning avec dates'!$B354:$E354,MATCH("*",'Planning avec dates'!$B354:$E354,0))</f>
        <v>#N/A</v>
      </c>
      <c r="F352">
        <f>IF('Planning avec dates'!$C$1="Low",INDEX('Temps moyens'!$B$1:$B$198,MATCH(Task_Table1!C352,'Temps moyens'!$A$1:$A$198,0),1)*'Temps moyens'!$D$3,IF('Planning avec dates'!$C$1="Medium",INDEX('Temps moyens'!$B$1:$B$198,MATCH(Task_Table1!C352,'Temps moyens'!$A$1:$A$198,0),1)*'Temps moyens'!$E$3,IF('Planning avec dates'!$C$1="High",INDEX('Temps moyens'!$B$1:$B$198,MATCH(Task_Table1!C352,'Temps moyens'!$A$1:$A$198,0),1)*'Temps moyens'!$F$3,0)))</f>
        <v>0</v>
      </c>
      <c r="G352" t="s">
        <v>48</v>
      </c>
      <c r="H352" s="38" t="e">
        <f>INDEX('Planning avec dates'!$4:$4,MATCH("X",'Planning avec dates'!370:370,0))</f>
        <v>#N/A</v>
      </c>
      <c r="I352" t="s">
        <v>48</v>
      </c>
      <c r="J352" t="s">
        <v>48</v>
      </c>
      <c r="K352" t="s">
        <v>48</v>
      </c>
      <c r="L352" t="s">
        <v>48</v>
      </c>
      <c r="M352" t="s">
        <v>48</v>
      </c>
      <c r="N352" t="s">
        <v>48</v>
      </c>
      <c r="O352" t="s">
        <v>48</v>
      </c>
      <c r="P352" t="s">
        <v>48</v>
      </c>
      <c r="Q352" t="s">
        <v>51</v>
      </c>
      <c r="S352" t="s">
        <v>48</v>
      </c>
      <c r="U352" t="s">
        <v>52</v>
      </c>
      <c r="V352" t="s">
        <v>53</v>
      </c>
      <c r="W352" t="s">
        <v>48</v>
      </c>
      <c r="X352" t="e">
        <f t="shared" si="6"/>
        <v>#N/A</v>
      </c>
      <c r="Y352" s="38" t="e">
        <f>INDEX('Planning avec dates'!$4:$4,MATCH("X",'Planning avec dates'!370:370,1))+4</f>
        <v>#N/A</v>
      </c>
    </row>
    <row r="353" spans="1:25" x14ac:dyDescent="0.25">
      <c r="A353">
        <f>IF(COUNTIF('Temps moyens'!$A$3:$A$70,C353)&gt;0,1,0)</f>
        <v>0</v>
      </c>
      <c r="B353" t="s">
        <v>407</v>
      </c>
      <c r="C353" t="e">
        <f>INDEX('Planning avec dates'!$B355:$E355,MATCH("*",'Planning avec dates'!$B355:$E355,0))</f>
        <v>#N/A</v>
      </c>
      <c r="F353">
        <f>IF('Planning avec dates'!$C$1="Low",INDEX('Temps moyens'!$B$1:$B$198,MATCH(Task_Table1!C353,'Temps moyens'!$A$1:$A$198,0),1)*'Temps moyens'!$D$3,IF('Planning avec dates'!$C$1="Medium",INDEX('Temps moyens'!$B$1:$B$198,MATCH(Task_Table1!C353,'Temps moyens'!$A$1:$A$198,0),1)*'Temps moyens'!$E$3,IF('Planning avec dates'!$C$1="High",INDEX('Temps moyens'!$B$1:$B$198,MATCH(Task_Table1!C353,'Temps moyens'!$A$1:$A$198,0),1)*'Temps moyens'!$F$3,0)))</f>
        <v>0</v>
      </c>
      <c r="G353" t="s">
        <v>48</v>
      </c>
      <c r="H353" s="38" t="e">
        <f>INDEX('Planning avec dates'!$4:$4,MATCH("X",'Planning avec dates'!371:371,0))</f>
        <v>#N/A</v>
      </c>
      <c r="I353" t="s">
        <v>48</v>
      </c>
      <c r="J353" t="s">
        <v>48</v>
      </c>
      <c r="K353" t="s">
        <v>48</v>
      </c>
      <c r="L353" t="s">
        <v>48</v>
      </c>
      <c r="M353" t="s">
        <v>48</v>
      </c>
      <c r="N353" t="s">
        <v>48</v>
      </c>
      <c r="O353" t="s">
        <v>48</v>
      </c>
      <c r="P353" t="s">
        <v>48</v>
      </c>
      <c r="Q353" t="s">
        <v>51</v>
      </c>
      <c r="S353" t="s">
        <v>48</v>
      </c>
      <c r="U353" t="s">
        <v>52</v>
      </c>
      <c r="V353" t="s">
        <v>53</v>
      </c>
      <c r="W353" t="s">
        <v>48</v>
      </c>
      <c r="X353" t="e">
        <f t="shared" si="6"/>
        <v>#N/A</v>
      </c>
      <c r="Y353" s="38" t="e">
        <f>INDEX('Planning avec dates'!$4:$4,MATCH("X",'Planning avec dates'!371:371,1))+4</f>
        <v>#N/A</v>
      </c>
    </row>
    <row r="354" spans="1:25" x14ac:dyDescent="0.25">
      <c r="A354">
        <f>IF(COUNTIF('Temps moyens'!$A$3:$A$70,C354)&gt;0,1,0)</f>
        <v>0</v>
      </c>
      <c r="B354" t="s">
        <v>408</v>
      </c>
      <c r="C354" t="e">
        <f>INDEX('Planning avec dates'!$B356:$E356,MATCH("*",'Planning avec dates'!$B356:$E356,0))</f>
        <v>#N/A</v>
      </c>
      <c r="F354">
        <f>IF('Planning avec dates'!$C$1="Low",INDEX('Temps moyens'!$B$1:$B$198,MATCH(Task_Table1!C354,'Temps moyens'!$A$1:$A$198,0),1)*'Temps moyens'!$D$3,IF('Planning avec dates'!$C$1="Medium",INDEX('Temps moyens'!$B$1:$B$198,MATCH(Task_Table1!C354,'Temps moyens'!$A$1:$A$198,0),1)*'Temps moyens'!$E$3,IF('Planning avec dates'!$C$1="High",INDEX('Temps moyens'!$B$1:$B$198,MATCH(Task_Table1!C354,'Temps moyens'!$A$1:$A$198,0),1)*'Temps moyens'!$F$3,0)))</f>
        <v>0</v>
      </c>
      <c r="G354" t="s">
        <v>48</v>
      </c>
      <c r="H354" s="38" t="e">
        <f>INDEX('Planning avec dates'!$4:$4,MATCH("X",'Planning avec dates'!372:372,0))</f>
        <v>#N/A</v>
      </c>
      <c r="I354" t="s">
        <v>48</v>
      </c>
      <c r="J354" t="s">
        <v>48</v>
      </c>
      <c r="K354" t="s">
        <v>48</v>
      </c>
      <c r="L354" t="s">
        <v>48</v>
      </c>
      <c r="M354" t="s">
        <v>48</v>
      </c>
      <c r="N354" t="s">
        <v>48</v>
      </c>
      <c r="O354" t="s">
        <v>48</v>
      </c>
      <c r="P354" t="s">
        <v>48</v>
      </c>
      <c r="Q354" t="s">
        <v>51</v>
      </c>
      <c r="S354" t="s">
        <v>48</v>
      </c>
      <c r="U354" t="s">
        <v>52</v>
      </c>
      <c r="V354" t="s">
        <v>53</v>
      </c>
      <c r="W354" t="s">
        <v>48</v>
      </c>
      <c r="X354" t="e">
        <f t="shared" si="6"/>
        <v>#N/A</v>
      </c>
      <c r="Y354" s="38" t="e">
        <f>INDEX('Planning avec dates'!$4:$4,MATCH("X",'Planning avec dates'!372:372,1))+4</f>
        <v>#N/A</v>
      </c>
    </row>
    <row r="355" spans="1:25" x14ac:dyDescent="0.25">
      <c r="A355">
        <f>IF(COUNTIF('Temps moyens'!$A$3:$A$70,C355)&gt;0,1,0)</f>
        <v>0</v>
      </c>
      <c r="B355" t="s">
        <v>409</v>
      </c>
      <c r="C355" t="e">
        <f>INDEX('Planning avec dates'!$B357:$E357,MATCH("*",'Planning avec dates'!$B357:$E357,0))</f>
        <v>#N/A</v>
      </c>
      <c r="F355">
        <f>IF('Planning avec dates'!$C$1="Low",INDEX('Temps moyens'!$B$1:$B$198,MATCH(Task_Table1!C355,'Temps moyens'!$A$1:$A$198,0),1)*'Temps moyens'!$D$3,IF('Planning avec dates'!$C$1="Medium",INDEX('Temps moyens'!$B$1:$B$198,MATCH(Task_Table1!C355,'Temps moyens'!$A$1:$A$198,0),1)*'Temps moyens'!$E$3,IF('Planning avec dates'!$C$1="High",INDEX('Temps moyens'!$B$1:$B$198,MATCH(Task_Table1!C355,'Temps moyens'!$A$1:$A$198,0),1)*'Temps moyens'!$F$3,0)))</f>
        <v>0</v>
      </c>
      <c r="G355" t="s">
        <v>48</v>
      </c>
      <c r="H355" s="38" t="e">
        <f>INDEX('Planning avec dates'!$4:$4,MATCH("X",'Planning avec dates'!373:373,0))</f>
        <v>#N/A</v>
      </c>
      <c r="I355" t="s">
        <v>48</v>
      </c>
      <c r="J355" t="s">
        <v>48</v>
      </c>
      <c r="K355" t="s">
        <v>48</v>
      </c>
      <c r="L355" t="s">
        <v>48</v>
      </c>
      <c r="M355" t="s">
        <v>48</v>
      </c>
      <c r="N355" t="s">
        <v>48</v>
      </c>
      <c r="O355" t="s">
        <v>48</v>
      </c>
      <c r="P355" t="s">
        <v>48</v>
      </c>
      <c r="Q355" t="s">
        <v>51</v>
      </c>
      <c r="S355" t="s">
        <v>48</v>
      </c>
      <c r="U355" t="s">
        <v>52</v>
      </c>
      <c r="V355" t="s">
        <v>53</v>
      </c>
      <c r="W355" t="s">
        <v>48</v>
      </c>
      <c r="X355" t="e">
        <f t="shared" si="6"/>
        <v>#N/A</v>
      </c>
      <c r="Y355" s="38" t="e">
        <f>INDEX('Planning avec dates'!$4:$4,MATCH("X",'Planning avec dates'!373:373,1))+4</f>
        <v>#N/A</v>
      </c>
    </row>
    <row r="356" spans="1:25" x14ac:dyDescent="0.25">
      <c r="A356">
        <f>IF(COUNTIF('Temps moyens'!$A$3:$A$70,C356)&gt;0,1,0)</f>
        <v>0</v>
      </c>
      <c r="B356" t="s">
        <v>410</v>
      </c>
      <c r="C356" t="e">
        <f>INDEX('Planning avec dates'!$B358:$E358,MATCH("*",'Planning avec dates'!$B358:$E358,0))</f>
        <v>#N/A</v>
      </c>
      <c r="F356">
        <f>IF('Planning avec dates'!$C$1="Low",INDEX('Temps moyens'!$B$1:$B$198,MATCH(Task_Table1!C356,'Temps moyens'!$A$1:$A$198,0),1)*'Temps moyens'!$D$3,IF('Planning avec dates'!$C$1="Medium",INDEX('Temps moyens'!$B$1:$B$198,MATCH(Task_Table1!C356,'Temps moyens'!$A$1:$A$198,0),1)*'Temps moyens'!$E$3,IF('Planning avec dates'!$C$1="High",INDEX('Temps moyens'!$B$1:$B$198,MATCH(Task_Table1!C356,'Temps moyens'!$A$1:$A$198,0),1)*'Temps moyens'!$F$3,0)))</f>
        <v>0</v>
      </c>
      <c r="G356" t="s">
        <v>48</v>
      </c>
      <c r="H356" s="38" t="e">
        <f>INDEX('Planning avec dates'!$4:$4,MATCH("X",'Planning avec dates'!374:374,0))</f>
        <v>#N/A</v>
      </c>
      <c r="I356" t="s">
        <v>48</v>
      </c>
      <c r="J356" t="s">
        <v>48</v>
      </c>
      <c r="K356" t="s">
        <v>48</v>
      </c>
      <c r="L356" t="s">
        <v>48</v>
      </c>
      <c r="M356" t="s">
        <v>48</v>
      </c>
      <c r="N356" t="s">
        <v>48</v>
      </c>
      <c r="O356" t="s">
        <v>48</v>
      </c>
      <c r="P356" t="s">
        <v>48</v>
      </c>
      <c r="Q356" t="s">
        <v>51</v>
      </c>
      <c r="S356" t="s">
        <v>48</v>
      </c>
      <c r="U356" t="s">
        <v>52</v>
      </c>
      <c r="V356" t="s">
        <v>53</v>
      </c>
      <c r="W356" t="s">
        <v>48</v>
      </c>
      <c r="X356" t="e">
        <f t="shared" si="6"/>
        <v>#N/A</v>
      </c>
      <c r="Y356" s="38" t="e">
        <f>INDEX('Planning avec dates'!$4:$4,MATCH("X",'Planning avec dates'!374:374,1))+4</f>
        <v>#N/A</v>
      </c>
    </row>
    <row r="357" spans="1:25" x14ac:dyDescent="0.25">
      <c r="A357">
        <f>IF(COUNTIF('Temps moyens'!$A$3:$A$70,C357)&gt;0,1,0)</f>
        <v>0</v>
      </c>
      <c r="B357" t="s">
        <v>411</v>
      </c>
      <c r="C357" t="e">
        <f>INDEX('Planning avec dates'!$B359:$E359,MATCH("*",'Planning avec dates'!$B359:$E359,0))</f>
        <v>#N/A</v>
      </c>
      <c r="F357">
        <f>IF('Planning avec dates'!$C$1="Low",INDEX('Temps moyens'!$B$1:$B$198,MATCH(Task_Table1!C357,'Temps moyens'!$A$1:$A$198,0),1)*'Temps moyens'!$D$3,IF('Planning avec dates'!$C$1="Medium",INDEX('Temps moyens'!$B$1:$B$198,MATCH(Task_Table1!C357,'Temps moyens'!$A$1:$A$198,0),1)*'Temps moyens'!$E$3,IF('Planning avec dates'!$C$1="High",INDEX('Temps moyens'!$B$1:$B$198,MATCH(Task_Table1!C357,'Temps moyens'!$A$1:$A$198,0),1)*'Temps moyens'!$F$3,0)))</f>
        <v>0</v>
      </c>
      <c r="G357" t="s">
        <v>48</v>
      </c>
      <c r="H357" s="38" t="e">
        <f>INDEX('Planning avec dates'!$4:$4,MATCH("X",'Planning avec dates'!375:375,0))</f>
        <v>#N/A</v>
      </c>
      <c r="I357" t="s">
        <v>48</v>
      </c>
      <c r="J357" t="s">
        <v>48</v>
      </c>
      <c r="K357" t="s">
        <v>48</v>
      </c>
      <c r="L357" t="s">
        <v>48</v>
      </c>
      <c r="M357" t="s">
        <v>48</v>
      </c>
      <c r="N357" t="s">
        <v>48</v>
      </c>
      <c r="O357" t="s">
        <v>48</v>
      </c>
      <c r="P357" t="s">
        <v>48</v>
      </c>
      <c r="Q357" t="s">
        <v>51</v>
      </c>
      <c r="S357" t="s">
        <v>48</v>
      </c>
      <c r="U357" t="s">
        <v>52</v>
      </c>
      <c r="V357" t="s">
        <v>53</v>
      </c>
      <c r="W357" t="s">
        <v>48</v>
      </c>
      <c r="X357" t="e">
        <f t="shared" si="6"/>
        <v>#N/A</v>
      </c>
      <c r="Y357" s="38" t="e">
        <f>INDEX('Planning avec dates'!$4:$4,MATCH("X",'Planning avec dates'!375:375,1))+4</f>
        <v>#N/A</v>
      </c>
    </row>
    <row r="358" spans="1:25" x14ac:dyDescent="0.25">
      <c r="A358">
        <f>IF(COUNTIF('Temps moyens'!$A$3:$A$70,C358)&gt;0,1,0)</f>
        <v>0</v>
      </c>
      <c r="B358" t="s">
        <v>412</v>
      </c>
      <c r="C358" t="e">
        <f>INDEX('Planning avec dates'!$B360:$E360,MATCH("*",'Planning avec dates'!$B360:$E360,0))</f>
        <v>#N/A</v>
      </c>
      <c r="F358">
        <f>IF('Planning avec dates'!$C$1="Low",INDEX('Temps moyens'!$B$1:$B$198,MATCH(Task_Table1!C358,'Temps moyens'!$A$1:$A$198,0),1)*'Temps moyens'!$D$3,IF('Planning avec dates'!$C$1="Medium",INDEX('Temps moyens'!$B$1:$B$198,MATCH(Task_Table1!C358,'Temps moyens'!$A$1:$A$198,0),1)*'Temps moyens'!$E$3,IF('Planning avec dates'!$C$1="High",INDEX('Temps moyens'!$B$1:$B$198,MATCH(Task_Table1!C358,'Temps moyens'!$A$1:$A$198,0),1)*'Temps moyens'!$F$3,0)))</f>
        <v>0</v>
      </c>
      <c r="G358" t="s">
        <v>48</v>
      </c>
      <c r="H358" s="38" t="e">
        <f>INDEX('Planning avec dates'!$4:$4,MATCH("X",'Planning avec dates'!376:376,0))</f>
        <v>#N/A</v>
      </c>
      <c r="I358" t="s">
        <v>48</v>
      </c>
      <c r="J358" t="s">
        <v>48</v>
      </c>
      <c r="K358" t="s">
        <v>48</v>
      </c>
      <c r="L358" t="s">
        <v>48</v>
      </c>
      <c r="M358" t="s">
        <v>48</v>
      </c>
      <c r="N358" t="s">
        <v>48</v>
      </c>
      <c r="O358" t="s">
        <v>48</v>
      </c>
      <c r="P358" t="s">
        <v>48</v>
      </c>
      <c r="Q358" t="s">
        <v>51</v>
      </c>
      <c r="S358" t="s">
        <v>48</v>
      </c>
      <c r="U358" t="s">
        <v>52</v>
      </c>
      <c r="V358" t="s">
        <v>53</v>
      </c>
      <c r="W358" t="s">
        <v>48</v>
      </c>
      <c r="X358" t="e">
        <f t="shared" si="6"/>
        <v>#N/A</v>
      </c>
      <c r="Y358" s="38" t="e">
        <f>INDEX('Planning avec dates'!$4:$4,MATCH("X",'Planning avec dates'!376:376,1))+4</f>
        <v>#N/A</v>
      </c>
    </row>
    <row r="359" spans="1:25" x14ac:dyDescent="0.25">
      <c r="A359">
        <f>IF(COUNTIF('Temps moyens'!$A$3:$A$70,C359)&gt;0,1,0)</f>
        <v>0</v>
      </c>
      <c r="B359" t="s">
        <v>413</v>
      </c>
      <c r="C359" t="e">
        <f>INDEX('Planning avec dates'!$B361:$E361,MATCH("*",'Planning avec dates'!$B361:$E361,0))</f>
        <v>#N/A</v>
      </c>
      <c r="F359">
        <f>IF('Planning avec dates'!$C$1="Low",INDEX('Temps moyens'!$B$1:$B$198,MATCH(Task_Table1!C359,'Temps moyens'!$A$1:$A$198,0),1)*'Temps moyens'!$D$3,IF('Planning avec dates'!$C$1="Medium",INDEX('Temps moyens'!$B$1:$B$198,MATCH(Task_Table1!C359,'Temps moyens'!$A$1:$A$198,0),1)*'Temps moyens'!$E$3,IF('Planning avec dates'!$C$1="High",INDEX('Temps moyens'!$B$1:$B$198,MATCH(Task_Table1!C359,'Temps moyens'!$A$1:$A$198,0),1)*'Temps moyens'!$F$3,0)))</f>
        <v>0</v>
      </c>
      <c r="G359" t="s">
        <v>48</v>
      </c>
      <c r="H359" s="38" t="e">
        <f>INDEX('Planning avec dates'!$4:$4,MATCH("X",'Planning avec dates'!377:377,0))</f>
        <v>#N/A</v>
      </c>
      <c r="I359" t="s">
        <v>48</v>
      </c>
      <c r="J359" t="s">
        <v>48</v>
      </c>
      <c r="K359" t="s">
        <v>48</v>
      </c>
      <c r="L359" t="s">
        <v>48</v>
      </c>
      <c r="M359" t="s">
        <v>48</v>
      </c>
      <c r="N359" t="s">
        <v>48</v>
      </c>
      <c r="O359" t="s">
        <v>48</v>
      </c>
      <c r="P359" t="s">
        <v>48</v>
      </c>
      <c r="Q359" t="s">
        <v>51</v>
      </c>
      <c r="S359" t="s">
        <v>48</v>
      </c>
      <c r="U359" t="s">
        <v>52</v>
      </c>
      <c r="V359" t="s">
        <v>53</v>
      </c>
      <c r="W359" t="s">
        <v>48</v>
      </c>
      <c r="X359" t="e">
        <f t="shared" si="6"/>
        <v>#N/A</v>
      </c>
      <c r="Y359" s="38" t="e">
        <f>INDEX('Planning avec dates'!$4:$4,MATCH("X",'Planning avec dates'!377:377,1))+4</f>
        <v>#N/A</v>
      </c>
    </row>
    <row r="360" spans="1:25" x14ac:dyDescent="0.25">
      <c r="A360">
        <f>IF(COUNTIF('Temps moyens'!$A$3:$A$70,C360)&gt;0,1,0)</f>
        <v>0</v>
      </c>
      <c r="B360" t="s">
        <v>414</v>
      </c>
      <c r="C360" t="e">
        <f>INDEX('Planning avec dates'!$B362:$E362,MATCH("*",'Planning avec dates'!$B362:$E362,0))</f>
        <v>#N/A</v>
      </c>
      <c r="F360">
        <f>IF('Planning avec dates'!$C$1="Low",INDEX('Temps moyens'!$B$1:$B$198,MATCH(Task_Table1!C360,'Temps moyens'!$A$1:$A$198,0),1)*'Temps moyens'!$D$3,IF('Planning avec dates'!$C$1="Medium",INDEX('Temps moyens'!$B$1:$B$198,MATCH(Task_Table1!C360,'Temps moyens'!$A$1:$A$198,0),1)*'Temps moyens'!$E$3,IF('Planning avec dates'!$C$1="High",INDEX('Temps moyens'!$B$1:$B$198,MATCH(Task_Table1!C360,'Temps moyens'!$A$1:$A$198,0),1)*'Temps moyens'!$F$3,0)))</f>
        <v>0</v>
      </c>
      <c r="G360" t="s">
        <v>48</v>
      </c>
      <c r="H360" s="38" t="e">
        <f>INDEX('Planning avec dates'!$4:$4,MATCH("X",'Planning avec dates'!378:378,0))</f>
        <v>#N/A</v>
      </c>
      <c r="I360" t="s">
        <v>48</v>
      </c>
      <c r="J360" t="s">
        <v>48</v>
      </c>
      <c r="K360" t="s">
        <v>48</v>
      </c>
      <c r="L360" t="s">
        <v>48</v>
      </c>
      <c r="M360" t="s">
        <v>48</v>
      </c>
      <c r="N360" t="s">
        <v>48</v>
      </c>
      <c r="O360" t="s">
        <v>48</v>
      </c>
      <c r="P360" t="s">
        <v>48</v>
      </c>
      <c r="Q360" t="s">
        <v>51</v>
      </c>
      <c r="S360" t="s">
        <v>48</v>
      </c>
      <c r="U360" t="s">
        <v>52</v>
      </c>
      <c r="V360" t="s">
        <v>53</v>
      </c>
      <c r="W360" t="s">
        <v>48</v>
      </c>
      <c r="X360" t="e">
        <f t="shared" si="6"/>
        <v>#N/A</v>
      </c>
      <c r="Y360" s="38" t="e">
        <f>INDEX('Planning avec dates'!$4:$4,MATCH("X",'Planning avec dates'!378:378,1))+4</f>
        <v>#N/A</v>
      </c>
    </row>
    <row r="361" spans="1:25" x14ac:dyDescent="0.25">
      <c r="A361">
        <f>IF(COUNTIF('Temps moyens'!$A$3:$A$70,C361)&gt;0,1,0)</f>
        <v>0</v>
      </c>
      <c r="B361" t="s">
        <v>415</v>
      </c>
      <c r="C361" t="e">
        <f>INDEX('Planning avec dates'!$B363:$E363,MATCH("*",'Planning avec dates'!$B363:$E363,0))</f>
        <v>#N/A</v>
      </c>
      <c r="F361">
        <f>IF('Planning avec dates'!$C$1="Low",INDEX('Temps moyens'!$B$1:$B$198,MATCH(Task_Table1!C361,'Temps moyens'!$A$1:$A$198,0),1)*'Temps moyens'!$D$3,IF('Planning avec dates'!$C$1="Medium",INDEX('Temps moyens'!$B$1:$B$198,MATCH(Task_Table1!C361,'Temps moyens'!$A$1:$A$198,0),1)*'Temps moyens'!$E$3,IF('Planning avec dates'!$C$1="High",INDEX('Temps moyens'!$B$1:$B$198,MATCH(Task_Table1!C361,'Temps moyens'!$A$1:$A$198,0),1)*'Temps moyens'!$F$3,0)))</f>
        <v>0</v>
      </c>
      <c r="G361" t="s">
        <v>48</v>
      </c>
      <c r="H361" s="38" t="e">
        <f>INDEX('Planning avec dates'!$4:$4,MATCH("X",'Planning avec dates'!379:379,0))</f>
        <v>#N/A</v>
      </c>
      <c r="I361" t="s">
        <v>48</v>
      </c>
      <c r="J361" t="s">
        <v>48</v>
      </c>
      <c r="K361" t="s">
        <v>48</v>
      </c>
      <c r="L361" t="s">
        <v>48</v>
      </c>
      <c r="M361" t="s">
        <v>48</v>
      </c>
      <c r="N361" t="s">
        <v>48</v>
      </c>
      <c r="O361" t="s">
        <v>48</v>
      </c>
      <c r="P361" t="s">
        <v>48</v>
      </c>
      <c r="Q361" t="s">
        <v>51</v>
      </c>
      <c r="S361" t="s">
        <v>48</v>
      </c>
      <c r="U361" t="s">
        <v>52</v>
      </c>
      <c r="V361" t="s">
        <v>53</v>
      </c>
      <c r="W361" t="s">
        <v>48</v>
      </c>
      <c r="X361" t="e">
        <f t="shared" si="6"/>
        <v>#N/A</v>
      </c>
      <c r="Y361" s="38" t="e">
        <f>INDEX('Planning avec dates'!$4:$4,MATCH("X",'Planning avec dates'!379:379,1))+4</f>
        <v>#N/A</v>
      </c>
    </row>
    <row r="362" spans="1:25" x14ac:dyDescent="0.25">
      <c r="A362">
        <f>IF(COUNTIF('Temps moyens'!$A$3:$A$70,C362)&gt;0,1,0)</f>
        <v>0</v>
      </c>
      <c r="B362" t="s">
        <v>416</v>
      </c>
      <c r="C362" t="e">
        <f>INDEX('Planning avec dates'!$B364:$E364,MATCH("*",'Planning avec dates'!$B364:$E364,0))</f>
        <v>#N/A</v>
      </c>
      <c r="F362">
        <f>IF('Planning avec dates'!$C$1="Low",INDEX('Temps moyens'!$B$1:$B$198,MATCH(Task_Table1!C362,'Temps moyens'!$A$1:$A$198,0),1)*'Temps moyens'!$D$3,IF('Planning avec dates'!$C$1="Medium",INDEX('Temps moyens'!$B$1:$B$198,MATCH(Task_Table1!C362,'Temps moyens'!$A$1:$A$198,0),1)*'Temps moyens'!$E$3,IF('Planning avec dates'!$C$1="High",INDEX('Temps moyens'!$B$1:$B$198,MATCH(Task_Table1!C362,'Temps moyens'!$A$1:$A$198,0),1)*'Temps moyens'!$F$3,0)))</f>
        <v>0</v>
      </c>
      <c r="G362" t="s">
        <v>48</v>
      </c>
      <c r="H362" s="38" t="e">
        <f>INDEX('Planning avec dates'!$4:$4,MATCH("X",'Planning avec dates'!380:380,0))</f>
        <v>#N/A</v>
      </c>
      <c r="I362" t="s">
        <v>48</v>
      </c>
      <c r="J362" t="s">
        <v>48</v>
      </c>
      <c r="K362" t="s">
        <v>48</v>
      </c>
      <c r="L362" t="s">
        <v>48</v>
      </c>
      <c r="M362" t="s">
        <v>48</v>
      </c>
      <c r="N362" t="s">
        <v>48</v>
      </c>
      <c r="O362" t="s">
        <v>48</v>
      </c>
      <c r="P362" t="s">
        <v>48</v>
      </c>
      <c r="Q362" t="s">
        <v>51</v>
      </c>
      <c r="S362" t="s">
        <v>48</v>
      </c>
      <c r="U362" t="s">
        <v>52</v>
      </c>
      <c r="V362" t="s">
        <v>53</v>
      </c>
      <c r="W362" t="s">
        <v>48</v>
      </c>
      <c r="X362" t="e">
        <f t="shared" si="6"/>
        <v>#N/A</v>
      </c>
      <c r="Y362" s="38" t="e">
        <f>INDEX('Planning avec dates'!$4:$4,MATCH("X",'Planning avec dates'!380:380,1))+4</f>
        <v>#N/A</v>
      </c>
    </row>
    <row r="363" spans="1:25" x14ac:dyDescent="0.25">
      <c r="A363">
        <f>IF(COUNTIF('Temps moyens'!$A$3:$A$70,C363)&gt;0,1,0)</f>
        <v>0</v>
      </c>
      <c r="B363" t="s">
        <v>417</v>
      </c>
      <c r="C363" t="e">
        <f>INDEX('Planning avec dates'!$B365:$E365,MATCH("*",'Planning avec dates'!$B365:$E365,0))</f>
        <v>#N/A</v>
      </c>
      <c r="F363">
        <f>IF('Planning avec dates'!$C$1="Low",INDEX('Temps moyens'!$B$1:$B$198,MATCH(Task_Table1!C363,'Temps moyens'!$A$1:$A$198,0),1)*'Temps moyens'!$D$3,IF('Planning avec dates'!$C$1="Medium",INDEX('Temps moyens'!$B$1:$B$198,MATCH(Task_Table1!C363,'Temps moyens'!$A$1:$A$198,0),1)*'Temps moyens'!$E$3,IF('Planning avec dates'!$C$1="High",INDEX('Temps moyens'!$B$1:$B$198,MATCH(Task_Table1!C363,'Temps moyens'!$A$1:$A$198,0),1)*'Temps moyens'!$F$3,0)))</f>
        <v>0</v>
      </c>
      <c r="G363" t="s">
        <v>48</v>
      </c>
      <c r="H363" s="38" t="e">
        <f>INDEX('Planning avec dates'!$4:$4,MATCH("X",'Planning avec dates'!381:381,0))</f>
        <v>#N/A</v>
      </c>
      <c r="I363" t="s">
        <v>48</v>
      </c>
      <c r="J363" t="s">
        <v>48</v>
      </c>
      <c r="K363" t="s">
        <v>48</v>
      </c>
      <c r="L363" t="s">
        <v>48</v>
      </c>
      <c r="M363" t="s">
        <v>48</v>
      </c>
      <c r="N363" t="s">
        <v>48</v>
      </c>
      <c r="O363" t="s">
        <v>48</v>
      </c>
      <c r="P363" t="s">
        <v>48</v>
      </c>
      <c r="Q363" t="s">
        <v>51</v>
      </c>
      <c r="S363" t="s">
        <v>48</v>
      </c>
      <c r="U363" t="s">
        <v>52</v>
      </c>
      <c r="V363" t="s">
        <v>53</v>
      </c>
      <c r="W363" t="s">
        <v>48</v>
      </c>
      <c r="X363" t="e">
        <f t="shared" si="6"/>
        <v>#N/A</v>
      </c>
      <c r="Y363" s="38" t="e">
        <f>INDEX('Planning avec dates'!$4:$4,MATCH("X",'Planning avec dates'!381:381,1))+4</f>
        <v>#N/A</v>
      </c>
    </row>
    <row r="364" spans="1:25" x14ac:dyDescent="0.25">
      <c r="A364">
        <f>IF(COUNTIF('Temps moyens'!$A$3:$A$70,C364)&gt;0,1,0)</f>
        <v>0</v>
      </c>
      <c r="B364" t="s">
        <v>418</v>
      </c>
      <c r="C364" t="e">
        <f>INDEX('Planning avec dates'!$B366:$E366,MATCH("*",'Planning avec dates'!$B366:$E366,0))</f>
        <v>#N/A</v>
      </c>
      <c r="F364">
        <f>IF('Planning avec dates'!$C$1="Low",INDEX('Temps moyens'!$B$1:$B$198,MATCH(Task_Table1!C364,'Temps moyens'!$A$1:$A$198,0),1)*'Temps moyens'!$D$3,IF('Planning avec dates'!$C$1="Medium",INDEX('Temps moyens'!$B$1:$B$198,MATCH(Task_Table1!C364,'Temps moyens'!$A$1:$A$198,0),1)*'Temps moyens'!$E$3,IF('Planning avec dates'!$C$1="High",INDEX('Temps moyens'!$B$1:$B$198,MATCH(Task_Table1!C364,'Temps moyens'!$A$1:$A$198,0),1)*'Temps moyens'!$F$3,0)))</f>
        <v>0</v>
      </c>
      <c r="G364" t="s">
        <v>48</v>
      </c>
      <c r="H364" s="38" t="e">
        <f>INDEX('Planning avec dates'!$4:$4,MATCH("X",'Planning avec dates'!382:382,0))</f>
        <v>#N/A</v>
      </c>
      <c r="I364" t="s">
        <v>48</v>
      </c>
      <c r="J364" t="s">
        <v>48</v>
      </c>
      <c r="K364" t="s">
        <v>48</v>
      </c>
      <c r="L364" t="s">
        <v>48</v>
      </c>
      <c r="M364" t="s">
        <v>48</v>
      </c>
      <c r="N364" t="s">
        <v>48</v>
      </c>
      <c r="O364" t="s">
        <v>48</v>
      </c>
      <c r="P364" t="s">
        <v>48</v>
      </c>
      <c r="Q364" t="s">
        <v>51</v>
      </c>
      <c r="S364" t="s">
        <v>48</v>
      </c>
      <c r="U364" t="s">
        <v>52</v>
      </c>
      <c r="V364" t="s">
        <v>53</v>
      </c>
      <c r="W364" t="s">
        <v>48</v>
      </c>
      <c r="X364" t="e">
        <f t="shared" si="6"/>
        <v>#N/A</v>
      </c>
      <c r="Y364" s="38" t="e">
        <f>INDEX('Planning avec dates'!$4:$4,MATCH("X",'Planning avec dates'!382:382,1))+4</f>
        <v>#N/A</v>
      </c>
    </row>
    <row r="365" spans="1:25" x14ac:dyDescent="0.25">
      <c r="A365">
        <f>IF(COUNTIF('Temps moyens'!$A$3:$A$70,C365)&gt;0,1,0)</f>
        <v>0</v>
      </c>
      <c r="B365" t="s">
        <v>419</v>
      </c>
      <c r="C365" t="e">
        <f>INDEX('Planning avec dates'!$B367:$E367,MATCH("*",'Planning avec dates'!$B367:$E367,0))</f>
        <v>#N/A</v>
      </c>
      <c r="F365">
        <f>IF('Planning avec dates'!$C$1="Low",INDEX('Temps moyens'!$B$1:$B$198,MATCH(Task_Table1!C365,'Temps moyens'!$A$1:$A$198,0),1)*'Temps moyens'!$D$3,IF('Planning avec dates'!$C$1="Medium",INDEX('Temps moyens'!$B$1:$B$198,MATCH(Task_Table1!C365,'Temps moyens'!$A$1:$A$198,0),1)*'Temps moyens'!$E$3,IF('Planning avec dates'!$C$1="High",INDEX('Temps moyens'!$B$1:$B$198,MATCH(Task_Table1!C365,'Temps moyens'!$A$1:$A$198,0),1)*'Temps moyens'!$F$3,0)))</f>
        <v>0</v>
      </c>
      <c r="G365" t="s">
        <v>48</v>
      </c>
      <c r="H365" s="38" t="e">
        <f>INDEX('Planning avec dates'!$4:$4,MATCH("X",'Planning avec dates'!383:383,0))</f>
        <v>#N/A</v>
      </c>
      <c r="I365" t="s">
        <v>48</v>
      </c>
      <c r="J365" t="s">
        <v>48</v>
      </c>
      <c r="K365" t="s">
        <v>48</v>
      </c>
      <c r="L365" t="s">
        <v>48</v>
      </c>
      <c r="M365" t="s">
        <v>48</v>
      </c>
      <c r="N365" t="s">
        <v>48</v>
      </c>
      <c r="O365" t="s">
        <v>48</v>
      </c>
      <c r="P365" t="s">
        <v>48</v>
      </c>
      <c r="Q365" t="s">
        <v>51</v>
      </c>
      <c r="S365" t="s">
        <v>48</v>
      </c>
      <c r="U365" t="s">
        <v>52</v>
      </c>
      <c r="V365" t="s">
        <v>53</v>
      </c>
      <c r="W365" t="s">
        <v>48</v>
      </c>
      <c r="X365" t="e">
        <f t="shared" si="6"/>
        <v>#N/A</v>
      </c>
      <c r="Y365" s="38" t="e">
        <f>INDEX('Planning avec dates'!$4:$4,MATCH("X",'Planning avec dates'!383:383,1))+4</f>
        <v>#N/A</v>
      </c>
    </row>
    <row r="366" spans="1:25" x14ac:dyDescent="0.25">
      <c r="A366">
        <f>IF(COUNTIF('Temps moyens'!$A$3:$A$70,C366)&gt;0,1,0)</f>
        <v>0</v>
      </c>
      <c r="B366" t="s">
        <v>420</v>
      </c>
      <c r="C366" t="e">
        <f>INDEX('Planning avec dates'!$B368:$E368,MATCH("*",'Planning avec dates'!$B368:$E368,0))</f>
        <v>#N/A</v>
      </c>
      <c r="F366">
        <f>IF('Planning avec dates'!$C$1="Low",INDEX('Temps moyens'!$B$1:$B$198,MATCH(Task_Table1!C366,'Temps moyens'!$A$1:$A$198,0),1)*'Temps moyens'!$D$3,IF('Planning avec dates'!$C$1="Medium",INDEX('Temps moyens'!$B$1:$B$198,MATCH(Task_Table1!C366,'Temps moyens'!$A$1:$A$198,0),1)*'Temps moyens'!$E$3,IF('Planning avec dates'!$C$1="High",INDEX('Temps moyens'!$B$1:$B$198,MATCH(Task_Table1!C366,'Temps moyens'!$A$1:$A$198,0),1)*'Temps moyens'!$F$3,0)))</f>
        <v>0</v>
      </c>
      <c r="G366" t="s">
        <v>48</v>
      </c>
      <c r="H366" s="38" t="e">
        <f>INDEX('Planning avec dates'!$4:$4,MATCH("X",'Planning avec dates'!384:384,0))</f>
        <v>#N/A</v>
      </c>
      <c r="I366" t="s">
        <v>48</v>
      </c>
      <c r="J366" t="s">
        <v>48</v>
      </c>
      <c r="K366" t="s">
        <v>48</v>
      </c>
      <c r="L366" t="s">
        <v>48</v>
      </c>
      <c r="M366" t="s">
        <v>48</v>
      </c>
      <c r="N366" t="s">
        <v>48</v>
      </c>
      <c r="O366" t="s">
        <v>48</v>
      </c>
      <c r="P366" t="s">
        <v>48</v>
      </c>
      <c r="Q366" t="s">
        <v>51</v>
      </c>
      <c r="S366" t="s">
        <v>48</v>
      </c>
      <c r="U366" t="s">
        <v>52</v>
      </c>
      <c r="V366" t="s">
        <v>53</v>
      </c>
      <c r="W366" t="s">
        <v>48</v>
      </c>
      <c r="X366" t="e">
        <f t="shared" si="6"/>
        <v>#N/A</v>
      </c>
      <c r="Y366" s="38" t="e">
        <f>INDEX('Planning avec dates'!$4:$4,MATCH("X",'Planning avec dates'!384:384,1))+4</f>
        <v>#N/A</v>
      </c>
    </row>
    <row r="367" spans="1:25" x14ac:dyDescent="0.25">
      <c r="A367">
        <f>IF(COUNTIF('Temps moyens'!$A$3:$A$70,C367)&gt;0,1,0)</f>
        <v>0</v>
      </c>
      <c r="B367" t="s">
        <v>421</v>
      </c>
      <c r="C367" t="e">
        <f>INDEX('Planning avec dates'!$B369:$E369,MATCH("*",'Planning avec dates'!$B369:$E369,0))</f>
        <v>#N/A</v>
      </c>
      <c r="F367">
        <f>IF('Planning avec dates'!$C$1="Low",INDEX('Temps moyens'!$B$1:$B$198,MATCH(Task_Table1!C367,'Temps moyens'!$A$1:$A$198,0),1)*'Temps moyens'!$D$3,IF('Planning avec dates'!$C$1="Medium",INDEX('Temps moyens'!$B$1:$B$198,MATCH(Task_Table1!C367,'Temps moyens'!$A$1:$A$198,0),1)*'Temps moyens'!$E$3,IF('Planning avec dates'!$C$1="High",INDEX('Temps moyens'!$B$1:$B$198,MATCH(Task_Table1!C367,'Temps moyens'!$A$1:$A$198,0),1)*'Temps moyens'!$F$3,0)))</f>
        <v>0</v>
      </c>
      <c r="G367" t="s">
        <v>48</v>
      </c>
      <c r="H367" s="38" t="e">
        <f>INDEX('Planning avec dates'!$4:$4,MATCH("X",'Planning avec dates'!385:385,0))</f>
        <v>#N/A</v>
      </c>
      <c r="I367" t="s">
        <v>48</v>
      </c>
      <c r="J367" t="s">
        <v>48</v>
      </c>
      <c r="K367" t="s">
        <v>48</v>
      </c>
      <c r="L367" t="s">
        <v>48</v>
      </c>
      <c r="M367" t="s">
        <v>48</v>
      </c>
      <c r="N367" t="s">
        <v>48</v>
      </c>
      <c r="O367" t="s">
        <v>48</v>
      </c>
      <c r="P367" t="s">
        <v>48</v>
      </c>
      <c r="Q367" t="s">
        <v>51</v>
      </c>
      <c r="S367" t="s">
        <v>48</v>
      </c>
      <c r="U367" t="s">
        <v>52</v>
      </c>
      <c r="V367" t="s">
        <v>53</v>
      </c>
      <c r="W367" t="s">
        <v>48</v>
      </c>
      <c r="X367" t="e">
        <f t="shared" si="6"/>
        <v>#N/A</v>
      </c>
      <c r="Y367" s="38" t="e">
        <f>INDEX('Planning avec dates'!$4:$4,MATCH("X",'Planning avec dates'!385:385,1))+4</f>
        <v>#N/A</v>
      </c>
    </row>
    <row r="368" spans="1:25" x14ac:dyDescent="0.25">
      <c r="A368">
        <f>IF(COUNTIF('Temps moyens'!$A$3:$A$70,C368)&gt;0,1,0)</f>
        <v>0</v>
      </c>
      <c r="B368" t="s">
        <v>422</v>
      </c>
      <c r="C368" t="e">
        <f>INDEX('Planning avec dates'!$B370:$E370,MATCH("*",'Planning avec dates'!$B370:$E370,0))</f>
        <v>#N/A</v>
      </c>
      <c r="F368">
        <f>IF('Planning avec dates'!$C$1="Low",INDEX('Temps moyens'!$B$1:$B$198,MATCH(Task_Table1!C368,'Temps moyens'!$A$1:$A$198,0),1)*'Temps moyens'!$D$3,IF('Planning avec dates'!$C$1="Medium",INDEX('Temps moyens'!$B$1:$B$198,MATCH(Task_Table1!C368,'Temps moyens'!$A$1:$A$198,0),1)*'Temps moyens'!$E$3,IF('Planning avec dates'!$C$1="High",INDEX('Temps moyens'!$B$1:$B$198,MATCH(Task_Table1!C368,'Temps moyens'!$A$1:$A$198,0),1)*'Temps moyens'!$F$3,0)))</f>
        <v>0</v>
      </c>
      <c r="G368" t="s">
        <v>48</v>
      </c>
      <c r="H368" s="38" t="e">
        <f>INDEX('Planning avec dates'!$4:$4,MATCH("X",'Planning avec dates'!386:386,0))</f>
        <v>#N/A</v>
      </c>
      <c r="I368" t="s">
        <v>48</v>
      </c>
      <c r="J368" t="s">
        <v>48</v>
      </c>
      <c r="K368" t="s">
        <v>48</v>
      </c>
      <c r="L368" t="s">
        <v>48</v>
      </c>
      <c r="M368" t="s">
        <v>48</v>
      </c>
      <c r="N368" t="s">
        <v>48</v>
      </c>
      <c r="O368" t="s">
        <v>48</v>
      </c>
      <c r="P368" t="s">
        <v>48</v>
      </c>
      <c r="Q368" t="s">
        <v>51</v>
      </c>
      <c r="S368" t="s">
        <v>48</v>
      </c>
      <c r="U368" t="s">
        <v>52</v>
      </c>
      <c r="V368" t="s">
        <v>53</v>
      </c>
      <c r="W368" t="s">
        <v>48</v>
      </c>
      <c r="X368" t="e">
        <f t="shared" si="6"/>
        <v>#N/A</v>
      </c>
      <c r="Y368" s="38" t="e">
        <f>INDEX('Planning avec dates'!$4:$4,MATCH("X",'Planning avec dates'!386:386,1))+4</f>
        <v>#N/A</v>
      </c>
    </row>
    <row r="369" spans="1:25" x14ac:dyDescent="0.25">
      <c r="A369">
        <f>IF(COUNTIF('Temps moyens'!$A$3:$A$70,C369)&gt;0,1,0)</f>
        <v>0</v>
      </c>
      <c r="B369" t="s">
        <v>423</v>
      </c>
      <c r="C369" t="e">
        <f>INDEX('Planning avec dates'!$B371:$E371,MATCH("*",'Planning avec dates'!$B371:$E371,0))</f>
        <v>#N/A</v>
      </c>
      <c r="F369">
        <f>IF('Planning avec dates'!$C$1="Low",INDEX('Temps moyens'!$B$1:$B$198,MATCH(Task_Table1!C369,'Temps moyens'!$A$1:$A$198,0),1)*'Temps moyens'!$D$3,IF('Planning avec dates'!$C$1="Medium",INDEX('Temps moyens'!$B$1:$B$198,MATCH(Task_Table1!C369,'Temps moyens'!$A$1:$A$198,0),1)*'Temps moyens'!$E$3,IF('Planning avec dates'!$C$1="High",INDEX('Temps moyens'!$B$1:$B$198,MATCH(Task_Table1!C369,'Temps moyens'!$A$1:$A$198,0),1)*'Temps moyens'!$F$3,0)))</f>
        <v>0</v>
      </c>
      <c r="G369" t="s">
        <v>48</v>
      </c>
      <c r="H369" s="38" t="e">
        <f>INDEX('Planning avec dates'!$4:$4,MATCH("X",'Planning avec dates'!387:387,0))</f>
        <v>#N/A</v>
      </c>
      <c r="I369" t="s">
        <v>48</v>
      </c>
      <c r="J369" t="s">
        <v>48</v>
      </c>
      <c r="K369" t="s">
        <v>48</v>
      </c>
      <c r="L369" t="s">
        <v>48</v>
      </c>
      <c r="M369" t="s">
        <v>48</v>
      </c>
      <c r="N369" t="s">
        <v>48</v>
      </c>
      <c r="O369" t="s">
        <v>48</v>
      </c>
      <c r="P369" t="s">
        <v>48</v>
      </c>
      <c r="Q369" t="s">
        <v>51</v>
      </c>
      <c r="S369" t="s">
        <v>48</v>
      </c>
      <c r="U369" t="s">
        <v>52</v>
      </c>
      <c r="V369" t="s">
        <v>53</v>
      </c>
      <c r="W369" t="s">
        <v>48</v>
      </c>
      <c r="X369" t="e">
        <f t="shared" si="6"/>
        <v>#N/A</v>
      </c>
      <c r="Y369" s="38" t="e">
        <f>INDEX('Planning avec dates'!$4:$4,MATCH("X",'Planning avec dates'!387:387,1))+4</f>
        <v>#N/A</v>
      </c>
    </row>
    <row r="370" spans="1:25" x14ac:dyDescent="0.25">
      <c r="A370">
        <f>IF(COUNTIF('Temps moyens'!$A$3:$A$70,C370)&gt;0,1,0)</f>
        <v>0</v>
      </c>
      <c r="B370" t="s">
        <v>424</v>
      </c>
      <c r="C370" t="e">
        <f>INDEX('Planning avec dates'!$B372:$E372,MATCH("*",'Planning avec dates'!$B372:$E372,0))</f>
        <v>#N/A</v>
      </c>
      <c r="F370">
        <f>IF('Planning avec dates'!$C$1="Low",INDEX('Temps moyens'!$B$1:$B$198,MATCH(Task_Table1!C370,'Temps moyens'!$A$1:$A$198,0),1)*'Temps moyens'!$D$3,IF('Planning avec dates'!$C$1="Medium",INDEX('Temps moyens'!$B$1:$B$198,MATCH(Task_Table1!C370,'Temps moyens'!$A$1:$A$198,0),1)*'Temps moyens'!$E$3,IF('Planning avec dates'!$C$1="High",INDEX('Temps moyens'!$B$1:$B$198,MATCH(Task_Table1!C370,'Temps moyens'!$A$1:$A$198,0),1)*'Temps moyens'!$F$3,0)))</f>
        <v>0</v>
      </c>
      <c r="G370" t="s">
        <v>48</v>
      </c>
      <c r="H370" s="38" t="e">
        <f>INDEX('Planning avec dates'!$4:$4,MATCH("X",'Planning avec dates'!388:388,0))</f>
        <v>#N/A</v>
      </c>
      <c r="I370" t="s">
        <v>48</v>
      </c>
      <c r="J370" t="s">
        <v>48</v>
      </c>
      <c r="K370" t="s">
        <v>48</v>
      </c>
      <c r="L370" t="s">
        <v>48</v>
      </c>
      <c r="M370" t="s">
        <v>48</v>
      </c>
      <c r="N370" t="s">
        <v>48</v>
      </c>
      <c r="O370" t="s">
        <v>48</v>
      </c>
      <c r="P370" t="s">
        <v>48</v>
      </c>
      <c r="Q370" t="s">
        <v>51</v>
      </c>
      <c r="S370" t="s">
        <v>48</v>
      </c>
      <c r="U370" t="s">
        <v>52</v>
      </c>
      <c r="V370" t="s">
        <v>53</v>
      </c>
      <c r="W370" t="s">
        <v>48</v>
      </c>
      <c r="X370" t="e">
        <f t="shared" si="6"/>
        <v>#N/A</v>
      </c>
      <c r="Y370" s="38" t="e">
        <f>INDEX('Planning avec dates'!$4:$4,MATCH("X",'Planning avec dates'!388:388,1))+4</f>
        <v>#N/A</v>
      </c>
    </row>
    <row r="371" spans="1:25" x14ac:dyDescent="0.25">
      <c r="A371">
        <f>IF(COUNTIF('Temps moyens'!$A$3:$A$70,C371)&gt;0,1,0)</f>
        <v>0</v>
      </c>
      <c r="B371" t="s">
        <v>425</v>
      </c>
      <c r="C371" t="e">
        <f>INDEX('Planning avec dates'!$B373:$E373,MATCH("*",'Planning avec dates'!$B373:$E373,0))</f>
        <v>#N/A</v>
      </c>
      <c r="F371">
        <f>IF('Planning avec dates'!$C$1="Low",INDEX('Temps moyens'!$B$1:$B$198,MATCH(Task_Table1!C371,'Temps moyens'!$A$1:$A$198,0),1)*'Temps moyens'!$D$3,IF('Planning avec dates'!$C$1="Medium",INDEX('Temps moyens'!$B$1:$B$198,MATCH(Task_Table1!C371,'Temps moyens'!$A$1:$A$198,0),1)*'Temps moyens'!$E$3,IF('Planning avec dates'!$C$1="High",INDEX('Temps moyens'!$B$1:$B$198,MATCH(Task_Table1!C371,'Temps moyens'!$A$1:$A$198,0),1)*'Temps moyens'!$F$3,0)))</f>
        <v>0</v>
      </c>
      <c r="G371" t="s">
        <v>48</v>
      </c>
      <c r="H371" s="38" t="e">
        <f>INDEX('Planning avec dates'!$4:$4,MATCH("X",'Planning avec dates'!389:389,0))</f>
        <v>#N/A</v>
      </c>
      <c r="I371" t="s">
        <v>48</v>
      </c>
      <c r="J371" t="s">
        <v>48</v>
      </c>
      <c r="K371" t="s">
        <v>48</v>
      </c>
      <c r="L371" t="s">
        <v>48</v>
      </c>
      <c r="M371" t="s">
        <v>48</v>
      </c>
      <c r="N371" t="s">
        <v>48</v>
      </c>
      <c r="O371" t="s">
        <v>48</v>
      </c>
      <c r="P371" t="s">
        <v>48</v>
      </c>
      <c r="Q371" t="s">
        <v>51</v>
      </c>
      <c r="S371" t="s">
        <v>48</v>
      </c>
      <c r="U371" t="s">
        <v>52</v>
      </c>
      <c r="V371" t="s">
        <v>53</v>
      </c>
      <c r="W371" t="s">
        <v>48</v>
      </c>
      <c r="X371" t="e">
        <f t="shared" si="6"/>
        <v>#N/A</v>
      </c>
      <c r="Y371" s="38" t="e">
        <f>INDEX('Planning avec dates'!$4:$4,MATCH("X",'Planning avec dates'!389:389,1))+4</f>
        <v>#N/A</v>
      </c>
    </row>
    <row r="372" spans="1:25" x14ac:dyDescent="0.25">
      <c r="A372">
        <f>IF(COUNTIF('Temps moyens'!$A$3:$A$70,C372)&gt;0,1,0)</f>
        <v>0</v>
      </c>
      <c r="B372" t="s">
        <v>426</v>
      </c>
      <c r="C372" t="e">
        <f>INDEX('Planning avec dates'!$B374:$E374,MATCH("*",'Planning avec dates'!$B374:$E374,0))</f>
        <v>#N/A</v>
      </c>
      <c r="F372">
        <f>IF('Planning avec dates'!$C$1="Low",INDEX('Temps moyens'!$B$1:$B$198,MATCH(Task_Table1!C372,'Temps moyens'!$A$1:$A$198,0),1)*'Temps moyens'!$D$3,IF('Planning avec dates'!$C$1="Medium",INDEX('Temps moyens'!$B$1:$B$198,MATCH(Task_Table1!C372,'Temps moyens'!$A$1:$A$198,0),1)*'Temps moyens'!$E$3,IF('Planning avec dates'!$C$1="High",INDEX('Temps moyens'!$B$1:$B$198,MATCH(Task_Table1!C372,'Temps moyens'!$A$1:$A$198,0),1)*'Temps moyens'!$F$3,0)))</f>
        <v>0</v>
      </c>
      <c r="G372" t="s">
        <v>48</v>
      </c>
      <c r="H372" s="38" t="e">
        <f>INDEX('Planning avec dates'!$4:$4,MATCH("X",'Planning avec dates'!390:390,0))</f>
        <v>#N/A</v>
      </c>
      <c r="I372" t="s">
        <v>48</v>
      </c>
      <c r="J372" t="s">
        <v>48</v>
      </c>
      <c r="K372" t="s">
        <v>48</v>
      </c>
      <c r="L372" t="s">
        <v>48</v>
      </c>
      <c r="M372" t="s">
        <v>48</v>
      </c>
      <c r="N372" t="s">
        <v>48</v>
      </c>
      <c r="O372" t="s">
        <v>48</v>
      </c>
      <c r="P372" t="s">
        <v>48</v>
      </c>
      <c r="Q372" t="s">
        <v>51</v>
      </c>
      <c r="S372" t="s">
        <v>48</v>
      </c>
      <c r="U372" t="s">
        <v>52</v>
      </c>
      <c r="V372" t="s">
        <v>53</v>
      </c>
      <c r="W372" t="s">
        <v>48</v>
      </c>
      <c r="X372" t="e">
        <f t="shared" si="6"/>
        <v>#N/A</v>
      </c>
      <c r="Y372" s="38" t="e">
        <f>INDEX('Planning avec dates'!$4:$4,MATCH("X",'Planning avec dates'!390:390,1))+4</f>
        <v>#N/A</v>
      </c>
    </row>
    <row r="373" spans="1:25" x14ac:dyDescent="0.25">
      <c r="A373">
        <f>IF(COUNTIF('Temps moyens'!$A$3:$A$70,C373)&gt;0,1,0)</f>
        <v>0</v>
      </c>
      <c r="B373" t="s">
        <v>427</v>
      </c>
      <c r="C373" t="e">
        <f>INDEX('Planning avec dates'!$B375:$E375,MATCH("*",'Planning avec dates'!$B375:$E375,0))</f>
        <v>#N/A</v>
      </c>
      <c r="F373">
        <f>IF('Planning avec dates'!$C$1="Low",INDEX('Temps moyens'!$B$1:$B$198,MATCH(Task_Table1!C373,'Temps moyens'!$A$1:$A$198,0),1)*'Temps moyens'!$D$3,IF('Planning avec dates'!$C$1="Medium",INDEX('Temps moyens'!$B$1:$B$198,MATCH(Task_Table1!C373,'Temps moyens'!$A$1:$A$198,0),1)*'Temps moyens'!$E$3,IF('Planning avec dates'!$C$1="High",INDEX('Temps moyens'!$B$1:$B$198,MATCH(Task_Table1!C373,'Temps moyens'!$A$1:$A$198,0),1)*'Temps moyens'!$F$3,0)))</f>
        <v>0</v>
      </c>
      <c r="G373" t="s">
        <v>48</v>
      </c>
      <c r="H373" s="38" t="e">
        <f>INDEX('Planning avec dates'!$4:$4,MATCH("X",'Planning avec dates'!391:391,0))</f>
        <v>#N/A</v>
      </c>
      <c r="I373" t="s">
        <v>48</v>
      </c>
      <c r="J373" t="s">
        <v>48</v>
      </c>
      <c r="K373" t="s">
        <v>48</v>
      </c>
      <c r="L373" t="s">
        <v>48</v>
      </c>
      <c r="M373" t="s">
        <v>48</v>
      </c>
      <c r="N373" t="s">
        <v>48</v>
      </c>
      <c r="O373" t="s">
        <v>48</v>
      </c>
      <c r="P373" t="s">
        <v>48</v>
      </c>
      <c r="Q373" t="s">
        <v>51</v>
      </c>
      <c r="S373" t="s">
        <v>48</v>
      </c>
      <c r="U373" t="s">
        <v>52</v>
      </c>
      <c r="V373" t="s">
        <v>53</v>
      </c>
      <c r="W373" t="s">
        <v>48</v>
      </c>
      <c r="X373" t="e">
        <f t="shared" si="6"/>
        <v>#N/A</v>
      </c>
      <c r="Y373" s="38" t="e">
        <f>INDEX('Planning avec dates'!$4:$4,MATCH("X",'Planning avec dates'!391:391,1))+4</f>
        <v>#N/A</v>
      </c>
    </row>
    <row r="374" spans="1:25" x14ac:dyDescent="0.25">
      <c r="A374">
        <f>IF(COUNTIF('Temps moyens'!$A$3:$A$70,C374)&gt;0,1,0)</f>
        <v>0</v>
      </c>
      <c r="B374" t="s">
        <v>428</v>
      </c>
      <c r="C374" t="e">
        <f>INDEX('Planning avec dates'!$B376:$E376,MATCH("*",'Planning avec dates'!$B376:$E376,0))</f>
        <v>#N/A</v>
      </c>
      <c r="F374">
        <f>IF('Planning avec dates'!$C$1="Low",INDEX('Temps moyens'!$B$1:$B$198,MATCH(Task_Table1!C374,'Temps moyens'!$A$1:$A$198,0),1)*'Temps moyens'!$D$3,IF('Planning avec dates'!$C$1="Medium",INDEX('Temps moyens'!$B$1:$B$198,MATCH(Task_Table1!C374,'Temps moyens'!$A$1:$A$198,0),1)*'Temps moyens'!$E$3,IF('Planning avec dates'!$C$1="High",INDEX('Temps moyens'!$B$1:$B$198,MATCH(Task_Table1!C374,'Temps moyens'!$A$1:$A$198,0),1)*'Temps moyens'!$F$3,0)))</f>
        <v>0</v>
      </c>
      <c r="G374" t="s">
        <v>48</v>
      </c>
      <c r="H374" s="38" t="e">
        <f>INDEX('Planning avec dates'!$4:$4,MATCH("X",'Planning avec dates'!392:392,0))</f>
        <v>#N/A</v>
      </c>
      <c r="I374" t="s">
        <v>48</v>
      </c>
      <c r="J374" t="s">
        <v>48</v>
      </c>
      <c r="K374" t="s">
        <v>48</v>
      </c>
      <c r="L374" t="s">
        <v>48</v>
      </c>
      <c r="M374" t="s">
        <v>48</v>
      </c>
      <c r="N374" t="s">
        <v>48</v>
      </c>
      <c r="O374" t="s">
        <v>48</v>
      </c>
      <c r="P374" t="s">
        <v>48</v>
      </c>
      <c r="Q374" t="s">
        <v>51</v>
      </c>
      <c r="S374" t="s">
        <v>48</v>
      </c>
      <c r="U374" t="s">
        <v>52</v>
      </c>
      <c r="V374" t="s">
        <v>53</v>
      </c>
      <c r="W374" t="s">
        <v>48</v>
      </c>
      <c r="X374" t="e">
        <f t="shared" si="6"/>
        <v>#N/A</v>
      </c>
      <c r="Y374" s="38" t="e">
        <f>INDEX('Planning avec dates'!$4:$4,MATCH("X",'Planning avec dates'!392:392,1))+4</f>
        <v>#N/A</v>
      </c>
    </row>
    <row r="375" spans="1:25" x14ac:dyDescent="0.25">
      <c r="A375">
        <f>IF(COUNTIF('Temps moyens'!$A$3:$A$70,C375)&gt;0,1,0)</f>
        <v>0</v>
      </c>
      <c r="B375" t="s">
        <v>429</v>
      </c>
      <c r="C375" t="e">
        <f>INDEX('Planning avec dates'!$B377:$E377,MATCH("*",'Planning avec dates'!$B377:$E377,0))</f>
        <v>#N/A</v>
      </c>
      <c r="F375">
        <f>IF('Planning avec dates'!$C$1="Low",INDEX('Temps moyens'!$B$1:$B$198,MATCH(Task_Table1!C375,'Temps moyens'!$A$1:$A$198,0),1)*'Temps moyens'!$D$3,IF('Planning avec dates'!$C$1="Medium",INDEX('Temps moyens'!$B$1:$B$198,MATCH(Task_Table1!C375,'Temps moyens'!$A$1:$A$198,0),1)*'Temps moyens'!$E$3,IF('Planning avec dates'!$C$1="High",INDEX('Temps moyens'!$B$1:$B$198,MATCH(Task_Table1!C375,'Temps moyens'!$A$1:$A$198,0),1)*'Temps moyens'!$F$3,0)))</f>
        <v>0</v>
      </c>
      <c r="G375" t="s">
        <v>48</v>
      </c>
      <c r="H375" s="38" t="e">
        <f>INDEX('Planning avec dates'!$4:$4,MATCH("X",'Planning avec dates'!393:393,0))</f>
        <v>#N/A</v>
      </c>
      <c r="I375" t="s">
        <v>48</v>
      </c>
      <c r="J375" t="s">
        <v>48</v>
      </c>
      <c r="K375" t="s">
        <v>48</v>
      </c>
      <c r="L375" t="s">
        <v>48</v>
      </c>
      <c r="M375" t="s">
        <v>48</v>
      </c>
      <c r="N375" t="s">
        <v>48</v>
      </c>
      <c r="O375" t="s">
        <v>48</v>
      </c>
      <c r="P375" t="s">
        <v>48</v>
      </c>
      <c r="Q375" t="s">
        <v>51</v>
      </c>
      <c r="S375" t="s">
        <v>48</v>
      </c>
      <c r="U375" t="s">
        <v>52</v>
      </c>
      <c r="V375" t="s">
        <v>53</v>
      </c>
      <c r="W375" t="s">
        <v>48</v>
      </c>
      <c r="X375" t="e">
        <f t="shared" si="6"/>
        <v>#N/A</v>
      </c>
      <c r="Y375" s="38" t="e">
        <f>INDEX('Planning avec dates'!$4:$4,MATCH("X",'Planning avec dates'!393:393,1))+4</f>
        <v>#N/A</v>
      </c>
    </row>
    <row r="376" spans="1:25" x14ac:dyDescent="0.25">
      <c r="A376">
        <f>IF(COUNTIF('Temps moyens'!$A$3:$A$70,C376)&gt;0,1,0)</f>
        <v>0</v>
      </c>
      <c r="B376" t="s">
        <v>430</v>
      </c>
      <c r="C376" t="e">
        <f>INDEX('Planning avec dates'!$B378:$E378,MATCH("*",'Planning avec dates'!$B378:$E378,0))</f>
        <v>#N/A</v>
      </c>
      <c r="F376">
        <f>IF('Planning avec dates'!$C$1="Low",INDEX('Temps moyens'!$B$1:$B$198,MATCH(Task_Table1!C376,'Temps moyens'!$A$1:$A$198,0),1)*'Temps moyens'!$D$3,IF('Planning avec dates'!$C$1="Medium",INDEX('Temps moyens'!$B$1:$B$198,MATCH(Task_Table1!C376,'Temps moyens'!$A$1:$A$198,0),1)*'Temps moyens'!$E$3,IF('Planning avec dates'!$C$1="High",INDEX('Temps moyens'!$B$1:$B$198,MATCH(Task_Table1!C376,'Temps moyens'!$A$1:$A$198,0),1)*'Temps moyens'!$F$3,0)))</f>
        <v>0</v>
      </c>
      <c r="G376" t="s">
        <v>48</v>
      </c>
      <c r="H376" s="38" t="e">
        <f>INDEX('Planning avec dates'!$4:$4,MATCH("X",'Planning avec dates'!394:394,0))</f>
        <v>#N/A</v>
      </c>
      <c r="I376" t="s">
        <v>48</v>
      </c>
      <c r="J376" t="s">
        <v>48</v>
      </c>
      <c r="K376" t="s">
        <v>48</v>
      </c>
      <c r="L376" t="s">
        <v>48</v>
      </c>
      <c r="M376" t="s">
        <v>48</v>
      </c>
      <c r="N376" t="s">
        <v>48</v>
      </c>
      <c r="O376" t="s">
        <v>48</v>
      </c>
      <c r="P376" t="s">
        <v>48</v>
      </c>
      <c r="Q376" t="s">
        <v>51</v>
      </c>
      <c r="S376" t="s">
        <v>48</v>
      </c>
      <c r="U376" t="s">
        <v>52</v>
      </c>
      <c r="V376" t="s">
        <v>53</v>
      </c>
      <c r="W376" t="s">
        <v>48</v>
      </c>
      <c r="X376" t="e">
        <f t="shared" si="6"/>
        <v>#N/A</v>
      </c>
      <c r="Y376" s="38" t="e">
        <f>INDEX('Planning avec dates'!$4:$4,MATCH("X",'Planning avec dates'!394:394,1))+4</f>
        <v>#N/A</v>
      </c>
    </row>
    <row r="377" spans="1:25" x14ac:dyDescent="0.25">
      <c r="A377">
        <f>IF(COUNTIF('Temps moyens'!$A$3:$A$70,C377)&gt;0,1,0)</f>
        <v>0</v>
      </c>
      <c r="B377" t="s">
        <v>431</v>
      </c>
      <c r="C377" t="e">
        <f>INDEX('Planning avec dates'!$B379:$E379,MATCH("*",'Planning avec dates'!$B379:$E379,0))</f>
        <v>#N/A</v>
      </c>
      <c r="F377">
        <f>IF('Planning avec dates'!$C$1="Low",INDEX('Temps moyens'!$B$1:$B$198,MATCH(Task_Table1!C377,'Temps moyens'!$A$1:$A$198,0),1)*'Temps moyens'!$D$3,IF('Planning avec dates'!$C$1="Medium",INDEX('Temps moyens'!$B$1:$B$198,MATCH(Task_Table1!C377,'Temps moyens'!$A$1:$A$198,0),1)*'Temps moyens'!$E$3,IF('Planning avec dates'!$C$1="High",INDEX('Temps moyens'!$B$1:$B$198,MATCH(Task_Table1!C377,'Temps moyens'!$A$1:$A$198,0),1)*'Temps moyens'!$F$3,0)))</f>
        <v>0</v>
      </c>
      <c r="G377" t="s">
        <v>48</v>
      </c>
      <c r="H377" s="38" t="e">
        <f>INDEX('Planning avec dates'!$4:$4,MATCH("X",'Planning avec dates'!395:395,0))</f>
        <v>#N/A</v>
      </c>
      <c r="I377" t="s">
        <v>48</v>
      </c>
      <c r="J377" t="s">
        <v>48</v>
      </c>
      <c r="K377" t="s">
        <v>48</v>
      </c>
      <c r="L377" t="s">
        <v>48</v>
      </c>
      <c r="M377" t="s">
        <v>48</v>
      </c>
      <c r="N377" t="s">
        <v>48</v>
      </c>
      <c r="O377" t="s">
        <v>48</v>
      </c>
      <c r="P377" t="s">
        <v>48</v>
      </c>
      <c r="Q377" t="s">
        <v>51</v>
      </c>
      <c r="S377" t="s">
        <v>48</v>
      </c>
      <c r="U377" t="s">
        <v>52</v>
      </c>
      <c r="V377" t="s">
        <v>53</v>
      </c>
      <c r="W377" t="s">
        <v>48</v>
      </c>
      <c r="X377" t="e">
        <f t="shared" si="6"/>
        <v>#N/A</v>
      </c>
      <c r="Y377" s="38" t="e">
        <f>INDEX('Planning avec dates'!$4:$4,MATCH("X",'Planning avec dates'!395:395,1))+4</f>
        <v>#N/A</v>
      </c>
    </row>
    <row r="378" spans="1:25" x14ac:dyDescent="0.25">
      <c r="A378">
        <f>IF(COUNTIF('Temps moyens'!$A$3:$A$70,C378)&gt;0,1,0)</f>
        <v>0</v>
      </c>
      <c r="B378" t="s">
        <v>432</v>
      </c>
      <c r="C378" t="e">
        <f>INDEX('Planning avec dates'!$B380:$E380,MATCH("*",'Planning avec dates'!$B380:$E380,0))</f>
        <v>#N/A</v>
      </c>
      <c r="F378">
        <f>IF('Planning avec dates'!$C$1="Low",INDEX('Temps moyens'!$B$1:$B$198,MATCH(Task_Table1!C378,'Temps moyens'!$A$1:$A$198,0),1)*'Temps moyens'!$D$3,IF('Planning avec dates'!$C$1="Medium",INDEX('Temps moyens'!$B$1:$B$198,MATCH(Task_Table1!C378,'Temps moyens'!$A$1:$A$198,0),1)*'Temps moyens'!$E$3,IF('Planning avec dates'!$C$1="High",INDEX('Temps moyens'!$B$1:$B$198,MATCH(Task_Table1!C378,'Temps moyens'!$A$1:$A$198,0),1)*'Temps moyens'!$F$3,0)))</f>
        <v>0</v>
      </c>
      <c r="G378" t="s">
        <v>48</v>
      </c>
      <c r="H378" s="38" t="e">
        <f>INDEX('Planning avec dates'!$4:$4,MATCH("X",'Planning avec dates'!396:396,0))</f>
        <v>#N/A</v>
      </c>
      <c r="I378" t="s">
        <v>48</v>
      </c>
      <c r="J378" t="s">
        <v>48</v>
      </c>
      <c r="K378" t="s">
        <v>48</v>
      </c>
      <c r="L378" t="s">
        <v>48</v>
      </c>
      <c r="M378" t="s">
        <v>48</v>
      </c>
      <c r="N378" t="s">
        <v>48</v>
      </c>
      <c r="O378" t="s">
        <v>48</v>
      </c>
      <c r="P378" t="s">
        <v>48</v>
      </c>
      <c r="Q378" t="s">
        <v>51</v>
      </c>
      <c r="S378" t="s">
        <v>48</v>
      </c>
      <c r="U378" t="s">
        <v>52</v>
      </c>
      <c r="V378" t="s">
        <v>53</v>
      </c>
      <c r="W378" t="s">
        <v>48</v>
      </c>
      <c r="X378" t="e">
        <f t="shared" si="6"/>
        <v>#N/A</v>
      </c>
      <c r="Y378" s="38" t="e">
        <f>INDEX('Planning avec dates'!$4:$4,MATCH("X",'Planning avec dates'!396:396,1))+4</f>
        <v>#N/A</v>
      </c>
    </row>
    <row r="379" spans="1:25" x14ac:dyDescent="0.25">
      <c r="A379">
        <f>IF(COUNTIF('Temps moyens'!$A$3:$A$70,C379)&gt;0,1,0)</f>
        <v>0</v>
      </c>
      <c r="B379" t="s">
        <v>433</v>
      </c>
      <c r="C379" t="e">
        <f>INDEX('Planning avec dates'!$B381:$E381,MATCH("*",'Planning avec dates'!$B381:$E381,0))</f>
        <v>#N/A</v>
      </c>
      <c r="F379">
        <f>IF('Planning avec dates'!$C$1="Low",INDEX('Temps moyens'!$B$1:$B$198,MATCH(Task_Table1!C379,'Temps moyens'!$A$1:$A$198,0),1)*'Temps moyens'!$D$3,IF('Planning avec dates'!$C$1="Medium",INDEX('Temps moyens'!$B$1:$B$198,MATCH(Task_Table1!C379,'Temps moyens'!$A$1:$A$198,0),1)*'Temps moyens'!$E$3,IF('Planning avec dates'!$C$1="High",INDEX('Temps moyens'!$B$1:$B$198,MATCH(Task_Table1!C379,'Temps moyens'!$A$1:$A$198,0),1)*'Temps moyens'!$F$3,0)))</f>
        <v>0</v>
      </c>
      <c r="G379" t="s">
        <v>48</v>
      </c>
      <c r="H379" s="38" t="e">
        <f>INDEX('Planning avec dates'!$4:$4,MATCH("X",'Planning avec dates'!397:397,0))</f>
        <v>#N/A</v>
      </c>
      <c r="I379" t="s">
        <v>48</v>
      </c>
      <c r="J379" t="s">
        <v>48</v>
      </c>
      <c r="K379" t="s">
        <v>48</v>
      </c>
      <c r="L379" t="s">
        <v>48</v>
      </c>
      <c r="M379" t="s">
        <v>48</v>
      </c>
      <c r="N379" t="s">
        <v>48</v>
      </c>
      <c r="O379" t="s">
        <v>48</v>
      </c>
      <c r="P379" t="s">
        <v>48</v>
      </c>
      <c r="Q379" t="s">
        <v>51</v>
      </c>
      <c r="S379" t="s">
        <v>48</v>
      </c>
      <c r="U379" t="s">
        <v>52</v>
      </c>
      <c r="V379" t="s">
        <v>53</v>
      </c>
      <c r="W379" t="s">
        <v>48</v>
      </c>
      <c r="X379" t="e">
        <f t="shared" si="6"/>
        <v>#N/A</v>
      </c>
      <c r="Y379" s="38" t="e">
        <f>INDEX('Planning avec dates'!$4:$4,MATCH("X",'Planning avec dates'!397:397,1))+4</f>
        <v>#N/A</v>
      </c>
    </row>
    <row r="380" spans="1:25" x14ac:dyDescent="0.25">
      <c r="A380">
        <f>IF(COUNTIF('Temps moyens'!$A$3:$A$70,C380)&gt;0,1,0)</f>
        <v>0</v>
      </c>
      <c r="B380" t="s">
        <v>434</v>
      </c>
      <c r="C380" t="e">
        <f>INDEX('Planning avec dates'!$B382:$E382,MATCH("*",'Planning avec dates'!$B382:$E382,0))</f>
        <v>#N/A</v>
      </c>
      <c r="F380">
        <f>IF('Planning avec dates'!$C$1="Low",INDEX('Temps moyens'!$B$1:$B$198,MATCH(Task_Table1!C380,'Temps moyens'!$A$1:$A$198,0),1)*'Temps moyens'!$D$3,IF('Planning avec dates'!$C$1="Medium",INDEX('Temps moyens'!$B$1:$B$198,MATCH(Task_Table1!C380,'Temps moyens'!$A$1:$A$198,0),1)*'Temps moyens'!$E$3,IF('Planning avec dates'!$C$1="High",INDEX('Temps moyens'!$B$1:$B$198,MATCH(Task_Table1!C380,'Temps moyens'!$A$1:$A$198,0),1)*'Temps moyens'!$F$3,0)))</f>
        <v>0</v>
      </c>
      <c r="G380" t="s">
        <v>48</v>
      </c>
      <c r="H380" s="38" t="e">
        <f>INDEX('Planning avec dates'!$4:$4,MATCH("X",'Planning avec dates'!398:398,0))</f>
        <v>#N/A</v>
      </c>
      <c r="I380" t="s">
        <v>48</v>
      </c>
      <c r="J380" t="s">
        <v>48</v>
      </c>
      <c r="K380" t="s">
        <v>48</v>
      </c>
      <c r="L380" t="s">
        <v>48</v>
      </c>
      <c r="M380" t="s">
        <v>48</v>
      </c>
      <c r="N380" t="s">
        <v>48</v>
      </c>
      <c r="O380" t="s">
        <v>48</v>
      </c>
      <c r="P380" t="s">
        <v>48</v>
      </c>
      <c r="Q380" t="s">
        <v>51</v>
      </c>
      <c r="S380" t="s">
        <v>48</v>
      </c>
      <c r="U380" t="s">
        <v>52</v>
      </c>
      <c r="V380" t="s">
        <v>53</v>
      </c>
      <c r="W380" t="s">
        <v>48</v>
      </c>
      <c r="X380" t="e">
        <f t="shared" si="6"/>
        <v>#N/A</v>
      </c>
      <c r="Y380" s="38" t="e">
        <f>INDEX('Planning avec dates'!$4:$4,MATCH("X",'Planning avec dates'!398:398,1))+4</f>
        <v>#N/A</v>
      </c>
    </row>
    <row r="381" spans="1:25" x14ac:dyDescent="0.25">
      <c r="A381">
        <f>IF(COUNTIF('Temps moyens'!$A$3:$A$70,C381)&gt;0,1,0)</f>
        <v>0</v>
      </c>
      <c r="B381" t="s">
        <v>435</v>
      </c>
      <c r="C381" t="e">
        <f>INDEX('Planning avec dates'!$B383:$E383,MATCH("*",'Planning avec dates'!$B383:$E383,0))</f>
        <v>#N/A</v>
      </c>
      <c r="F381">
        <f>IF('Planning avec dates'!$C$1="Low",INDEX('Temps moyens'!$B$1:$B$198,MATCH(Task_Table1!C381,'Temps moyens'!$A$1:$A$198,0),1)*'Temps moyens'!$D$3,IF('Planning avec dates'!$C$1="Medium",INDEX('Temps moyens'!$B$1:$B$198,MATCH(Task_Table1!C381,'Temps moyens'!$A$1:$A$198,0),1)*'Temps moyens'!$E$3,IF('Planning avec dates'!$C$1="High",INDEX('Temps moyens'!$B$1:$B$198,MATCH(Task_Table1!C381,'Temps moyens'!$A$1:$A$198,0),1)*'Temps moyens'!$F$3,0)))</f>
        <v>0</v>
      </c>
      <c r="G381" t="s">
        <v>48</v>
      </c>
      <c r="H381" s="38" t="e">
        <f>INDEX('Planning avec dates'!$4:$4,MATCH("X",'Planning avec dates'!399:399,0))</f>
        <v>#N/A</v>
      </c>
      <c r="I381" t="s">
        <v>48</v>
      </c>
      <c r="J381" t="s">
        <v>48</v>
      </c>
      <c r="K381" t="s">
        <v>48</v>
      </c>
      <c r="L381" t="s">
        <v>48</v>
      </c>
      <c r="M381" t="s">
        <v>48</v>
      </c>
      <c r="N381" t="s">
        <v>48</v>
      </c>
      <c r="O381" t="s">
        <v>48</v>
      </c>
      <c r="P381" t="s">
        <v>48</v>
      </c>
      <c r="Q381" t="s">
        <v>51</v>
      </c>
      <c r="S381" t="s">
        <v>48</v>
      </c>
      <c r="U381" t="s">
        <v>52</v>
      </c>
      <c r="V381" t="s">
        <v>53</v>
      </c>
      <c r="W381" t="s">
        <v>48</v>
      </c>
      <c r="X381" t="e">
        <f t="shared" si="6"/>
        <v>#N/A</v>
      </c>
      <c r="Y381" s="38" t="e">
        <f>INDEX('Planning avec dates'!$4:$4,MATCH("X",'Planning avec dates'!399:399,1))+4</f>
        <v>#N/A</v>
      </c>
    </row>
    <row r="382" spans="1:25" x14ac:dyDescent="0.25">
      <c r="A382">
        <f>IF(COUNTIF('Temps moyens'!$A$3:$A$70,C382)&gt;0,1,0)</f>
        <v>0</v>
      </c>
      <c r="B382" t="s">
        <v>436</v>
      </c>
      <c r="C382" t="e">
        <f>INDEX('Planning avec dates'!$B384:$E384,MATCH("*",'Planning avec dates'!$B384:$E384,0))</f>
        <v>#N/A</v>
      </c>
      <c r="F382">
        <f>IF('Planning avec dates'!$C$1="Low",INDEX('Temps moyens'!$B$1:$B$198,MATCH(Task_Table1!C382,'Temps moyens'!$A$1:$A$198,0),1)*'Temps moyens'!$D$3,IF('Planning avec dates'!$C$1="Medium",INDEX('Temps moyens'!$B$1:$B$198,MATCH(Task_Table1!C382,'Temps moyens'!$A$1:$A$198,0),1)*'Temps moyens'!$E$3,IF('Planning avec dates'!$C$1="High",INDEX('Temps moyens'!$B$1:$B$198,MATCH(Task_Table1!C382,'Temps moyens'!$A$1:$A$198,0),1)*'Temps moyens'!$F$3,0)))</f>
        <v>0</v>
      </c>
      <c r="G382" t="s">
        <v>48</v>
      </c>
      <c r="H382" s="38" t="e">
        <f>INDEX('Planning avec dates'!$4:$4,MATCH("X",'Planning avec dates'!400:400,0))</f>
        <v>#N/A</v>
      </c>
      <c r="I382" t="s">
        <v>48</v>
      </c>
      <c r="J382" t="s">
        <v>48</v>
      </c>
      <c r="K382" t="s">
        <v>48</v>
      </c>
      <c r="L382" t="s">
        <v>48</v>
      </c>
      <c r="M382" t="s">
        <v>48</v>
      </c>
      <c r="N382" t="s">
        <v>48</v>
      </c>
      <c r="O382" t="s">
        <v>48</v>
      </c>
      <c r="P382" t="s">
        <v>48</v>
      </c>
      <c r="Q382" t="s">
        <v>51</v>
      </c>
      <c r="S382" t="s">
        <v>48</v>
      </c>
      <c r="U382" t="s">
        <v>52</v>
      </c>
      <c r="V382" t="s">
        <v>53</v>
      </c>
      <c r="W382" t="s">
        <v>48</v>
      </c>
      <c r="X382" t="e">
        <f t="shared" si="6"/>
        <v>#N/A</v>
      </c>
      <c r="Y382" s="38" t="e">
        <f>INDEX('Planning avec dates'!$4:$4,MATCH("X",'Planning avec dates'!400:400,1))+4</f>
        <v>#N/A</v>
      </c>
    </row>
    <row r="383" spans="1:25" x14ac:dyDescent="0.25">
      <c r="A383">
        <f>IF(COUNTIF('Temps moyens'!$A$3:$A$70,C383)&gt;0,1,0)</f>
        <v>0</v>
      </c>
      <c r="B383" t="s">
        <v>437</v>
      </c>
      <c r="C383" t="e">
        <f>INDEX('Planning avec dates'!$B385:$E385,MATCH("*",'Planning avec dates'!$B385:$E385,0))</f>
        <v>#N/A</v>
      </c>
      <c r="F383">
        <f>IF('Planning avec dates'!$C$1="Low",INDEX('Temps moyens'!$B$1:$B$198,MATCH(Task_Table1!C383,'Temps moyens'!$A$1:$A$198,0),1)*'Temps moyens'!$D$3,IF('Planning avec dates'!$C$1="Medium",INDEX('Temps moyens'!$B$1:$B$198,MATCH(Task_Table1!C383,'Temps moyens'!$A$1:$A$198,0),1)*'Temps moyens'!$E$3,IF('Planning avec dates'!$C$1="High",INDEX('Temps moyens'!$B$1:$B$198,MATCH(Task_Table1!C383,'Temps moyens'!$A$1:$A$198,0),1)*'Temps moyens'!$F$3,0)))</f>
        <v>0</v>
      </c>
      <c r="G383" t="s">
        <v>48</v>
      </c>
      <c r="H383" s="38" t="e">
        <f>INDEX('Planning avec dates'!$4:$4,MATCH("X",'Planning avec dates'!401:401,0))</f>
        <v>#N/A</v>
      </c>
      <c r="I383" t="s">
        <v>48</v>
      </c>
      <c r="J383" t="s">
        <v>48</v>
      </c>
      <c r="K383" t="s">
        <v>48</v>
      </c>
      <c r="L383" t="s">
        <v>48</v>
      </c>
      <c r="M383" t="s">
        <v>48</v>
      </c>
      <c r="N383" t="s">
        <v>48</v>
      </c>
      <c r="O383" t="s">
        <v>48</v>
      </c>
      <c r="P383" t="s">
        <v>48</v>
      </c>
      <c r="Q383" t="s">
        <v>51</v>
      </c>
      <c r="S383" t="s">
        <v>48</v>
      </c>
      <c r="U383" t="s">
        <v>52</v>
      </c>
      <c r="V383" t="s">
        <v>53</v>
      </c>
      <c r="W383" t="s">
        <v>48</v>
      </c>
      <c r="X383" t="e">
        <f t="shared" si="6"/>
        <v>#N/A</v>
      </c>
      <c r="Y383" s="38" t="e">
        <f>INDEX('Planning avec dates'!$4:$4,MATCH("X",'Planning avec dates'!401:401,1))+4</f>
        <v>#N/A</v>
      </c>
    </row>
    <row r="384" spans="1:25" x14ac:dyDescent="0.25">
      <c r="A384">
        <f>IF(COUNTIF('Temps moyens'!$A$3:$A$70,C384)&gt;0,1,0)</f>
        <v>0</v>
      </c>
      <c r="B384" t="s">
        <v>438</v>
      </c>
      <c r="C384" t="e">
        <f>INDEX('Planning avec dates'!$B386:$E386,MATCH("*",'Planning avec dates'!$B386:$E386,0))</f>
        <v>#N/A</v>
      </c>
      <c r="F384">
        <f>IF('Planning avec dates'!$C$1="Low",INDEX('Temps moyens'!$B$1:$B$198,MATCH(Task_Table1!C384,'Temps moyens'!$A$1:$A$198,0),1)*'Temps moyens'!$D$3,IF('Planning avec dates'!$C$1="Medium",INDEX('Temps moyens'!$B$1:$B$198,MATCH(Task_Table1!C384,'Temps moyens'!$A$1:$A$198,0),1)*'Temps moyens'!$E$3,IF('Planning avec dates'!$C$1="High",INDEX('Temps moyens'!$B$1:$B$198,MATCH(Task_Table1!C384,'Temps moyens'!$A$1:$A$198,0),1)*'Temps moyens'!$F$3,0)))</f>
        <v>0</v>
      </c>
      <c r="G384" t="s">
        <v>48</v>
      </c>
      <c r="H384" s="38" t="e">
        <f>INDEX('Planning avec dates'!$4:$4,MATCH("X",'Planning avec dates'!402:402,0))</f>
        <v>#N/A</v>
      </c>
      <c r="I384" t="s">
        <v>48</v>
      </c>
      <c r="J384" t="s">
        <v>48</v>
      </c>
      <c r="K384" t="s">
        <v>48</v>
      </c>
      <c r="L384" t="s">
        <v>48</v>
      </c>
      <c r="M384" t="s">
        <v>48</v>
      </c>
      <c r="N384" t="s">
        <v>48</v>
      </c>
      <c r="O384" t="s">
        <v>48</v>
      </c>
      <c r="P384" t="s">
        <v>48</v>
      </c>
      <c r="Q384" t="s">
        <v>51</v>
      </c>
      <c r="S384" t="s">
        <v>48</v>
      </c>
      <c r="U384" t="s">
        <v>52</v>
      </c>
      <c r="V384" t="s">
        <v>53</v>
      </c>
      <c r="W384" t="s">
        <v>48</v>
      </c>
      <c r="X384" t="e">
        <f t="shared" si="6"/>
        <v>#N/A</v>
      </c>
      <c r="Y384" s="38" t="e">
        <f>INDEX('Planning avec dates'!$4:$4,MATCH("X",'Planning avec dates'!402:402,1))+4</f>
        <v>#N/A</v>
      </c>
    </row>
    <row r="385" spans="1:25" x14ac:dyDescent="0.25">
      <c r="A385">
        <f>IF(COUNTIF('Temps moyens'!$A$3:$A$70,C385)&gt;0,1,0)</f>
        <v>0</v>
      </c>
      <c r="B385" t="s">
        <v>439</v>
      </c>
      <c r="C385" t="e">
        <f>INDEX('Planning avec dates'!$B387:$E387,MATCH("*",'Planning avec dates'!$B387:$E387,0))</f>
        <v>#N/A</v>
      </c>
      <c r="F385">
        <f>IF('Planning avec dates'!$C$1="Low",INDEX('Temps moyens'!$B$1:$B$198,MATCH(Task_Table1!C385,'Temps moyens'!$A$1:$A$198,0),1)*'Temps moyens'!$D$3,IF('Planning avec dates'!$C$1="Medium",INDEX('Temps moyens'!$B$1:$B$198,MATCH(Task_Table1!C385,'Temps moyens'!$A$1:$A$198,0),1)*'Temps moyens'!$E$3,IF('Planning avec dates'!$C$1="High",INDEX('Temps moyens'!$B$1:$B$198,MATCH(Task_Table1!C385,'Temps moyens'!$A$1:$A$198,0),1)*'Temps moyens'!$F$3,0)))</f>
        <v>0</v>
      </c>
      <c r="G385" t="s">
        <v>48</v>
      </c>
      <c r="H385" s="38" t="e">
        <f>INDEX('Planning avec dates'!$4:$4,MATCH("X",'Planning avec dates'!403:403,0))</f>
        <v>#N/A</v>
      </c>
      <c r="I385" t="s">
        <v>48</v>
      </c>
      <c r="J385" t="s">
        <v>48</v>
      </c>
      <c r="K385" t="s">
        <v>48</v>
      </c>
      <c r="L385" t="s">
        <v>48</v>
      </c>
      <c r="M385" t="s">
        <v>48</v>
      </c>
      <c r="N385" t="s">
        <v>48</v>
      </c>
      <c r="O385" t="s">
        <v>48</v>
      </c>
      <c r="P385" t="s">
        <v>48</v>
      </c>
      <c r="Q385" t="s">
        <v>51</v>
      </c>
      <c r="S385" t="s">
        <v>48</v>
      </c>
      <c r="U385" t="s">
        <v>52</v>
      </c>
      <c r="V385" t="s">
        <v>53</v>
      </c>
      <c r="W385" t="s">
        <v>48</v>
      </c>
      <c r="X385" t="e">
        <f t="shared" si="6"/>
        <v>#N/A</v>
      </c>
      <c r="Y385" s="38" t="e">
        <f>INDEX('Planning avec dates'!$4:$4,MATCH("X",'Planning avec dates'!403:403,1))+4</f>
        <v>#N/A</v>
      </c>
    </row>
    <row r="386" spans="1:25" x14ac:dyDescent="0.25">
      <c r="A386">
        <f>IF(COUNTIF('Temps moyens'!$A$3:$A$70,C386)&gt;0,1,0)</f>
        <v>0</v>
      </c>
      <c r="B386" t="s">
        <v>440</v>
      </c>
      <c r="C386" t="e">
        <f>INDEX('Planning avec dates'!$B388:$E388,MATCH("*",'Planning avec dates'!$B388:$E388,0))</f>
        <v>#N/A</v>
      </c>
      <c r="F386">
        <f>IF('Planning avec dates'!$C$1="Low",INDEX('Temps moyens'!$B$1:$B$198,MATCH(Task_Table1!C386,'Temps moyens'!$A$1:$A$198,0),1)*'Temps moyens'!$D$3,IF('Planning avec dates'!$C$1="Medium",INDEX('Temps moyens'!$B$1:$B$198,MATCH(Task_Table1!C386,'Temps moyens'!$A$1:$A$198,0),1)*'Temps moyens'!$E$3,IF('Planning avec dates'!$C$1="High",INDEX('Temps moyens'!$B$1:$B$198,MATCH(Task_Table1!C386,'Temps moyens'!$A$1:$A$198,0),1)*'Temps moyens'!$F$3,0)))</f>
        <v>0</v>
      </c>
      <c r="G386" t="s">
        <v>48</v>
      </c>
      <c r="H386" s="38" t="e">
        <f>INDEX('Planning avec dates'!$4:$4,MATCH("X",'Planning avec dates'!404:404,0))</f>
        <v>#N/A</v>
      </c>
      <c r="I386" t="s">
        <v>48</v>
      </c>
      <c r="J386" t="s">
        <v>48</v>
      </c>
      <c r="K386" t="s">
        <v>48</v>
      </c>
      <c r="L386" t="s">
        <v>48</v>
      </c>
      <c r="M386" t="s">
        <v>48</v>
      </c>
      <c r="N386" t="s">
        <v>48</v>
      </c>
      <c r="O386" t="s">
        <v>48</v>
      </c>
      <c r="P386" t="s">
        <v>48</v>
      </c>
      <c r="Q386" t="s">
        <v>51</v>
      </c>
      <c r="S386" t="s">
        <v>48</v>
      </c>
      <c r="U386" t="s">
        <v>52</v>
      </c>
      <c r="V386" t="s">
        <v>53</v>
      </c>
      <c r="W386" t="s">
        <v>48</v>
      </c>
      <c r="X386" t="e">
        <f t="shared" si="6"/>
        <v>#N/A</v>
      </c>
      <c r="Y386" s="38" t="e">
        <f>INDEX('Planning avec dates'!$4:$4,MATCH("X",'Planning avec dates'!404:404,1))+4</f>
        <v>#N/A</v>
      </c>
    </row>
    <row r="387" spans="1:25" x14ac:dyDescent="0.25">
      <c r="A387">
        <f>IF(COUNTIF('Temps moyens'!$A$3:$A$70,C387)&gt;0,1,0)</f>
        <v>0</v>
      </c>
      <c r="B387" t="s">
        <v>441</v>
      </c>
      <c r="C387" t="e">
        <f>INDEX('Planning avec dates'!$B389:$E389,MATCH("*",'Planning avec dates'!$B389:$E389,0))</f>
        <v>#N/A</v>
      </c>
      <c r="F387">
        <f>IF('Planning avec dates'!$C$1="Low",INDEX('Temps moyens'!$B$1:$B$198,MATCH(Task_Table1!C387,'Temps moyens'!$A$1:$A$198,0),1)*'Temps moyens'!$D$3,IF('Planning avec dates'!$C$1="Medium",INDEX('Temps moyens'!$B$1:$B$198,MATCH(Task_Table1!C387,'Temps moyens'!$A$1:$A$198,0),1)*'Temps moyens'!$E$3,IF('Planning avec dates'!$C$1="High",INDEX('Temps moyens'!$B$1:$B$198,MATCH(Task_Table1!C387,'Temps moyens'!$A$1:$A$198,0),1)*'Temps moyens'!$F$3,0)))</f>
        <v>0</v>
      </c>
      <c r="G387" t="s">
        <v>48</v>
      </c>
      <c r="H387" s="38" t="e">
        <f>INDEX('Planning avec dates'!$4:$4,MATCH("X",'Planning avec dates'!405:405,0))</f>
        <v>#N/A</v>
      </c>
      <c r="I387" t="s">
        <v>48</v>
      </c>
      <c r="J387" t="s">
        <v>48</v>
      </c>
      <c r="K387" t="s">
        <v>48</v>
      </c>
      <c r="L387" t="s">
        <v>48</v>
      </c>
      <c r="M387" t="s">
        <v>48</v>
      </c>
      <c r="N387" t="s">
        <v>48</v>
      </c>
      <c r="O387" t="s">
        <v>48</v>
      </c>
      <c r="P387" t="s">
        <v>48</v>
      </c>
      <c r="Q387" t="s">
        <v>51</v>
      </c>
      <c r="S387" t="s">
        <v>48</v>
      </c>
      <c r="U387" t="s">
        <v>52</v>
      </c>
      <c r="V387" t="s">
        <v>53</v>
      </c>
      <c r="W387" t="s">
        <v>48</v>
      </c>
      <c r="X387" t="e">
        <f t="shared" si="6"/>
        <v>#N/A</v>
      </c>
      <c r="Y387" s="38" t="e">
        <f>INDEX('Planning avec dates'!$4:$4,MATCH("X",'Planning avec dates'!405:405,1))+4</f>
        <v>#N/A</v>
      </c>
    </row>
    <row r="388" spans="1:25" x14ac:dyDescent="0.25">
      <c r="A388">
        <f>IF(COUNTIF('Temps moyens'!$A$3:$A$70,C388)&gt;0,1,0)</f>
        <v>0</v>
      </c>
      <c r="B388" t="s">
        <v>442</v>
      </c>
      <c r="C388" t="e">
        <f>INDEX('Planning avec dates'!$B390:$E390,MATCH("*",'Planning avec dates'!$B390:$E390,0))</f>
        <v>#N/A</v>
      </c>
      <c r="F388">
        <f>IF('Planning avec dates'!$C$1="Low",INDEX('Temps moyens'!$B$1:$B$198,MATCH(Task_Table1!C388,'Temps moyens'!$A$1:$A$198,0),1)*'Temps moyens'!$D$3,IF('Planning avec dates'!$C$1="Medium",INDEX('Temps moyens'!$B$1:$B$198,MATCH(Task_Table1!C388,'Temps moyens'!$A$1:$A$198,0),1)*'Temps moyens'!$E$3,IF('Planning avec dates'!$C$1="High",INDEX('Temps moyens'!$B$1:$B$198,MATCH(Task_Table1!C388,'Temps moyens'!$A$1:$A$198,0),1)*'Temps moyens'!$F$3,0)))</f>
        <v>0</v>
      </c>
      <c r="G388" t="s">
        <v>48</v>
      </c>
      <c r="H388" s="38" t="e">
        <f>INDEX('Planning avec dates'!$4:$4,MATCH("X",'Planning avec dates'!406:406,0))</f>
        <v>#N/A</v>
      </c>
      <c r="I388" t="s">
        <v>48</v>
      </c>
      <c r="J388" t="s">
        <v>48</v>
      </c>
      <c r="K388" t="s">
        <v>48</v>
      </c>
      <c r="L388" t="s">
        <v>48</v>
      </c>
      <c r="M388" t="s">
        <v>48</v>
      </c>
      <c r="N388" t="s">
        <v>48</v>
      </c>
      <c r="O388" t="s">
        <v>48</v>
      </c>
      <c r="P388" t="s">
        <v>48</v>
      </c>
      <c r="Q388" t="s">
        <v>51</v>
      </c>
      <c r="S388" t="s">
        <v>48</v>
      </c>
      <c r="U388" t="s">
        <v>52</v>
      </c>
      <c r="V388" t="s">
        <v>53</v>
      </c>
      <c r="W388" t="s">
        <v>48</v>
      </c>
      <c r="X388" t="e">
        <f t="shared" si="6"/>
        <v>#N/A</v>
      </c>
      <c r="Y388" s="38" t="e">
        <f>INDEX('Planning avec dates'!$4:$4,MATCH("X",'Planning avec dates'!406:406,1))+4</f>
        <v>#N/A</v>
      </c>
    </row>
    <row r="389" spans="1:25" x14ac:dyDescent="0.25">
      <c r="A389">
        <f>IF(COUNTIF('Temps moyens'!$A$3:$A$70,C389)&gt;0,1,0)</f>
        <v>0</v>
      </c>
      <c r="B389" t="s">
        <v>443</v>
      </c>
      <c r="C389" t="e">
        <f>INDEX('Planning avec dates'!$B391:$E391,MATCH("*",'Planning avec dates'!$B391:$E391,0))</f>
        <v>#N/A</v>
      </c>
      <c r="F389">
        <f>IF('Planning avec dates'!$C$1="Low",INDEX('Temps moyens'!$B$1:$B$198,MATCH(Task_Table1!C389,'Temps moyens'!$A$1:$A$198,0),1)*'Temps moyens'!$D$3,IF('Planning avec dates'!$C$1="Medium",INDEX('Temps moyens'!$B$1:$B$198,MATCH(Task_Table1!C389,'Temps moyens'!$A$1:$A$198,0),1)*'Temps moyens'!$E$3,IF('Planning avec dates'!$C$1="High",INDEX('Temps moyens'!$B$1:$B$198,MATCH(Task_Table1!C389,'Temps moyens'!$A$1:$A$198,0),1)*'Temps moyens'!$F$3,0)))</f>
        <v>0</v>
      </c>
      <c r="G389" t="s">
        <v>48</v>
      </c>
      <c r="H389" s="38" t="e">
        <f>INDEX('Planning avec dates'!$4:$4,MATCH("X",'Planning avec dates'!407:407,0))</f>
        <v>#N/A</v>
      </c>
      <c r="I389" t="s">
        <v>48</v>
      </c>
      <c r="J389" t="s">
        <v>48</v>
      </c>
      <c r="K389" t="s">
        <v>48</v>
      </c>
      <c r="L389" t="s">
        <v>48</v>
      </c>
      <c r="M389" t="s">
        <v>48</v>
      </c>
      <c r="N389" t="s">
        <v>48</v>
      </c>
      <c r="O389" t="s">
        <v>48</v>
      </c>
      <c r="P389" t="s">
        <v>48</v>
      </c>
      <c r="Q389" t="s">
        <v>51</v>
      </c>
      <c r="S389" t="s">
        <v>48</v>
      </c>
      <c r="U389" t="s">
        <v>52</v>
      </c>
      <c r="V389" t="s">
        <v>53</v>
      </c>
      <c r="W389" t="s">
        <v>48</v>
      </c>
      <c r="X389" t="e">
        <f t="shared" si="6"/>
        <v>#N/A</v>
      </c>
      <c r="Y389" s="38" t="e">
        <f>INDEX('Planning avec dates'!$4:$4,MATCH("X",'Planning avec dates'!407:407,1))+4</f>
        <v>#N/A</v>
      </c>
    </row>
    <row r="390" spans="1:25" x14ac:dyDescent="0.25">
      <c r="A390">
        <f>IF(COUNTIF('Temps moyens'!$A$3:$A$70,C390)&gt;0,1,0)</f>
        <v>0</v>
      </c>
      <c r="B390" t="s">
        <v>444</v>
      </c>
      <c r="C390" t="e">
        <f>INDEX('Planning avec dates'!$B392:$E392,MATCH("*",'Planning avec dates'!$B392:$E392,0))</f>
        <v>#N/A</v>
      </c>
      <c r="F390">
        <f>IF('Planning avec dates'!$C$1="Low",INDEX('Temps moyens'!$B$1:$B$198,MATCH(Task_Table1!C390,'Temps moyens'!$A$1:$A$198,0),1)*'Temps moyens'!$D$3,IF('Planning avec dates'!$C$1="Medium",INDEX('Temps moyens'!$B$1:$B$198,MATCH(Task_Table1!C390,'Temps moyens'!$A$1:$A$198,0),1)*'Temps moyens'!$E$3,IF('Planning avec dates'!$C$1="High",INDEX('Temps moyens'!$B$1:$B$198,MATCH(Task_Table1!C390,'Temps moyens'!$A$1:$A$198,0),1)*'Temps moyens'!$F$3,0)))</f>
        <v>0</v>
      </c>
      <c r="G390" t="s">
        <v>48</v>
      </c>
      <c r="H390" s="38" t="e">
        <f>INDEX('Planning avec dates'!$4:$4,MATCH("X",'Planning avec dates'!408:408,0))</f>
        <v>#N/A</v>
      </c>
      <c r="I390" t="s">
        <v>48</v>
      </c>
      <c r="J390" t="s">
        <v>48</v>
      </c>
      <c r="K390" t="s">
        <v>48</v>
      </c>
      <c r="L390" t="s">
        <v>48</v>
      </c>
      <c r="M390" t="s">
        <v>48</v>
      </c>
      <c r="N390" t="s">
        <v>48</v>
      </c>
      <c r="O390" t="s">
        <v>48</v>
      </c>
      <c r="P390" t="s">
        <v>48</v>
      </c>
      <c r="Q390" t="s">
        <v>51</v>
      </c>
      <c r="S390" t="s">
        <v>48</v>
      </c>
      <c r="U390" t="s">
        <v>52</v>
      </c>
      <c r="V390" t="s">
        <v>53</v>
      </c>
      <c r="W390" t="s">
        <v>48</v>
      </c>
      <c r="X390" t="e">
        <f t="shared" si="6"/>
        <v>#N/A</v>
      </c>
      <c r="Y390" s="38" t="e">
        <f>INDEX('Planning avec dates'!$4:$4,MATCH("X",'Planning avec dates'!408:408,1))+4</f>
        <v>#N/A</v>
      </c>
    </row>
    <row r="391" spans="1:25" x14ac:dyDescent="0.25">
      <c r="A391">
        <f>IF(COUNTIF('Temps moyens'!$A$3:$A$70,C391)&gt;0,1,0)</f>
        <v>0</v>
      </c>
      <c r="B391" t="s">
        <v>445</v>
      </c>
      <c r="C391" t="e">
        <f>INDEX('Planning avec dates'!$B393:$E393,MATCH("*",'Planning avec dates'!$B393:$E393,0))</f>
        <v>#N/A</v>
      </c>
      <c r="F391">
        <f>IF('Planning avec dates'!$C$1="Low",INDEX('Temps moyens'!$B$1:$B$198,MATCH(Task_Table1!C391,'Temps moyens'!$A$1:$A$198,0),1)*'Temps moyens'!$D$3,IF('Planning avec dates'!$C$1="Medium",INDEX('Temps moyens'!$B$1:$B$198,MATCH(Task_Table1!C391,'Temps moyens'!$A$1:$A$198,0),1)*'Temps moyens'!$E$3,IF('Planning avec dates'!$C$1="High",INDEX('Temps moyens'!$B$1:$B$198,MATCH(Task_Table1!C391,'Temps moyens'!$A$1:$A$198,0),1)*'Temps moyens'!$F$3,0)))</f>
        <v>0</v>
      </c>
      <c r="G391" t="s">
        <v>48</v>
      </c>
      <c r="H391" s="38" t="e">
        <f>INDEX('Planning avec dates'!$4:$4,MATCH("X",'Planning avec dates'!409:409,0))</f>
        <v>#N/A</v>
      </c>
      <c r="I391" t="s">
        <v>48</v>
      </c>
      <c r="J391" t="s">
        <v>48</v>
      </c>
      <c r="K391" t="s">
        <v>48</v>
      </c>
      <c r="L391" t="s">
        <v>48</v>
      </c>
      <c r="M391" t="s">
        <v>48</v>
      </c>
      <c r="N391" t="s">
        <v>48</v>
      </c>
      <c r="O391" t="s">
        <v>48</v>
      </c>
      <c r="P391" t="s">
        <v>48</v>
      </c>
      <c r="Q391" t="s">
        <v>51</v>
      </c>
      <c r="S391" t="s">
        <v>48</v>
      </c>
      <c r="U391" t="s">
        <v>52</v>
      </c>
      <c r="V391" t="s">
        <v>53</v>
      </c>
      <c r="W391" t="s">
        <v>48</v>
      </c>
      <c r="X391" t="e">
        <f t="shared" si="6"/>
        <v>#N/A</v>
      </c>
      <c r="Y391" s="38" t="e">
        <f>INDEX('Planning avec dates'!$4:$4,MATCH("X",'Planning avec dates'!409:409,1))+4</f>
        <v>#N/A</v>
      </c>
    </row>
    <row r="392" spans="1:25" x14ac:dyDescent="0.25">
      <c r="A392">
        <f>IF(COUNTIF('Temps moyens'!$A$3:$A$70,C392)&gt;0,1,0)</f>
        <v>0</v>
      </c>
      <c r="B392" t="s">
        <v>446</v>
      </c>
      <c r="C392" t="e">
        <f>INDEX('Planning avec dates'!$B394:$E394,MATCH("*",'Planning avec dates'!$B394:$E394,0))</f>
        <v>#N/A</v>
      </c>
      <c r="F392">
        <f>IF('Planning avec dates'!$C$1="Low",INDEX('Temps moyens'!$B$1:$B$198,MATCH(Task_Table1!C392,'Temps moyens'!$A$1:$A$198,0),1)*'Temps moyens'!$D$3,IF('Planning avec dates'!$C$1="Medium",INDEX('Temps moyens'!$B$1:$B$198,MATCH(Task_Table1!C392,'Temps moyens'!$A$1:$A$198,0),1)*'Temps moyens'!$E$3,IF('Planning avec dates'!$C$1="High",INDEX('Temps moyens'!$B$1:$B$198,MATCH(Task_Table1!C392,'Temps moyens'!$A$1:$A$198,0),1)*'Temps moyens'!$F$3,0)))</f>
        <v>0</v>
      </c>
      <c r="G392" t="s">
        <v>48</v>
      </c>
      <c r="H392" s="38" t="e">
        <f>INDEX('Planning avec dates'!$4:$4,MATCH("X",'Planning avec dates'!410:410,0))</f>
        <v>#N/A</v>
      </c>
      <c r="I392" t="s">
        <v>48</v>
      </c>
      <c r="J392" t="s">
        <v>48</v>
      </c>
      <c r="K392" t="s">
        <v>48</v>
      </c>
      <c r="L392" t="s">
        <v>48</v>
      </c>
      <c r="M392" t="s">
        <v>48</v>
      </c>
      <c r="N392" t="s">
        <v>48</v>
      </c>
      <c r="O392" t="s">
        <v>48</v>
      </c>
      <c r="P392" t="s">
        <v>48</v>
      </c>
      <c r="Q392" t="s">
        <v>51</v>
      </c>
      <c r="S392" t="s">
        <v>48</v>
      </c>
      <c r="U392" t="s">
        <v>52</v>
      </c>
      <c r="V392" t="s">
        <v>53</v>
      </c>
      <c r="W392" t="s">
        <v>48</v>
      </c>
      <c r="X392" t="e">
        <f t="shared" si="6"/>
        <v>#N/A</v>
      </c>
      <c r="Y392" s="38" t="e">
        <f>INDEX('Planning avec dates'!$4:$4,MATCH("X",'Planning avec dates'!410:410,1))+4</f>
        <v>#N/A</v>
      </c>
    </row>
    <row r="393" spans="1:25" x14ac:dyDescent="0.25">
      <c r="A393">
        <f>IF(COUNTIF('Temps moyens'!$A$3:$A$70,C393)&gt;0,1,0)</f>
        <v>0</v>
      </c>
      <c r="B393" t="s">
        <v>447</v>
      </c>
      <c r="C393" t="e">
        <f>INDEX('Planning avec dates'!$B395:$E395,MATCH("*",'Planning avec dates'!$B395:$E395,0))</f>
        <v>#N/A</v>
      </c>
      <c r="F393">
        <f>IF('Planning avec dates'!$C$1="Low",INDEX('Temps moyens'!$B$1:$B$198,MATCH(Task_Table1!C393,'Temps moyens'!$A$1:$A$198,0),1)*'Temps moyens'!$D$3,IF('Planning avec dates'!$C$1="Medium",INDEX('Temps moyens'!$B$1:$B$198,MATCH(Task_Table1!C393,'Temps moyens'!$A$1:$A$198,0),1)*'Temps moyens'!$E$3,IF('Planning avec dates'!$C$1="High",INDEX('Temps moyens'!$B$1:$B$198,MATCH(Task_Table1!C393,'Temps moyens'!$A$1:$A$198,0),1)*'Temps moyens'!$F$3,0)))</f>
        <v>0</v>
      </c>
      <c r="G393" t="s">
        <v>48</v>
      </c>
      <c r="H393" s="38" t="e">
        <f>INDEX('Planning avec dates'!$4:$4,MATCH("X",'Planning avec dates'!411:411,0))</f>
        <v>#N/A</v>
      </c>
      <c r="I393" t="s">
        <v>48</v>
      </c>
      <c r="J393" t="s">
        <v>48</v>
      </c>
      <c r="K393" t="s">
        <v>48</v>
      </c>
      <c r="L393" t="s">
        <v>48</v>
      </c>
      <c r="M393" t="s">
        <v>48</v>
      </c>
      <c r="N393" t="s">
        <v>48</v>
      </c>
      <c r="O393" t="s">
        <v>48</v>
      </c>
      <c r="P393" t="s">
        <v>48</v>
      </c>
      <c r="Q393" t="s">
        <v>51</v>
      </c>
      <c r="S393" t="s">
        <v>48</v>
      </c>
      <c r="U393" t="s">
        <v>52</v>
      </c>
      <c r="V393" t="s">
        <v>53</v>
      </c>
      <c r="W393" t="s">
        <v>48</v>
      </c>
      <c r="X393" t="e">
        <f t="shared" si="6"/>
        <v>#N/A</v>
      </c>
      <c r="Y393" s="38" t="e">
        <f>INDEX('Planning avec dates'!$4:$4,MATCH("X",'Planning avec dates'!411:411,1))+4</f>
        <v>#N/A</v>
      </c>
    </row>
    <row r="394" spans="1:25" x14ac:dyDescent="0.25">
      <c r="A394">
        <f>IF(COUNTIF('Temps moyens'!$A$3:$A$70,C394)&gt;0,1,0)</f>
        <v>0</v>
      </c>
      <c r="B394" t="s">
        <v>448</v>
      </c>
      <c r="C394" t="e">
        <f>INDEX('Planning avec dates'!$B396:$E396,MATCH("*",'Planning avec dates'!$B396:$E396,0))</f>
        <v>#N/A</v>
      </c>
      <c r="F394">
        <f>IF('Planning avec dates'!$C$1="Low",INDEX('Temps moyens'!$B$1:$B$198,MATCH(Task_Table1!C394,'Temps moyens'!$A$1:$A$198,0),1)*'Temps moyens'!$D$3,IF('Planning avec dates'!$C$1="Medium",INDEX('Temps moyens'!$B$1:$B$198,MATCH(Task_Table1!C394,'Temps moyens'!$A$1:$A$198,0),1)*'Temps moyens'!$E$3,IF('Planning avec dates'!$C$1="High",INDEX('Temps moyens'!$B$1:$B$198,MATCH(Task_Table1!C394,'Temps moyens'!$A$1:$A$198,0),1)*'Temps moyens'!$F$3,0)))</f>
        <v>0</v>
      </c>
      <c r="G394" t="s">
        <v>48</v>
      </c>
      <c r="H394" s="38" t="e">
        <f>INDEX('Planning avec dates'!$4:$4,MATCH("X",'Planning avec dates'!412:412,0))</f>
        <v>#N/A</v>
      </c>
      <c r="I394" t="s">
        <v>48</v>
      </c>
      <c r="J394" t="s">
        <v>48</v>
      </c>
      <c r="K394" t="s">
        <v>48</v>
      </c>
      <c r="L394" t="s">
        <v>48</v>
      </c>
      <c r="M394" t="s">
        <v>48</v>
      </c>
      <c r="N394" t="s">
        <v>48</v>
      </c>
      <c r="O394" t="s">
        <v>48</v>
      </c>
      <c r="P394" t="s">
        <v>48</v>
      </c>
      <c r="Q394" t="s">
        <v>51</v>
      </c>
      <c r="S394" t="s">
        <v>48</v>
      </c>
      <c r="U394" t="s">
        <v>52</v>
      </c>
      <c r="V394" t="s">
        <v>53</v>
      </c>
      <c r="W394" t="s">
        <v>48</v>
      </c>
      <c r="X394" t="e">
        <f t="shared" si="6"/>
        <v>#N/A</v>
      </c>
      <c r="Y394" s="38" t="e">
        <f>INDEX('Planning avec dates'!$4:$4,MATCH("X",'Planning avec dates'!412:412,1))+4</f>
        <v>#N/A</v>
      </c>
    </row>
    <row r="395" spans="1:25" x14ac:dyDescent="0.25">
      <c r="A395">
        <f>IF(COUNTIF('Temps moyens'!$A$3:$A$70,C395)&gt;0,1,0)</f>
        <v>0</v>
      </c>
      <c r="B395" t="s">
        <v>449</v>
      </c>
      <c r="C395" t="e">
        <f>INDEX('Planning avec dates'!$B397:$E397,MATCH("*",'Planning avec dates'!$B397:$E397,0))</f>
        <v>#N/A</v>
      </c>
      <c r="F395">
        <f>IF('Planning avec dates'!$C$1="Low",INDEX('Temps moyens'!$B$1:$B$198,MATCH(Task_Table1!C395,'Temps moyens'!$A$1:$A$198,0),1)*'Temps moyens'!$D$3,IF('Planning avec dates'!$C$1="Medium",INDEX('Temps moyens'!$B$1:$B$198,MATCH(Task_Table1!C395,'Temps moyens'!$A$1:$A$198,0),1)*'Temps moyens'!$E$3,IF('Planning avec dates'!$C$1="High",INDEX('Temps moyens'!$B$1:$B$198,MATCH(Task_Table1!C395,'Temps moyens'!$A$1:$A$198,0),1)*'Temps moyens'!$F$3,0)))</f>
        <v>0</v>
      </c>
      <c r="G395" t="s">
        <v>48</v>
      </c>
      <c r="H395" s="38" t="e">
        <f>INDEX('Planning avec dates'!$4:$4,MATCH("X",'Planning avec dates'!413:413,0))</f>
        <v>#N/A</v>
      </c>
      <c r="I395" t="s">
        <v>48</v>
      </c>
      <c r="J395" t="s">
        <v>48</v>
      </c>
      <c r="K395" t="s">
        <v>48</v>
      </c>
      <c r="L395" t="s">
        <v>48</v>
      </c>
      <c r="M395" t="s">
        <v>48</v>
      </c>
      <c r="N395" t="s">
        <v>48</v>
      </c>
      <c r="O395" t="s">
        <v>48</v>
      </c>
      <c r="P395" t="s">
        <v>48</v>
      </c>
      <c r="Q395" t="s">
        <v>51</v>
      </c>
      <c r="S395" t="s">
        <v>48</v>
      </c>
      <c r="U395" t="s">
        <v>52</v>
      </c>
      <c r="V395" t="s">
        <v>53</v>
      </c>
      <c r="W395" t="s">
        <v>48</v>
      </c>
      <c r="X395" t="e">
        <f t="shared" si="6"/>
        <v>#N/A</v>
      </c>
      <c r="Y395" s="38" t="e">
        <f>INDEX('Planning avec dates'!$4:$4,MATCH("X",'Planning avec dates'!413:413,1))+4</f>
        <v>#N/A</v>
      </c>
    </row>
    <row r="396" spans="1:25" x14ac:dyDescent="0.25">
      <c r="A396">
        <f>IF(COUNTIF('Temps moyens'!$A$3:$A$70,C396)&gt;0,1,0)</f>
        <v>0</v>
      </c>
      <c r="B396" t="s">
        <v>450</v>
      </c>
      <c r="C396" t="e">
        <f>INDEX('Planning avec dates'!$B398:$E398,MATCH("*",'Planning avec dates'!$B398:$E398,0))</f>
        <v>#N/A</v>
      </c>
      <c r="F396">
        <f>IF('Planning avec dates'!$C$1="Low",INDEX('Temps moyens'!$B$1:$B$198,MATCH(Task_Table1!C396,'Temps moyens'!$A$1:$A$198,0),1)*'Temps moyens'!$D$3,IF('Planning avec dates'!$C$1="Medium",INDEX('Temps moyens'!$B$1:$B$198,MATCH(Task_Table1!C396,'Temps moyens'!$A$1:$A$198,0),1)*'Temps moyens'!$E$3,IF('Planning avec dates'!$C$1="High",INDEX('Temps moyens'!$B$1:$B$198,MATCH(Task_Table1!C396,'Temps moyens'!$A$1:$A$198,0),1)*'Temps moyens'!$F$3,0)))</f>
        <v>0</v>
      </c>
      <c r="G396" t="s">
        <v>48</v>
      </c>
      <c r="H396" s="38" t="e">
        <f>INDEX('Planning avec dates'!$4:$4,MATCH("X",'Planning avec dates'!414:414,0))</f>
        <v>#N/A</v>
      </c>
      <c r="I396" t="s">
        <v>48</v>
      </c>
      <c r="J396" t="s">
        <v>48</v>
      </c>
      <c r="K396" t="s">
        <v>48</v>
      </c>
      <c r="L396" t="s">
        <v>48</v>
      </c>
      <c r="M396" t="s">
        <v>48</v>
      </c>
      <c r="N396" t="s">
        <v>48</v>
      </c>
      <c r="O396" t="s">
        <v>48</v>
      </c>
      <c r="P396" t="s">
        <v>48</v>
      </c>
      <c r="Q396" t="s">
        <v>51</v>
      </c>
      <c r="S396" t="s">
        <v>48</v>
      </c>
      <c r="U396" t="s">
        <v>52</v>
      </c>
      <c r="V396" t="s">
        <v>53</v>
      </c>
      <c r="W396" t="s">
        <v>48</v>
      </c>
      <c r="X396" t="e">
        <f t="shared" si="6"/>
        <v>#N/A</v>
      </c>
      <c r="Y396" s="38" t="e">
        <f>INDEX('Planning avec dates'!$4:$4,MATCH("X",'Planning avec dates'!414:414,1))+4</f>
        <v>#N/A</v>
      </c>
    </row>
    <row r="397" spans="1:25" x14ac:dyDescent="0.25">
      <c r="A397">
        <f>IF(COUNTIF('Temps moyens'!$A$3:$A$70,C397)&gt;0,1,0)</f>
        <v>0</v>
      </c>
      <c r="B397" t="s">
        <v>451</v>
      </c>
      <c r="C397" t="e">
        <f>INDEX('Planning avec dates'!$B399:$E399,MATCH("*",'Planning avec dates'!$B399:$E399,0))</f>
        <v>#N/A</v>
      </c>
      <c r="F397">
        <f>IF('Planning avec dates'!$C$1="Low",INDEX('Temps moyens'!$B$1:$B$198,MATCH(Task_Table1!C397,'Temps moyens'!$A$1:$A$198,0),1)*'Temps moyens'!$D$3,IF('Planning avec dates'!$C$1="Medium",INDEX('Temps moyens'!$B$1:$B$198,MATCH(Task_Table1!C397,'Temps moyens'!$A$1:$A$198,0),1)*'Temps moyens'!$E$3,IF('Planning avec dates'!$C$1="High",INDEX('Temps moyens'!$B$1:$B$198,MATCH(Task_Table1!C397,'Temps moyens'!$A$1:$A$198,0),1)*'Temps moyens'!$F$3,0)))</f>
        <v>0</v>
      </c>
      <c r="G397" t="s">
        <v>48</v>
      </c>
      <c r="H397" s="38" t="e">
        <f>INDEX('Planning avec dates'!$4:$4,MATCH("X",'Planning avec dates'!415:415,0))</f>
        <v>#N/A</v>
      </c>
      <c r="I397" t="s">
        <v>48</v>
      </c>
      <c r="J397" t="s">
        <v>48</v>
      </c>
      <c r="K397" t="s">
        <v>48</v>
      </c>
      <c r="L397" t="s">
        <v>48</v>
      </c>
      <c r="M397" t="s">
        <v>48</v>
      </c>
      <c r="N397" t="s">
        <v>48</v>
      </c>
      <c r="O397" t="s">
        <v>48</v>
      </c>
      <c r="P397" t="s">
        <v>48</v>
      </c>
      <c r="Q397" t="s">
        <v>51</v>
      </c>
      <c r="S397" t="s">
        <v>48</v>
      </c>
      <c r="U397" t="s">
        <v>52</v>
      </c>
      <c r="V397" t="s">
        <v>53</v>
      </c>
      <c r="W397" t="s">
        <v>48</v>
      </c>
      <c r="X397" t="e">
        <f t="shared" si="6"/>
        <v>#N/A</v>
      </c>
      <c r="Y397" s="38" t="e">
        <f>INDEX('Planning avec dates'!$4:$4,MATCH("X",'Planning avec dates'!415:415,1))+4</f>
        <v>#N/A</v>
      </c>
    </row>
    <row r="398" spans="1:25" x14ac:dyDescent="0.25">
      <c r="A398">
        <f>IF(COUNTIF('Temps moyens'!$A$3:$A$70,C398)&gt;0,1,0)</f>
        <v>0</v>
      </c>
      <c r="B398" t="s">
        <v>452</v>
      </c>
      <c r="C398" t="e">
        <f>INDEX('Planning avec dates'!$B400:$E400,MATCH("*",'Planning avec dates'!$B400:$E400,0))</f>
        <v>#N/A</v>
      </c>
      <c r="F398">
        <f>IF('Planning avec dates'!$C$1="Low",INDEX('Temps moyens'!$B$1:$B$198,MATCH(Task_Table1!C398,'Temps moyens'!$A$1:$A$198,0),1)*'Temps moyens'!$D$3,IF('Planning avec dates'!$C$1="Medium",INDEX('Temps moyens'!$B$1:$B$198,MATCH(Task_Table1!C398,'Temps moyens'!$A$1:$A$198,0),1)*'Temps moyens'!$E$3,IF('Planning avec dates'!$C$1="High",INDEX('Temps moyens'!$B$1:$B$198,MATCH(Task_Table1!C398,'Temps moyens'!$A$1:$A$198,0),1)*'Temps moyens'!$F$3,0)))</f>
        <v>0</v>
      </c>
      <c r="G398" t="s">
        <v>48</v>
      </c>
      <c r="H398" s="38" t="e">
        <f>INDEX('Planning avec dates'!$4:$4,MATCH("X",'Planning avec dates'!416:416,0))</f>
        <v>#N/A</v>
      </c>
      <c r="I398" t="s">
        <v>48</v>
      </c>
      <c r="J398" t="s">
        <v>48</v>
      </c>
      <c r="K398" t="s">
        <v>48</v>
      </c>
      <c r="L398" t="s">
        <v>48</v>
      </c>
      <c r="M398" t="s">
        <v>48</v>
      </c>
      <c r="N398" t="s">
        <v>48</v>
      </c>
      <c r="O398" t="s">
        <v>48</v>
      </c>
      <c r="P398" t="s">
        <v>48</v>
      </c>
      <c r="Q398" t="s">
        <v>51</v>
      </c>
      <c r="S398" t="s">
        <v>48</v>
      </c>
      <c r="U398" t="s">
        <v>52</v>
      </c>
      <c r="V398" t="s">
        <v>53</v>
      </c>
      <c r="W398" t="s">
        <v>48</v>
      </c>
      <c r="X398" t="e">
        <f t="shared" si="6"/>
        <v>#N/A</v>
      </c>
      <c r="Y398" s="38" t="e">
        <f>INDEX('Planning avec dates'!$4:$4,MATCH("X",'Planning avec dates'!416:416,1))+4</f>
        <v>#N/A</v>
      </c>
    </row>
    <row r="399" spans="1:25" x14ac:dyDescent="0.25">
      <c r="A399">
        <f>IF(COUNTIF('Temps moyens'!$A$3:$A$70,C399)&gt;0,1,0)</f>
        <v>0</v>
      </c>
      <c r="B399" t="s">
        <v>453</v>
      </c>
      <c r="C399" t="e">
        <f>INDEX('Planning avec dates'!$B401:$E401,MATCH("*",'Planning avec dates'!$B401:$E401,0))</f>
        <v>#N/A</v>
      </c>
      <c r="F399">
        <f>IF('Planning avec dates'!$C$1="Low",INDEX('Temps moyens'!$B$1:$B$198,MATCH(Task_Table1!C399,'Temps moyens'!$A$1:$A$198,0),1)*'Temps moyens'!$D$3,IF('Planning avec dates'!$C$1="Medium",INDEX('Temps moyens'!$B$1:$B$198,MATCH(Task_Table1!C399,'Temps moyens'!$A$1:$A$198,0),1)*'Temps moyens'!$E$3,IF('Planning avec dates'!$C$1="High",INDEX('Temps moyens'!$B$1:$B$198,MATCH(Task_Table1!C399,'Temps moyens'!$A$1:$A$198,0),1)*'Temps moyens'!$F$3,0)))</f>
        <v>0</v>
      </c>
      <c r="G399" t="s">
        <v>48</v>
      </c>
      <c r="H399" s="38" t="e">
        <f>INDEX('Planning avec dates'!$4:$4,MATCH("X",'Planning avec dates'!417:417,0))</f>
        <v>#N/A</v>
      </c>
      <c r="I399" t="s">
        <v>48</v>
      </c>
      <c r="J399" t="s">
        <v>48</v>
      </c>
      <c r="K399" t="s">
        <v>48</v>
      </c>
      <c r="L399" t="s">
        <v>48</v>
      </c>
      <c r="M399" t="s">
        <v>48</v>
      </c>
      <c r="N399" t="s">
        <v>48</v>
      </c>
      <c r="O399" t="s">
        <v>48</v>
      </c>
      <c r="P399" t="s">
        <v>48</v>
      </c>
      <c r="Q399" t="s">
        <v>51</v>
      </c>
      <c r="S399" t="s">
        <v>48</v>
      </c>
      <c r="U399" t="s">
        <v>52</v>
      </c>
      <c r="V399" t="s">
        <v>53</v>
      </c>
      <c r="W399" t="s">
        <v>48</v>
      </c>
      <c r="X399" t="e">
        <f t="shared" si="6"/>
        <v>#N/A</v>
      </c>
      <c r="Y399" s="38" t="e">
        <f>INDEX('Planning avec dates'!$4:$4,MATCH("X",'Planning avec dates'!417:417,1))+4</f>
        <v>#N/A</v>
      </c>
    </row>
    <row r="400" spans="1:25" x14ac:dyDescent="0.25">
      <c r="A400">
        <f>IF(COUNTIF('Temps moyens'!$A$3:$A$70,C400)&gt;0,1,0)</f>
        <v>0</v>
      </c>
      <c r="B400" t="s">
        <v>454</v>
      </c>
      <c r="C400" t="e">
        <f>INDEX('Planning avec dates'!$B402:$E402,MATCH("*",'Planning avec dates'!$B402:$E402,0))</f>
        <v>#N/A</v>
      </c>
      <c r="F400">
        <f>IF('Planning avec dates'!$C$1="Low",INDEX('Temps moyens'!$B$1:$B$198,MATCH(Task_Table1!C400,'Temps moyens'!$A$1:$A$198,0),1)*'Temps moyens'!$D$3,IF('Planning avec dates'!$C$1="Medium",INDEX('Temps moyens'!$B$1:$B$198,MATCH(Task_Table1!C400,'Temps moyens'!$A$1:$A$198,0),1)*'Temps moyens'!$E$3,IF('Planning avec dates'!$C$1="High",INDEX('Temps moyens'!$B$1:$B$198,MATCH(Task_Table1!C400,'Temps moyens'!$A$1:$A$198,0),1)*'Temps moyens'!$F$3,0)))</f>
        <v>0</v>
      </c>
      <c r="G400" t="s">
        <v>48</v>
      </c>
      <c r="H400" s="38" t="e">
        <f>INDEX('Planning avec dates'!$4:$4,MATCH("X",'Planning avec dates'!418:418,0))</f>
        <v>#N/A</v>
      </c>
      <c r="I400" t="s">
        <v>48</v>
      </c>
      <c r="J400" t="s">
        <v>48</v>
      </c>
      <c r="K400" t="s">
        <v>48</v>
      </c>
      <c r="L400" t="s">
        <v>48</v>
      </c>
      <c r="M400" t="s">
        <v>48</v>
      </c>
      <c r="N400" t="s">
        <v>48</v>
      </c>
      <c r="O400" t="s">
        <v>48</v>
      </c>
      <c r="P400" t="s">
        <v>48</v>
      </c>
      <c r="Q400" t="s">
        <v>51</v>
      </c>
      <c r="S400" t="s">
        <v>48</v>
      </c>
      <c r="U400" t="s">
        <v>52</v>
      </c>
      <c r="V400" t="s">
        <v>53</v>
      </c>
      <c r="W400" t="s">
        <v>48</v>
      </c>
      <c r="X400" t="e">
        <f t="shared" si="6"/>
        <v>#N/A</v>
      </c>
      <c r="Y400" s="38" t="e">
        <f>INDEX('Planning avec dates'!$4:$4,MATCH("X",'Planning avec dates'!418:418,1))+4</f>
        <v>#N/A</v>
      </c>
    </row>
    <row r="401" spans="1:25" x14ac:dyDescent="0.25">
      <c r="A401">
        <f>IF(COUNTIF('Temps moyens'!$A$3:$A$70,C401)&gt;0,1,0)</f>
        <v>0</v>
      </c>
      <c r="B401" t="s">
        <v>455</v>
      </c>
      <c r="C401" t="e">
        <f>INDEX('Planning avec dates'!$B403:$E403,MATCH("*",'Planning avec dates'!$B403:$E403,0))</f>
        <v>#N/A</v>
      </c>
      <c r="F401">
        <f>IF('Planning avec dates'!$C$1="Low",INDEX('Temps moyens'!$B$1:$B$198,MATCH(Task_Table1!C401,'Temps moyens'!$A$1:$A$198,0),1)*'Temps moyens'!$D$3,IF('Planning avec dates'!$C$1="Medium",INDEX('Temps moyens'!$B$1:$B$198,MATCH(Task_Table1!C401,'Temps moyens'!$A$1:$A$198,0),1)*'Temps moyens'!$E$3,IF('Planning avec dates'!$C$1="High",INDEX('Temps moyens'!$B$1:$B$198,MATCH(Task_Table1!C401,'Temps moyens'!$A$1:$A$198,0),1)*'Temps moyens'!$F$3,0)))</f>
        <v>0</v>
      </c>
      <c r="G401" t="s">
        <v>48</v>
      </c>
      <c r="H401" s="38" t="e">
        <f>INDEX('Planning avec dates'!$4:$4,MATCH("X",'Planning avec dates'!419:419,0))</f>
        <v>#N/A</v>
      </c>
      <c r="I401" t="s">
        <v>48</v>
      </c>
      <c r="J401" t="s">
        <v>48</v>
      </c>
      <c r="K401" t="s">
        <v>48</v>
      </c>
      <c r="L401" t="s">
        <v>48</v>
      </c>
      <c r="M401" t="s">
        <v>48</v>
      </c>
      <c r="N401" t="s">
        <v>48</v>
      </c>
      <c r="O401" t="s">
        <v>48</v>
      </c>
      <c r="P401" t="s">
        <v>48</v>
      </c>
      <c r="Q401" t="s">
        <v>51</v>
      </c>
      <c r="S401" t="s">
        <v>48</v>
      </c>
      <c r="U401" t="s">
        <v>52</v>
      </c>
      <c r="V401" t="s">
        <v>53</v>
      </c>
      <c r="W401" t="s">
        <v>48</v>
      </c>
      <c r="X401" t="e">
        <f t="shared" si="6"/>
        <v>#N/A</v>
      </c>
      <c r="Y401" s="38" t="e">
        <f>INDEX('Planning avec dates'!$4:$4,MATCH("X",'Planning avec dates'!419:419,1))+4</f>
        <v>#N/A</v>
      </c>
    </row>
    <row r="402" spans="1:25" x14ac:dyDescent="0.25">
      <c r="A402">
        <f>IF(COUNTIF('Temps moyens'!$A$3:$A$70,C402)&gt;0,1,0)</f>
        <v>0</v>
      </c>
      <c r="B402" t="s">
        <v>456</v>
      </c>
      <c r="C402" t="e">
        <f>INDEX('Planning avec dates'!$B404:$E404,MATCH("*",'Planning avec dates'!$B404:$E404,0))</f>
        <v>#N/A</v>
      </c>
      <c r="F402">
        <f>IF('Planning avec dates'!$C$1="Low",INDEX('Temps moyens'!$B$1:$B$198,MATCH(Task_Table1!C402,'Temps moyens'!$A$1:$A$198,0),1)*'Temps moyens'!$D$3,IF('Planning avec dates'!$C$1="Medium",INDEX('Temps moyens'!$B$1:$B$198,MATCH(Task_Table1!C402,'Temps moyens'!$A$1:$A$198,0),1)*'Temps moyens'!$E$3,IF('Planning avec dates'!$C$1="High",INDEX('Temps moyens'!$B$1:$B$198,MATCH(Task_Table1!C402,'Temps moyens'!$A$1:$A$198,0),1)*'Temps moyens'!$F$3,0)))</f>
        <v>0</v>
      </c>
      <c r="G402" t="s">
        <v>48</v>
      </c>
      <c r="H402" s="38" t="e">
        <f>INDEX('Planning avec dates'!$4:$4,MATCH("X",'Planning avec dates'!420:420,0))</f>
        <v>#N/A</v>
      </c>
      <c r="I402" t="s">
        <v>48</v>
      </c>
      <c r="J402" t="s">
        <v>48</v>
      </c>
      <c r="K402" t="s">
        <v>48</v>
      </c>
      <c r="L402" t="s">
        <v>48</v>
      </c>
      <c r="M402" t="s">
        <v>48</v>
      </c>
      <c r="N402" t="s">
        <v>48</v>
      </c>
      <c r="O402" t="s">
        <v>48</v>
      </c>
      <c r="P402" t="s">
        <v>48</v>
      </c>
      <c r="Q402" t="s">
        <v>51</v>
      </c>
      <c r="S402" t="s">
        <v>48</v>
      </c>
      <c r="U402" t="s">
        <v>52</v>
      </c>
      <c r="V402" t="s">
        <v>53</v>
      </c>
      <c r="W402" t="s">
        <v>48</v>
      </c>
      <c r="X402" t="e">
        <f t="shared" si="6"/>
        <v>#N/A</v>
      </c>
      <c r="Y402" s="38" t="e">
        <f>INDEX('Planning avec dates'!$4:$4,MATCH("X",'Planning avec dates'!420:420,1))+4</f>
        <v>#N/A</v>
      </c>
    </row>
    <row r="403" spans="1:25" x14ac:dyDescent="0.25">
      <c r="A403">
        <f>IF(COUNTIF('Temps moyens'!$A$3:$A$70,C403)&gt;0,1,0)</f>
        <v>0</v>
      </c>
      <c r="B403" t="s">
        <v>457</v>
      </c>
      <c r="C403" t="e">
        <f>INDEX('Planning avec dates'!$B405:$E405,MATCH("*",'Planning avec dates'!$B405:$E405,0))</f>
        <v>#N/A</v>
      </c>
      <c r="F403">
        <f>IF('Planning avec dates'!$C$1="Low",INDEX('Temps moyens'!$B$1:$B$198,MATCH(Task_Table1!C403,'Temps moyens'!$A$1:$A$198,0),1)*'Temps moyens'!$D$3,IF('Planning avec dates'!$C$1="Medium",INDEX('Temps moyens'!$B$1:$B$198,MATCH(Task_Table1!C403,'Temps moyens'!$A$1:$A$198,0),1)*'Temps moyens'!$E$3,IF('Planning avec dates'!$C$1="High",INDEX('Temps moyens'!$B$1:$B$198,MATCH(Task_Table1!C403,'Temps moyens'!$A$1:$A$198,0),1)*'Temps moyens'!$F$3,0)))</f>
        <v>0</v>
      </c>
      <c r="G403" t="s">
        <v>48</v>
      </c>
      <c r="H403" s="38" t="e">
        <f>INDEX('Planning avec dates'!$4:$4,MATCH("X",'Planning avec dates'!421:421,0))</f>
        <v>#N/A</v>
      </c>
      <c r="I403" t="s">
        <v>48</v>
      </c>
      <c r="J403" t="s">
        <v>48</v>
      </c>
      <c r="K403" t="s">
        <v>48</v>
      </c>
      <c r="L403" t="s">
        <v>48</v>
      </c>
      <c r="M403" t="s">
        <v>48</v>
      </c>
      <c r="N403" t="s">
        <v>48</v>
      </c>
      <c r="O403" t="s">
        <v>48</v>
      </c>
      <c r="P403" t="s">
        <v>48</v>
      </c>
      <c r="Q403" t="s">
        <v>51</v>
      </c>
      <c r="S403" t="s">
        <v>48</v>
      </c>
      <c r="U403" t="s">
        <v>52</v>
      </c>
      <c r="V403" t="s">
        <v>53</v>
      </c>
      <c r="W403" t="s">
        <v>48</v>
      </c>
      <c r="X403" t="e">
        <f t="shared" si="6"/>
        <v>#N/A</v>
      </c>
      <c r="Y403" s="38" t="e">
        <f>INDEX('Planning avec dates'!$4:$4,MATCH("X",'Planning avec dates'!421:421,1))+4</f>
        <v>#N/A</v>
      </c>
    </row>
    <row r="404" spans="1:25" x14ac:dyDescent="0.25">
      <c r="A404">
        <f>IF(COUNTIF('Temps moyens'!$A$3:$A$70,C404)&gt;0,1,0)</f>
        <v>0</v>
      </c>
      <c r="B404" t="s">
        <v>458</v>
      </c>
      <c r="C404" t="e">
        <f>INDEX('Planning avec dates'!$B406:$E406,MATCH("*",'Planning avec dates'!$B406:$E406,0))</f>
        <v>#N/A</v>
      </c>
      <c r="F404">
        <f>IF('Planning avec dates'!$C$1="Low",INDEX('Temps moyens'!$B$1:$B$198,MATCH(Task_Table1!C404,'Temps moyens'!$A$1:$A$198,0),1)*'Temps moyens'!$D$3,IF('Planning avec dates'!$C$1="Medium",INDEX('Temps moyens'!$B$1:$B$198,MATCH(Task_Table1!C404,'Temps moyens'!$A$1:$A$198,0),1)*'Temps moyens'!$E$3,IF('Planning avec dates'!$C$1="High",INDEX('Temps moyens'!$B$1:$B$198,MATCH(Task_Table1!C404,'Temps moyens'!$A$1:$A$198,0),1)*'Temps moyens'!$F$3,0)))</f>
        <v>0</v>
      </c>
      <c r="G404" t="s">
        <v>48</v>
      </c>
      <c r="H404" s="38" t="e">
        <f>INDEX('Planning avec dates'!$4:$4,MATCH("X",'Planning avec dates'!422:422,0))</f>
        <v>#N/A</v>
      </c>
      <c r="I404" t="s">
        <v>48</v>
      </c>
      <c r="J404" t="s">
        <v>48</v>
      </c>
      <c r="K404" t="s">
        <v>48</v>
      </c>
      <c r="L404" t="s">
        <v>48</v>
      </c>
      <c r="M404" t="s">
        <v>48</v>
      </c>
      <c r="N404" t="s">
        <v>48</v>
      </c>
      <c r="O404" t="s">
        <v>48</v>
      </c>
      <c r="P404" t="s">
        <v>48</v>
      </c>
      <c r="Q404" t="s">
        <v>51</v>
      </c>
      <c r="S404" t="s">
        <v>48</v>
      </c>
      <c r="U404" t="s">
        <v>52</v>
      </c>
      <c r="V404" t="s">
        <v>53</v>
      </c>
      <c r="W404" t="s">
        <v>48</v>
      </c>
      <c r="X404" t="e">
        <f t="shared" si="6"/>
        <v>#N/A</v>
      </c>
      <c r="Y404" s="38" t="e">
        <f>INDEX('Planning avec dates'!$4:$4,MATCH("X",'Planning avec dates'!422:422,1))+4</f>
        <v>#N/A</v>
      </c>
    </row>
    <row r="405" spans="1:25" x14ac:dyDescent="0.25">
      <c r="A405">
        <f>IF(COUNTIF('Temps moyens'!$A$3:$A$70,C405)&gt;0,1,0)</f>
        <v>0</v>
      </c>
      <c r="B405" t="s">
        <v>459</v>
      </c>
      <c r="C405" t="e">
        <f>INDEX('Planning avec dates'!$B407:$E407,MATCH("*",'Planning avec dates'!$B407:$E407,0))</f>
        <v>#N/A</v>
      </c>
      <c r="F405">
        <f>IF('Planning avec dates'!$C$1="Low",INDEX('Temps moyens'!$B$1:$B$198,MATCH(Task_Table1!C405,'Temps moyens'!$A$1:$A$198,0),1)*'Temps moyens'!$D$3,IF('Planning avec dates'!$C$1="Medium",INDEX('Temps moyens'!$B$1:$B$198,MATCH(Task_Table1!C405,'Temps moyens'!$A$1:$A$198,0),1)*'Temps moyens'!$E$3,IF('Planning avec dates'!$C$1="High",INDEX('Temps moyens'!$B$1:$B$198,MATCH(Task_Table1!C405,'Temps moyens'!$A$1:$A$198,0),1)*'Temps moyens'!$F$3,0)))</f>
        <v>0</v>
      </c>
      <c r="G405" t="s">
        <v>48</v>
      </c>
      <c r="H405" s="38" t="e">
        <f>INDEX('Planning avec dates'!$4:$4,MATCH("X",'Planning avec dates'!423:423,0))</f>
        <v>#N/A</v>
      </c>
      <c r="I405" t="s">
        <v>48</v>
      </c>
      <c r="J405" t="s">
        <v>48</v>
      </c>
      <c r="K405" t="s">
        <v>48</v>
      </c>
      <c r="L405" t="s">
        <v>48</v>
      </c>
      <c r="M405" t="s">
        <v>48</v>
      </c>
      <c r="N405" t="s">
        <v>48</v>
      </c>
      <c r="O405" t="s">
        <v>48</v>
      </c>
      <c r="P405" t="s">
        <v>48</v>
      </c>
      <c r="Q405" t="s">
        <v>51</v>
      </c>
      <c r="S405" t="s">
        <v>48</v>
      </c>
      <c r="U405" t="s">
        <v>52</v>
      </c>
      <c r="V405" t="s">
        <v>53</v>
      </c>
      <c r="W405" t="s">
        <v>48</v>
      </c>
      <c r="X405" t="e">
        <f t="shared" si="6"/>
        <v>#N/A</v>
      </c>
      <c r="Y405" s="38" t="e">
        <f>INDEX('Planning avec dates'!$4:$4,MATCH("X",'Planning avec dates'!423:423,1))+4</f>
        <v>#N/A</v>
      </c>
    </row>
    <row r="406" spans="1:25" x14ac:dyDescent="0.25">
      <c r="A406">
        <f>IF(COUNTIF('Temps moyens'!$A$3:$A$70,C406)&gt;0,1,0)</f>
        <v>0</v>
      </c>
      <c r="B406" t="s">
        <v>460</v>
      </c>
      <c r="C406" t="e">
        <f>INDEX('Planning avec dates'!$B408:$E408,MATCH("*",'Planning avec dates'!$B408:$E408,0))</f>
        <v>#N/A</v>
      </c>
      <c r="F406">
        <f>IF('Planning avec dates'!$C$1="Low",INDEX('Temps moyens'!$B$1:$B$198,MATCH(Task_Table1!C406,'Temps moyens'!$A$1:$A$198,0),1)*'Temps moyens'!$D$3,IF('Planning avec dates'!$C$1="Medium",INDEX('Temps moyens'!$B$1:$B$198,MATCH(Task_Table1!C406,'Temps moyens'!$A$1:$A$198,0),1)*'Temps moyens'!$E$3,IF('Planning avec dates'!$C$1="High",INDEX('Temps moyens'!$B$1:$B$198,MATCH(Task_Table1!C406,'Temps moyens'!$A$1:$A$198,0),1)*'Temps moyens'!$F$3,0)))</f>
        <v>0</v>
      </c>
      <c r="G406" t="s">
        <v>48</v>
      </c>
      <c r="H406" s="38" t="e">
        <f>INDEX('Planning avec dates'!$4:$4,MATCH("X",'Planning avec dates'!424:424,0))</f>
        <v>#N/A</v>
      </c>
      <c r="I406" t="s">
        <v>48</v>
      </c>
      <c r="J406" t="s">
        <v>48</v>
      </c>
      <c r="K406" t="s">
        <v>48</v>
      </c>
      <c r="L406" t="s">
        <v>48</v>
      </c>
      <c r="M406" t="s">
        <v>48</v>
      </c>
      <c r="N406" t="s">
        <v>48</v>
      </c>
      <c r="O406" t="s">
        <v>48</v>
      </c>
      <c r="P406" t="s">
        <v>48</v>
      </c>
      <c r="Q406" t="s">
        <v>51</v>
      </c>
      <c r="S406" t="s">
        <v>48</v>
      </c>
      <c r="U406" t="s">
        <v>52</v>
      </c>
      <c r="V406" t="s">
        <v>53</v>
      </c>
      <c r="W406" t="s">
        <v>48</v>
      </c>
      <c r="X406" t="e">
        <f t="shared" si="6"/>
        <v>#N/A</v>
      </c>
      <c r="Y406" s="38" t="e">
        <f>INDEX('Planning avec dates'!$4:$4,MATCH("X",'Planning avec dates'!424:424,1))+4</f>
        <v>#N/A</v>
      </c>
    </row>
    <row r="407" spans="1:25" x14ac:dyDescent="0.25">
      <c r="A407">
        <f>IF(COUNTIF('Temps moyens'!$A$3:$A$70,C407)&gt;0,1,0)</f>
        <v>0</v>
      </c>
      <c r="B407" t="s">
        <v>461</v>
      </c>
      <c r="C407" t="e">
        <f>INDEX('Planning avec dates'!$B409:$E409,MATCH("*",'Planning avec dates'!$B409:$E409,0))</f>
        <v>#N/A</v>
      </c>
      <c r="F407">
        <f>IF('Planning avec dates'!$C$1="Low",INDEX('Temps moyens'!$B$1:$B$198,MATCH(Task_Table1!C407,'Temps moyens'!$A$1:$A$198,0),1)*'Temps moyens'!$D$3,IF('Planning avec dates'!$C$1="Medium",INDEX('Temps moyens'!$B$1:$B$198,MATCH(Task_Table1!C407,'Temps moyens'!$A$1:$A$198,0),1)*'Temps moyens'!$E$3,IF('Planning avec dates'!$C$1="High",INDEX('Temps moyens'!$B$1:$B$198,MATCH(Task_Table1!C407,'Temps moyens'!$A$1:$A$198,0),1)*'Temps moyens'!$F$3,0)))</f>
        <v>0</v>
      </c>
      <c r="G407" t="s">
        <v>48</v>
      </c>
      <c r="H407" s="38" t="e">
        <f>INDEX('Planning avec dates'!$4:$4,MATCH("X",'Planning avec dates'!425:425,0))</f>
        <v>#N/A</v>
      </c>
      <c r="I407" t="s">
        <v>48</v>
      </c>
      <c r="J407" t="s">
        <v>48</v>
      </c>
      <c r="K407" t="s">
        <v>48</v>
      </c>
      <c r="L407" t="s">
        <v>48</v>
      </c>
      <c r="M407" t="s">
        <v>48</v>
      </c>
      <c r="N407" t="s">
        <v>48</v>
      </c>
      <c r="O407" t="s">
        <v>48</v>
      </c>
      <c r="P407" t="s">
        <v>48</v>
      </c>
      <c r="Q407" t="s">
        <v>51</v>
      </c>
      <c r="S407" t="s">
        <v>48</v>
      </c>
      <c r="U407" t="s">
        <v>52</v>
      </c>
      <c r="V407" t="s">
        <v>53</v>
      </c>
      <c r="W407" t="s">
        <v>48</v>
      </c>
      <c r="X407" t="e">
        <f t="shared" si="6"/>
        <v>#N/A</v>
      </c>
      <c r="Y407" s="38" t="e">
        <f>INDEX('Planning avec dates'!$4:$4,MATCH("X",'Planning avec dates'!425:425,1))+4</f>
        <v>#N/A</v>
      </c>
    </row>
    <row r="408" spans="1:25" x14ac:dyDescent="0.25">
      <c r="A408">
        <f>IF(COUNTIF('Temps moyens'!$A$3:$A$70,C408)&gt;0,1,0)</f>
        <v>0</v>
      </c>
      <c r="B408" t="s">
        <v>462</v>
      </c>
      <c r="C408" t="e">
        <f>INDEX('Planning avec dates'!$B410:$E410,MATCH("*",'Planning avec dates'!$B410:$E410,0))</f>
        <v>#N/A</v>
      </c>
      <c r="F408">
        <f>IF('Planning avec dates'!$C$1="Low",INDEX('Temps moyens'!$B$1:$B$198,MATCH(Task_Table1!C408,'Temps moyens'!$A$1:$A$198,0),1)*'Temps moyens'!$D$3,IF('Planning avec dates'!$C$1="Medium",INDEX('Temps moyens'!$B$1:$B$198,MATCH(Task_Table1!C408,'Temps moyens'!$A$1:$A$198,0),1)*'Temps moyens'!$E$3,IF('Planning avec dates'!$C$1="High",INDEX('Temps moyens'!$B$1:$B$198,MATCH(Task_Table1!C408,'Temps moyens'!$A$1:$A$198,0),1)*'Temps moyens'!$F$3,0)))</f>
        <v>0</v>
      </c>
      <c r="G408" t="s">
        <v>48</v>
      </c>
      <c r="H408" s="38" t="e">
        <f>INDEX('Planning avec dates'!$4:$4,MATCH("X",'Planning avec dates'!426:426,0))</f>
        <v>#N/A</v>
      </c>
      <c r="I408" t="s">
        <v>48</v>
      </c>
      <c r="J408" t="s">
        <v>48</v>
      </c>
      <c r="K408" t="s">
        <v>48</v>
      </c>
      <c r="L408" t="s">
        <v>48</v>
      </c>
      <c r="M408" t="s">
        <v>48</v>
      </c>
      <c r="N408" t="s">
        <v>48</v>
      </c>
      <c r="O408" t="s">
        <v>48</v>
      </c>
      <c r="P408" t="s">
        <v>48</v>
      </c>
      <c r="Q408" t="s">
        <v>51</v>
      </c>
      <c r="S408" t="s">
        <v>48</v>
      </c>
      <c r="U408" t="s">
        <v>52</v>
      </c>
      <c r="V408" t="s">
        <v>53</v>
      </c>
      <c r="W408" t="s">
        <v>48</v>
      </c>
      <c r="X408" t="e">
        <f t="shared" si="6"/>
        <v>#N/A</v>
      </c>
      <c r="Y408" s="38" t="e">
        <f>INDEX('Planning avec dates'!$4:$4,MATCH("X",'Planning avec dates'!426:426,1))+4</f>
        <v>#N/A</v>
      </c>
    </row>
    <row r="409" spans="1:25" x14ac:dyDescent="0.25">
      <c r="A409">
        <f>IF(COUNTIF('Temps moyens'!$A$3:$A$70,C409)&gt;0,1,0)</f>
        <v>0</v>
      </c>
      <c r="B409" t="s">
        <v>463</v>
      </c>
      <c r="C409" t="e">
        <f>INDEX('Planning avec dates'!$B411:$E411,MATCH("*",'Planning avec dates'!$B411:$E411,0))</f>
        <v>#N/A</v>
      </c>
      <c r="F409">
        <f>IF('Planning avec dates'!$C$1="Low",INDEX('Temps moyens'!$B$1:$B$198,MATCH(Task_Table1!C409,'Temps moyens'!$A$1:$A$198,0),1)*'Temps moyens'!$D$3,IF('Planning avec dates'!$C$1="Medium",INDEX('Temps moyens'!$B$1:$B$198,MATCH(Task_Table1!C409,'Temps moyens'!$A$1:$A$198,0),1)*'Temps moyens'!$E$3,IF('Planning avec dates'!$C$1="High",INDEX('Temps moyens'!$B$1:$B$198,MATCH(Task_Table1!C409,'Temps moyens'!$A$1:$A$198,0),1)*'Temps moyens'!$F$3,0)))</f>
        <v>0</v>
      </c>
      <c r="G409" t="s">
        <v>48</v>
      </c>
      <c r="H409" s="38" t="e">
        <f>INDEX('Planning avec dates'!$4:$4,MATCH("X",'Planning avec dates'!427:427,0))</f>
        <v>#N/A</v>
      </c>
      <c r="I409" t="s">
        <v>48</v>
      </c>
      <c r="J409" t="s">
        <v>48</v>
      </c>
      <c r="K409" t="s">
        <v>48</v>
      </c>
      <c r="L409" t="s">
        <v>48</v>
      </c>
      <c r="M409" t="s">
        <v>48</v>
      </c>
      <c r="N409" t="s">
        <v>48</v>
      </c>
      <c r="O409" t="s">
        <v>48</v>
      </c>
      <c r="P409" t="s">
        <v>48</v>
      </c>
      <c r="Q409" t="s">
        <v>51</v>
      </c>
      <c r="S409" t="s">
        <v>48</v>
      </c>
      <c r="U409" t="s">
        <v>52</v>
      </c>
      <c r="V409" t="s">
        <v>53</v>
      </c>
      <c r="W409" t="s">
        <v>48</v>
      </c>
      <c r="X409" t="e">
        <f t="shared" si="6"/>
        <v>#N/A</v>
      </c>
      <c r="Y409" s="38" t="e">
        <f>INDEX('Planning avec dates'!$4:$4,MATCH("X",'Planning avec dates'!427:427,1))+4</f>
        <v>#N/A</v>
      </c>
    </row>
    <row r="410" spans="1:25" x14ac:dyDescent="0.25">
      <c r="A410">
        <f>IF(COUNTIF('Temps moyens'!$A$3:$A$70,C410)&gt;0,1,0)</f>
        <v>0</v>
      </c>
      <c r="B410" t="s">
        <v>464</v>
      </c>
      <c r="C410" t="e">
        <f>INDEX('Planning avec dates'!$B412:$E412,MATCH("*",'Planning avec dates'!$B412:$E412,0))</f>
        <v>#N/A</v>
      </c>
      <c r="F410">
        <f>IF('Planning avec dates'!$C$1="Low",INDEX('Temps moyens'!$B$1:$B$198,MATCH(Task_Table1!C410,'Temps moyens'!$A$1:$A$198,0),1)*'Temps moyens'!$D$3,IF('Planning avec dates'!$C$1="Medium",INDEX('Temps moyens'!$B$1:$B$198,MATCH(Task_Table1!C410,'Temps moyens'!$A$1:$A$198,0),1)*'Temps moyens'!$E$3,IF('Planning avec dates'!$C$1="High",INDEX('Temps moyens'!$B$1:$B$198,MATCH(Task_Table1!C410,'Temps moyens'!$A$1:$A$198,0),1)*'Temps moyens'!$F$3,0)))</f>
        <v>0</v>
      </c>
      <c r="G410" t="s">
        <v>48</v>
      </c>
      <c r="H410" s="38" t="e">
        <f>INDEX('Planning avec dates'!$4:$4,MATCH("X",'Planning avec dates'!428:428,0))</f>
        <v>#N/A</v>
      </c>
      <c r="I410" t="s">
        <v>48</v>
      </c>
      <c r="J410" t="s">
        <v>48</v>
      </c>
      <c r="K410" t="s">
        <v>48</v>
      </c>
      <c r="L410" t="s">
        <v>48</v>
      </c>
      <c r="M410" t="s">
        <v>48</v>
      </c>
      <c r="N410" t="s">
        <v>48</v>
      </c>
      <c r="O410" t="s">
        <v>48</v>
      </c>
      <c r="P410" t="s">
        <v>48</v>
      </c>
      <c r="Q410" t="s">
        <v>51</v>
      </c>
      <c r="S410" t="s">
        <v>48</v>
      </c>
      <c r="U410" t="s">
        <v>52</v>
      </c>
      <c r="V410" t="s">
        <v>53</v>
      </c>
      <c r="W410" t="s">
        <v>48</v>
      </c>
      <c r="X410" t="e">
        <f t="shared" si="6"/>
        <v>#N/A</v>
      </c>
      <c r="Y410" s="38" t="e">
        <f>INDEX('Planning avec dates'!$4:$4,MATCH("X",'Planning avec dates'!428:428,1))+4</f>
        <v>#N/A</v>
      </c>
    </row>
    <row r="411" spans="1:25" x14ac:dyDescent="0.25">
      <c r="A411">
        <f>IF(COUNTIF('Temps moyens'!$A$3:$A$70,C411)&gt;0,1,0)</f>
        <v>0</v>
      </c>
      <c r="B411" t="s">
        <v>465</v>
      </c>
      <c r="C411" t="e">
        <f>INDEX('Planning avec dates'!$B413:$E413,MATCH("*",'Planning avec dates'!$B413:$E413,0))</f>
        <v>#N/A</v>
      </c>
      <c r="F411">
        <f>IF('Planning avec dates'!$C$1="Low",INDEX('Temps moyens'!$B$1:$B$198,MATCH(Task_Table1!C411,'Temps moyens'!$A$1:$A$198,0),1)*'Temps moyens'!$D$3,IF('Planning avec dates'!$C$1="Medium",INDEX('Temps moyens'!$B$1:$B$198,MATCH(Task_Table1!C411,'Temps moyens'!$A$1:$A$198,0),1)*'Temps moyens'!$E$3,IF('Planning avec dates'!$C$1="High",INDEX('Temps moyens'!$B$1:$B$198,MATCH(Task_Table1!C411,'Temps moyens'!$A$1:$A$198,0),1)*'Temps moyens'!$F$3,0)))</f>
        <v>0</v>
      </c>
      <c r="G411" t="s">
        <v>48</v>
      </c>
      <c r="H411" s="38" t="e">
        <f>INDEX('Planning avec dates'!$4:$4,MATCH("X",'Planning avec dates'!429:429,0))</f>
        <v>#N/A</v>
      </c>
      <c r="I411" t="s">
        <v>48</v>
      </c>
      <c r="J411" t="s">
        <v>48</v>
      </c>
      <c r="K411" t="s">
        <v>48</v>
      </c>
      <c r="L411" t="s">
        <v>48</v>
      </c>
      <c r="M411" t="s">
        <v>48</v>
      </c>
      <c r="N411" t="s">
        <v>48</v>
      </c>
      <c r="O411" t="s">
        <v>48</v>
      </c>
      <c r="P411" t="s">
        <v>48</v>
      </c>
      <c r="Q411" t="s">
        <v>51</v>
      </c>
      <c r="S411" t="s">
        <v>48</v>
      </c>
      <c r="U411" t="s">
        <v>52</v>
      </c>
      <c r="V411" t="s">
        <v>53</v>
      </c>
      <c r="W411" t="s">
        <v>48</v>
      </c>
      <c r="X411" t="e">
        <f t="shared" ref="X411:X474" si="7">(Y411-H411)+1</f>
        <v>#N/A</v>
      </c>
      <c r="Y411" s="38" t="e">
        <f>INDEX('Planning avec dates'!$4:$4,MATCH("X",'Planning avec dates'!429:429,1))+4</f>
        <v>#N/A</v>
      </c>
    </row>
    <row r="412" spans="1:25" x14ac:dyDescent="0.25">
      <c r="A412">
        <f>IF(COUNTIF('Temps moyens'!$A$3:$A$70,C412)&gt;0,1,0)</f>
        <v>0</v>
      </c>
      <c r="B412" t="s">
        <v>466</v>
      </c>
      <c r="C412" t="e">
        <f>INDEX('Planning avec dates'!$B414:$E414,MATCH("*",'Planning avec dates'!$B414:$E414,0))</f>
        <v>#N/A</v>
      </c>
      <c r="F412">
        <f>IF('Planning avec dates'!$C$1="Low",INDEX('Temps moyens'!$B$1:$B$198,MATCH(Task_Table1!C412,'Temps moyens'!$A$1:$A$198,0),1)*'Temps moyens'!$D$3,IF('Planning avec dates'!$C$1="Medium",INDEX('Temps moyens'!$B$1:$B$198,MATCH(Task_Table1!C412,'Temps moyens'!$A$1:$A$198,0),1)*'Temps moyens'!$E$3,IF('Planning avec dates'!$C$1="High",INDEX('Temps moyens'!$B$1:$B$198,MATCH(Task_Table1!C412,'Temps moyens'!$A$1:$A$198,0),1)*'Temps moyens'!$F$3,0)))</f>
        <v>0</v>
      </c>
      <c r="G412" t="s">
        <v>48</v>
      </c>
      <c r="H412" s="38" t="e">
        <f>INDEX('Planning avec dates'!$4:$4,MATCH("X",'Planning avec dates'!430:430,0))</f>
        <v>#N/A</v>
      </c>
      <c r="I412" t="s">
        <v>48</v>
      </c>
      <c r="J412" t="s">
        <v>48</v>
      </c>
      <c r="K412" t="s">
        <v>48</v>
      </c>
      <c r="L412" t="s">
        <v>48</v>
      </c>
      <c r="M412" t="s">
        <v>48</v>
      </c>
      <c r="N412" t="s">
        <v>48</v>
      </c>
      <c r="O412" t="s">
        <v>48</v>
      </c>
      <c r="P412" t="s">
        <v>48</v>
      </c>
      <c r="Q412" t="s">
        <v>51</v>
      </c>
      <c r="S412" t="s">
        <v>48</v>
      </c>
      <c r="U412" t="s">
        <v>52</v>
      </c>
      <c r="V412" t="s">
        <v>53</v>
      </c>
      <c r="W412" t="s">
        <v>48</v>
      </c>
      <c r="X412" t="e">
        <f t="shared" si="7"/>
        <v>#N/A</v>
      </c>
      <c r="Y412" s="38" t="e">
        <f>INDEX('Planning avec dates'!$4:$4,MATCH("X",'Planning avec dates'!430:430,1))+4</f>
        <v>#N/A</v>
      </c>
    </row>
    <row r="413" spans="1:25" x14ac:dyDescent="0.25">
      <c r="A413">
        <f>IF(COUNTIF('Temps moyens'!$A$3:$A$70,C413)&gt;0,1,0)</f>
        <v>0</v>
      </c>
      <c r="B413" t="s">
        <v>467</v>
      </c>
      <c r="C413" t="e">
        <f>INDEX('Planning avec dates'!$B415:$E415,MATCH("*",'Planning avec dates'!$B415:$E415,0))</f>
        <v>#N/A</v>
      </c>
      <c r="F413">
        <f>IF('Planning avec dates'!$C$1="Low",INDEX('Temps moyens'!$B$1:$B$198,MATCH(Task_Table1!C413,'Temps moyens'!$A$1:$A$198,0),1)*'Temps moyens'!$D$3,IF('Planning avec dates'!$C$1="Medium",INDEX('Temps moyens'!$B$1:$B$198,MATCH(Task_Table1!C413,'Temps moyens'!$A$1:$A$198,0),1)*'Temps moyens'!$E$3,IF('Planning avec dates'!$C$1="High",INDEX('Temps moyens'!$B$1:$B$198,MATCH(Task_Table1!C413,'Temps moyens'!$A$1:$A$198,0),1)*'Temps moyens'!$F$3,0)))</f>
        <v>0</v>
      </c>
      <c r="G413" t="s">
        <v>48</v>
      </c>
      <c r="H413" s="38" t="e">
        <f>INDEX('Planning avec dates'!$4:$4,MATCH("X",'Planning avec dates'!431:431,0))</f>
        <v>#N/A</v>
      </c>
      <c r="I413" t="s">
        <v>48</v>
      </c>
      <c r="J413" t="s">
        <v>48</v>
      </c>
      <c r="K413" t="s">
        <v>48</v>
      </c>
      <c r="L413" t="s">
        <v>48</v>
      </c>
      <c r="M413" t="s">
        <v>48</v>
      </c>
      <c r="N413" t="s">
        <v>48</v>
      </c>
      <c r="O413" t="s">
        <v>48</v>
      </c>
      <c r="P413" t="s">
        <v>48</v>
      </c>
      <c r="Q413" t="s">
        <v>51</v>
      </c>
      <c r="S413" t="s">
        <v>48</v>
      </c>
      <c r="U413" t="s">
        <v>52</v>
      </c>
      <c r="V413" t="s">
        <v>53</v>
      </c>
      <c r="W413" t="s">
        <v>48</v>
      </c>
      <c r="X413" t="e">
        <f t="shared" si="7"/>
        <v>#N/A</v>
      </c>
      <c r="Y413" s="38" t="e">
        <f>INDEX('Planning avec dates'!$4:$4,MATCH("X",'Planning avec dates'!431:431,1))+4</f>
        <v>#N/A</v>
      </c>
    </row>
    <row r="414" spans="1:25" x14ac:dyDescent="0.25">
      <c r="A414">
        <f>IF(COUNTIF('Temps moyens'!$A$3:$A$70,C414)&gt;0,1,0)</f>
        <v>0</v>
      </c>
      <c r="B414" t="s">
        <v>468</v>
      </c>
      <c r="C414" t="e">
        <f>INDEX('Planning avec dates'!$B416:$E416,MATCH("*",'Planning avec dates'!$B416:$E416,0))</f>
        <v>#N/A</v>
      </c>
      <c r="F414">
        <f>IF('Planning avec dates'!$C$1="Low",INDEX('Temps moyens'!$B$1:$B$198,MATCH(Task_Table1!C414,'Temps moyens'!$A$1:$A$198,0),1)*'Temps moyens'!$D$3,IF('Planning avec dates'!$C$1="Medium",INDEX('Temps moyens'!$B$1:$B$198,MATCH(Task_Table1!C414,'Temps moyens'!$A$1:$A$198,0),1)*'Temps moyens'!$E$3,IF('Planning avec dates'!$C$1="High",INDEX('Temps moyens'!$B$1:$B$198,MATCH(Task_Table1!C414,'Temps moyens'!$A$1:$A$198,0),1)*'Temps moyens'!$F$3,0)))</f>
        <v>0</v>
      </c>
      <c r="G414" t="s">
        <v>48</v>
      </c>
      <c r="H414" s="38" t="e">
        <f>INDEX('Planning avec dates'!$4:$4,MATCH("X",'Planning avec dates'!432:432,0))</f>
        <v>#N/A</v>
      </c>
      <c r="I414" t="s">
        <v>48</v>
      </c>
      <c r="J414" t="s">
        <v>48</v>
      </c>
      <c r="K414" t="s">
        <v>48</v>
      </c>
      <c r="L414" t="s">
        <v>48</v>
      </c>
      <c r="M414" t="s">
        <v>48</v>
      </c>
      <c r="N414" t="s">
        <v>48</v>
      </c>
      <c r="O414" t="s">
        <v>48</v>
      </c>
      <c r="P414" t="s">
        <v>48</v>
      </c>
      <c r="Q414" t="s">
        <v>51</v>
      </c>
      <c r="S414" t="s">
        <v>48</v>
      </c>
      <c r="U414" t="s">
        <v>52</v>
      </c>
      <c r="V414" t="s">
        <v>53</v>
      </c>
      <c r="W414" t="s">
        <v>48</v>
      </c>
      <c r="X414" t="e">
        <f t="shared" si="7"/>
        <v>#N/A</v>
      </c>
      <c r="Y414" s="38" t="e">
        <f>INDEX('Planning avec dates'!$4:$4,MATCH("X",'Planning avec dates'!432:432,1))+4</f>
        <v>#N/A</v>
      </c>
    </row>
    <row r="415" spans="1:25" x14ac:dyDescent="0.25">
      <c r="A415">
        <f>IF(COUNTIF('Temps moyens'!$A$3:$A$70,C415)&gt;0,1,0)</f>
        <v>0</v>
      </c>
      <c r="B415" t="s">
        <v>469</v>
      </c>
      <c r="C415" t="e">
        <f>INDEX('Planning avec dates'!$B417:$E417,MATCH("*",'Planning avec dates'!$B417:$E417,0))</f>
        <v>#N/A</v>
      </c>
      <c r="F415">
        <f>IF('Planning avec dates'!$C$1="Low",INDEX('Temps moyens'!$B$1:$B$198,MATCH(Task_Table1!C415,'Temps moyens'!$A$1:$A$198,0),1)*'Temps moyens'!$D$3,IF('Planning avec dates'!$C$1="Medium",INDEX('Temps moyens'!$B$1:$B$198,MATCH(Task_Table1!C415,'Temps moyens'!$A$1:$A$198,0),1)*'Temps moyens'!$E$3,IF('Planning avec dates'!$C$1="High",INDEX('Temps moyens'!$B$1:$B$198,MATCH(Task_Table1!C415,'Temps moyens'!$A$1:$A$198,0),1)*'Temps moyens'!$F$3,0)))</f>
        <v>0</v>
      </c>
      <c r="G415" t="s">
        <v>48</v>
      </c>
      <c r="H415" s="38" t="e">
        <f>INDEX('Planning avec dates'!$4:$4,MATCH("X",'Planning avec dates'!433:433,0))</f>
        <v>#N/A</v>
      </c>
      <c r="I415" t="s">
        <v>48</v>
      </c>
      <c r="J415" t="s">
        <v>48</v>
      </c>
      <c r="K415" t="s">
        <v>48</v>
      </c>
      <c r="L415" t="s">
        <v>48</v>
      </c>
      <c r="M415" t="s">
        <v>48</v>
      </c>
      <c r="N415" t="s">
        <v>48</v>
      </c>
      <c r="O415" t="s">
        <v>48</v>
      </c>
      <c r="P415" t="s">
        <v>48</v>
      </c>
      <c r="Q415" t="s">
        <v>51</v>
      </c>
      <c r="S415" t="s">
        <v>48</v>
      </c>
      <c r="U415" t="s">
        <v>52</v>
      </c>
      <c r="V415" t="s">
        <v>53</v>
      </c>
      <c r="W415" t="s">
        <v>48</v>
      </c>
      <c r="X415" t="e">
        <f t="shared" si="7"/>
        <v>#N/A</v>
      </c>
      <c r="Y415" s="38" t="e">
        <f>INDEX('Planning avec dates'!$4:$4,MATCH("X",'Planning avec dates'!433:433,1))+4</f>
        <v>#N/A</v>
      </c>
    </row>
    <row r="416" spans="1:25" x14ac:dyDescent="0.25">
      <c r="A416">
        <f>IF(COUNTIF('Temps moyens'!$A$3:$A$70,C416)&gt;0,1,0)</f>
        <v>0</v>
      </c>
      <c r="B416" t="s">
        <v>470</v>
      </c>
      <c r="C416" t="e">
        <f>INDEX('Planning avec dates'!$B418:$E418,MATCH("*",'Planning avec dates'!$B418:$E418,0))</f>
        <v>#N/A</v>
      </c>
      <c r="F416">
        <f>IF('Planning avec dates'!$C$1="Low",INDEX('Temps moyens'!$B$1:$B$198,MATCH(Task_Table1!C416,'Temps moyens'!$A$1:$A$198,0),1)*'Temps moyens'!$D$3,IF('Planning avec dates'!$C$1="Medium",INDEX('Temps moyens'!$B$1:$B$198,MATCH(Task_Table1!C416,'Temps moyens'!$A$1:$A$198,0),1)*'Temps moyens'!$E$3,IF('Planning avec dates'!$C$1="High",INDEX('Temps moyens'!$B$1:$B$198,MATCH(Task_Table1!C416,'Temps moyens'!$A$1:$A$198,0),1)*'Temps moyens'!$F$3,0)))</f>
        <v>0</v>
      </c>
      <c r="G416" t="s">
        <v>48</v>
      </c>
      <c r="H416" s="38" t="e">
        <f>INDEX('Planning avec dates'!$4:$4,MATCH("X",'Planning avec dates'!434:434,0))</f>
        <v>#N/A</v>
      </c>
      <c r="I416" t="s">
        <v>48</v>
      </c>
      <c r="J416" t="s">
        <v>48</v>
      </c>
      <c r="K416" t="s">
        <v>48</v>
      </c>
      <c r="L416" t="s">
        <v>48</v>
      </c>
      <c r="M416" t="s">
        <v>48</v>
      </c>
      <c r="N416" t="s">
        <v>48</v>
      </c>
      <c r="O416" t="s">
        <v>48</v>
      </c>
      <c r="P416" t="s">
        <v>48</v>
      </c>
      <c r="Q416" t="s">
        <v>51</v>
      </c>
      <c r="S416" t="s">
        <v>48</v>
      </c>
      <c r="U416" t="s">
        <v>52</v>
      </c>
      <c r="V416" t="s">
        <v>53</v>
      </c>
      <c r="W416" t="s">
        <v>48</v>
      </c>
      <c r="X416" t="e">
        <f t="shared" si="7"/>
        <v>#N/A</v>
      </c>
      <c r="Y416" s="38" t="e">
        <f>INDEX('Planning avec dates'!$4:$4,MATCH("X",'Planning avec dates'!434:434,1))+4</f>
        <v>#N/A</v>
      </c>
    </row>
    <row r="417" spans="1:25" x14ac:dyDescent="0.25">
      <c r="A417">
        <f>IF(COUNTIF('Temps moyens'!$A$3:$A$70,C417)&gt;0,1,0)</f>
        <v>0</v>
      </c>
      <c r="B417" t="s">
        <v>471</v>
      </c>
      <c r="C417" t="e">
        <f>INDEX('Planning avec dates'!$B419:$E419,MATCH("*",'Planning avec dates'!$B419:$E419,0))</f>
        <v>#N/A</v>
      </c>
      <c r="F417">
        <f>IF('Planning avec dates'!$C$1="Low",INDEX('Temps moyens'!$B$1:$B$198,MATCH(Task_Table1!C417,'Temps moyens'!$A$1:$A$198,0),1)*'Temps moyens'!$D$3,IF('Planning avec dates'!$C$1="Medium",INDEX('Temps moyens'!$B$1:$B$198,MATCH(Task_Table1!C417,'Temps moyens'!$A$1:$A$198,0),1)*'Temps moyens'!$E$3,IF('Planning avec dates'!$C$1="High",INDEX('Temps moyens'!$B$1:$B$198,MATCH(Task_Table1!C417,'Temps moyens'!$A$1:$A$198,0),1)*'Temps moyens'!$F$3,0)))</f>
        <v>0</v>
      </c>
      <c r="G417" t="s">
        <v>48</v>
      </c>
      <c r="H417" s="38" t="e">
        <f>INDEX('Planning avec dates'!$4:$4,MATCH("X",'Planning avec dates'!435:435,0))</f>
        <v>#N/A</v>
      </c>
      <c r="I417" t="s">
        <v>48</v>
      </c>
      <c r="J417" t="s">
        <v>48</v>
      </c>
      <c r="K417" t="s">
        <v>48</v>
      </c>
      <c r="L417" t="s">
        <v>48</v>
      </c>
      <c r="M417" t="s">
        <v>48</v>
      </c>
      <c r="N417" t="s">
        <v>48</v>
      </c>
      <c r="O417" t="s">
        <v>48</v>
      </c>
      <c r="P417" t="s">
        <v>48</v>
      </c>
      <c r="Q417" t="s">
        <v>51</v>
      </c>
      <c r="S417" t="s">
        <v>48</v>
      </c>
      <c r="U417" t="s">
        <v>52</v>
      </c>
      <c r="V417" t="s">
        <v>53</v>
      </c>
      <c r="W417" t="s">
        <v>48</v>
      </c>
      <c r="X417" t="e">
        <f t="shared" si="7"/>
        <v>#N/A</v>
      </c>
      <c r="Y417" s="38" t="e">
        <f>INDEX('Planning avec dates'!$4:$4,MATCH("X",'Planning avec dates'!435:435,1))+4</f>
        <v>#N/A</v>
      </c>
    </row>
    <row r="418" spans="1:25" x14ac:dyDescent="0.25">
      <c r="A418">
        <f>IF(COUNTIF('Temps moyens'!$A$3:$A$70,C418)&gt;0,1,0)</f>
        <v>0</v>
      </c>
      <c r="B418" t="s">
        <v>472</v>
      </c>
      <c r="C418" t="e">
        <f>INDEX('Planning avec dates'!$B420:$E420,MATCH("*",'Planning avec dates'!$B420:$E420,0))</f>
        <v>#N/A</v>
      </c>
      <c r="F418">
        <f>IF('Planning avec dates'!$C$1="Low",INDEX('Temps moyens'!$B$1:$B$198,MATCH(Task_Table1!C418,'Temps moyens'!$A$1:$A$198,0),1)*'Temps moyens'!$D$3,IF('Planning avec dates'!$C$1="Medium",INDEX('Temps moyens'!$B$1:$B$198,MATCH(Task_Table1!C418,'Temps moyens'!$A$1:$A$198,0),1)*'Temps moyens'!$E$3,IF('Planning avec dates'!$C$1="High",INDEX('Temps moyens'!$B$1:$B$198,MATCH(Task_Table1!C418,'Temps moyens'!$A$1:$A$198,0),1)*'Temps moyens'!$F$3,0)))</f>
        <v>0</v>
      </c>
      <c r="G418" t="s">
        <v>48</v>
      </c>
      <c r="H418" s="38" t="e">
        <f>INDEX('Planning avec dates'!$4:$4,MATCH("X",'Planning avec dates'!436:436,0))</f>
        <v>#N/A</v>
      </c>
      <c r="I418" t="s">
        <v>48</v>
      </c>
      <c r="J418" t="s">
        <v>48</v>
      </c>
      <c r="K418" t="s">
        <v>48</v>
      </c>
      <c r="L418" t="s">
        <v>48</v>
      </c>
      <c r="M418" t="s">
        <v>48</v>
      </c>
      <c r="N418" t="s">
        <v>48</v>
      </c>
      <c r="O418" t="s">
        <v>48</v>
      </c>
      <c r="P418" t="s">
        <v>48</v>
      </c>
      <c r="Q418" t="s">
        <v>51</v>
      </c>
      <c r="S418" t="s">
        <v>48</v>
      </c>
      <c r="U418" t="s">
        <v>52</v>
      </c>
      <c r="V418" t="s">
        <v>53</v>
      </c>
      <c r="W418" t="s">
        <v>48</v>
      </c>
      <c r="X418" t="e">
        <f t="shared" si="7"/>
        <v>#N/A</v>
      </c>
      <c r="Y418" s="38" t="e">
        <f>INDEX('Planning avec dates'!$4:$4,MATCH("X",'Planning avec dates'!436:436,1))+4</f>
        <v>#N/A</v>
      </c>
    </row>
    <row r="419" spans="1:25" x14ac:dyDescent="0.25">
      <c r="A419">
        <f>IF(COUNTIF('Temps moyens'!$A$3:$A$70,C419)&gt;0,1,0)</f>
        <v>0</v>
      </c>
      <c r="B419" t="s">
        <v>473</v>
      </c>
      <c r="C419" t="e">
        <f>INDEX('Planning avec dates'!$B421:$E421,MATCH("*",'Planning avec dates'!$B421:$E421,0))</f>
        <v>#N/A</v>
      </c>
      <c r="F419">
        <f>IF('Planning avec dates'!$C$1="Low",INDEX('Temps moyens'!$B$1:$B$198,MATCH(Task_Table1!C419,'Temps moyens'!$A$1:$A$198,0),1)*'Temps moyens'!$D$3,IF('Planning avec dates'!$C$1="Medium",INDEX('Temps moyens'!$B$1:$B$198,MATCH(Task_Table1!C419,'Temps moyens'!$A$1:$A$198,0),1)*'Temps moyens'!$E$3,IF('Planning avec dates'!$C$1="High",INDEX('Temps moyens'!$B$1:$B$198,MATCH(Task_Table1!C419,'Temps moyens'!$A$1:$A$198,0),1)*'Temps moyens'!$F$3,0)))</f>
        <v>0</v>
      </c>
      <c r="G419" t="s">
        <v>48</v>
      </c>
      <c r="H419" s="38" t="e">
        <f>INDEX('Planning avec dates'!$4:$4,MATCH("X",'Planning avec dates'!437:437,0))</f>
        <v>#N/A</v>
      </c>
      <c r="I419" t="s">
        <v>48</v>
      </c>
      <c r="J419" t="s">
        <v>48</v>
      </c>
      <c r="K419" t="s">
        <v>48</v>
      </c>
      <c r="L419" t="s">
        <v>48</v>
      </c>
      <c r="M419" t="s">
        <v>48</v>
      </c>
      <c r="N419" t="s">
        <v>48</v>
      </c>
      <c r="O419" t="s">
        <v>48</v>
      </c>
      <c r="P419" t="s">
        <v>48</v>
      </c>
      <c r="Q419" t="s">
        <v>51</v>
      </c>
      <c r="S419" t="s">
        <v>48</v>
      </c>
      <c r="U419" t="s">
        <v>52</v>
      </c>
      <c r="V419" t="s">
        <v>53</v>
      </c>
      <c r="W419" t="s">
        <v>48</v>
      </c>
      <c r="X419" t="e">
        <f t="shared" si="7"/>
        <v>#N/A</v>
      </c>
      <c r="Y419" s="38" t="e">
        <f>INDEX('Planning avec dates'!$4:$4,MATCH("X",'Planning avec dates'!437:437,1))+4</f>
        <v>#N/A</v>
      </c>
    </row>
    <row r="420" spans="1:25" x14ac:dyDescent="0.25">
      <c r="A420">
        <f>IF(COUNTIF('Temps moyens'!$A$3:$A$70,C420)&gt;0,1,0)</f>
        <v>0</v>
      </c>
      <c r="B420" t="s">
        <v>474</v>
      </c>
      <c r="C420" t="e">
        <f>INDEX('Planning avec dates'!$B422:$E422,MATCH("*",'Planning avec dates'!$B422:$E422,0))</f>
        <v>#N/A</v>
      </c>
      <c r="F420">
        <f>IF('Planning avec dates'!$C$1="Low",INDEX('Temps moyens'!$B$1:$B$198,MATCH(Task_Table1!C420,'Temps moyens'!$A$1:$A$198,0),1)*'Temps moyens'!$D$3,IF('Planning avec dates'!$C$1="Medium",INDEX('Temps moyens'!$B$1:$B$198,MATCH(Task_Table1!C420,'Temps moyens'!$A$1:$A$198,0),1)*'Temps moyens'!$E$3,IF('Planning avec dates'!$C$1="High",INDEX('Temps moyens'!$B$1:$B$198,MATCH(Task_Table1!C420,'Temps moyens'!$A$1:$A$198,0),1)*'Temps moyens'!$F$3,0)))</f>
        <v>0</v>
      </c>
      <c r="G420" t="s">
        <v>48</v>
      </c>
      <c r="H420" s="38" t="e">
        <f>INDEX('Planning avec dates'!$4:$4,MATCH("X",'Planning avec dates'!438:438,0))</f>
        <v>#N/A</v>
      </c>
      <c r="I420" t="s">
        <v>48</v>
      </c>
      <c r="J420" t="s">
        <v>48</v>
      </c>
      <c r="K420" t="s">
        <v>48</v>
      </c>
      <c r="L420" t="s">
        <v>48</v>
      </c>
      <c r="M420" t="s">
        <v>48</v>
      </c>
      <c r="N420" t="s">
        <v>48</v>
      </c>
      <c r="O420" t="s">
        <v>48</v>
      </c>
      <c r="P420" t="s">
        <v>48</v>
      </c>
      <c r="Q420" t="s">
        <v>51</v>
      </c>
      <c r="S420" t="s">
        <v>48</v>
      </c>
      <c r="U420" t="s">
        <v>52</v>
      </c>
      <c r="V420" t="s">
        <v>53</v>
      </c>
      <c r="W420" t="s">
        <v>48</v>
      </c>
      <c r="X420" t="e">
        <f t="shared" si="7"/>
        <v>#N/A</v>
      </c>
      <c r="Y420" s="38" t="e">
        <f>INDEX('Planning avec dates'!$4:$4,MATCH("X",'Planning avec dates'!438:438,1))+4</f>
        <v>#N/A</v>
      </c>
    </row>
    <row r="421" spans="1:25" x14ac:dyDescent="0.25">
      <c r="A421">
        <f>IF(COUNTIF('Temps moyens'!$A$3:$A$70,C421)&gt;0,1,0)</f>
        <v>0</v>
      </c>
      <c r="B421" t="s">
        <v>475</v>
      </c>
      <c r="C421" t="e">
        <f>INDEX('Planning avec dates'!$B423:$E423,MATCH("*",'Planning avec dates'!$B423:$E423,0))</f>
        <v>#N/A</v>
      </c>
      <c r="F421">
        <f>IF('Planning avec dates'!$C$1="Low",INDEX('Temps moyens'!$B$1:$B$198,MATCH(Task_Table1!C421,'Temps moyens'!$A$1:$A$198,0),1)*'Temps moyens'!$D$3,IF('Planning avec dates'!$C$1="Medium",INDEX('Temps moyens'!$B$1:$B$198,MATCH(Task_Table1!C421,'Temps moyens'!$A$1:$A$198,0),1)*'Temps moyens'!$E$3,IF('Planning avec dates'!$C$1="High",INDEX('Temps moyens'!$B$1:$B$198,MATCH(Task_Table1!C421,'Temps moyens'!$A$1:$A$198,0),1)*'Temps moyens'!$F$3,0)))</f>
        <v>0</v>
      </c>
      <c r="G421" t="s">
        <v>48</v>
      </c>
      <c r="H421" s="38" t="e">
        <f>INDEX('Planning avec dates'!$4:$4,MATCH("X",'Planning avec dates'!439:439,0))</f>
        <v>#N/A</v>
      </c>
      <c r="I421" t="s">
        <v>48</v>
      </c>
      <c r="J421" t="s">
        <v>48</v>
      </c>
      <c r="K421" t="s">
        <v>48</v>
      </c>
      <c r="L421" t="s">
        <v>48</v>
      </c>
      <c r="M421" t="s">
        <v>48</v>
      </c>
      <c r="N421" t="s">
        <v>48</v>
      </c>
      <c r="O421" t="s">
        <v>48</v>
      </c>
      <c r="P421" t="s">
        <v>48</v>
      </c>
      <c r="Q421" t="s">
        <v>51</v>
      </c>
      <c r="S421" t="s">
        <v>48</v>
      </c>
      <c r="U421" t="s">
        <v>52</v>
      </c>
      <c r="V421" t="s">
        <v>53</v>
      </c>
      <c r="W421" t="s">
        <v>48</v>
      </c>
      <c r="X421" t="e">
        <f t="shared" si="7"/>
        <v>#N/A</v>
      </c>
      <c r="Y421" s="38" t="e">
        <f>INDEX('Planning avec dates'!$4:$4,MATCH("X",'Planning avec dates'!439:439,1))+4</f>
        <v>#N/A</v>
      </c>
    </row>
    <row r="422" spans="1:25" x14ac:dyDescent="0.25">
      <c r="A422">
        <f>IF(COUNTIF('Temps moyens'!$A$3:$A$70,C422)&gt;0,1,0)</f>
        <v>0</v>
      </c>
      <c r="B422" t="s">
        <v>476</v>
      </c>
      <c r="C422" t="e">
        <f>INDEX('Planning avec dates'!$B424:$E424,MATCH("*",'Planning avec dates'!$B424:$E424,0))</f>
        <v>#N/A</v>
      </c>
      <c r="F422">
        <f>IF('Planning avec dates'!$C$1="Low",INDEX('Temps moyens'!$B$1:$B$198,MATCH(Task_Table1!C422,'Temps moyens'!$A$1:$A$198,0),1)*'Temps moyens'!$D$3,IF('Planning avec dates'!$C$1="Medium",INDEX('Temps moyens'!$B$1:$B$198,MATCH(Task_Table1!C422,'Temps moyens'!$A$1:$A$198,0),1)*'Temps moyens'!$E$3,IF('Planning avec dates'!$C$1="High",INDEX('Temps moyens'!$B$1:$B$198,MATCH(Task_Table1!C422,'Temps moyens'!$A$1:$A$198,0),1)*'Temps moyens'!$F$3,0)))</f>
        <v>0</v>
      </c>
      <c r="G422" t="s">
        <v>48</v>
      </c>
      <c r="H422" s="38" t="e">
        <f>INDEX('Planning avec dates'!$4:$4,MATCH("X",'Planning avec dates'!440:440,0))</f>
        <v>#N/A</v>
      </c>
      <c r="I422" t="s">
        <v>48</v>
      </c>
      <c r="J422" t="s">
        <v>48</v>
      </c>
      <c r="K422" t="s">
        <v>48</v>
      </c>
      <c r="L422" t="s">
        <v>48</v>
      </c>
      <c r="M422" t="s">
        <v>48</v>
      </c>
      <c r="N422" t="s">
        <v>48</v>
      </c>
      <c r="O422" t="s">
        <v>48</v>
      </c>
      <c r="P422" t="s">
        <v>48</v>
      </c>
      <c r="Q422" t="s">
        <v>51</v>
      </c>
      <c r="S422" t="s">
        <v>48</v>
      </c>
      <c r="U422" t="s">
        <v>52</v>
      </c>
      <c r="V422" t="s">
        <v>53</v>
      </c>
      <c r="W422" t="s">
        <v>48</v>
      </c>
      <c r="X422" t="e">
        <f t="shared" si="7"/>
        <v>#N/A</v>
      </c>
      <c r="Y422" s="38" t="e">
        <f>INDEX('Planning avec dates'!$4:$4,MATCH("X",'Planning avec dates'!440:440,1))+4</f>
        <v>#N/A</v>
      </c>
    </row>
    <row r="423" spans="1:25" x14ac:dyDescent="0.25">
      <c r="A423">
        <f>IF(COUNTIF('Temps moyens'!$A$3:$A$70,C423)&gt;0,1,0)</f>
        <v>0</v>
      </c>
      <c r="B423" t="s">
        <v>477</v>
      </c>
      <c r="C423" t="e">
        <f>INDEX('Planning avec dates'!$B425:$E425,MATCH("*",'Planning avec dates'!$B425:$E425,0))</f>
        <v>#N/A</v>
      </c>
      <c r="F423">
        <f>IF('Planning avec dates'!$C$1="Low",INDEX('Temps moyens'!$B$1:$B$198,MATCH(Task_Table1!C423,'Temps moyens'!$A$1:$A$198,0),1)*'Temps moyens'!$D$3,IF('Planning avec dates'!$C$1="Medium",INDEX('Temps moyens'!$B$1:$B$198,MATCH(Task_Table1!C423,'Temps moyens'!$A$1:$A$198,0),1)*'Temps moyens'!$E$3,IF('Planning avec dates'!$C$1="High",INDEX('Temps moyens'!$B$1:$B$198,MATCH(Task_Table1!C423,'Temps moyens'!$A$1:$A$198,0),1)*'Temps moyens'!$F$3,0)))</f>
        <v>0</v>
      </c>
      <c r="G423" t="s">
        <v>48</v>
      </c>
      <c r="H423" s="38" t="e">
        <f>INDEX('Planning avec dates'!$4:$4,MATCH("X",'Planning avec dates'!441:441,0))</f>
        <v>#N/A</v>
      </c>
      <c r="I423" t="s">
        <v>48</v>
      </c>
      <c r="J423" t="s">
        <v>48</v>
      </c>
      <c r="K423" t="s">
        <v>48</v>
      </c>
      <c r="L423" t="s">
        <v>48</v>
      </c>
      <c r="M423" t="s">
        <v>48</v>
      </c>
      <c r="N423" t="s">
        <v>48</v>
      </c>
      <c r="O423" t="s">
        <v>48</v>
      </c>
      <c r="P423" t="s">
        <v>48</v>
      </c>
      <c r="Q423" t="s">
        <v>51</v>
      </c>
      <c r="S423" t="s">
        <v>48</v>
      </c>
      <c r="U423" t="s">
        <v>52</v>
      </c>
      <c r="V423" t="s">
        <v>53</v>
      </c>
      <c r="W423" t="s">
        <v>48</v>
      </c>
      <c r="X423" t="e">
        <f t="shared" si="7"/>
        <v>#N/A</v>
      </c>
      <c r="Y423" s="38" t="e">
        <f>INDEX('Planning avec dates'!$4:$4,MATCH("X",'Planning avec dates'!441:441,1))+4</f>
        <v>#N/A</v>
      </c>
    </row>
    <row r="424" spans="1:25" x14ac:dyDescent="0.25">
      <c r="A424">
        <f>IF(COUNTIF('Temps moyens'!$A$3:$A$70,C424)&gt;0,1,0)</f>
        <v>0</v>
      </c>
      <c r="B424" t="s">
        <v>478</v>
      </c>
      <c r="C424" t="e">
        <f>INDEX('Planning avec dates'!$B426:$E426,MATCH("*",'Planning avec dates'!$B426:$E426,0))</f>
        <v>#N/A</v>
      </c>
      <c r="F424">
        <f>IF('Planning avec dates'!$C$1="Low",INDEX('Temps moyens'!$B$1:$B$198,MATCH(Task_Table1!C424,'Temps moyens'!$A$1:$A$198,0),1)*'Temps moyens'!$D$3,IF('Planning avec dates'!$C$1="Medium",INDEX('Temps moyens'!$B$1:$B$198,MATCH(Task_Table1!C424,'Temps moyens'!$A$1:$A$198,0),1)*'Temps moyens'!$E$3,IF('Planning avec dates'!$C$1="High",INDEX('Temps moyens'!$B$1:$B$198,MATCH(Task_Table1!C424,'Temps moyens'!$A$1:$A$198,0),1)*'Temps moyens'!$F$3,0)))</f>
        <v>0</v>
      </c>
      <c r="G424" t="s">
        <v>48</v>
      </c>
      <c r="H424" s="38" t="e">
        <f>INDEX('Planning avec dates'!$4:$4,MATCH("X",'Planning avec dates'!442:442,0))</f>
        <v>#N/A</v>
      </c>
      <c r="I424" t="s">
        <v>48</v>
      </c>
      <c r="J424" t="s">
        <v>48</v>
      </c>
      <c r="K424" t="s">
        <v>48</v>
      </c>
      <c r="L424" t="s">
        <v>48</v>
      </c>
      <c r="M424" t="s">
        <v>48</v>
      </c>
      <c r="N424" t="s">
        <v>48</v>
      </c>
      <c r="O424" t="s">
        <v>48</v>
      </c>
      <c r="P424" t="s">
        <v>48</v>
      </c>
      <c r="Q424" t="s">
        <v>51</v>
      </c>
      <c r="S424" t="s">
        <v>48</v>
      </c>
      <c r="U424" t="s">
        <v>52</v>
      </c>
      <c r="V424" t="s">
        <v>53</v>
      </c>
      <c r="W424" t="s">
        <v>48</v>
      </c>
      <c r="X424" t="e">
        <f t="shared" si="7"/>
        <v>#N/A</v>
      </c>
      <c r="Y424" s="38" t="e">
        <f>INDEX('Planning avec dates'!$4:$4,MATCH("X",'Planning avec dates'!442:442,1))+4</f>
        <v>#N/A</v>
      </c>
    </row>
    <row r="425" spans="1:25" x14ac:dyDescent="0.25">
      <c r="A425">
        <f>IF(COUNTIF('Temps moyens'!$A$3:$A$70,C425)&gt;0,1,0)</f>
        <v>0</v>
      </c>
      <c r="B425" t="s">
        <v>479</v>
      </c>
      <c r="C425" t="e">
        <f>INDEX('Planning avec dates'!$B427:$E427,MATCH("*",'Planning avec dates'!$B427:$E427,0))</f>
        <v>#N/A</v>
      </c>
      <c r="F425">
        <f>IF('Planning avec dates'!$C$1="Low",INDEX('Temps moyens'!$B$1:$B$198,MATCH(Task_Table1!C425,'Temps moyens'!$A$1:$A$198,0),1)*'Temps moyens'!$D$3,IF('Planning avec dates'!$C$1="Medium",INDEX('Temps moyens'!$B$1:$B$198,MATCH(Task_Table1!C425,'Temps moyens'!$A$1:$A$198,0),1)*'Temps moyens'!$E$3,IF('Planning avec dates'!$C$1="High",INDEX('Temps moyens'!$B$1:$B$198,MATCH(Task_Table1!C425,'Temps moyens'!$A$1:$A$198,0),1)*'Temps moyens'!$F$3,0)))</f>
        <v>0</v>
      </c>
      <c r="G425" t="s">
        <v>48</v>
      </c>
      <c r="H425" s="38" t="e">
        <f>INDEX('Planning avec dates'!$4:$4,MATCH("X",'Planning avec dates'!443:443,0))</f>
        <v>#N/A</v>
      </c>
      <c r="I425" t="s">
        <v>48</v>
      </c>
      <c r="J425" t="s">
        <v>48</v>
      </c>
      <c r="K425" t="s">
        <v>48</v>
      </c>
      <c r="L425" t="s">
        <v>48</v>
      </c>
      <c r="M425" t="s">
        <v>48</v>
      </c>
      <c r="N425" t="s">
        <v>48</v>
      </c>
      <c r="O425" t="s">
        <v>48</v>
      </c>
      <c r="P425" t="s">
        <v>48</v>
      </c>
      <c r="Q425" t="s">
        <v>51</v>
      </c>
      <c r="S425" t="s">
        <v>48</v>
      </c>
      <c r="U425" t="s">
        <v>52</v>
      </c>
      <c r="V425" t="s">
        <v>53</v>
      </c>
      <c r="W425" t="s">
        <v>48</v>
      </c>
      <c r="X425" t="e">
        <f t="shared" si="7"/>
        <v>#N/A</v>
      </c>
      <c r="Y425" s="38" t="e">
        <f>INDEX('Planning avec dates'!$4:$4,MATCH("X",'Planning avec dates'!443:443,1))+4</f>
        <v>#N/A</v>
      </c>
    </row>
    <row r="426" spans="1:25" x14ac:dyDescent="0.25">
      <c r="A426">
        <f>IF(COUNTIF('Temps moyens'!$A$3:$A$70,C426)&gt;0,1,0)</f>
        <v>0</v>
      </c>
      <c r="B426" t="s">
        <v>480</v>
      </c>
      <c r="C426" t="e">
        <f>INDEX('Planning avec dates'!$B428:$E428,MATCH("*",'Planning avec dates'!$B428:$E428,0))</f>
        <v>#N/A</v>
      </c>
      <c r="F426">
        <f>IF('Planning avec dates'!$C$1="Low",INDEX('Temps moyens'!$B$1:$B$198,MATCH(Task_Table1!C426,'Temps moyens'!$A$1:$A$198,0),1)*'Temps moyens'!$D$3,IF('Planning avec dates'!$C$1="Medium",INDEX('Temps moyens'!$B$1:$B$198,MATCH(Task_Table1!C426,'Temps moyens'!$A$1:$A$198,0),1)*'Temps moyens'!$E$3,IF('Planning avec dates'!$C$1="High",INDEX('Temps moyens'!$B$1:$B$198,MATCH(Task_Table1!C426,'Temps moyens'!$A$1:$A$198,0),1)*'Temps moyens'!$F$3,0)))</f>
        <v>0</v>
      </c>
      <c r="G426" t="s">
        <v>48</v>
      </c>
      <c r="H426" s="38" t="e">
        <f>INDEX('Planning avec dates'!$4:$4,MATCH("X",'Planning avec dates'!444:444,0))</f>
        <v>#N/A</v>
      </c>
      <c r="I426" t="s">
        <v>48</v>
      </c>
      <c r="J426" t="s">
        <v>48</v>
      </c>
      <c r="K426" t="s">
        <v>48</v>
      </c>
      <c r="L426" t="s">
        <v>48</v>
      </c>
      <c r="M426" t="s">
        <v>48</v>
      </c>
      <c r="N426" t="s">
        <v>48</v>
      </c>
      <c r="O426" t="s">
        <v>48</v>
      </c>
      <c r="P426" t="s">
        <v>48</v>
      </c>
      <c r="Q426" t="s">
        <v>51</v>
      </c>
      <c r="S426" t="s">
        <v>48</v>
      </c>
      <c r="U426" t="s">
        <v>52</v>
      </c>
      <c r="V426" t="s">
        <v>53</v>
      </c>
      <c r="W426" t="s">
        <v>48</v>
      </c>
      <c r="X426" t="e">
        <f t="shared" si="7"/>
        <v>#N/A</v>
      </c>
      <c r="Y426" s="38" t="e">
        <f>INDEX('Planning avec dates'!$4:$4,MATCH("X",'Planning avec dates'!444:444,1))+4</f>
        <v>#N/A</v>
      </c>
    </row>
    <row r="427" spans="1:25" x14ac:dyDescent="0.25">
      <c r="A427">
        <f>IF(COUNTIF('Temps moyens'!$A$3:$A$70,C427)&gt;0,1,0)</f>
        <v>0</v>
      </c>
      <c r="B427" t="s">
        <v>481</v>
      </c>
      <c r="C427" t="e">
        <f>INDEX('Planning avec dates'!$B429:$E429,MATCH("*",'Planning avec dates'!$B429:$E429,0))</f>
        <v>#N/A</v>
      </c>
      <c r="F427">
        <f>IF('Planning avec dates'!$C$1="Low",INDEX('Temps moyens'!$B$1:$B$198,MATCH(Task_Table1!C427,'Temps moyens'!$A$1:$A$198,0),1)*'Temps moyens'!$D$3,IF('Planning avec dates'!$C$1="Medium",INDEX('Temps moyens'!$B$1:$B$198,MATCH(Task_Table1!C427,'Temps moyens'!$A$1:$A$198,0),1)*'Temps moyens'!$E$3,IF('Planning avec dates'!$C$1="High",INDEX('Temps moyens'!$B$1:$B$198,MATCH(Task_Table1!C427,'Temps moyens'!$A$1:$A$198,0),1)*'Temps moyens'!$F$3,0)))</f>
        <v>0</v>
      </c>
      <c r="G427" t="s">
        <v>48</v>
      </c>
      <c r="H427" s="38" t="e">
        <f>INDEX('Planning avec dates'!$4:$4,MATCH("X",'Planning avec dates'!445:445,0))</f>
        <v>#N/A</v>
      </c>
      <c r="I427" t="s">
        <v>48</v>
      </c>
      <c r="J427" t="s">
        <v>48</v>
      </c>
      <c r="K427" t="s">
        <v>48</v>
      </c>
      <c r="L427" t="s">
        <v>48</v>
      </c>
      <c r="M427" t="s">
        <v>48</v>
      </c>
      <c r="N427" t="s">
        <v>48</v>
      </c>
      <c r="O427" t="s">
        <v>48</v>
      </c>
      <c r="P427" t="s">
        <v>48</v>
      </c>
      <c r="Q427" t="s">
        <v>51</v>
      </c>
      <c r="S427" t="s">
        <v>48</v>
      </c>
      <c r="U427" t="s">
        <v>52</v>
      </c>
      <c r="V427" t="s">
        <v>53</v>
      </c>
      <c r="W427" t="s">
        <v>48</v>
      </c>
      <c r="X427" t="e">
        <f t="shared" si="7"/>
        <v>#N/A</v>
      </c>
      <c r="Y427" s="38" t="e">
        <f>INDEX('Planning avec dates'!$4:$4,MATCH("X",'Planning avec dates'!445:445,1))+4</f>
        <v>#N/A</v>
      </c>
    </row>
    <row r="428" spans="1:25" x14ac:dyDescent="0.25">
      <c r="A428">
        <f>IF(COUNTIF('Temps moyens'!$A$3:$A$70,C428)&gt;0,1,0)</f>
        <v>0</v>
      </c>
      <c r="B428" t="s">
        <v>482</v>
      </c>
      <c r="C428" t="e">
        <f>INDEX('Planning avec dates'!$B430:$E430,MATCH("*",'Planning avec dates'!$B430:$E430,0))</f>
        <v>#N/A</v>
      </c>
      <c r="F428">
        <f>IF('Planning avec dates'!$C$1="Low",INDEX('Temps moyens'!$B$1:$B$198,MATCH(Task_Table1!C428,'Temps moyens'!$A$1:$A$198,0),1)*'Temps moyens'!$D$3,IF('Planning avec dates'!$C$1="Medium",INDEX('Temps moyens'!$B$1:$B$198,MATCH(Task_Table1!C428,'Temps moyens'!$A$1:$A$198,0),1)*'Temps moyens'!$E$3,IF('Planning avec dates'!$C$1="High",INDEX('Temps moyens'!$B$1:$B$198,MATCH(Task_Table1!C428,'Temps moyens'!$A$1:$A$198,0),1)*'Temps moyens'!$F$3,0)))</f>
        <v>0</v>
      </c>
      <c r="G428" t="s">
        <v>48</v>
      </c>
      <c r="H428" s="38" t="e">
        <f>INDEX('Planning avec dates'!$4:$4,MATCH("X",'Planning avec dates'!446:446,0))</f>
        <v>#N/A</v>
      </c>
      <c r="I428" t="s">
        <v>48</v>
      </c>
      <c r="J428" t="s">
        <v>48</v>
      </c>
      <c r="K428" t="s">
        <v>48</v>
      </c>
      <c r="L428" t="s">
        <v>48</v>
      </c>
      <c r="M428" t="s">
        <v>48</v>
      </c>
      <c r="N428" t="s">
        <v>48</v>
      </c>
      <c r="O428" t="s">
        <v>48</v>
      </c>
      <c r="P428" t="s">
        <v>48</v>
      </c>
      <c r="Q428" t="s">
        <v>51</v>
      </c>
      <c r="S428" t="s">
        <v>48</v>
      </c>
      <c r="U428" t="s">
        <v>52</v>
      </c>
      <c r="V428" t="s">
        <v>53</v>
      </c>
      <c r="W428" t="s">
        <v>48</v>
      </c>
      <c r="X428" t="e">
        <f t="shared" si="7"/>
        <v>#N/A</v>
      </c>
      <c r="Y428" s="38" t="e">
        <f>INDEX('Planning avec dates'!$4:$4,MATCH("X",'Planning avec dates'!446:446,1))+4</f>
        <v>#N/A</v>
      </c>
    </row>
    <row r="429" spans="1:25" x14ac:dyDescent="0.25">
      <c r="A429">
        <f>IF(COUNTIF('Temps moyens'!$A$3:$A$70,C429)&gt;0,1,0)</f>
        <v>0</v>
      </c>
      <c r="B429" t="s">
        <v>483</v>
      </c>
      <c r="C429" t="e">
        <f>INDEX('Planning avec dates'!$B431:$E431,MATCH("*",'Planning avec dates'!$B431:$E431,0))</f>
        <v>#N/A</v>
      </c>
      <c r="F429">
        <f>IF('Planning avec dates'!$C$1="Low",INDEX('Temps moyens'!$B$1:$B$198,MATCH(Task_Table1!C429,'Temps moyens'!$A$1:$A$198,0),1)*'Temps moyens'!$D$3,IF('Planning avec dates'!$C$1="Medium",INDEX('Temps moyens'!$B$1:$B$198,MATCH(Task_Table1!C429,'Temps moyens'!$A$1:$A$198,0),1)*'Temps moyens'!$E$3,IF('Planning avec dates'!$C$1="High",INDEX('Temps moyens'!$B$1:$B$198,MATCH(Task_Table1!C429,'Temps moyens'!$A$1:$A$198,0),1)*'Temps moyens'!$F$3,0)))</f>
        <v>0</v>
      </c>
      <c r="G429" t="s">
        <v>48</v>
      </c>
      <c r="H429" s="38" t="e">
        <f>INDEX('Planning avec dates'!$4:$4,MATCH("X",'Planning avec dates'!447:447,0))</f>
        <v>#N/A</v>
      </c>
      <c r="I429" t="s">
        <v>48</v>
      </c>
      <c r="J429" t="s">
        <v>48</v>
      </c>
      <c r="K429" t="s">
        <v>48</v>
      </c>
      <c r="L429" t="s">
        <v>48</v>
      </c>
      <c r="M429" t="s">
        <v>48</v>
      </c>
      <c r="N429" t="s">
        <v>48</v>
      </c>
      <c r="O429" t="s">
        <v>48</v>
      </c>
      <c r="P429" t="s">
        <v>48</v>
      </c>
      <c r="Q429" t="s">
        <v>51</v>
      </c>
      <c r="S429" t="s">
        <v>48</v>
      </c>
      <c r="U429" t="s">
        <v>52</v>
      </c>
      <c r="V429" t="s">
        <v>53</v>
      </c>
      <c r="W429" t="s">
        <v>48</v>
      </c>
      <c r="X429" t="e">
        <f t="shared" si="7"/>
        <v>#N/A</v>
      </c>
      <c r="Y429" s="38" t="e">
        <f>INDEX('Planning avec dates'!$4:$4,MATCH("X",'Planning avec dates'!447:447,1))+4</f>
        <v>#N/A</v>
      </c>
    </row>
    <row r="430" spans="1:25" x14ac:dyDescent="0.25">
      <c r="A430">
        <f>IF(COUNTIF('Temps moyens'!$A$3:$A$70,C430)&gt;0,1,0)</f>
        <v>0</v>
      </c>
      <c r="B430" t="s">
        <v>484</v>
      </c>
      <c r="C430" t="e">
        <f>INDEX('Planning avec dates'!$B432:$E432,MATCH("*",'Planning avec dates'!$B432:$E432,0))</f>
        <v>#N/A</v>
      </c>
      <c r="F430">
        <f>IF('Planning avec dates'!$C$1="Low",INDEX('Temps moyens'!$B$1:$B$198,MATCH(Task_Table1!C430,'Temps moyens'!$A$1:$A$198,0),1)*'Temps moyens'!$D$3,IF('Planning avec dates'!$C$1="Medium",INDEX('Temps moyens'!$B$1:$B$198,MATCH(Task_Table1!C430,'Temps moyens'!$A$1:$A$198,0),1)*'Temps moyens'!$E$3,IF('Planning avec dates'!$C$1="High",INDEX('Temps moyens'!$B$1:$B$198,MATCH(Task_Table1!C430,'Temps moyens'!$A$1:$A$198,0),1)*'Temps moyens'!$F$3,0)))</f>
        <v>0</v>
      </c>
      <c r="G430" t="s">
        <v>48</v>
      </c>
      <c r="H430" s="38" t="e">
        <f>INDEX('Planning avec dates'!$4:$4,MATCH("X",'Planning avec dates'!448:448,0))</f>
        <v>#N/A</v>
      </c>
      <c r="I430" t="s">
        <v>48</v>
      </c>
      <c r="J430" t="s">
        <v>48</v>
      </c>
      <c r="K430" t="s">
        <v>48</v>
      </c>
      <c r="L430" t="s">
        <v>48</v>
      </c>
      <c r="M430" t="s">
        <v>48</v>
      </c>
      <c r="N430" t="s">
        <v>48</v>
      </c>
      <c r="O430" t="s">
        <v>48</v>
      </c>
      <c r="P430" t="s">
        <v>48</v>
      </c>
      <c r="Q430" t="s">
        <v>51</v>
      </c>
      <c r="S430" t="s">
        <v>48</v>
      </c>
      <c r="U430" t="s">
        <v>52</v>
      </c>
      <c r="V430" t="s">
        <v>53</v>
      </c>
      <c r="W430" t="s">
        <v>48</v>
      </c>
      <c r="X430" t="e">
        <f t="shared" si="7"/>
        <v>#N/A</v>
      </c>
      <c r="Y430" s="38" t="e">
        <f>INDEX('Planning avec dates'!$4:$4,MATCH("X",'Planning avec dates'!448:448,1))+4</f>
        <v>#N/A</v>
      </c>
    </row>
    <row r="431" spans="1:25" x14ac:dyDescent="0.25">
      <c r="A431">
        <f>IF(COUNTIF('Temps moyens'!$A$3:$A$70,C431)&gt;0,1,0)</f>
        <v>0</v>
      </c>
      <c r="B431" t="s">
        <v>485</v>
      </c>
      <c r="C431" t="e">
        <f>INDEX('Planning avec dates'!$B433:$E433,MATCH("*",'Planning avec dates'!$B433:$E433,0))</f>
        <v>#N/A</v>
      </c>
      <c r="F431">
        <f>IF('Planning avec dates'!$C$1="Low",INDEX('Temps moyens'!$B$1:$B$198,MATCH(Task_Table1!C431,'Temps moyens'!$A$1:$A$198,0),1)*'Temps moyens'!$D$3,IF('Planning avec dates'!$C$1="Medium",INDEX('Temps moyens'!$B$1:$B$198,MATCH(Task_Table1!C431,'Temps moyens'!$A$1:$A$198,0),1)*'Temps moyens'!$E$3,IF('Planning avec dates'!$C$1="High",INDEX('Temps moyens'!$B$1:$B$198,MATCH(Task_Table1!C431,'Temps moyens'!$A$1:$A$198,0),1)*'Temps moyens'!$F$3,0)))</f>
        <v>0</v>
      </c>
      <c r="G431" t="s">
        <v>48</v>
      </c>
      <c r="H431" s="38" t="e">
        <f>INDEX('Planning avec dates'!$4:$4,MATCH("X",'Planning avec dates'!449:449,0))</f>
        <v>#N/A</v>
      </c>
      <c r="I431" t="s">
        <v>48</v>
      </c>
      <c r="J431" t="s">
        <v>48</v>
      </c>
      <c r="K431" t="s">
        <v>48</v>
      </c>
      <c r="L431" t="s">
        <v>48</v>
      </c>
      <c r="M431" t="s">
        <v>48</v>
      </c>
      <c r="N431" t="s">
        <v>48</v>
      </c>
      <c r="O431" t="s">
        <v>48</v>
      </c>
      <c r="P431" t="s">
        <v>48</v>
      </c>
      <c r="Q431" t="s">
        <v>51</v>
      </c>
      <c r="S431" t="s">
        <v>48</v>
      </c>
      <c r="U431" t="s">
        <v>52</v>
      </c>
      <c r="V431" t="s">
        <v>53</v>
      </c>
      <c r="W431" t="s">
        <v>48</v>
      </c>
      <c r="X431" t="e">
        <f t="shared" si="7"/>
        <v>#N/A</v>
      </c>
      <c r="Y431" s="38" t="e">
        <f>INDEX('Planning avec dates'!$4:$4,MATCH("X",'Planning avec dates'!449:449,1))+4</f>
        <v>#N/A</v>
      </c>
    </row>
    <row r="432" spans="1:25" x14ac:dyDescent="0.25">
      <c r="A432">
        <f>IF(COUNTIF('Temps moyens'!$A$3:$A$70,C432)&gt;0,1,0)</f>
        <v>0</v>
      </c>
      <c r="B432" t="s">
        <v>486</v>
      </c>
      <c r="C432" t="e">
        <f>INDEX('Planning avec dates'!$B434:$E434,MATCH("*",'Planning avec dates'!$B434:$E434,0))</f>
        <v>#N/A</v>
      </c>
      <c r="F432">
        <f>IF('Planning avec dates'!$C$1="Low",INDEX('Temps moyens'!$B$1:$B$198,MATCH(Task_Table1!C432,'Temps moyens'!$A$1:$A$198,0),1)*'Temps moyens'!$D$3,IF('Planning avec dates'!$C$1="Medium",INDEX('Temps moyens'!$B$1:$B$198,MATCH(Task_Table1!C432,'Temps moyens'!$A$1:$A$198,0),1)*'Temps moyens'!$E$3,IF('Planning avec dates'!$C$1="High",INDEX('Temps moyens'!$B$1:$B$198,MATCH(Task_Table1!C432,'Temps moyens'!$A$1:$A$198,0),1)*'Temps moyens'!$F$3,0)))</f>
        <v>0</v>
      </c>
      <c r="G432" t="s">
        <v>48</v>
      </c>
      <c r="H432" s="38" t="e">
        <f>INDEX('Planning avec dates'!$4:$4,MATCH("X",'Planning avec dates'!450:450,0))</f>
        <v>#N/A</v>
      </c>
      <c r="I432" t="s">
        <v>48</v>
      </c>
      <c r="J432" t="s">
        <v>48</v>
      </c>
      <c r="K432" t="s">
        <v>48</v>
      </c>
      <c r="L432" t="s">
        <v>48</v>
      </c>
      <c r="M432" t="s">
        <v>48</v>
      </c>
      <c r="N432" t="s">
        <v>48</v>
      </c>
      <c r="O432" t="s">
        <v>48</v>
      </c>
      <c r="P432" t="s">
        <v>48</v>
      </c>
      <c r="Q432" t="s">
        <v>51</v>
      </c>
      <c r="S432" t="s">
        <v>48</v>
      </c>
      <c r="U432" t="s">
        <v>52</v>
      </c>
      <c r="V432" t="s">
        <v>53</v>
      </c>
      <c r="W432" t="s">
        <v>48</v>
      </c>
      <c r="X432" t="e">
        <f t="shared" si="7"/>
        <v>#N/A</v>
      </c>
      <c r="Y432" s="38" t="e">
        <f>INDEX('Planning avec dates'!$4:$4,MATCH("X",'Planning avec dates'!450:450,1))+4</f>
        <v>#N/A</v>
      </c>
    </row>
    <row r="433" spans="1:25" x14ac:dyDescent="0.25">
      <c r="A433">
        <f>IF(COUNTIF('Temps moyens'!$A$3:$A$70,C433)&gt;0,1,0)</f>
        <v>0</v>
      </c>
      <c r="B433" t="s">
        <v>487</v>
      </c>
      <c r="C433" t="e">
        <f>INDEX('Planning avec dates'!$B435:$E435,MATCH("*",'Planning avec dates'!$B435:$E435,0))</f>
        <v>#N/A</v>
      </c>
      <c r="F433">
        <f>IF('Planning avec dates'!$C$1="Low",INDEX('Temps moyens'!$B$1:$B$198,MATCH(Task_Table1!C433,'Temps moyens'!$A$1:$A$198,0),1)*'Temps moyens'!$D$3,IF('Planning avec dates'!$C$1="Medium",INDEX('Temps moyens'!$B$1:$B$198,MATCH(Task_Table1!C433,'Temps moyens'!$A$1:$A$198,0),1)*'Temps moyens'!$E$3,IF('Planning avec dates'!$C$1="High",INDEX('Temps moyens'!$B$1:$B$198,MATCH(Task_Table1!C433,'Temps moyens'!$A$1:$A$198,0),1)*'Temps moyens'!$F$3,0)))</f>
        <v>0</v>
      </c>
      <c r="G433" t="s">
        <v>48</v>
      </c>
      <c r="H433" s="38" t="e">
        <f>INDEX('Planning avec dates'!$4:$4,MATCH("X",'Planning avec dates'!451:451,0))</f>
        <v>#N/A</v>
      </c>
      <c r="I433" t="s">
        <v>48</v>
      </c>
      <c r="J433" t="s">
        <v>48</v>
      </c>
      <c r="K433" t="s">
        <v>48</v>
      </c>
      <c r="L433" t="s">
        <v>48</v>
      </c>
      <c r="M433" t="s">
        <v>48</v>
      </c>
      <c r="N433" t="s">
        <v>48</v>
      </c>
      <c r="O433" t="s">
        <v>48</v>
      </c>
      <c r="P433" t="s">
        <v>48</v>
      </c>
      <c r="Q433" t="s">
        <v>51</v>
      </c>
      <c r="S433" t="s">
        <v>48</v>
      </c>
      <c r="U433" t="s">
        <v>52</v>
      </c>
      <c r="V433" t="s">
        <v>53</v>
      </c>
      <c r="W433" t="s">
        <v>48</v>
      </c>
      <c r="X433" t="e">
        <f t="shared" si="7"/>
        <v>#N/A</v>
      </c>
      <c r="Y433" s="38" t="e">
        <f>INDEX('Planning avec dates'!$4:$4,MATCH("X",'Planning avec dates'!451:451,1))+4</f>
        <v>#N/A</v>
      </c>
    </row>
    <row r="434" spans="1:25" x14ac:dyDescent="0.25">
      <c r="A434">
        <f>IF(COUNTIF('Temps moyens'!$A$3:$A$70,C434)&gt;0,1,0)</f>
        <v>0</v>
      </c>
      <c r="B434" t="s">
        <v>488</v>
      </c>
      <c r="C434" t="e">
        <f>INDEX('Planning avec dates'!$B436:$E436,MATCH("*",'Planning avec dates'!$B436:$E436,0))</f>
        <v>#N/A</v>
      </c>
      <c r="F434">
        <f>IF('Planning avec dates'!$C$1="Low",INDEX('Temps moyens'!$B$1:$B$198,MATCH(Task_Table1!C434,'Temps moyens'!$A$1:$A$198,0),1)*'Temps moyens'!$D$3,IF('Planning avec dates'!$C$1="Medium",INDEX('Temps moyens'!$B$1:$B$198,MATCH(Task_Table1!C434,'Temps moyens'!$A$1:$A$198,0),1)*'Temps moyens'!$E$3,IF('Planning avec dates'!$C$1="High",INDEX('Temps moyens'!$B$1:$B$198,MATCH(Task_Table1!C434,'Temps moyens'!$A$1:$A$198,0),1)*'Temps moyens'!$F$3,0)))</f>
        <v>0</v>
      </c>
      <c r="G434" t="s">
        <v>48</v>
      </c>
      <c r="H434" s="38" t="e">
        <f>INDEX('Planning avec dates'!$4:$4,MATCH("X",'Planning avec dates'!452:452,0))</f>
        <v>#N/A</v>
      </c>
      <c r="I434" t="s">
        <v>48</v>
      </c>
      <c r="J434" t="s">
        <v>48</v>
      </c>
      <c r="K434" t="s">
        <v>48</v>
      </c>
      <c r="L434" t="s">
        <v>48</v>
      </c>
      <c r="M434" t="s">
        <v>48</v>
      </c>
      <c r="N434" t="s">
        <v>48</v>
      </c>
      <c r="O434" t="s">
        <v>48</v>
      </c>
      <c r="P434" t="s">
        <v>48</v>
      </c>
      <c r="Q434" t="s">
        <v>51</v>
      </c>
      <c r="S434" t="s">
        <v>48</v>
      </c>
      <c r="U434" t="s">
        <v>52</v>
      </c>
      <c r="V434" t="s">
        <v>53</v>
      </c>
      <c r="W434" t="s">
        <v>48</v>
      </c>
      <c r="X434" t="e">
        <f t="shared" si="7"/>
        <v>#N/A</v>
      </c>
      <c r="Y434" s="38" t="e">
        <f>INDEX('Planning avec dates'!$4:$4,MATCH("X",'Planning avec dates'!452:452,1))+4</f>
        <v>#N/A</v>
      </c>
    </row>
    <row r="435" spans="1:25" x14ac:dyDescent="0.25">
      <c r="A435">
        <f>IF(COUNTIF('Temps moyens'!$A$3:$A$70,C435)&gt;0,1,0)</f>
        <v>0</v>
      </c>
      <c r="B435" t="s">
        <v>489</v>
      </c>
      <c r="C435" t="e">
        <f>INDEX('Planning avec dates'!$B437:$E437,MATCH("*",'Planning avec dates'!$B437:$E437,0))</f>
        <v>#N/A</v>
      </c>
      <c r="F435">
        <f>IF('Planning avec dates'!$C$1="Low",INDEX('Temps moyens'!$B$1:$B$198,MATCH(Task_Table1!C435,'Temps moyens'!$A$1:$A$198,0),1)*'Temps moyens'!$D$3,IF('Planning avec dates'!$C$1="Medium",INDEX('Temps moyens'!$B$1:$B$198,MATCH(Task_Table1!C435,'Temps moyens'!$A$1:$A$198,0),1)*'Temps moyens'!$E$3,IF('Planning avec dates'!$C$1="High",INDEX('Temps moyens'!$B$1:$B$198,MATCH(Task_Table1!C435,'Temps moyens'!$A$1:$A$198,0),1)*'Temps moyens'!$F$3,0)))</f>
        <v>0</v>
      </c>
      <c r="G435" t="s">
        <v>48</v>
      </c>
      <c r="H435" s="38" t="e">
        <f>INDEX('Planning avec dates'!$4:$4,MATCH("X",'Planning avec dates'!453:453,0))</f>
        <v>#N/A</v>
      </c>
      <c r="I435" t="s">
        <v>48</v>
      </c>
      <c r="J435" t="s">
        <v>48</v>
      </c>
      <c r="K435" t="s">
        <v>48</v>
      </c>
      <c r="L435" t="s">
        <v>48</v>
      </c>
      <c r="M435" t="s">
        <v>48</v>
      </c>
      <c r="N435" t="s">
        <v>48</v>
      </c>
      <c r="O435" t="s">
        <v>48</v>
      </c>
      <c r="P435" t="s">
        <v>48</v>
      </c>
      <c r="Q435" t="s">
        <v>51</v>
      </c>
      <c r="S435" t="s">
        <v>48</v>
      </c>
      <c r="U435" t="s">
        <v>52</v>
      </c>
      <c r="V435" t="s">
        <v>53</v>
      </c>
      <c r="W435" t="s">
        <v>48</v>
      </c>
      <c r="X435" t="e">
        <f t="shared" si="7"/>
        <v>#N/A</v>
      </c>
      <c r="Y435" s="38" t="e">
        <f>INDEX('Planning avec dates'!$4:$4,MATCH("X",'Planning avec dates'!453:453,1))+4</f>
        <v>#N/A</v>
      </c>
    </row>
    <row r="436" spans="1:25" x14ac:dyDescent="0.25">
      <c r="A436">
        <f>IF(COUNTIF('Temps moyens'!$A$3:$A$70,C436)&gt;0,1,0)</f>
        <v>0</v>
      </c>
      <c r="B436" t="s">
        <v>490</v>
      </c>
      <c r="C436" t="e">
        <f>INDEX('Planning avec dates'!$B438:$E438,MATCH("*",'Planning avec dates'!$B438:$E438,0))</f>
        <v>#N/A</v>
      </c>
      <c r="F436">
        <f>IF('Planning avec dates'!$C$1="Low",INDEX('Temps moyens'!$B$1:$B$198,MATCH(Task_Table1!C436,'Temps moyens'!$A$1:$A$198,0),1)*'Temps moyens'!$D$3,IF('Planning avec dates'!$C$1="Medium",INDEX('Temps moyens'!$B$1:$B$198,MATCH(Task_Table1!C436,'Temps moyens'!$A$1:$A$198,0),1)*'Temps moyens'!$E$3,IF('Planning avec dates'!$C$1="High",INDEX('Temps moyens'!$B$1:$B$198,MATCH(Task_Table1!C436,'Temps moyens'!$A$1:$A$198,0),1)*'Temps moyens'!$F$3,0)))</f>
        <v>0</v>
      </c>
      <c r="G436" t="s">
        <v>48</v>
      </c>
      <c r="H436" s="38" t="e">
        <f>INDEX('Planning avec dates'!$4:$4,MATCH("X",'Planning avec dates'!454:454,0))</f>
        <v>#N/A</v>
      </c>
      <c r="I436" t="s">
        <v>48</v>
      </c>
      <c r="J436" t="s">
        <v>48</v>
      </c>
      <c r="K436" t="s">
        <v>48</v>
      </c>
      <c r="L436" t="s">
        <v>48</v>
      </c>
      <c r="M436" t="s">
        <v>48</v>
      </c>
      <c r="N436" t="s">
        <v>48</v>
      </c>
      <c r="O436" t="s">
        <v>48</v>
      </c>
      <c r="P436" t="s">
        <v>48</v>
      </c>
      <c r="Q436" t="s">
        <v>51</v>
      </c>
      <c r="S436" t="s">
        <v>48</v>
      </c>
      <c r="U436" t="s">
        <v>52</v>
      </c>
      <c r="V436" t="s">
        <v>53</v>
      </c>
      <c r="W436" t="s">
        <v>48</v>
      </c>
      <c r="X436" t="e">
        <f t="shared" si="7"/>
        <v>#N/A</v>
      </c>
      <c r="Y436" s="38" t="e">
        <f>INDEX('Planning avec dates'!$4:$4,MATCH("X",'Planning avec dates'!454:454,1))+4</f>
        <v>#N/A</v>
      </c>
    </row>
    <row r="437" spans="1:25" x14ac:dyDescent="0.25">
      <c r="A437">
        <f>IF(COUNTIF('Temps moyens'!$A$3:$A$70,C437)&gt;0,1,0)</f>
        <v>0</v>
      </c>
      <c r="B437" t="s">
        <v>491</v>
      </c>
      <c r="C437" t="e">
        <f>INDEX('Planning avec dates'!$B439:$E439,MATCH("*",'Planning avec dates'!$B439:$E439,0))</f>
        <v>#N/A</v>
      </c>
      <c r="F437">
        <f>IF('Planning avec dates'!$C$1="Low",INDEX('Temps moyens'!$B$1:$B$198,MATCH(Task_Table1!C437,'Temps moyens'!$A$1:$A$198,0),1)*'Temps moyens'!$D$3,IF('Planning avec dates'!$C$1="Medium",INDEX('Temps moyens'!$B$1:$B$198,MATCH(Task_Table1!C437,'Temps moyens'!$A$1:$A$198,0),1)*'Temps moyens'!$E$3,IF('Planning avec dates'!$C$1="High",INDEX('Temps moyens'!$B$1:$B$198,MATCH(Task_Table1!C437,'Temps moyens'!$A$1:$A$198,0),1)*'Temps moyens'!$F$3,0)))</f>
        <v>0</v>
      </c>
      <c r="G437" t="s">
        <v>48</v>
      </c>
      <c r="H437" s="38" t="e">
        <f>INDEX('Planning avec dates'!$4:$4,MATCH("X",'Planning avec dates'!455:455,0))</f>
        <v>#N/A</v>
      </c>
      <c r="I437" t="s">
        <v>48</v>
      </c>
      <c r="J437" t="s">
        <v>48</v>
      </c>
      <c r="K437" t="s">
        <v>48</v>
      </c>
      <c r="L437" t="s">
        <v>48</v>
      </c>
      <c r="M437" t="s">
        <v>48</v>
      </c>
      <c r="N437" t="s">
        <v>48</v>
      </c>
      <c r="O437" t="s">
        <v>48</v>
      </c>
      <c r="P437" t="s">
        <v>48</v>
      </c>
      <c r="Q437" t="s">
        <v>51</v>
      </c>
      <c r="S437" t="s">
        <v>48</v>
      </c>
      <c r="U437" t="s">
        <v>52</v>
      </c>
      <c r="V437" t="s">
        <v>53</v>
      </c>
      <c r="W437" t="s">
        <v>48</v>
      </c>
      <c r="X437" t="e">
        <f t="shared" si="7"/>
        <v>#N/A</v>
      </c>
      <c r="Y437" s="38" t="e">
        <f>INDEX('Planning avec dates'!$4:$4,MATCH("X",'Planning avec dates'!455:455,1))+4</f>
        <v>#N/A</v>
      </c>
    </row>
    <row r="438" spans="1:25" x14ac:dyDescent="0.25">
      <c r="A438">
        <f>IF(COUNTIF('Temps moyens'!$A$3:$A$70,C438)&gt;0,1,0)</f>
        <v>0</v>
      </c>
      <c r="B438" t="s">
        <v>492</v>
      </c>
      <c r="C438" t="e">
        <f>INDEX('Planning avec dates'!$B440:$E440,MATCH("*",'Planning avec dates'!$B440:$E440,0))</f>
        <v>#N/A</v>
      </c>
      <c r="F438">
        <f>IF('Planning avec dates'!$C$1="Low",INDEX('Temps moyens'!$B$1:$B$198,MATCH(Task_Table1!C438,'Temps moyens'!$A$1:$A$198,0),1)*'Temps moyens'!$D$3,IF('Planning avec dates'!$C$1="Medium",INDEX('Temps moyens'!$B$1:$B$198,MATCH(Task_Table1!C438,'Temps moyens'!$A$1:$A$198,0),1)*'Temps moyens'!$E$3,IF('Planning avec dates'!$C$1="High",INDEX('Temps moyens'!$B$1:$B$198,MATCH(Task_Table1!C438,'Temps moyens'!$A$1:$A$198,0),1)*'Temps moyens'!$F$3,0)))</f>
        <v>0</v>
      </c>
      <c r="G438" t="s">
        <v>48</v>
      </c>
      <c r="H438" s="38" t="e">
        <f>INDEX('Planning avec dates'!$4:$4,MATCH("X",'Planning avec dates'!456:456,0))</f>
        <v>#N/A</v>
      </c>
      <c r="I438" t="s">
        <v>48</v>
      </c>
      <c r="J438" t="s">
        <v>48</v>
      </c>
      <c r="K438" t="s">
        <v>48</v>
      </c>
      <c r="L438" t="s">
        <v>48</v>
      </c>
      <c r="M438" t="s">
        <v>48</v>
      </c>
      <c r="N438" t="s">
        <v>48</v>
      </c>
      <c r="O438" t="s">
        <v>48</v>
      </c>
      <c r="P438" t="s">
        <v>48</v>
      </c>
      <c r="Q438" t="s">
        <v>51</v>
      </c>
      <c r="S438" t="s">
        <v>48</v>
      </c>
      <c r="U438" t="s">
        <v>52</v>
      </c>
      <c r="V438" t="s">
        <v>53</v>
      </c>
      <c r="W438" t="s">
        <v>48</v>
      </c>
      <c r="X438" t="e">
        <f t="shared" si="7"/>
        <v>#N/A</v>
      </c>
      <c r="Y438" s="38" t="e">
        <f>INDEX('Planning avec dates'!$4:$4,MATCH("X",'Planning avec dates'!456:456,1))+4</f>
        <v>#N/A</v>
      </c>
    </row>
    <row r="439" spans="1:25" x14ac:dyDescent="0.25">
      <c r="A439">
        <f>IF(COUNTIF('Temps moyens'!$A$3:$A$70,C439)&gt;0,1,0)</f>
        <v>0</v>
      </c>
      <c r="B439" t="s">
        <v>493</v>
      </c>
      <c r="C439" t="e">
        <f>INDEX('Planning avec dates'!$B441:$E441,MATCH("*",'Planning avec dates'!$B441:$E441,0))</f>
        <v>#N/A</v>
      </c>
      <c r="F439">
        <f>IF('Planning avec dates'!$C$1="Low",INDEX('Temps moyens'!$B$1:$B$198,MATCH(Task_Table1!C439,'Temps moyens'!$A$1:$A$198,0),1)*'Temps moyens'!$D$3,IF('Planning avec dates'!$C$1="Medium",INDEX('Temps moyens'!$B$1:$B$198,MATCH(Task_Table1!C439,'Temps moyens'!$A$1:$A$198,0),1)*'Temps moyens'!$E$3,IF('Planning avec dates'!$C$1="High",INDEX('Temps moyens'!$B$1:$B$198,MATCH(Task_Table1!C439,'Temps moyens'!$A$1:$A$198,0),1)*'Temps moyens'!$F$3,0)))</f>
        <v>0</v>
      </c>
      <c r="G439" t="s">
        <v>48</v>
      </c>
      <c r="H439" s="38" t="e">
        <f>INDEX('Planning avec dates'!$4:$4,MATCH("X",'Planning avec dates'!457:457,0))</f>
        <v>#N/A</v>
      </c>
      <c r="I439" t="s">
        <v>48</v>
      </c>
      <c r="J439" t="s">
        <v>48</v>
      </c>
      <c r="K439" t="s">
        <v>48</v>
      </c>
      <c r="L439" t="s">
        <v>48</v>
      </c>
      <c r="M439" t="s">
        <v>48</v>
      </c>
      <c r="N439" t="s">
        <v>48</v>
      </c>
      <c r="O439" t="s">
        <v>48</v>
      </c>
      <c r="P439" t="s">
        <v>48</v>
      </c>
      <c r="Q439" t="s">
        <v>51</v>
      </c>
      <c r="S439" t="s">
        <v>48</v>
      </c>
      <c r="U439" t="s">
        <v>52</v>
      </c>
      <c r="V439" t="s">
        <v>53</v>
      </c>
      <c r="W439" t="s">
        <v>48</v>
      </c>
      <c r="X439" t="e">
        <f t="shared" si="7"/>
        <v>#N/A</v>
      </c>
      <c r="Y439" s="38" t="e">
        <f>INDEX('Planning avec dates'!$4:$4,MATCH("X",'Planning avec dates'!457:457,1))+4</f>
        <v>#N/A</v>
      </c>
    </row>
    <row r="440" spans="1:25" x14ac:dyDescent="0.25">
      <c r="A440">
        <f>IF(COUNTIF('Temps moyens'!$A$3:$A$70,C440)&gt;0,1,0)</f>
        <v>0</v>
      </c>
      <c r="B440" t="s">
        <v>494</v>
      </c>
      <c r="C440" t="e">
        <f>INDEX('Planning avec dates'!$B442:$E442,MATCH("*",'Planning avec dates'!$B442:$E442,0))</f>
        <v>#N/A</v>
      </c>
      <c r="F440">
        <f>IF('Planning avec dates'!$C$1="Low",INDEX('Temps moyens'!$B$1:$B$198,MATCH(Task_Table1!C440,'Temps moyens'!$A$1:$A$198,0),1)*'Temps moyens'!$D$3,IF('Planning avec dates'!$C$1="Medium",INDEX('Temps moyens'!$B$1:$B$198,MATCH(Task_Table1!C440,'Temps moyens'!$A$1:$A$198,0),1)*'Temps moyens'!$E$3,IF('Planning avec dates'!$C$1="High",INDEX('Temps moyens'!$B$1:$B$198,MATCH(Task_Table1!C440,'Temps moyens'!$A$1:$A$198,0),1)*'Temps moyens'!$F$3,0)))</f>
        <v>0</v>
      </c>
      <c r="G440" t="s">
        <v>48</v>
      </c>
      <c r="H440" s="38" t="e">
        <f>INDEX('Planning avec dates'!$4:$4,MATCH("X",'Planning avec dates'!458:458,0))</f>
        <v>#N/A</v>
      </c>
      <c r="I440" t="s">
        <v>48</v>
      </c>
      <c r="J440" t="s">
        <v>48</v>
      </c>
      <c r="K440" t="s">
        <v>48</v>
      </c>
      <c r="L440" t="s">
        <v>48</v>
      </c>
      <c r="M440" t="s">
        <v>48</v>
      </c>
      <c r="N440" t="s">
        <v>48</v>
      </c>
      <c r="O440" t="s">
        <v>48</v>
      </c>
      <c r="P440" t="s">
        <v>48</v>
      </c>
      <c r="Q440" t="s">
        <v>51</v>
      </c>
      <c r="S440" t="s">
        <v>48</v>
      </c>
      <c r="U440" t="s">
        <v>52</v>
      </c>
      <c r="V440" t="s">
        <v>53</v>
      </c>
      <c r="W440" t="s">
        <v>48</v>
      </c>
      <c r="X440" t="e">
        <f t="shared" si="7"/>
        <v>#N/A</v>
      </c>
      <c r="Y440" s="38" t="e">
        <f>INDEX('Planning avec dates'!$4:$4,MATCH("X",'Planning avec dates'!458:458,1))+4</f>
        <v>#N/A</v>
      </c>
    </row>
    <row r="441" spans="1:25" x14ac:dyDescent="0.25">
      <c r="A441">
        <f>IF(COUNTIF('Temps moyens'!$A$3:$A$70,C441)&gt;0,1,0)</f>
        <v>0</v>
      </c>
      <c r="B441" t="s">
        <v>495</v>
      </c>
      <c r="C441" t="e">
        <f>INDEX('Planning avec dates'!$B443:$E443,MATCH("*",'Planning avec dates'!$B443:$E443,0))</f>
        <v>#N/A</v>
      </c>
      <c r="F441">
        <f>IF('Planning avec dates'!$C$1="Low",INDEX('Temps moyens'!$B$1:$B$198,MATCH(Task_Table1!C441,'Temps moyens'!$A$1:$A$198,0),1)*'Temps moyens'!$D$3,IF('Planning avec dates'!$C$1="Medium",INDEX('Temps moyens'!$B$1:$B$198,MATCH(Task_Table1!C441,'Temps moyens'!$A$1:$A$198,0),1)*'Temps moyens'!$E$3,IF('Planning avec dates'!$C$1="High",INDEX('Temps moyens'!$B$1:$B$198,MATCH(Task_Table1!C441,'Temps moyens'!$A$1:$A$198,0),1)*'Temps moyens'!$F$3,0)))</f>
        <v>0</v>
      </c>
      <c r="G441" t="s">
        <v>48</v>
      </c>
      <c r="H441" s="38" t="e">
        <f>INDEX('Planning avec dates'!$4:$4,MATCH("X",'Planning avec dates'!459:459,0))</f>
        <v>#N/A</v>
      </c>
      <c r="I441" t="s">
        <v>48</v>
      </c>
      <c r="J441" t="s">
        <v>48</v>
      </c>
      <c r="K441" t="s">
        <v>48</v>
      </c>
      <c r="L441" t="s">
        <v>48</v>
      </c>
      <c r="M441" t="s">
        <v>48</v>
      </c>
      <c r="N441" t="s">
        <v>48</v>
      </c>
      <c r="O441" t="s">
        <v>48</v>
      </c>
      <c r="P441" t="s">
        <v>48</v>
      </c>
      <c r="Q441" t="s">
        <v>51</v>
      </c>
      <c r="S441" t="s">
        <v>48</v>
      </c>
      <c r="U441" t="s">
        <v>52</v>
      </c>
      <c r="V441" t="s">
        <v>53</v>
      </c>
      <c r="W441" t="s">
        <v>48</v>
      </c>
      <c r="X441" t="e">
        <f t="shared" si="7"/>
        <v>#N/A</v>
      </c>
      <c r="Y441" s="38" t="e">
        <f>INDEX('Planning avec dates'!$4:$4,MATCH("X",'Planning avec dates'!459:459,1))+4</f>
        <v>#N/A</v>
      </c>
    </row>
    <row r="442" spans="1:25" x14ac:dyDescent="0.25">
      <c r="A442">
        <f>IF(COUNTIF('Temps moyens'!$A$3:$A$70,C442)&gt;0,1,0)</f>
        <v>0</v>
      </c>
      <c r="B442" t="s">
        <v>496</v>
      </c>
      <c r="C442" t="e">
        <f>INDEX('Planning avec dates'!$B444:$E444,MATCH("*",'Planning avec dates'!$B444:$E444,0))</f>
        <v>#N/A</v>
      </c>
      <c r="F442">
        <f>IF('Planning avec dates'!$C$1="Low",INDEX('Temps moyens'!$B$1:$B$198,MATCH(Task_Table1!C442,'Temps moyens'!$A$1:$A$198,0),1)*'Temps moyens'!$D$3,IF('Planning avec dates'!$C$1="Medium",INDEX('Temps moyens'!$B$1:$B$198,MATCH(Task_Table1!C442,'Temps moyens'!$A$1:$A$198,0),1)*'Temps moyens'!$E$3,IF('Planning avec dates'!$C$1="High",INDEX('Temps moyens'!$B$1:$B$198,MATCH(Task_Table1!C442,'Temps moyens'!$A$1:$A$198,0),1)*'Temps moyens'!$F$3,0)))</f>
        <v>0</v>
      </c>
      <c r="G442" t="s">
        <v>48</v>
      </c>
      <c r="H442" s="38" t="e">
        <f>INDEX('Planning avec dates'!$4:$4,MATCH("X",'Planning avec dates'!460:460,0))</f>
        <v>#N/A</v>
      </c>
      <c r="I442" t="s">
        <v>48</v>
      </c>
      <c r="J442" t="s">
        <v>48</v>
      </c>
      <c r="K442" t="s">
        <v>48</v>
      </c>
      <c r="L442" t="s">
        <v>48</v>
      </c>
      <c r="M442" t="s">
        <v>48</v>
      </c>
      <c r="N442" t="s">
        <v>48</v>
      </c>
      <c r="O442" t="s">
        <v>48</v>
      </c>
      <c r="P442" t="s">
        <v>48</v>
      </c>
      <c r="Q442" t="s">
        <v>51</v>
      </c>
      <c r="S442" t="s">
        <v>48</v>
      </c>
      <c r="U442" t="s">
        <v>52</v>
      </c>
      <c r="V442" t="s">
        <v>53</v>
      </c>
      <c r="W442" t="s">
        <v>48</v>
      </c>
      <c r="X442" t="e">
        <f t="shared" si="7"/>
        <v>#N/A</v>
      </c>
      <c r="Y442" s="38" t="e">
        <f>INDEX('Planning avec dates'!$4:$4,MATCH("X",'Planning avec dates'!460:460,1))+4</f>
        <v>#N/A</v>
      </c>
    </row>
    <row r="443" spans="1:25" x14ac:dyDescent="0.25">
      <c r="A443">
        <f>IF(COUNTIF('Temps moyens'!$A$3:$A$70,C443)&gt;0,1,0)</f>
        <v>0</v>
      </c>
      <c r="B443" t="s">
        <v>497</v>
      </c>
      <c r="C443" t="e">
        <f>INDEX('Planning avec dates'!$B445:$E445,MATCH("*",'Planning avec dates'!$B445:$E445,0))</f>
        <v>#N/A</v>
      </c>
      <c r="F443">
        <f>IF('Planning avec dates'!$C$1="Low",INDEX('Temps moyens'!$B$1:$B$198,MATCH(Task_Table1!C443,'Temps moyens'!$A$1:$A$198,0),1)*'Temps moyens'!$D$3,IF('Planning avec dates'!$C$1="Medium",INDEX('Temps moyens'!$B$1:$B$198,MATCH(Task_Table1!C443,'Temps moyens'!$A$1:$A$198,0),1)*'Temps moyens'!$E$3,IF('Planning avec dates'!$C$1="High",INDEX('Temps moyens'!$B$1:$B$198,MATCH(Task_Table1!C443,'Temps moyens'!$A$1:$A$198,0),1)*'Temps moyens'!$F$3,0)))</f>
        <v>0</v>
      </c>
      <c r="G443" t="s">
        <v>48</v>
      </c>
      <c r="H443" s="38" t="e">
        <f>INDEX('Planning avec dates'!$4:$4,MATCH("X",'Planning avec dates'!461:461,0))</f>
        <v>#N/A</v>
      </c>
      <c r="I443" t="s">
        <v>48</v>
      </c>
      <c r="J443" t="s">
        <v>48</v>
      </c>
      <c r="K443" t="s">
        <v>48</v>
      </c>
      <c r="L443" t="s">
        <v>48</v>
      </c>
      <c r="M443" t="s">
        <v>48</v>
      </c>
      <c r="N443" t="s">
        <v>48</v>
      </c>
      <c r="O443" t="s">
        <v>48</v>
      </c>
      <c r="P443" t="s">
        <v>48</v>
      </c>
      <c r="Q443" t="s">
        <v>51</v>
      </c>
      <c r="S443" t="s">
        <v>48</v>
      </c>
      <c r="U443" t="s">
        <v>52</v>
      </c>
      <c r="V443" t="s">
        <v>53</v>
      </c>
      <c r="W443" t="s">
        <v>48</v>
      </c>
      <c r="X443" t="e">
        <f t="shared" si="7"/>
        <v>#N/A</v>
      </c>
      <c r="Y443" s="38" t="e">
        <f>INDEX('Planning avec dates'!$4:$4,MATCH("X",'Planning avec dates'!461:461,1))+4</f>
        <v>#N/A</v>
      </c>
    </row>
    <row r="444" spans="1:25" x14ac:dyDescent="0.25">
      <c r="A444">
        <f>IF(COUNTIF('Temps moyens'!$A$3:$A$70,C444)&gt;0,1,0)</f>
        <v>0</v>
      </c>
      <c r="B444" t="s">
        <v>498</v>
      </c>
      <c r="C444" t="e">
        <f>INDEX('Planning avec dates'!$B446:$E446,MATCH("*",'Planning avec dates'!$B446:$E446,0))</f>
        <v>#N/A</v>
      </c>
      <c r="F444">
        <f>IF('Planning avec dates'!$C$1="Low",INDEX('Temps moyens'!$B$1:$B$198,MATCH(Task_Table1!C444,'Temps moyens'!$A$1:$A$198,0),1)*'Temps moyens'!$D$3,IF('Planning avec dates'!$C$1="Medium",INDEX('Temps moyens'!$B$1:$B$198,MATCH(Task_Table1!C444,'Temps moyens'!$A$1:$A$198,0),1)*'Temps moyens'!$E$3,IF('Planning avec dates'!$C$1="High",INDEX('Temps moyens'!$B$1:$B$198,MATCH(Task_Table1!C444,'Temps moyens'!$A$1:$A$198,0),1)*'Temps moyens'!$F$3,0)))</f>
        <v>0</v>
      </c>
      <c r="G444" t="s">
        <v>48</v>
      </c>
      <c r="H444" s="38" t="e">
        <f>INDEX('Planning avec dates'!$4:$4,MATCH("X",'Planning avec dates'!462:462,0))</f>
        <v>#N/A</v>
      </c>
      <c r="I444" t="s">
        <v>48</v>
      </c>
      <c r="J444" t="s">
        <v>48</v>
      </c>
      <c r="K444" t="s">
        <v>48</v>
      </c>
      <c r="L444" t="s">
        <v>48</v>
      </c>
      <c r="M444" t="s">
        <v>48</v>
      </c>
      <c r="N444" t="s">
        <v>48</v>
      </c>
      <c r="O444" t="s">
        <v>48</v>
      </c>
      <c r="P444" t="s">
        <v>48</v>
      </c>
      <c r="Q444" t="s">
        <v>51</v>
      </c>
      <c r="S444" t="s">
        <v>48</v>
      </c>
      <c r="U444" t="s">
        <v>52</v>
      </c>
      <c r="V444" t="s">
        <v>53</v>
      </c>
      <c r="W444" t="s">
        <v>48</v>
      </c>
      <c r="X444" t="e">
        <f t="shared" si="7"/>
        <v>#N/A</v>
      </c>
      <c r="Y444" s="38" t="e">
        <f>INDEX('Planning avec dates'!$4:$4,MATCH("X",'Planning avec dates'!462:462,1))+4</f>
        <v>#N/A</v>
      </c>
    </row>
    <row r="445" spans="1:25" x14ac:dyDescent="0.25">
      <c r="A445">
        <f>IF(COUNTIF('Temps moyens'!$A$3:$A$70,C445)&gt;0,1,0)</f>
        <v>0</v>
      </c>
      <c r="B445" t="s">
        <v>499</v>
      </c>
      <c r="C445" t="e">
        <f>INDEX('Planning avec dates'!$B447:$E447,MATCH("*",'Planning avec dates'!$B447:$E447,0))</f>
        <v>#N/A</v>
      </c>
      <c r="F445">
        <f>IF('Planning avec dates'!$C$1="Low",INDEX('Temps moyens'!$B$1:$B$198,MATCH(Task_Table1!C445,'Temps moyens'!$A$1:$A$198,0),1)*'Temps moyens'!$D$3,IF('Planning avec dates'!$C$1="Medium",INDEX('Temps moyens'!$B$1:$B$198,MATCH(Task_Table1!C445,'Temps moyens'!$A$1:$A$198,0),1)*'Temps moyens'!$E$3,IF('Planning avec dates'!$C$1="High",INDEX('Temps moyens'!$B$1:$B$198,MATCH(Task_Table1!C445,'Temps moyens'!$A$1:$A$198,0),1)*'Temps moyens'!$F$3,0)))</f>
        <v>0</v>
      </c>
      <c r="G445" t="s">
        <v>48</v>
      </c>
      <c r="H445" s="38" t="e">
        <f>INDEX('Planning avec dates'!$4:$4,MATCH("X",'Planning avec dates'!463:463,0))</f>
        <v>#N/A</v>
      </c>
      <c r="I445" t="s">
        <v>48</v>
      </c>
      <c r="J445" t="s">
        <v>48</v>
      </c>
      <c r="K445" t="s">
        <v>48</v>
      </c>
      <c r="L445" t="s">
        <v>48</v>
      </c>
      <c r="M445" t="s">
        <v>48</v>
      </c>
      <c r="N445" t="s">
        <v>48</v>
      </c>
      <c r="O445" t="s">
        <v>48</v>
      </c>
      <c r="P445" t="s">
        <v>48</v>
      </c>
      <c r="Q445" t="s">
        <v>51</v>
      </c>
      <c r="S445" t="s">
        <v>48</v>
      </c>
      <c r="U445" t="s">
        <v>52</v>
      </c>
      <c r="V445" t="s">
        <v>53</v>
      </c>
      <c r="W445" t="s">
        <v>48</v>
      </c>
      <c r="X445" t="e">
        <f t="shared" si="7"/>
        <v>#N/A</v>
      </c>
      <c r="Y445" s="38" t="e">
        <f>INDEX('Planning avec dates'!$4:$4,MATCH("X",'Planning avec dates'!463:463,1))+4</f>
        <v>#N/A</v>
      </c>
    </row>
    <row r="446" spans="1:25" x14ac:dyDescent="0.25">
      <c r="A446">
        <f>IF(COUNTIF('Temps moyens'!$A$3:$A$70,C446)&gt;0,1,0)</f>
        <v>0</v>
      </c>
      <c r="B446" t="s">
        <v>500</v>
      </c>
      <c r="C446" t="e">
        <f>INDEX('Planning avec dates'!$B448:$E448,MATCH("*",'Planning avec dates'!$B448:$E448,0))</f>
        <v>#N/A</v>
      </c>
      <c r="F446">
        <f>IF('Planning avec dates'!$C$1="Low",INDEX('Temps moyens'!$B$1:$B$198,MATCH(Task_Table1!C446,'Temps moyens'!$A$1:$A$198,0),1)*'Temps moyens'!$D$3,IF('Planning avec dates'!$C$1="Medium",INDEX('Temps moyens'!$B$1:$B$198,MATCH(Task_Table1!C446,'Temps moyens'!$A$1:$A$198,0),1)*'Temps moyens'!$E$3,IF('Planning avec dates'!$C$1="High",INDEX('Temps moyens'!$B$1:$B$198,MATCH(Task_Table1!C446,'Temps moyens'!$A$1:$A$198,0),1)*'Temps moyens'!$F$3,0)))</f>
        <v>0</v>
      </c>
      <c r="G446" t="s">
        <v>48</v>
      </c>
      <c r="H446" s="38" t="e">
        <f>INDEX('Planning avec dates'!$4:$4,MATCH("X",'Planning avec dates'!464:464,0))</f>
        <v>#N/A</v>
      </c>
      <c r="I446" t="s">
        <v>48</v>
      </c>
      <c r="J446" t="s">
        <v>48</v>
      </c>
      <c r="K446" t="s">
        <v>48</v>
      </c>
      <c r="L446" t="s">
        <v>48</v>
      </c>
      <c r="M446" t="s">
        <v>48</v>
      </c>
      <c r="N446" t="s">
        <v>48</v>
      </c>
      <c r="O446" t="s">
        <v>48</v>
      </c>
      <c r="P446" t="s">
        <v>48</v>
      </c>
      <c r="Q446" t="s">
        <v>51</v>
      </c>
      <c r="S446" t="s">
        <v>48</v>
      </c>
      <c r="U446" t="s">
        <v>52</v>
      </c>
      <c r="V446" t="s">
        <v>53</v>
      </c>
      <c r="W446" t="s">
        <v>48</v>
      </c>
      <c r="X446" t="e">
        <f t="shared" si="7"/>
        <v>#N/A</v>
      </c>
      <c r="Y446" s="38" t="e">
        <f>INDEX('Planning avec dates'!$4:$4,MATCH("X",'Planning avec dates'!464:464,1))+4</f>
        <v>#N/A</v>
      </c>
    </row>
    <row r="447" spans="1:25" x14ac:dyDescent="0.25">
      <c r="A447">
        <f>IF(COUNTIF('Temps moyens'!$A$3:$A$70,C447)&gt;0,1,0)</f>
        <v>0</v>
      </c>
      <c r="B447" t="s">
        <v>501</v>
      </c>
      <c r="C447" t="e">
        <f>INDEX('Planning avec dates'!$B449:$E449,MATCH("*",'Planning avec dates'!$B449:$E449,0))</f>
        <v>#N/A</v>
      </c>
      <c r="F447">
        <f>IF('Planning avec dates'!$C$1="Low",INDEX('Temps moyens'!$B$1:$B$198,MATCH(Task_Table1!C447,'Temps moyens'!$A$1:$A$198,0),1)*'Temps moyens'!$D$3,IF('Planning avec dates'!$C$1="Medium",INDEX('Temps moyens'!$B$1:$B$198,MATCH(Task_Table1!C447,'Temps moyens'!$A$1:$A$198,0),1)*'Temps moyens'!$E$3,IF('Planning avec dates'!$C$1="High",INDEX('Temps moyens'!$B$1:$B$198,MATCH(Task_Table1!C447,'Temps moyens'!$A$1:$A$198,0),1)*'Temps moyens'!$F$3,0)))</f>
        <v>0</v>
      </c>
      <c r="G447" t="s">
        <v>48</v>
      </c>
      <c r="H447" s="38" t="e">
        <f>INDEX('Planning avec dates'!$4:$4,MATCH("X",'Planning avec dates'!465:465,0))</f>
        <v>#N/A</v>
      </c>
      <c r="I447" t="s">
        <v>48</v>
      </c>
      <c r="J447" t="s">
        <v>48</v>
      </c>
      <c r="K447" t="s">
        <v>48</v>
      </c>
      <c r="L447" t="s">
        <v>48</v>
      </c>
      <c r="M447" t="s">
        <v>48</v>
      </c>
      <c r="N447" t="s">
        <v>48</v>
      </c>
      <c r="O447" t="s">
        <v>48</v>
      </c>
      <c r="P447" t="s">
        <v>48</v>
      </c>
      <c r="Q447" t="s">
        <v>51</v>
      </c>
      <c r="S447" t="s">
        <v>48</v>
      </c>
      <c r="U447" t="s">
        <v>52</v>
      </c>
      <c r="V447" t="s">
        <v>53</v>
      </c>
      <c r="W447" t="s">
        <v>48</v>
      </c>
      <c r="X447" t="e">
        <f t="shared" si="7"/>
        <v>#N/A</v>
      </c>
      <c r="Y447" s="38" t="e">
        <f>INDEX('Planning avec dates'!$4:$4,MATCH("X",'Planning avec dates'!465:465,1))+4</f>
        <v>#N/A</v>
      </c>
    </row>
    <row r="448" spans="1:25" x14ac:dyDescent="0.25">
      <c r="A448">
        <f>IF(COUNTIF('Temps moyens'!$A$3:$A$70,C448)&gt;0,1,0)</f>
        <v>0</v>
      </c>
      <c r="B448" t="s">
        <v>502</v>
      </c>
      <c r="C448" t="e">
        <f>INDEX('Planning avec dates'!$B450:$E450,MATCH("*",'Planning avec dates'!$B450:$E450,0))</f>
        <v>#N/A</v>
      </c>
      <c r="F448">
        <f>IF('Planning avec dates'!$C$1="Low",INDEX('Temps moyens'!$B$1:$B$198,MATCH(Task_Table1!C448,'Temps moyens'!$A$1:$A$198,0),1)*'Temps moyens'!$D$3,IF('Planning avec dates'!$C$1="Medium",INDEX('Temps moyens'!$B$1:$B$198,MATCH(Task_Table1!C448,'Temps moyens'!$A$1:$A$198,0),1)*'Temps moyens'!$E$3,IF('Planning avec dates'!$C$1="High",INDEX('Temps moyens'!$B$1:$B$198,MATCH(Task_Table1!C448,'Temps moyens'!$A$1:$A$198,0),1)*'Temps moyens'!$F$3,0)))</f>
        <v>0</v>
      </c>
      <c r="G448" t="s">
        <v>48</v>
      </c>
      <c r="H448" s="38" t="e">
        <f>INDEX('Planning avec dates'!$4:$4,MATCH("X",'Planning avec dates'!466:466,0))</f>
        <v>#N/A</v>
      </c>
      <c r="I448" t="s">
        <v>48</v>
      </c>
      <c r="J448" t="s">
        <v>48</v>
      </c>
      <c r="K448" t="s">
        <v>48</v>
      </c>
      <c r="L448" t="s">
        <v>48</v>
      </c>
      <c r="M448" t="s">
        <v>48</v>
      </c>
      <c r="N448" t="s">
        <v>48</v>
      </c>
      <c r="O448" t="s">
        <v>48</v>
      </c>
      <c r="P448" t="s">
        <v>48</v>
      </c>
      <c r="Q448" t="s">
        <v>51</v>
      </c>
      <c r="S448" t="s">
        <v>48</v>
      </c>
      <c r="U448" t="s">
        <v>52</v>
      </c>
      <c r="V448" t="s">
        <v>53</v>
      </c>
      <c r="W448" t="s">
        <v>48</v>
      </c>
      <c r="X448" t="e">
        <f t="shared" si="7"/>
        <v>#N/A</v>
      </c>
      <c r="Y448" s="38" t="e">
        <f>INDEX('Planning avec dates'!$4:$4,MATCH("X",'Planning avec dates'!466:466,1))+4</f>
        <v>#N/A</v>
      </c>
    </row>
    <row r="449" spans="1:25" x14ac:dyDescent="0.25">
      <c r="A449">
        <f>IF(COUNTIF('Temps moyens'!$A$3:$A$70,C449)&gt;0,1,0)</f>
        <v>0</v>
      </c>
      <c r="B449" t="s">
        <v>503</v>
      </c>
      <c r="C449" t="e">
        <f>INDEX('Planning avec dates'!$B451:$E451,MATCH("*",'Planning avec dates'!$B451:$E451,0))</f>
        <v>#N/A</v>
      </c>
      <c r="F449">
        <f>IF('Planning avec dates'!$C$1="Low",INDEX('Temps moyens'!$B$1:$B$198,MATCH(Task_Table1!C449,'Temps moyens'!$A$1:$A$198,0),1)*'Temps moyens'!$D$3,IF('Planning avec dates'!$C$1="Medium",INDEX('Temps moyens'!$B$1:$B$198,MATCH(Task_Table1!C449,'Temps moyens'!$A$1:$A$198,0),1)*'Temps moyens'!$E$3,IF('Planning avec dates'!$C$1="High",INDEX('Temps moyens'!$B$1:$B$198,MATCH(Task_Table1!C449,'Temps moyens'!$A$1:$A$198,0),1)*'Temps moyens'!$F$3,0)))</f>
        <v>0</v>
      </c>
      <c r="G449" t="s">
        <v>48</v>
      </c>
      <c r="H449" s="38" t="e">
        <f>INDEX('Planning avec dates'!$4:$4,MATCH("X",'Planning avec dates'!467:467,0))</f>
        <v>#N/A</v>
      </c>
      <c r="I449" t="s">
        <v>48</v>
      </c>
      <c r="J449" t="s">
        <v>48</v>
      </c>
      <c r="K449" t="s">
        <v>48</v>
      </c>
      <c r="L449" t="s">
        <v>48</v>
      </c>
      <c r="M449" t="s">
        <v>48</v>
      </c>
      <c r="N449" t="s">
        <v>48</v>
      </c>
      <c r="O449" t="s">
        <v>48</v>
      </c>
      <c r="P449" t="s">
        <v>48</v>
      </c>
      <c r="Q449" t="s">
        <v>51</v>
      </c>
      <c r="S449" t="s">
        <v>48</v>
      </c>
      <c r="U449" t="s">
        <v>52</v>
      </c>
      <c r="V449" t="s">
        <v>53</v>
      </c>
      <c r="W449" t="s">
        <v>48</v>
      </c>
      <c r="X449" t="e">
        <f t="shared" si="7"/>
        <v>#N/A</v>
      </c>
      <c r="Y449" s="38" t="e">
        <f>INDEX('Planning avec dates'!$4:$4,MATCH("X",'Planning avec dates'!467:467,1))+4</f>
        <v>#N/A</v>
      </c>
    </row>
    <row r="450" spans="1:25" x14ac:dyDescent="0.25">
      <c r="A450">
        <f>IF(COUNTIF('Temps moyens'!$A$3:$A$70,C450)&gt;0,1,0)</f>
        <v>0</v>
      </c>
      <c r="B450" t="s">
        <v>504</v>
      </c>
      <c r="C450" t="e">
        <f>INDEX('Planning avec dates'!$B452:$E452,MATCH("*",'Planning avec dates'!$B452:$E452,0))</f>
        <v>#N/A</v>
      </c>
      <c r="F450">
        <f>IF('Planning avec dates'!$C$1="Low",INDEX('Temps moyens'!$B$1:$B$198,MATCH(Task_Table1!C450,'Temps moyens'!$A$1:$A$198,0),1)*'Temps moyens'!$D$3,IF('Planning avec dates'!$C$1="Medium",INDEX('Temps moyens'!$B$1:$B$198,MATCH(Task_Table1!C450,'Temps moyens'!$A$1:$A$198,0),1)*'Temps moyens'!$E$3,IF('Planning avec dates'!$C$1="High",INDEX('Temps moyens'!$B$1:$B$198,MATCH(Task_Table1!C450,'Temps moyens'!$A$1:$A$198,0),1)*'Temps moyens'!$F$3,0)))</f>
        <v>0</v>
      </c>
      <c r="G450" t="s">
        <v>48</v>
      </c>
      <c r="H450" s="38" t="e">
        <f>INDEX('Planning avec dates'!$4:$4,MATCH("X",'Planning avec dates'!468:468,0))</f>
        <v>#N/A</v>
      </c>
      <c r="I450" t="s">
        <v>48</v>
      </c>
      <c r="J450" t="s">
        <v>48</v>
      </c>
      <c r="K450" t="s">
        <v>48</v>
      </c>
      <c r="L450" t="s">
        <v>48</v>
      </c>
      <c r="M450" t="s">
        <v>48</v>
      </c>
      <c r="N450" t="s">
        <v>48</v>
      </c>
      <c r="O450" t="s">
        <v>48</v>
      </c>
      <c r="P450" t="s">
        <v>48</v>
      </c>
      <c r="Q450" t="s">
        <v>51</v>
      </c>
      <c r="S450" t="s">
        <v>48</v>
      </c>
      <c r="U450" t="s">
        <v>52</v>
      </c>
      <c r="V450" t="s">
        <v>53</v>
      </c>
      <c r="W450" t="s">
        <v>48</v>
      </c>
      <c r="X450" t="e">
        <f t="shared" si="7"/>
        <v>#N/A</v>
      </c>
      <c r="Y450" s="38" t="e">
        <f>INDEX('Planning avec dates'!$4:$4,MATCH("X",'Planning avec dates'!468:468,1))+4</f>
        <v>#N/A</v>
      </c>
    </row>
    <row r="451" spans="1:25" x14ac:dyDescent="0.25">
      <c r="A451">
        <f>IF(COUNTIF('Temps moyens'!$A$3:$A$70,C451)&gt;0,1,0)</f>
        <v>0</v>
      </c>
      <c r="B451" t="s">
        <v>505</v>
      </c>
      <c r="C451" t="e">
        <f>INDEX('Planning avec dates'!$B453:$E453,MATCH("*",'Planning avec dates'!$B453:$E453,0))</f>
        <v>#N/A</v>
      </c>
      <c r="F451">
        <f>IF('Planning avec dates'!$C$1="Low",INDEX('Temps moyens'!$B$1:$B$198,MATCH(Task_Table1!C451,'Temps moyens'!$A$1:$A$198,0),1)*'Temps moyens'!$D$3,IF('Planning avec dates'!$C$1="Medium",INDEX('Temps moyens'!$B$1:$B$198,MATCH(Task_Table1!C451,'Temps moyens'!$A$1:$A$198,0),1)*'Temps moyens'!$E$3,IF('Planning avec dates'!$C$1="High",INDEX('Temps moyens'!$B$1:$B$198,MATCH(Task_Table1!C451,'Temps moyens'!$A$1:$A$198,0),1)*'Temps moyens'!$F$3,0)))</f>
        <v>0</v>
      </c>
      <c r="G451" t="s">
        <v>48</v>
      </c>
      <c r="H451" s="38" t="e">
        <f>INDEX('Planning avec dates'!$4:$4,MATCH("X",'Planning avec dates'!469:469,0))</f>
        <v>#N/A</v>
      </c>
      <c r="I451" t="s">
        <v>48</v>
      </c>
      <c r="J451" t="s">
        <v>48</v>
      </c>
      <c r="K451" t="s">
        <v>48</v>
      </c>
      <c r="L451" t="s">
        <v>48</v>
      </c>
      <c r="M451" t="s">
        <v>48</v>
      </c>
      <c r="N451" t="s">
        <v>48</v>
      </c>
      <c r="O451" t="s">
        <v>48</v>
      </c>
      <c r="P451" t="s">
        <v>48</v>
      </c>
      <c r="Q451" t="s">
        <v>51</v>
      </c>
      <c r="S451" t="s">
        <v>48</v>
      </c>
      <c r="U451" t="s">
        <v>52</v>
      </c>
      <c r="V451" t="s">
        <v>53</v>
      </c>
      <c r="W451" t="s">
        <v>48</v>
      </c>
      <c r="X451" t="e">
        <f t="shared" si="7"/>
        <v>#N/A</v>
      </c>
      <c r="Y451" s="38" t="e">
        <f>INDEX('Planning avec dates'!$4:$4,MATCH("X",'Planning avec dates'!469:469,1))+4</f>
        <v>#N/A</v>
      </c>
    </row>
    <row r="452" spans="1:25" x14ac:dyDescent="0.25">
      <c r="A452">
        <f>IF(COUNTIF('Temps moyens'!$A$3:$A$70,C452)&gt;0,1,0)</f>
        <v>0</v>
      </c>
      <c r="B452" t="s">
        <v>506</v>
      </c>
      <c r="C452" t="e">
        <f>INDEX('Planning avec dates'!$B454:$E454,MATCH("*",'Planning avec dates'!$B454:$E454,0))</f>
        <v>#N/A</v>
      </c>
      <c r="F452">
        <f>IF('Planning avec dates'!$C$1="Low",INDEX('Temps moyens'!$B$1:$B$198,MATCH(Task_Table1!C452,'Temps moyens'!$A$1:$A$198,0),1)*'Temps moyens'!$D$3,IF('Planning avec dates'!$C$1="Medium",INDEX('Temps moyens'!$B$1:$B$198,MATCH(Task_Table1!C452,'Temps moyens'!$A$1:$A$198,0),1)*'Temps moyens'!$E$3,IF('Planning avec dates'!$C$1="High",INDEX('Temps moyens'!$B$1:$B$198,MATCH(Task_Table1!C452,'Temps moyens'!$A$1:$A$198,0),1)*'Temps moyens'!$F$3,0)))</f>
        <v>0</v>
      </c>
      <c r="G452" t="s">
        <v>48</v>
      </c>
      <c r="H452" s="38" t="e">
        <f>INDEX('Planning avec dates'!$4:$4,MATCH("X",'Planning avec dates'!470:470,0))</f>
        <v>#N/A</v>
      </c>
      <c r="I452" t="s">
        <v>48</v>
      </c>
      <c r="J452" t="s">
        <v>48</v>
      </c>
      <c r="K452" t="s">
        <v>48</v>
      </c>
      <c r="L452" t="s">
        <v>48</v>
      </c>
      <c r="M452" t="s">
        <v>48</v>
      </c>
      <c r="N452" t="s">
        <v>48</v>
      </c>
      <c r="O452" t="s">
        <v>48</v>
      </c>
      <c r="P452" t="s">
        <v>48</v>
      </c>
      <c r="Q452" t="s">
        <v>51</v>
      </c>
      <c r="S452" t="s">
        <v>48</v>
      </c>
      <c r="U452" t="s">
        <v>52</v>
      </c>
      <c r="V452" t="s">
        <v>53</v>
      </c>
      <c r="W452" t="s">
        <v>48</v>
      </c>
      <c r="X452" t="e">
        <f t="shared" si="7"/>
        <v>#N/A</v>
      </c>
      <c r="Y452" s="38" t="e">
        <f>INDEX('Planning avec dates'!$4:$4,MATCH("X",'Planning avec dates'!470:470,1))+4</f>
        <v>#N/A</v>
      </c>
    </row>
    <row r="453" spans="1:25" x14ac:dyDescent="0.25">
      <c r="A453">
        <f>IF(COUNTIF('Temps moyens'!$A$3:$A$70,C453)&gt;0,1,0)</f>
        <v>0</v>
      </c>
      <c r="B453" t="s">
        <v>507</v>
      </c>
      <c r="C453" t="e">
        <f>INDEX('Planning avec dates'!$B455:$E455,MATCH("*",'Planning avec dates'!$B455:$E455,0))</f>
        <v>#N/A</v>
      </c>
      <c r="F453">
        <f>IF('Planning avec dates'!$C$1="Low",INDEX('Temps moyens'!$B$1:$B$198,MATCH(Task_Table1!C453,'Temps moyens'!$A$1:$A$198,0),1)*'Temps moyens'!$D$3,IF('Planning avec dates'!$C$1="Medium",INDEX('Temps moyens'!$B$1:$B$198,MATCH(Task_Table1!C453,'Temps moyens'!$A$1:$A$198,0),1)*'Temps moyens'!$E$3,IF('Planning avec dates'!$C$1="High",INDEX('Temps moyens'!$B$1:$B$198,MATCH(Task_Table1!C453,'Temps moyens'!$A$1:$A$198,0),1)*'Temps moyens'!$F$3,0)))</f>
        <v>0</v>
      </c>
      <c r="G453" t="s">
        <v>48</v>
      </c>
      <c r="H453" s="38" t="e">
        <f>INDEX('Planning avec dates'!$4:$4,MATCH("X",'Planning avec dates'!471:471,0))</f>
        <v>#N/A</v>
      </c>
      <c r="I453" t="s">
        <v>48</v>
      </c>
      <c r="J453" t="s">
        <v>48</v>
      </c>
      <c r="K453" t="s">
        <v>48</v>
      </c>
      <c r="L453" t="s">
        <v>48</v>
      </c>
      <c r="M453" t="s">
        <v>48</v>
      </c>
      <c r="N453" t="s">
        <v>48</v>
      </c>
      <c r="O453" t="s">
        <v>48</v>
      </c>
      <c r="P453" t="s">
        <v>48</v>
      </c>
      <c r="Q453" t="s">
        <v>51</v>
      </c>
      <c r="S453" t="s">
        <v>48</v>
      </c>
      <c r="U453" t="s">
        <v>52</v>
      </c>
      <c r="V453" t="s">
        <v>53</v>
      </c>
      <c r="W453" t="s">
        <v>48</v>
      </c>
      <c r="X453" t="e">
        <f t="shared" si="7"/>
        <v>#N/A</v>
      </c>
      <c r="Y453" s="38" t="e">
        <f>INDEX('Planning avec dates'!$4:$4,MATCH("X",'Planning avec dates'!471:471,1))+4</f>
        <v>#N/A</v>
      </c>
    </row>
    <row r="454" spans="1:25" x14ac:dyDescent="0.25">
      <c r="A454">
        <f>IF(COUNTIF('Temps moyens'!$A$3:$A$70,C454)&gt;0,1,0)</f>
        <v>0</v>
      </c>
      <c r="B454" t="s">
        <v>508</v>
      </c>
      <c r="C454" t="e">
        <f>INDEX('Planning avec dates'!$B456:$E456,MATCH("*",'Planning avec dates'!$B456:$E456,0))</f>
        <v>#N/A</v>
      </c>
      <c r="F454">
        <f>IF('Planning avec dates'!$C$1="Low",INDEX('Temps moyens'!$B$1:$B$198,MATCH(Task_Table1!C454,'Temps moyens'!$A$1:$A$198,0),1)*'Temps moyens'!$D$3,IF('Planning avec dates'!$C$1="Medium",INDEX('Temps moyens'!$B$1:$B$198,MATCH(Task_Table1!C454,'Temps moyens'!$A$1:$A$198,0),1)*'Temps moyens'!$E$3,IF('Planning avec dates'!$C$1="High",INDEX('Temps moyens'!$B$1:$B$198,MATCH(Task_Table1!C454,'Temps moyens'!$A$1:$A$198,0),1)*'Temps moyens'!$F$3,0)))</f>
        <v>0</v>
      </c>
      <c r="G454" t="s">
        <v>48</v>
      </c>
      <c r="H454" s="38" t="e">
        <f>INDEX('Planning avec dates'!$4:$4,MATCH("X",'Planning avec dates'!472:472,0))</f>
        <v>#N/A</v>
      </c>
      <c r="I454" t="s">
        <v>48</v>
      </c>
      <c r="J454" t="s">
        <v>48</v>
      </c>
      <c r="K454" t="s">
        <v>48</v>
      </c>
      <c r="L454" t="s">
        <v>48</v>
      </c>
      <c r="M454" t="s">
        <v>48</v>
      </c>
      <c r="N454" t="s">
        <v>48</v>
      </c>
      <c r="O454" t="s">
        <v>48</v>
      </c>
      <c r="P454" t="s">
        <v>48</v>
      </c>
      <c r="Q454" t="s">
        <v>51</v>
      </c>
      <c r="S454" t="s">
        <v>48</v>
      </c>
      <c r="U454" t="s">
        <v>52</v>
      </c>
      <c r="V454" t="s">
        <v>53</v>
      </c>
      <c r="W454" t="s">
        <v>48</v>
      </c>
      <c r="X454" t="e">
        <f t="shared" si="7"/>
        <v>#N/A</v>
      </c>
      <c r="Y454" s="38" t="e">
        <f>INDEX('Planning avec dates'!$4:$4,MATCH("X",'Planning avec dates'!472:472,1))+4</f>
        <v>#N/A</v>
      </c>
    </row>
    <row r="455" spans="1:25" x14ac:dyDescent="0.25">
      <c r="A455">
        <f>IF(COUNTIF('Temps moyens'!$A$3:$A$70,C455)&gt;0,1,0)</f>
        <v>0</v>
      </c>
      <c r="B455" t="s">
        <v>509</v>
      </c>
      <c r="C455" t="e">
        <f>INDEX('Planning avec dates'!$B457:$E457,MATCH("*",'Planning avec dates'!$B457:$E457,0))</f>
        <v>#N/A</v>
      </c>
      <c r="F455">
        <f>IF('Planning avec dates'!$C$1="Low",INDEX('Temps moyens'!$B$1:$B$198,MATCH(Task_Table1!C455,'Temps moyens'!$A$1:$A$198,0),1)*'Temps moyens'!$D$3,IF('Planning avec dates'!$C$1="Medium",INDEX('Temps moyens'!$B$1:$B$198,MATCH(Task_Table1!C455,'Temps moyens'!$A$1:$A$198,0),1)*'Temps moyens'!$E$3,IF('Planning avec dates'!$C$1="High",INDEX('Temps moyens'!$B$1:$B$198,MATCH(Task_Table1!C455,'Temps moyens'!$A$1:$A$198,0),1)*'Temps moyens'!$F$3,0)))</f>
        <v>0</v>
      </c>
      <c r="G455" t="s">
        <v>48</v>
      </c>
      <c r="H455" s="38" t="e">
        <f>INDEX('Planning avec dates'!$4:$4,MATCH("X",'Planning avec dates'!473:473,0))</f>
        <v>#N/A</v>
      </c>
      <c r="I455" t="s">
        <v>48</v>
      </c>
      <c r="J455" t="s">
        <v>48</v>
      </c>
      <c r="K455" t="s">
        <v>48</v>
      </c>
      <c r="L455" t="s">
        <v>48</v>
      </c>
      <c r="M455" t="s">
        <v>48</v>
      </c>
      <c r="N455" t="s">
        <v>48</v>
      </c>
      <c r="O455" t="s">
        <v>48</v>
      </c>
      <c r="P455" t="s">
        <v>48</v>
      </c>
      <c r="Q455" t="s">
        <v>51</v>
      </c>
      <c r="S455" t="s">
        <v>48</v>
      </c>
      <c r="U455" t="s">
        <v>52</v>
      </c>
      <c r="V455" t="s">
        <v>53</v>
      </c>
      <c r="W455" t="s">
        <v>48</v>
      </c>
      <c r="X455" t="e">
        <f t="shared" si="7"/>
        <v>#N/A</v>
      </c>
      <c r="Y455" s="38" t="e">
        <f>INDEX('Planning avec dates'!$4:$4,MATCH("X",'Planning avec dates'!473:473,1))+4</f>
        <v>#N/A</v>
      </c>
    </row>
    <row r="456" spans="1:25" x14ac:dyDescent="0.25">
      <c r="A456">
        <f>IF(COUNTIF('Temps moyens'!$A$3:$A$70,C456)&gt;0,1,0)</f>
        <v>0</v>
      </c>
      <c r="B456" t="s">
        <v>510</v>
      </c>
      <c r="C456" t="e">
        <f>INDEX('Planning avec dates'!$B458:$E458,MATCH("*",'Planning avec dates'!$B458:$E458,0))</f>
        <v>#N/A</v>
      </c>
      <c r="F456">
        <f>IF('Planning avec dates'!$C$1="Low",INDEX('Temps moyens'!$B$1:$B$198,MATCH(Task_Table1!C456,'Temps moyens'!$A$1:$A$198,0),1)*'Temps moyens'!$D$3,IF('Planning avec dates'!$C$1="Medium",INDEX('Temps moyens'!$B$1:$B$198,MATCH(Task_Table1!C456,'Temps moyens'!$A$1:$A$198,0),1)*'Temps moyens'!$E$3,IF('Planning avec dates'!$C$1="High",INDEX('Temps moyens'!$B$1:$B$198,MATCH(Task_Table1!C456,'Temps moyens'!$A$1:$A$198,0),1)*'Temps moyens'!$F$3,0)))</f>
        <v>0</v>
      </c>
      <c r="G456" t="s">
        <v>48</v>
      </c>
      <c r="H456" s="38" t="e">
        <f>INDEX('Planning avec dates'!$4:$4,MATCH("X",'Planning avec dates'!474:474,0))</f>
        <v>#N/A</v>
      </c>
      <c r="I456" t="s">
        <v>48</v>
      </c>
      <c r="J456" t="s">
        <v>48</v>
      </c>
      <c r="K456" t="s">
        <v>48</v>
      </c>
      <c r="L456" t="s">
        <v>48</v>
      </c>
      <c r="M456" t="s">
        <v>48</v>
      </c>
      <c r="N456" t="s">
        <v>48</v>
      </c>
      <c r="O456" t="s">
        <v>48</v>
      </c>
      <c r="P456" t="s">
        <v>48</v>
      </c>
      <c r="Q456" t="s">
        <v>51</v>
      </c>
      <c r="S456" t="s">
        <v>48</v>
      </c>
      <c r="U456" t="s">
        <v>52</v>
      </c>
      <c r="V456" t="s">
        <v>53</v>
      </c>
      <c r="W456" t="s">
        <v>48</v>
      </c>
      <c r="X456" t="e">
        <f t="shared" si="7"/>
        <v>#N/A</v>
      </c>
      <c r="Y456" s="38" t="e">
        <f>INDEX('Planning avec dates'!$4:$4,MATCH("X",'Planning avec dates'!474:474,1))+4</f>
        <v>#N/A</v>
      </c>
    </row>
    <row r="457" spans="1:25" x14ac:dyDescent="0.25">
      <c r="A457">
        <f>IF(COUNTIF('Temps moyens'!$A$3:$A$70,C457)&gt;0,1,0)</f>
        <v>0</v>
      </c>
      <c r="B457" t="s">
        <v>511</v>
      </c>
      <c r="C457" t="e">
        <f>INDEX('Planning avec dates'!$B459:$E459,MATCH("*",'Planning avec dates'!$B459:$E459,0))</f>
        <v>#N/A</v>
      </c>
      <c r="F457">
        <f>IF('Planning avec dates'!$C$1="Low",INDEX('Temps moyens'!$B$1:$B$198,MATCH(Task_Table1!C457,'Temps moyens'!$A$1:$A$198,0),1)*'Temps moyens'!$D$3,IF('Planning avec dates'!$C$1="Medium",INDEX('Temps moyens'!$B$1:$B$198,MATCH(Task_Table1!C457,'Temps moyens'!$A$1:$A$198,0),1)*'Temps moyens'!$E$3,IF('Planning avec dates'!$C$1="High",INDEX('Temps moyens'!$B$1:$B$198,MATCH(Task_Table1!C457,'Temps moyens'!$A$1:$A$198,0),1)*'Temps moyens'!$F$3,0)))</f>
        <v>0</v>
      </c>
      <c r="G457" t="s">
        <v>48</v>
      </c>
      <c r="H457" s="38" t="e">
        <f>INDEX('Planning avec dates'!$4:$4,MATCH("X",'Planning avec dates'!475:475,0))</f>
        <v>#N/A</v>
      </c>
      <c r="I457" t="s">
        <v>48</v>
      </c>
      <c r="J457" t="s">
        <v>48</v>
      </c>
      <c r="K457" t="s">
        <v>48</v>
      </c>
      <c r="L457" t="s">
        <v>48</v>
      </c>
      <c r="M457" t="s">
        <v>48</v>
      </c>
      <c r="N457" t="s">
        <v>48</v>
      </c>
      <c r="O457" t="s">
        <v>48</v>
      </c>
      <c r="P457" t="s">
        <v>48</v>
      </c>
      <c r="Q457" t="s">
        <v>51</v>
      </c>
      <c r="S457" t="s">
        <v>48</v>
      </c>
      <c r="U457" t="s">
        <v>52</v>
      </c>
      <c r="V457" t="s">
        <v>53</v>
      </c>
      <c r="W457" t="s">
        <v>48</v>
      </c>
      <c r="X457" t="e">
        <f t="shared" si="7"/>
        <v>#N/A</v>
      </c>
      <c r="Y457" s="38" t="e">
        <f>INDEX('Planning avec dates'!$4:$4,MATCH("X",'Planning avec dates'!475:475,1))+4</f>
        <v>#N/A</v>
      </c>
    </row>
    <row r="458" spans="1:25" x14ac:dyDescent="0.25">
      <c r="A458">
        <f>IF(COUNTIF('Temps moyens'!$A$3:$A$70,C458)&gt;0,1,0)</f>
        <v>0</v>
      </c>
      <c r="B458" t="s">
        <v>512</v>
      </c>
      <c r="C458" t="e">
        <f>INDEX('Planning avec dates'!$B460:$E460,MATCH("*",'Planning avec dates'!$B460:$E460,0))</f>
        <v>#N/A</v>
      </c>
      <c r="F458">
        <f>IF('Planning avec dates'!$C$1="Low",INDEX('Temps moyens'!$B$1:$B$198,MATCH(Task_Table1!C458,'Temps moyens'!$A$1:$A$198,0),1)*'Temps moyens'!$D$3,IF('Planning avec dates'!$C$1="Medium",INDEX('Temps moyens'!$B$1:$B$198,MATCH(Task_Table1!C458,'Temps moyens'!$A$1:$A$198,0),1)*'Temps moyens'!$E$3,IF('Planning avec dates'!$C$1="High",INDEX('Temps moyens'!$B$1:$B$198,MATCH(Task_Table1!C458,'Temps moyens'!$A$1:$A$198,0),1)*'Temps moyens'!$F$3,0)))</f>
        <v>0</v>
      </c>
      <c r="G458" t="s">
        <v>48</v>
      </c>
      <c r="H458" s="38" t="e">
        <f>INDEX('Planning avec dates'!$4:$4,MATCH("X",'Planning avec dates'!476:476,0))</f>
        <v>#N/A</v>
      </c>
      <c r="I458" t="s">
        <v>48</v>
      </c>
      <c r="J458" t="s">
        <v>48</v>
      </c>
      <c r="K458" t="s">
        <v>48</v>
      </c>
      <c r="L458" t="s">
        <v>48</v>
      </c>
      <c r="M458" t="s">
        <v>48</v>
      </c>
      <c r="N458" t="s">
        <v>48</v>
      </c>
      <c r="O458" t="s">
        <v>48</v>
      </c>
      <c r="P458" t="s">
        <v>48</v>
      </c>
      <c r="Q458" t="s">
        <v>51</v>
      </c>
      <c r="S458" t="s">
        <v>48</v>
      </c>
      <c r="U458" t="s">
        <v>52</v>
      </c>
      <c r="V458" t="s">
        <v>53</v>
      </c>
      <c r="W458" t="s">
        <v>48</v>
      </c>
      <c r="X458" t="e">
        <f t="shared" si="7"/>
        <v>#N/A</v>
      </c>
      <c r="Y458" s="38" t="e">
        <f>INDEX('Planning avec dates'!$4:$4,MATCH("X",'Planning avec dates'!476:476,1))+4</f>
        <v>#N/A</v>
      </c>
    </row>
    <row r="459" spans="1:25" x14ac:dyDescent="0.25">
      <c r="A459">
        <f>IF(COUNTIF('Temps moyens'!$A$3:$A$70,C459)&gt;0,1,0)</f>
        <v>0</v>
      </c>
      <c r="B459" t="s">
        <v>513</v>
      </c>
      <c r="C459" t="e">
        <f>INDEX('Planning avec dates'!$B461:$E461,MATCH("*",'Planning avec dates'!$B461:$E461,0))</f>
        <v>#N/A</v>
      </c>
      <c r="F459">
        <f>IF('Planning avec dates'!$C$1="Low",INDEX('Temps moyens'!$B$1:$B$198,MATCH(Task_Table1!C459,'Temps moyens'!$A$1:$A$198,0),1)*'Temps moyens'!$D$3,IF('Planning avec dates'!$C$1="Medium",INDEX('Temps moyens'!$B$1:$B$198,MATCH(Task_Table1!C459,'Temps moyens'!$A$1:$A$198,0),1)*'Temps moyens'!$E$3,IF('Planning avec dates'!$C$1="High",INDEX('Temps moyens'!$B$1:$B$198,MATCH(Task_Table1!C459,'Temps moyens'!$A$1:$A$198,0),1)*'Temps moyens'!$F$3,0)))</f>
        <v>0</v>
      </c>
      <c r="G459" t="s">
        <v>48</v>
      </c>
      <c r="H459" s="38" t="e">
        <f>INDEX('Planning avec dates'!$4:$4,MATCH("X",'Planning avec dates'!477:477,0))</f>
        <v>#N/A</v>
      </c>
      <c r="I459" t="s">
        <v>48</v>
      </c>
      <c r="J459" t="s">
        <v>48</v>
      </c>
      <c r="K459" t="s">
        <v>48</v>
      </c>
      <c r="L459" t="s">
        <v>48</v>
      </c>
      <c r="M459" t="s">
        <v>48</v>
      </c>
      <c r="N459" t="s">
        <v>48</v>
      </c>
      <c r="O459" t="s">
        <v>48</v>
      </c>
      <c r="P459" t="s">
        <v>48</v>
      </c>
      <c r="Q459" t="s">
        <v>51</v>
      </c>
      <c r="S459" t="s">
        <v>48</v>
      </c>
      <c r="U459" t="s">
        <v>52</v>
      </c>
      <c r="V459" t="s">
        <v>53</v>
      </c>
      <c r="W459" t="s">
        <v>48</v>
      </c>
      <c r="X459" t="e">
        <f t="shared" si="7"/>
        <v>#N/A</v>
      </c>
      <c r="Y459" s="38" t="e">
        <f>INDEX('Planning avec dates'!$4:$4,MATCH("X",'Planning avec dates'!477:477,1))+4</f>
        <v>#N/A</v>
      </c>
    </row>
    <row r="460" spans="1:25" x14ac:dyDescent="0.25">
      <c r="A460">
        <f>IF(COUNTIF('Temps moyens'!$A$3:$A$70,C460)&gt;0,1,0)</f>
        <v>0</v>
      </c>
      <c r="B460" t="s">
        <v>514</v>
      </c>
      <c r="C460" t="e">
        <f>INDEX('Planning avec dates'!$B462:$E462,MATCH("*",'Planning avec dates'!$B462:$E462,0))</f>
        <v>#N/A</v>
      </c>
      <c r="F460">
        <f>IF('Planning avec dates'!$C$1="Low",INDEX('Temps moyens'!$B$1:$B$198,MATCH(Task_Table1!C460,'Temps moyens'!$A$1:$A$198,0),1)*'Temps moyens'!$D$3,IF('Planning avec dates'!$C$1="Medium",INDEX('Temps moyens'!$B$1:$B$198,MATCH(Task_Table1!C460,'Temps moyens'!$A$1:$A$198,0),1)*'Temps moyens'!$E$3,IF('Planning avec dates'!$C$1="High",INDEX('Temps moyens'!$B$1:$B$198,MATCH(Task_Table1!C460,'Temps moyens'!$A$1:$A$198,0),1)*'Temps moyens'!$F$3,0)))</f>
        <v>0</v>
      </c>
      <c r="G460" t="s">
        <v>48</v>
      </c>
      <c r="H460" s="38" t="e">
        <f>INDEX('Planning avec dates'!$4:$4,MATCH("X",'Planning avec dates'!478:478,0))</f>
        <v>#N/A</v>
      </c>
      <c r="I460" t="s">
        <v>48</v>
      </c>
      <c r="J460" t="s">
        <v>48</v>
      </c>
      <c r="K460" t="s">
        <v>48</v>
      </c>
      <c r="L460" t="s">
        <v>48</v>
      </c>
      <c r="M460" t="s">
        <v>48</v>
      </c>
      <c r="N460" t="s">
        <v>48</v>
      </c>
      <c r="O460" t="s">
        <v>48</v>
      </c>
      <c r="P460" t="s">
        <v>48</v>
      </c>
      <c r="Q460" t="s">
        <v>51</v>
      </c>
      <c r="S460" t="s">
        <v>48</v>
      </c>
      <c r="U460" t="s">
        <v>52</v>
      </c>
      <c r="V460" t="s">
        <v>53</v>
      </c>
      <c r="W460" t="s">
        <v>48</v>
      </c>
      <c r="X460" t="e">
        <f t="shared" si="7"/>
        <v>#N/A</v>
      </c>
      <c r="Y460" s="38" t="e">
        <f>INDEX('Planning avec dates'!$4:$4,MATCH("X",'Planning avec dates'!478:478,1))+4</f>
        <v>#N/A</v>
      </c>
    </row>
    <row r="461" spans="1:25" x14ac:dyDescent="0.25">
      <c r="A461">
        <f>IF(COUNTIF('Temps moyens'!$A$3:$A$70,C461)&gt;0,1,0)</f>
        <v>0</v>
      </c>
      <c r="B461" t="s">
        <v>515</v>
      </c>
      <c r="C461" t="e">
        <f>INDEX('Planning avec dates'!$B463:$E463,MATCH("*",'Planning avec dates'!$B463:$E463,0))</f>
        <v>#N/A</v>
      </c>
      <c r="F461">
        <f>IF('Planning avec dates'!$C$1="Low",INDEX('Temps moyens'!$B$1:$B$198,MATCH(Task_Table1!C461,'Temps moyens'!$A$1:$A$198,0),1)*'Temps moyens'!$D$3,IF('Planning avec dates'!$C$1="Medium",INDEX('Temps moyens'!$B$1:$B$198,MATCH(Task_Table1!C461,'Temps moyens'!$A$1:$A$198,0),1)*'Temps moyens'!$E$3,IF('Planning avec dates'!$C$1="High",INDEX('Temps moyens'!$B$1:$B$198,MATCH(Task_Table1!C461,'Temps moyens'!$A$1:$A$198,0),1)*'Temps moyens'!$F$3,0)))</f>
        <v>0</v>
      </c>
      <c r="G461" t="s">
        <v>48</v>
      </c>
      <c r="H461" s="38" t="e">
        <f>INDEX('Planning avec dates'!$4:$4,MATCH("X",'Planning avec dates'!479:479,0))</f>
        <v>#N/A</v>
      </c>
      <c r="I461" t="s">
        <v>48</v>
      </c>
      <c r="J461" t="s">
        <v>48</v>
      </c>
      <c r="K461" t="s">
        <v>48</v>
      </c>
      <c r="L461" t="s">
        <v>48</v>
      </c>
      <c r="M461" t="s">
        <v>48</v>
      </c>
      <c r="N461" t="s">
        <v>48</v>
      </c>
      <c r="O461" t="s">
        <v>48</v>
      </c>
      <c r="P461" t="s">
        <v>48</v>
      </c>
      <c r="Q461" t="s">
        <v>51</v>
      </c>
      <c r="S461" t="s">
        <v>48</v>
      </c>
      <c r="U461" t="s">
        <v>52</v>
      </c>
      <c r="V461" t="s">
        <v>53</v>
      </c>
      <c r="W461" t="s">
        <v>48</v>
      </c>
      <c r="X461" t="e">
        <f t="shared" si="7"/>
        <v>#N/A</v>
      </c>
      <c r="Y461" s="38" t="e">
        <f>INDEX('Planning avec dates'!$4:$4,MATCH("X",'Planning avec dates'!479:479,1))+4</f>
        <v>#N/A</v>
      </c>
    </row>
    <row r="462" spans="1:25" x14ac:dyDescent="0.25">
      <c r="A462">
        <f>IF(COUNTIF('Temps moyens'!$A$3:$A$70,C462)&gt;0,1,0)</f>
        <v>0</v>
      </c>
      <c r="B462" t="s">
        <v>516</v>
      </c>
      <c r="C462" t="e">
        <f>INDEX('Planning avec dates'!$B464:$E464,MATCH("*",'Planning avec dates'!$B464:$E464,0))</f>
        <v>#N/A</v>
      </c>
      <c r="F462">
        <f>IF('Planning avec dates'!$C$1="Low",INDEX('Temps moyens'!$B$1:$B$198,MATCH(Task_Table1!C462,'Temps moyens'!$A$1:$A$198,0),1)*'Temps moyens'!$D$3,IF('Planning avec dates'!$C$1="Medium",INDEX('Temps moyens'!$B$1:$B$198,MATCH(Task_Table1!C462,'Temps moyens'!$A$1:$A$198,0),1)*'Temps moyens'!$E$3,IF('Planning avec dates'!$C$1="High",INDEX('Temps moyens'!$B$1:$B$198,MATCH(Task_Table1!C462,'Temps moyens'!$A$1:$A$198,0),1)*'Temps moyens'!$F$3,0)))</f>
        <v>0</v>
      </c>
      <c r="G462" t="s">
        <v>48</v>
      </c>
      <c r="H462" s="38" t="e">
        <f>INDEX('Planning avec dates'!$4:$4,MATCH("X",'Planning avec dates'!480:480,0))</f>
        <v>#N/A</v>
      </c>
      <c r="I462" t="s">
        <v>48</v>
      </c>
      <c r="J462" t="s">
        <v>48</v>
      </c>
      <c r="K462" t="s">
        <v>48</v>
      </c>
      <c r="L462" t="s">
        <v>48</v>
      </c>
      <c r="M462" t="s">
        <v>48</v>
      </c>
      <c r="N462" t="s">
        <v>48</v>
      </c>
      <c r="O462" t="s">
        <v>48</v>
      </c>
      <c r="P462" t="s">
        <v>48</v>
      </c>
      <c r="Q462" t="s">
        <v>51</v>
      </c>
      <c r="S462" t="s">
        <v>48</v>
      </c>
      <c r="U462" t="s">
        <v>52</v>
      </c>
      <c r="V462" t="s">
        <v>53</v>
      </c>
      <c r="W462" t="s">
        <v>48</v>
      </c>
      <c r="X462" t="e">
        <f t="shared" si="7"/>
        <v>#N/A</v>
      </c>
      <c r="Y462" s="38" t="e">
        <f>INDEX('Planning avec dates'!$4:$4,MATCH("X",'Planning avec dates'!480:480,1))+4</f>
        <v>#N/A</v>
      </c>
    </row>
    <row r="463" spans="1:25" x14ac:dyDescent="0.25">
      <c r="A463">
        <f>IF(COUNTIF('Temps moyens'!$A$3:$A$70,C463)&gt;0,1,0)</f>
        <v>0</v>
      </c>
      <c r="B463" t="s">
        <v>517</v>
      </c>
      <c r="C463" t="e">
        <f>INDEX('Planning avec dates'!$B465:$E465,MATCH("*",'Planning avec dates'!$B465:$E465,0))</f>
        <v>#N/A</v>
      </c>
      <c r="F463">
        <f>IF('Planning avec dates'!$C$1="Low",INDEX('Temps moyens'!$B$1:$B$198,MATCH(Task_Table1!C463,'Temps moyens'!$A$1:$A$198,0),1)*'Temps moyens'!$D$3,IF('Planning avec dates'!$C$1="Medium",INDEX('Temps moyens'!$B$1:$B$198,MATCH(Task_Table1!C463,'Temps moyens'!$A$1:$A$198,0),1)*'Temps moyens'!$E$3,IF('Planning avec dates'!$C$1="High",INDEX('Temps moyens'!$B$1:$B$198,MATCH(Task_Table1!C463,'Temps moyens'!$A$1:$A$198,0),1)*'Temps moyens'!$F$3,0)))</f>
        <v>0</v>
      </c>
      <c r="G463" t="s">
        <v>48</v>
      </c>
      <c r="H463" s="38" t="e">
        <f>INDEX('Planning avec dates'!$4:$4,MATCH("X",'Planning avec dates'!481:481,0))</f>
        <v>#N/A</v>
      </c>
      <c r="I463" t="s">
        <v>48</v>
      </c>
      <c r="J463" t="s">
        <v>48</v>
      </c>
      <c r="K463" t="s">
        <v>48</v>
      </c>
      <c r="L463" t="s">
        <v>48</v>
      </c>
      <c r="M463" t="s">
        <v>48</v>
      </c>
      <c r="N463" t="s">
        <v>48</v>
      </c>
      <c r="O463" t="s">
        <v>48</v>
      </c>
      <c r="P463" t="s">
        <v>48</v>
      </c>
      <c r="Q463" t="s">
        <v>51</v>
      </c>
      <c r="S463" t="s">
        <v>48</v>
      </c>
      <c r="U463" t="s">
        <v>52</v>
      </c>
      <c r="V463" t="s">
        <v>53</v>
      </c>
      <c r="W463" t="s">
        <v>48</v>
      </c>
      <c r="X463" t="e">
        <f t="shared" si="7"/>
        <v>#N/A</v>
      </c>
      <c r="Y463" s="38" t="e">
        <f>INDEX('Planning avec dates'!$4:$4,MATCH("X",'Planning avec dates'!481:481,1))+4</f>
        <v>#N/A</v>
      </c>
    </row>
    <row r="464" spans="1:25" x14ac:dyDescent="0.25">
      <c r="A464">
        <f>IF(COUNTIF('Temps moyens'!$A$3:$A$70,C464)&gt;0,1,0)</f>
        <v>0</v>
      </c>
      <c r="B464" t="s">
        <v>518</v>
      </c>
      <c r="C464" t="e">
        <f>INDEX('Planning avec dates'!$B466:$E466,MATCH("*",'Planning avec dates'!$B466:$E466,0))</f>
        <v>#N/A</v>
      </c>
      <c r="F464">
        <f>IF('Planning avec dates'!$C$1="Low",INDEX('Temps moyens'!$B$1:$B$198,MATCH(Task_Table1!C464,'Temps moyens'!$A$1:$A$198,0),1)*'Temps moyens'!$D$3,IF('Planning avec dates'!$C$1="Medium",INDEX('Temps moyens'!$B$1:$B$198,MATCH(Task_Table1!C464,'Temps moyens'!$A$1:$A$198,0),1)*'Temps moyens'!$E$3,IF('Planning avec dates'!$C$1="High",INDEX('Temps moyens'!$B$1:$B$198,MATCH(Task_Table1!C464,'Temps moyens'!$A$1:$A$198,0),1)*'Temps moyens'!$F$3,0)))</f>
        <v>0</v>
      </c>
      <c r="G464" t="s">
        <v>48</v>
      </c>
      <c r="H464" s="38" t="e">
        <f>INDEX('Planning avec dates'!$4:$4,MATCH("X",'Planning avec dates'!482:482,0))</f>
        <v>#N/A</v>
      </c>
      <c r="I464" t="s">
        <v>48</v>
      </c>
      <c r="J464" t="s">
        <v>48</v>
      </c>
      <c r="K464" t="s">
        <v>48</v>
      </c>
      <c r="L464" t="s">
        <v>48</v>
      </c>
      <c r="M464" t="s">
        <v>48</v>
      </c>
      <c r="N464" t="s">
        <v>48</v>
      </c>
      <c r="O464" t="s">
        <v>48</v>
      </c>
      <c r="P464" t="s">
        <v>48</v>
      </c>
      <c r="Q464" t="s">
        <v>51</v>
      </c>
      <c r="S464" t="s">
        <v>48</v>
      </c>
      <c r="U464" t="s">
        <v>52</v>
      </c>
      <c r="V464" t="s">
        <v>53</v>
      </c>
      <c r="W464" t="s">
        <v>48</v>
      </c>
      <c r="X464" t="e">
        <f t="shared" si="7"/>
        <v>#N/A</v>
      </c>
      <c r="Y464" s="38" t="e">
        <f>INDEX('Planning avec dates'!$4:$4,MATCH("X",'Planning avec dates'!482:482,1))+4</f>
        <v>#N/A</v>
      </c>
    </row>
    <row r="465" spans="1:25" x14ac:dyDescent="0.25">
      <c r="A465">
        <f>IF(COUNTIF('Temps moyens'!$A$3:$A$70,C465)&gt;0,1,0)</f>
        <v>0</v>
      </c>
      <c r="B465" t="s">
        <v>519</v>
      </c>
      <c r="C465" t="e">
        <f>INDEX('Planning avec dates'!$B467:$E467,MATCH("*",'Planning avec dates'!$B467:$E467,0))</f>
        <v>#N/A</v>
      </c>
      <c r="F465">
        <f>IF('Planning avec dates'!$C$1="Low",INDEX('Temps moyens'!$B$1:$B$198,MATCH(Task_Table1!C465,'Temps moyens'!$A$1:$A$198,0),1)*'Temps moyens'!$D$3,IF('Planning avec dates'!$C$1="Medium",INDEX('Temps moyens'!$B$1:$B$198,MATCH(Task_Table1!C465,'Temps moyens'!$A$1:$A$198,0),1)*'Temps moyens'!$E$3,IF('Planning avec dates'!$C$1="High",INDEX('Temps moyens'!$B$1:$B$198,MATCH(Task_Table1!C465,'Temps moyens'!$A$1:$A$198,0),1)*'Temps moyens'!$F$3,0)))</f>
        <v>0</v>
      </c>
      <c r="G465" t="s">
        <v>48</v>
      </c>
      <c r="H465" s="38" t="e">
        <f>INDEX('Planning avec dates'!$4:$4,MATCH("X",'Planning avec dates'!483:483,0))</f>
        <v>#N/A</v>
      </c>
      <c r="I465" t="s">
        <v>48</v>
      </c>
      <c r="J465" t="s">
        <v>48</v>
      </c>
      <c r="K465" t="s">
        <v>48</v>
      </c>
      <c r="L465" t="s">
        <v>48</v>
      </c>
      <c r="M465" t="s">
        <v>48</v>
      </c>
      <c r="N465" t="s">
        <v>48</v>
      </c>
      <c r="O465" t="s">
        <v>48</v>
      </c>
      <c r="P465" t="s">
        <v>48</v>
      </c>
      <c r="Q465" t="s">
        <v>51</v>
      </c>
      <c r="S465" t="s">
        <v>48</v>
      </c>
      <c r="U465" t="s">
        <v>52</v>
      </c>
      <c r="V465" t="s">
        <v>53</v>
      </c>
      <c r="W465" t="s">
        <v>48</v>
      </c>
      <c r="X465" t="e">
        <f t="shared" si="7"/>
        <v>#N/A</v>
      </c>
      <c r="Y465" s="38" t="e">
        <f>INDEX('Planning avec dates'!$4:$4,MATCH("X",'Planning avec dates'!483:483,1))+4</f>
        <v>#N/A</v>
      </c>
    </row>
    <row r="466" spans="1:25" x14ac:dyDescent="0.25">
      <c r="A466">
        <f>IF(COUNTIF('Temps moyens'!$A$3:$A$70,C466)&gt;0,1,0)</f>
        <v>0</v>
      </c>
      <c r="B466" t="s">
        <v>520</v>
      </c>
      <c r="C466" t="e">
        <f>INDEX('Planning avec dates'!$B468:$E468,MATCH("*",'Planning avec dates'!$B468:$E468,0))</f>
        <v>#N/A</v>
      </c>
      <c r="F466">
        <f>IF('Planning avec dates'!$C$1="Low",INDEX('Temps moyens'!$B$1:$B$198,MATCH(Task_Table1!C466,'Temps moyens'!$A$1:$A$198,0),1)*'Temps moyens'!$D$3,IF('Planning avec dates'!$C$1="Medium",INDEX('Temps moyens'!$B$1:$B$198,MATCH(Task_Table1!C466,'Temps moyens'!$A$1:$A$198,0),1)*'Temps moyens'!$E$3,IF('Planning avec dates'!$C$1="High",INDEX('Temps moyens'!$B$1:$B$198,MATCH(Task_Table1!C466,'Temps moyens'!$A$1:$A$198,0),1)*'Temps moyens'!$F$3,0)))</f>
        <v>0</v>
      </c>
      <c r="G466" t="s">
        <v>48</v>
      </c>
      <c r="H466" s="38" t="e">
        <f>INDEX('Planning avec dates'!$4:$4,MATCH("X",'Planning avec dates'!484:484,0))</f>
        <v>#N/A</v>
      </c>
      <c r="I466" t="s">
        <v>48</v>
      </c>
      <c r="J466" t="s">
        <v>48</v>
      </c>
      <c r="K466" t="s">
        <v>48</v>
      </c>
      <c r="L466" t="s">
        <v>48</v>
      </c>
      <c r="M466" t="s">
        <v>48</v>
      </c>
      <c r="N466" t="s">
        <v>48</v>
      </c>
      <c r="O466" t="s">
        <v>48</v>
      </c>
      <c r="P466" t="s">
        <v>48</v>
      </c>
      <c r="Q466" t="s">
        <v>51</v>
      </c>
      <c r="S466" t="s">
        <v>48</v>
      </c>
      <c r="U466" t="s">
        <v>52</v>
      </c>
      <c r="V466" t="s">
        <v>53</v>
      </c>
      <c r="W466" t="s">
        <v>48</v>
      </c>
      <c r="X466" t="e">
        <f t="shared" si="7"/>
        <v>#N/A</v>
      </c>
      <c r="Y466" s="38" t="e">
        <f>INDEX('Planning avec dates'!$4:$4,MATCH("X",'Planning avec dates'!484:484,1))+4</f>
        <v>#N/A</v>
      </c>
    </row>
    <row r="467" spans="1:25" x14ac:dyDescent="0.25">
      <c r="A467">
        <f>IF(COUNTIF('Temps moyens'!$A$3:$A$70,C467)&gt;0,1,0)</f>
        <v>0</v>
      </c>
      <c r="B467" t="s">
        <v>521</v>
      </c>
      <c r="C467" t="e">
        <f>INDEX('Planning avec dates'!$B469:$E469,MATCH("*",'Planning avec dates'!$B469:$E469,0))</f>
        <v>#N/A</v>
      </c>
      <c r="F467">
        <f>IF('Planning avec dates'!$C$1="Low",INDEX('Temps moyens'!$B$1:$B$198,MATCH(Task_Table1!C467,'Temps moyens'!$A$1:$A$198,0),1)*'Temps moyens'!$D$3,IF('Planning avec dates'!$C$1="Medium",INDEX('Temps moyens'!$B$1:$B$198,MATCH(Task_Table1!C467,'Temps moyens'!$A$1:$A$198,0),1)*'Temps moyens'!$E$3,IF('Planning avec dates'!$C$1="High",INDEX('Temps moyens'!$B$1:$B$198,MATCH(Task_Table1!C467,'Temps moyens'!$A$1:$A$198,0),1)*'Temps moyens'!$F$3,0)))</f>
        <v>0</v>
      </c>
      <c r="G467" t="s">
        <v>48</v>
      </c>
      <c r="H467" s="38" t="e">
        <f>INDEX('Planning avec dates'!$4:$4,MATCH("X",'Planning avec dates'!485:485,0))</f>
        <v>#N/A</v>
      </c>
      <c r="I467" t="s">
        <v>48</v>
      </c>
      <c r="J467" t="s">
        <v>48</v>
      </c>
      <c r="K467" t="s">
        <v>48</v>
      </c>
      <c r="L467" t="s">
        <v>48</v>
      </c>
      <c r="M467" t="s">
        <v>48</v>
      </c>
      <c r="N467" t="s">
        <v>48</v>
      </c>
      <c r="O467" t="s">
        <v>48</v>
      </c>
      <c r="P467" t="s">
        <v>48</v>
      </c>
      <c r="Q467" t="s">
        <v>51</v>
      </c>
      <c r="S467" t="s">
        <v>48</v>
      </c>
      <c r="U467" t="s">
        <v>52</v>
      </c>
      <c r="V467" t="s">
        <v>53</v>
      </c>
      <c r="W467" t="s">
        <v>48</v>
      </c>
      <c r="X467" t="e">
        <f t="shared" si="7"/>
        <v>#N/A</v>
      </c>
      <c r="Y467" s="38" t="e">
        <f>INDEX('Planning avec dates'!$4:$4,MATCH("X",'Planning avec dates'!485:485,1))+4</f>
        <v>#N/A</v>
      </c>
    </row>
    <row r="468" spans="1:25" x14ac:dyDescent="0.25">
      <c r="A468">
        <f>IF(COUNTIF('Temps moyens'!$A$3:$A$70,C468)&gt;0,1,0)</f>
        <v>0</v>
      </c>
      <c r="B468" t="s">
        <v>522</v>
      </c>
      <c r="C468" t="e">
        <f>INDEX('Planning avec dates'!$B470:$E470,MATCH("*",'Planning avec dates'!$B470:$E470,0))</f>
        <v>#N/A</v>
      </c>
      <c r="F468">
        <f>IF('Planning avec dates'!$C$1="Low",INDEX('Temps moyens'!$B$1:$B$198,MATCH(Task_Table1!C468,'Temps moyens'!$A$1:$A$198,0),1)*'Temps moyens'!$D$3,IF('Planning avec dates'!$C$1="Medium",INDEX('Temps moyens'!$B$1:$B$198,MATCH(Task_Table1!C468,'Temps moyens'!$A$1:$A$198,0),1)*'Temps moyens'!$E$3,IF('Planning avec dates'!$C$1="High",INDEX('Temps moyens'!$B$1:$B$198,MATCH(Task_Table1!C468,'Temps moyens'!$A$1:$A$198,0),1)*'Temps moyens'!$F$3,0)))</f>
        <v>0</v>
      </c>
      <c r="G468" t="s">
        <v>48</v>
      </c>
      <c r="H468" s="38" t="e">
        <f>INDEX('Planning avec dates'!$4:$4,MATCH("X",'Planning avec dates'!486:486,0))</f>
        <v>#N/A</v>
      </c>
      <c r="I468" t="s">
        <v>48</v>
      </c>
      <c r="J468" t="s">
        <v>48</v>
      </c>
      <c r="K468" t="s">
        <v>48</v>
      </c>
      <c r="L468" t="s">
        <v>48</v>
      </c>
      <c r="M468" t="s">
        <v>48</v>
      </c>
      <c r="N468" t="s">
        <v>48</v>
      </c>
      <c r="O468" t="s">
        <v>48</v>
      </c>
      <c r="P468" t="s">
        <v>48</v>
      </c>
      <c r="Q468" t="s">
        <v>51</v>
      </c>
      <c r="S468" t="s">
        <v>48</v>
      </c>
      <c r="U468" t="s">
        <v>52</v>
      </c>
      <c r="V468" t="s">
        <v>53</v>
      </c>
      <c r="W468" t="s">
        <v>48</v>
      </c>
      <c r="X468" t="e">
        <f t="shared" si="7"/>
        <v>#N/A</v>
      </c>
      <c r="Y468" s="38" t="e">
        <f>INDEX('Planning avec dates'!$4:$4,MATCH("X",'Planning avec dates'!486:486,1))+4</f>
        <v>#N/A</v>
      </c>
    </row>
    <row r="469" spans="1:25" x14ac:dyDescent="0.25">
      <c r="A469">
        <f>IF(COUNTIF('Temps moyens'!$A$3:$A$70,C469)&gt;0,1,0)</f>
        <v>0</v>
      </c>
      <c r="B469" t="s">
        <v>523</v>
      </c>
      <c r="C469" t="e">
        <f>INDEX('Planning avec dates'!$B471:$E471,MATCH("*",'Planning avec dates'!$B471:$E471,0))</f>
        <v>#N/A</v>
      </c>
      <c r="F469">
        <f>IF('Planning avec dates'!$C$1="Low",INDEX('Temps moyens'!$B$1:$B$198,MATCH(Task_Table1!C469,'Temps moyens'!$A$1:$A$198,0),1)*'Temps moyens'!$D$3,IF('Planning avec dates'!$C$1="Medium",INDEX('Temps moyens'!$B$1:$B$198,MATCH(Task_Table1!C469,'Temps moyens'!$A$1:$A$198,0),1)*'Temps moyens'!$E$3,IF('Planning avec dates'!$C$1="High",INDEX('Temps moyens'!$B$1:$B$198,MATCH(Task_Table1!C469,'Temps moyens'!$A$1:$A$198,0),1)*'Temps moyens'!$F$3,0)))</f>
        <v>0</v>
      </c>
      <c r="G469" t="s">
        <v>48</v>
      </c>
      <c r="H469" s="38" t="e">
        <f>INDEX('Planning avec dates'!$4:$4,MATCH("X",'Planning avec dates'!487:487,0))</f>
        <v>#N/A</v>
      </c>
      <c r="I469" t="s">
        <v>48</v>
      </c>
      <c r="J469" t="s">
        <v>48</v>
      </c>
      <c r="K469" t="s">
        <v>48</v>
      </c>
      <c r="L469" t="s">
        <v>48</v>
      </c>
      <c r="M469" t="s">
        <v>48</v>
      </c>
      <c r="N469" t="s">
        <v>48</v>
      </c>
      <c r="O469" t="s">
        <v>48</v>
      </c>
      <c r="P469" t="s">
        <v>48</v>
      </c>
      <c r="Q469" t="s">
        <v>51</v>
      </c>
      <c r="S469" t="s">
        <v>48</v>
      </c>
      <c r="U469" t="s">
        <v>52</v>
      </c>
      <c r="V469" t="s">
        <v>53</v>
      </c>
      <c r="W469" t="s">
        <v>48</v>
      </c>
      <c r="X469" t="e">
        <f t="shared" si="7"/>
        <v>#N/A</v>
      </c>
      <c r="Y469" s="38" t="e">
        <f>INDEX('Planning avec dates'!$4:$4,MATCH("X",'Planning avec dates'!487:487,1))+4</f>
        <v>#N/A</v>
      </c>
    </row>
    <row r="470" spans="1:25" x14ac:dyDescent="0.25">
      <c r="A470">
        <f>IF(COUNTIF('Temps moyens'!$A$3:$A$70,C470)&gt;0,1,0)</f>
        <v>0</v>
      </c>
      <c r="B470" t="s">
        <v>524</v>
      </c>
      <c r="C470" t="e">
        <f>INDEX('Planning avec dates'!$B472:$E472,MATCH("*",'Planning avec dates'!$B472:$E472,0))</f>
        <v>#N/A</v>
      </c>
      <c r="F470">
        <f>IF('Planning avec dates'!$C$1="Low",INDEX('Temps moyens'!$B$1:$B$198,MATCH(Task_Table1!C470,'Temps moyens'!$A$1:$A$198,0),1)*'Temps moyens'!$D$3,IF('Planning avec dates'!$C$1="Medium",INDEX('Temps moyens'!$B$1:$B$198,MATCH(Task_Table1!C470,'Temps moyens'!$A$1:$A$198,0),1)*'Temps moyens'!$E$3,IF('Planning avec dates'!$C$1="High",INDEX('Temps moyens'!$B$1:$B$198,MATCH(Task_Table1!C470,'Temps moyens'!$A$1:$A$198,0),1)*'Temps moyens'!$F$3,0)))</f>
        <v>0</v>
      </c>
      <c r="G470" t="s">
        <v>48</v>
      </c>
      <c r="H470" s="38" t="e">
        <f>INDEX('Planning avec dates'!$4:$4,MATCH("X",'Planning avec dates'!488:488,0))</f>
        <v>#N/A</v>
      </c>
      <c r="I470" t="s">
        <v>48</v>
      </c>
      <c r="J470" t="s">
        <v>48</v>
      </c>
      <c r="K470" t="s">
        <v>48</v>
      </c>
      <c r="L470" t="s">
        <v>48</v>
      </c>
      <c r="M470" t="s">
        <v>48</v>
      </c>
      <c r="N470" t="s">
        <v>48</v>
      </c>
      <c r="O470" t="s">
        <v>48</v>
      </c>
      <c r="P470" t="s">
        <v>48</v>
      </c>
      <c r="Q470" t="s">
        <v>51</v>
      </c>
      <c r="S470" t="s">
        <v>48</v>
      </c>
      <c r="U470" t="s">
        <v>52</v>
      </c>
      <c r="V470" t="s">
        <v>53</v>
      </c>
      <c r="W470" t="s">
        <v>48</v>
      </c>
      <c r="X470" t="e">
        <f t="shared" si="7"/>
        <v>#N/A</v>
      </c>
      <c r="Y470" s="38" t="e">
        <f>INDEX('Planning avec dates'!$4:$4,MATCH("X",'Planning avec dates'!488:488,1))+4</f>
        <v>#N/A</v>
      </c>
    </row>
    <row r="471" spans="1:25" x14ac:dyDescent="0.25">
      <c r="A471">
        <f>IF(COUNTIF('Temps moyens'!$A$3:$A$70,C471)&gt;0,1,0)</f>
        <v>0</v>
      </c>
      <c r="B471" t="s">
        <v>525</v>
      </c>
      <c r="C471" t="e">
        <f>INDEX('Planning avec dates'!$B473:$E473,MATCH("*",'Planning avec dates'!$B473:$E473,0))</f>
        <v>#N/A</v>
      </c>
      <c r="F471">
        <f>IF('Planning avec dates'!$C$1="Low",INDEX('Temps moyens'!$B$1:$B$198,MATCH(Task_Table1!C471,'Temps moyens'!$A$1:$A$198,0),1)*'Temps moyens'!$D$3,IF('Planning avec dates'!$C$1="Medium",INDEX('Temps moyens'!$B$1:$B$198,MATCH(Task_Table1!C471,'Temps moyens'!$A$1:$A$198,0),1)*'Temps moyens'!$E$3,IF('Planning avec dates'!$C$1="High",INDEX('Temps moyens'!$B$1:$B$198,MATCH(Task_Table1!C471,'Temps moyens'!$A$1:$A$198,0),1)*'Temps moyens'!$F$3,0)))</f>
        <v>0</v>
      </c>
      <c r="G471" t="s">
        <v>48</v>
      </c>
      <c r="H471" s="38" t="e">
        <f>INDEX('Planning avec dates'!$4:$4,MATCH("X",'Planning avec dates'!489:489,0))</f>
        <v>#N/A</v>
      </c>
      <c r="I471" t="s">
        <v>48</v>
      </c>
      <c r="J471" t="s">
        <v>48</v>
      </c>
      <c r="K471" t="s">
        <v>48</v>
      </c>
      <c r="L471" t="s">
        <v>48</v>
      </c>
      <c r="M471" t="s">
        <v>48</v>
      </c>
      <c r="N471" t="s">
        <v>48</v>
      </c>
      <c r="O471" t="s">
        <v>48</v>
      </c>
      <c r="P471" t="s">
        <v>48</v>
      </c>
      <c r="Q471" t="s">
        <v>51</v>
      </c>
      <c r="S471" t="s">
        <v>48</v>
      </c>
      <c r="U471" t="s">
        <v>52</v>
      </c>
      <c r="V471" t="s">
        <v>53</v>
      </c>
      <c r="W471" t="s">
        <v>48</v>
      </c>
      <c r="X471" t="e">
        <f t="shared" si="7"/>
        <v>#N/A</v>
      </c>
      <c r="Y471" s="38" t="e">
        <f>INDEX('Planning avec dates'!$4:$4,MATCH("X",'Planning avec dates'!489:489,1))+4</f>
        <v>#N/A</v>
      </c>
    </row>
    <row r="472" spans="1:25" x14ac:dyDescent="0.25">
      <c r="A472">
        <f>IF(COUNTIF('Temps moyens'!$A$3:$A$70,C472)&gt;0,1,0)</f>
        <v>0</v>
      </c>
      <c r="B472" t="s">
        <v>526</v>
      </c>
      <c r="C472" t="e">
        <f>INDEX('Planning avec dates'!$B474:$E474,MATCH("*",'Planning avec dates'!$B474:$E474,0))</f>
        <v>#N/A</v>
      </c>
      <c r="F472">
        <f>IF('Planning avec dates'!$C$1="Low",INDEX('Temps moyens'!$B$1:$B$198,MATCH(Task_Table1!C472,'Temps moyens'!$A$1:$A$198,0),1)*'Temps moyens'!$D$3,IF('Planning avec dates'!$C$1="Medium",INDEX('Temps moyens'!$B$1:$B$198,MATCH(Task_Table1!C472,'Temps moyens'!$A$1:$A$198,0),1)*'Temps moyens'!$E$3,IF('Planning avec dates'!$C$1="High",INDEX('Temps moyens'!$B$1:$B$198,MATCH(Task_Table1!C472,'Temps moyens'!$A$1:$A$198,0),1)*'Temps moyens'!$F$3,0)))</f>
        <v>0</v>
      </c>
      <c r="G472" t="s">
        <v>48</v>
      </c>
      <c r="H472" s="38" t="e">
        <f>INDEX('Planning avec dates'!$4:$4,MATCH("X",'Planning avec dates'!490:490,0))</f>
        <v>#N/A</v>
      </c>
      <c r="I472" t="s">
        <v>48</v>
      </c>
      <c r="J472" t="s">
        <v>48</v>
      </c>
      <c r="K472" t="s">
        <v>48</v>
      </c>
      <c r="L472" t="s">
        <v>48</v>
      </c>
      <c r="M472" t="s">
        <v>48</v>
      </c>
      <c r="N472" t="s">
        <v>48</v>
      </c>
      <c r="O472" t="s">
        <v>48</v>
      </c>
      <c r="P472" t="s">
        <v>48</v>
      </c>
      <c r="Q472" t="s">
        <v>51</v>
      </c>
      <c r="S472" t="s">
        <v>48</v>
      </c>
      <c r="U472" t="s">
        <v>52</v>
      </c>
      <c r="V472" t="s">
        <v>53</v>
      </c>
      <c r="W472" t="s">
        <v>48</v>
      </c>
      <c r="X472" t="e">
        <f t="shared" si="7"/>
        <v>#N/A</v>
      </c>
      <c r="Y472" s="38" t="e">
        <f>INDEX('Planning avec dates'!$4:$4,MATCH("X",'Planning avec dates'!490:490,1))+4</f>
        <v>#N/A</v>
      </c>
    </row>
    <row r="473" spans="1:25" x14ac:dyDescent="0.25">
      <c r="A473">
        <f>IF(COUNTIF('Temps moyens'!$A$3:$A$70,C473)&gt;0,1,0)</f>
        <v>0</v>
      </c>
      <c r="B473" t="s">
        <v>527</v>
      </c>
      <c r="C473" t="e">
        <f>INDEX('Planning avec dates'!$B475:$E475,MATCH("*",'Planning avec dates'!$B475:$E475,0))</f>
        <v>#N/A</v>
      </c>
      <c r="F473">
        <f>IF('Planning avec dates'!$C$1="Low",INDEX('Temps moyens'!$B$1:$B$198,MATCH(Task_Table1!C473,'Temps moyens'!$A$1:$A$198,0),1)*'Temps moyens'!$D$3,IF('Planning avec dates'!$C$1="Medium",INDEX('Temps moyens'!$B$1:$B$198,MATCH(Task_Table1!C473,'Temps moyens'!$A$1:$A$198,0),1)*'Temps moyens'!$E$3,IF('Planning avec dates'!$C$1="High",INDEX('Temps moyens'!$B$1:$B$198,MATCH(Task_Table1!C473,'Temps moyens'!$A$1:$A$198,0),1)*'Temps moyens'!$F$3,0)))</f>
        <v>0</v>
      </c>
      <c r="G473" t="s">
        <v>48</v>
      </c>
      <c r="H473" s="38" t="e">
        <f>INDEX('Planning avec dates'!$4:$4,MATCH("X",'Planning avec dates'!491:491,0))</f>
        <v>#N/A</v>
      </c>
      <c r="I473" t="s">
        <v>48</v>
      </c>
      <c r="J473" t="s">
        <v>48</v>
      </c>
      <c r="K473" t="s">
        <v>48</v>
      </c>
      <c r="L473" t="s">
        <v>48</v>
      </c>
      <c r="M473" t="s">
        <v>48</v>
      </c>
      <c r="N473" t="s">
        <v>48</v>
      </c>
      <c r="O473" t="s">
        <v>48</v>
      </c>
      <c r="P473" t="s">
        <v>48</v>
      </c>
      <c r="Q473" t="s">
        <v>51</v>
      </c>
      <c r="S473" t="s">
        <v>48</v>
      </c>
      <c r="U473" t="s">
        <v>52</v>
      </c>
      <c r="V473" t="s">
        <v>53</v>
      </c>
      <c r="W473" t="s">
        <v>48</v>
      </c>
      <c r="X473" t="e">
        <f t="shared" si="7"/>
        <v>#N/A</v>
      </c>
      <c r="Y473" s="38" t="e">
        <f>INDEX('Planning avec dates'!$4:$4,MATCH("X",'Planning avec dates'!491:491,1))+4</f>
        <v>#N/A</v>
      </c>
    </row>
    <row r="474" spans="1:25" x14ac:dyDescent="0.25">
      <c r="A474">
        <f>IF(COUNTIF('Temps moyens'!$A$3:$A$70,C474)&gt;0,1,0)</f>
        <v>0</v>
      </c>
      <c r="B474" t="s">
        <v>528</v>
      </c>
      <c r="C474" t="e">
        <f>INDEX('Planning avec dates'!$B476:$E476,MATCH("*",'Planning avec dates'!$B476:$E476,0))</f>
        <v>#N/A</v>
      </c>
      <c r="F474">
        <f>IF('Planning avec dates'!$C$1="Low",INDEX('Temps moyens'!$B$1:$B$198,MATCH(Task_Table1!C474,'Temps moyens'!$A$1:$A$198,0),1)*'Temps moyens'!$D$3,IF('Planning avec dates'!$C$1="Medium",INDEX('Temps moyens'!$B$1:$B$198,MATCH(Task_Table1!C474,'Temps moyens'!$A$1:$A$198,0),1)*'Temps moyens'!$E$3,IF('Planning avec dates'!$C$1="High",INDEX('Temps moyens'!$B$1:$B$198,MATCH(Task_Table1!C474,'Temps moyens'!$A$1:$A$198,0),1)*'Temps moyens'!$F$3,0)))</f>
        <v>0</v>
      </c>
      <c r="G474" t="s">
        <v>48</v>
      </c>
      <c r="H474" s="38" t="e">
        <f>INDEX('Planning avec dates'!$4:$4,MATCH("X",'Planning avec dates'!492:492,0))</f>
        <v>#N/A</v>
      </c>
      <c r="I474" t="s">
        <v>48</v>
      </c>
      <c r="J474" t="s">
        <v>48</v>
      </c>
      <c r="K474" t="s">
        <v>48</v>
      </c>
      <c r="L474" t="s">
        <v>48</v>
      </c>
      <c r="M474" t="s">
        <v>48</v>
      </c>
      <c r="N474" t="s">
        <v>48</v>
      </c>
      <c r="O474" t="s">
        <v>48</v>
      </c>
      <c r="P474" t="s">
        <v>48</v>
      </c>
      <c r="Q474" t="s">
        <v>51</v>
      </c>
      <c r="S474" t="s">
        <v>48</v>
      </c>
      <c r="U474" t="s">
        <v>52</v>
      </c>
      <c r="V474" t="s">
        <v>53</v>
      </c>
      <c r="W474" t="s">
        <v>48</v>
      </c>
      <c r="X474" t="e">
        <f t="shared" si="7"/>
        <v>#N/A</v>
      </c>
      <c r="Y474" s="38" t="e">
        <f>INDEX('Planning avec dates'!$4:$4,MATCH("X",'Planning avec dates'!492:492,1))+4</f>
        <v>#N/A</v>
      </c>
    </row>
    <row r="475" spans="1:25" x14ac:dyDescent="0.25">
      <c r="A475">
        <f>IF(COUNTIF('Temps moyens'!$A$3:$A$70,C475)&gt;0,1,0)</f>
        <v>0</v>
      </c>
      <c r="B475" t="s">
        <v>529</v>
      </c>
      <c r="C475" t="e">
        <f>INDEX('Planning avec dates'!$B477:$E477,MATCH("*",'Planning avec dates'!$B477:$E477,0))</f>
        <v>#N/A</v>
      </c>
      <c r="F475">
        <f>IF('Planning avec dates'!$C$1="Low",INDEX('Temps moyens'!$B$1:$B$198,MATCH(Task_Table1!C475,'Temps moyens'!$A$1:$A$198,0),1)*'Temps moyens'!$D$3,IF('Planning avec dates'!$C$1="Medium",INDEX('Temps moyens'!$B$1:$B$198,MATCH(Task_Table1!C475,'Temps moyens'!$A$1:$A$198,0),1)*'Temps moyens'!$E$3,IF('Planning avec dates'!$C$1="High",INDEX('Temps moyens'!$B$1:$B$198,MATCH(Task_Table1!C475,'Temps moyens'!$A$1:$A$198,0),1)*'Temps moyens'!$F$3,0)))</f>
        <v>0</v>
      </c>
      <c r="G475" t="s">
        <v>48</v>
      </c>
      <c r="H475" s="38" t="e">
        <f>INDEX('Planning avec dates'!$4:$4,MATCH("X",'Planning avec dates'!493:493,0))</f>
        <v>#N/A</v>
      </c>
      <c r="I475" t="s">
        <v>48</v>
      </c>
      <c r="J475" t="s">
        <v>48</v>
      </c>
      <c r="K475" t="s">
        <v>48</v>
      </c>
      <c r="L475" t="s">
        <v>48</v>
      </c>
      <c r="M475" t="s">
        <v>48</v>
      </c>
      <c r="N475" t="s">
        <v>48</v>
      </c>
      <c r="O475" t="s">
        <v>48</v>
      </c>
      <c r="P475" t="s">
        <v>48</v>
      </c>
      <c r="Q475" t="s">
        <v>51</v>
      </c>
      <c r="S475" t="s">
        <v>48</v>
      </c>
      <c r="U475" t="s">
        <v>52</v>
      </c>
      <c r="V475" t="s">
        <v>53</v>
      </c>
      <c r="W475" t="s">
        <v>48</v>
      </c>
      <c r="X475" t="e">
        <f t="shared" ref="X475:X538" si="8">(Y475-H475)+1</f>
        <v>#N/A</v>
      </c>
      <c r="Y475" s="38" t="e">
        <f>INDEX('Planning avec dates'!$4:$4,MATCH("X",'Planning avec dates'!493:493,1))+4</f>
        <v>#N/A</v>
      </c>
    </row>
    <row r="476" spans="1:25" x14ac:dyDescent="0.25">
      <c r="A476">
        <f>IF(COUNTIF('Temps moyens'!$A$3:$A$70,C476)&gt;0,1,0)</f>
        <v>0</v>
      </c>
      <c r="B476" t="s">
        <v>530</v>
      </c>
      <c r="C476" t="e">
        <f>INDEX('Planning avec dates'!$B478:$E478,MATCH("*",'Planning avec dates'!$B478:$E478,0))</f>
        <v>#N/A</v>
      </c>
      <c r="F476">
        <f>IF('Planning avec dates'!$C$1="Low",INDEX('Temps moyens'!$B$1:$B$198,MATCH(Task_Table1!C476,'Temps moyens'!$A$1:$A$198,0),1)*'Temps moyens'!$D$3,IF('Planning avec dates'!$C$1="Medium",INDEX('Temps moyens'!$B$1:$B$198,MATCH(Task_Table1!C476,'Temps moyens'!$A$1:$A$198,0),1)*'Temps moyens'!$E$3,IF('Planning avec dates'!$C$1="High",INDEX('Temps moyens'!$B$1:$B$198,MATCH(Task_Table1!C476,'Temps moyens'!$A$1:$A$198,0),1)*'Temps moyens'!$F$3,0)))</f>
        <v>0</v>
      </c>
      <c r="G476" t="s">
        <v>48</v>
      </c>
      <c r="H476" s="38" t="e">
        <f>INDEX('Planning avec dates'!$4:$4,MATCH("X",'Planning avec dates'!494:494,0))</f>
        <v>#N/A</v>
      </c>
      <c r="I476" t="s">
        <v>48</v>
      </c>
      <c r="J476" t="s">
        <v>48</v>
      </c>
      <c r="K476" t="s">
        <v>48</v>
      </c>
      <c r="L476" t="s">
        <v>48</v>
      </c>
      <c r="M476" t="s">
        <v>48</v>
      </c>
      <c r="N476" t="s">
        <v>48</v>
      </c>
      <c r="O476" t="s">
        <v>48</v>
      </c>
      <c r="P476" t="s">
        <v>48</v>
      </c>
      <c r="Q476" t="s">
        <v>51</v>
      </c>
      <c r="S476" t="s">
        <v>48</v>
      </c>
      <c r="U476" t="s">
        <v>52</v>
      </c>
      <c r="V476" t="s">
        <v>53</v>
      </c>
      <c r="W476" t="s">
        <v>48</v>
      </c>
      <c r="X476" t="e">
        <f t="shared" si="8"/>
        <v>#N/A</v>
      </c>
      <c r="Y476" s="38" t="e">
        <f>INDEX('Planning avec dates'!$4:$4,MATCH("X",'Planning avec dates'!494:494,1))+4</f>
        <v>#N/A</v>
      </c>
    </row>
    <row r="477" spans="1:25" x14ac:dyDescent="0.25">
      <c r="A477">
        <f>IF(COUNTIF('Temps moyens'!$A$3:$A$70,C477)&gt;0,1,0)</f>
        <v>0</v>
      </c>
      <c r="B477" t="s">
        <v>531</v>
      </c>
      <c r="C477" t="e">
        <f>INDEX('Planning avec dates'!$B479:$E479,MATCH("*",'Planning avec dates'!$B479:$E479,0))</f>
        <v>#N/A</v>
      </c>
      <c r="F477">
        <f>IF('Planning avec dates'!$C$1="Low",INDEX('Temps moyens'!$B$1:$B$198,MATCH(Task_Table1!C477,'Temps moyens'!$A$1:$A$198,0),1)*'Temps moyens'!$D$3,IF('Planning avec dates'!$C$1="Medium",INDEX('Temps moyens'!$B$1:$B$198,MATCH(Task_Table1!C477,'Temps moyens'!$A$1:$A$198,0),1)*'Temps moyens'!$E$3,IF('Planning avec dates'!$C$1="High",INDEX('Temps moyens'!$B$1:$B$198,MATCH(Task_Table1!C477,'Temps moyens'!$A$1:$A$198,0),1)*'Temps moyens'!$F$3,0)))</f>
        <v>0</v>
      </c>
      <c r="G477" t="s">
        <v>48</v>
      </c>
      <c r="H477" s="38" t="e">
        <f>INDEX('Planning avec dates'!$4:$4,MATCH("X",'Planning avec dates'!495:495,0))</f>
        <v>#N/A</v>
      </c>
      <c r="I477" t="s">
        <v>48</v>
      </c>
      <c r="J477" t="s">
        <v>48</v>
      </c>
      <c r="K477" t="s">
        <v>48</v>
      </c>
      <c r="L477" t="s">
        <v>48</v>
      </c>
      <c r="M477" t="s">
        <v>48</v>
      </c>
      <c r="N477" t="s">
        <v>48</v>
      </c>
      <c r="O477" t="s">
        <v>48</v>
      </c>
      <c r="P477" t="s">
        <v>48</v>
      </c>
      <c r="Q477" t="s">
        <v>51</v>
      </c>
      <c r="S477" t="s">
        <v>48</v>
      </c>
      <c r="U477" t="s">
        <v>52</v>
      </c>
      <c r="V477" t="s">
        <v>53</v>
      </c>
      <c r="W477" t="s">
        <v>48</v>
      </c>
      <c r="X477" t="e">
        <f t="shared" si="8"/>
        <v>#N/A</v>
      </c>
      <c r="Y477" s="38" t="e">
        <f>INDEX('Planning avec dates'!$4:$4,MATCH("X",'Planning avec dates'!495:495,1))+4</f>
        <v>#N/A</v>
      </c>
    </row>
    <row r="478" spans="1:25" x14ac:dyDescent="0.25">
      <c r="A478">
        <f>IF(COUNTIF('Temps moyens'!$A$3:$A$70,C478)&gt;0,1,0)</f>
        <v>0</v>
      </c>
      <c r="B478" t="s">
        <v>532</v>
      </c>
      <c r="C478" t="e">
        <f>INDEX('Planning avec dates'!$B480:$E480,MATCH("*",'Planning avec dates'!$B480:$E480,0))</f>
        <v>#N/A</v>
      </c>
      <c r="F478">
        <f>IF('Planning avec dates'!$C$1="Low",INDEX('Temps moyens'!$B$1:$B$198,MATCH(Task_Table1!C478,'Temps moyens'!$A$1:$A$198,0),1)*'Temps moyens'!$D$3,IF('Planning avec dates'!$C$1="Medium",INDEX('Temps moyens'!$B$1:$B$198,MATCH(Task_Table1!C478,'Temps moyens'!$A$1:$A$198,0),1)*'Temps moyens'!$E$3,IF('Planning avec dates'!$C$1="High",INDEX('Temps moyens'!$B$1:$B$198,MATCH(Task_Table1!C478,'Temps moyens'!$A$1:$A$198,0),1)*'Temps moyens'!$F$3,0)))</f>
        <v>0</v>
      </c>
      <c r="G478" t="s">
        <v>48</v>
      </c>
      <c r="H478" s="38" t="e">
        <f>INDEX('Planning avec dates'!$4:$4,MATCH("X",'Planning avec dates'!496:496,0))</f>
        <v>#N/A</v>
      </c>
      <c r="I478" t="s">
        <v>48</v>
      </c>
      <c r="J478" t="s">
        <v>48</v>
      </c>
      <c r="K478" t="s">
        <v>48</v>
      </c>
      <c r="L478" t="s">
        <v>48</v>
      </c>
      <c r="M478" t="s">
        <v>48</v>
      </c>
      <c r="N478" t="s">
        <v>48</v>
      </c>
      <c r="O478" t="s">
        <v>48</v>
      </c>
      <c r="P478" t="s">
        <v>48</v>
      </c>
      <c r="Q478" t="s">
        <v>51</v>
      </c>
      <c r="S478" t="s">
        <v>48</v>
      </c>
      <c r="U478" t="s">
        <v>52</v>
      </c>
      <c r="V478" t="s">
        <v>53</v>
      </c>
      <c r="W478" t="s">
        <v>48</v>
      </c>
      <c r="X478" t="e">
        <f t="shared" si="8"/>
        <v>#N/A</v>
      </c>
      <c r="Y478" s="38" t="e">
        <f>INDEX('Planning avec dates'!$4:$4,MATCH("X",'Planning avec dates'!496:496,1))+4</f>
        <v>#N/A</v>
      </c>
    </row>
    <row r="479" spans="1:25" x14ac:dyDescent="0.25">
      <c r="A479">
        <f>IF(COUNTIF('Temps moyens'!$A$3:$A$70,C479)&gt;0,1,0)</f>
        <v>0</v>
      </c>
      <c r="B479" t="s">
        <v>533</v>
      </c>
      <c r="C479" t="e">
        <f>INDEX('Planning avec dates'!$B481:$E481,MATCH("*",'Planning avec dates'!$B481:$E481,0))</f>
        <v>#N/A</v>
      </c>
      <c r="F479">
        <f>IF('Planning avec dates'!$C$1="Low",INDEX('Temps moyens'!$B$1:$B$198,MATCH(Task_Table1!C479,'Temps moyens'!$A$1:$A$198,0),1)*'Temps moyens'!$D$3,IF('Planning avec dates'!$C$1="Medium",INDEX('Temps moyens'!$B$1:$B$198,MATCH(Task_Table1!C479,'Temps moyens'!$A$1:$A$198,0),1)*'Temps moyens'!$E$3,IF('Planning avec dates'!$C$1="High",INDEX('Temps moyens'!$B$1:$B$198,MATCH(Task_Table1!C479,'Temps moyens'!$A$1:$A$198,0),1)*'Temps moyens'!$F$3,0)))</f>
        <v>0</v>
      </c>
      <c r="G479" t="s">
        <v>48</v>
      </c>
      <c r="H479" s="38" t="e">
        <f>INDEX('Planning avec dates'!$4:$4,MATCH("X",'Planning avec dates'!497:497,0))</f>
        <v>#N/A</v>
      </c>
      <c r="I479" t="s">
        <v>48</v>
      </c>
      <c r="J479" t="s">
        <v>48</v>
      </c>
      <c r="K479" t="s">
        <v>48</v>
      </c>
      <c r="L479" t="s">
        <v>48</v>
      </c>
      <c r="M479" t="s">
        <v>48</v>
      </c>
      <c r="N479" t="s">
        <v>48</v>
      </c>
      <c r="O479" t="s">
        <v>48</v>
      </c>
      <c r="P479" t="s">
        <v>48</v>
      </c>
      <c r="Q479" t="s">
        <v>51</v>
      </c>
      <c r="S479" t="s">
        <v>48</v>
      </c>
      <c r="U479" t="s">
        <v>52</v>
      </c>
      <c r="V479" t="s">
        <v>53</v>
      </c>
      <c r="W479" t="s">
        <v>48</v>
      </c>
      <c r="X479" t="e">
        <f t="shared" si="8"/>
        <v>#N/A</v>
      </c>
      <c r="Y479" s="38" t="e">
        <f>INDEX('Planning avec dates'!$4:$4,MATCH("X",'Planning avec dates'!497:497,1))+4</f>
        <v>#N/A</v>
      </c>
    </row>
    <row r="480" spans="1:25" x14ac:dyDescent="0.25">
      <c r="A480">
        <f>IF(COUNTIF('Temps moyens'!$A$3:$A$70,C480)&gt;0,1,0)</f>
        <v>0</v>
      </c>
      <c r="B480" t="s">
        <v>534</v>
      </c>
      <c r="C480" t="e">
        <f>INDEX('Planning avec dates'!$B482:$E482,MATCH("*",'Planning avec dates'!$B482:$E482,0))</f>
        <v>#N/A</v>
      </c>
      <c r="F480">
        <f>IF('Planning avec dates'!$C$1="Low",INDEX('Temps moyens'!$B$1:$B$198,MATCH(Task_Table1!C480,'Temps moyens'!$A$1:$A$198,0),1)*'Temps moyens'!$D$3,IF('Planning avec dates'!$C$1="Medium",INDEX('Temps moyens'!$B$1:$B$198,MATCH(Task_Table1!C480,'Temps moyens'!$A$1:$A$198,0),1)*'Temps moyens'!$E$3,IF('Planning avec dates'!$C$1="High",INDEX('Temps moyens'!$B$1:$B$198,MATCH(Task_Table1!C480,'Temps moyens'!$A$1:$A$198,0),1)*'Temps moyens'!$F$3,0)))</f>
        <v>0</v>
      </c>
      <c r="G480" t="s">
        <v>48</v>
      </c>
      <c r="H480" s="38" t="e">
        <f>INDEX('Planning avec dates'!$4:$4,MATCH("X",'Planning avec dates'!498:498,0))</f>
        <v>#N/A</v>
      </c>
      <c r="I480" t="s">
        <v>48</v>
      </c>
      <c r="J480" t="s">
        <v>48</v>
      </c>
      <c r="K480" t="s">
        <v>48</v>
      </c>
      <c r="L480" t="s">
        <v>48</v>
      </c>
      <c r="M480" t="s">
        <v>48</v>
      </c>
      <c r="N480" t="s">
        <v>48</v>
      </c>
      <c r="O480" t="s">
        <v>48</v>
      </c>
      <c r="P480" t="s">
        <v>48</v>
      </c>
      <c r="Q480" t="s">
        <v>51</v>
      </c>
      <c r="S480" t="s">
        <v>48</v>
      </c>
      <c r="U480" t="s">
        <v>52</v>
      </c>
      <c r="V480" t="s">
        <v>53</v>
      </c>
      <c r="W480" t="s">
        <v>48</v>
      </c>
      <c r="X480" t="e">
        <f t="shared" si="8"/>
        <v>#N/A</v>
      </c>
      <c r="Y480" s="38" t="e">
        <f>INDEX('Planning avec dates'!$4:$4,MATCH("X",'Planning avec dates'!498:498,1))+4</f>
        <v>#N/A</v>
      </c>
    </row>
    <row r="481" spans="1:25" x14ac:dyDescent="0.25">
      <c r="A481">
        <f>IF(COUNTIF('Temps moyens'!$A$3:$A$70,C481)&gt;0,1,0)</f>
        <v>0</v>
      </c>
      <c r="B481" t="s">
        <v>535</v>
      </c>
      <c r="C481" t="e">
        <f>INDEX('Planning avec dates'!$B483:$E483,MATCH("*",'Planning avec dates'!$B483:$E483,0))</f>
        <v>#N/A</v>
      </c>
      <c r="F481">
        <f>IF('Planning avec dates'!$C$1="Low",INDEX('Temps moyens'!$B$1:$B$198,MATCH(Task_Table1!C481,'Temps moyens'!$A$1:$A$198,0),1)*'Temps moyens'!$D$3,IF('Planning avec dates'!$C$1="Medium",INDEX('Temps moyens'!$B$1:$B$198,MATCH(Task_Table1!C481,'Temps moyens'!$A$1:$A$198,0),1)*'Temps moyens'!$E$3,IF('Planning avec dates'!$C$1="High",INDEX('Temps moyens'!$B$1:$B$198,MATCH(Task_Table1!C481,'Temps moyens'!$A$1:$A$198,0),1)*'Temps moyens'!$F$3,0)))</f>
        <v>0</v>
      </c>
      <c r="G481" t="s">
        <v>48</v>
      </c>
      <c r="H481" s="38" t="e">
        <f>INDEX('Planning avec dates'!$4:$4,MATCH("X",'Planning avec dates'!499:499,0))</f>
        <v>#N/A</v>
      </c>
      <c r="I481" t="s">
        <v>48</v>
      </c>
      <c r="J481" t="s">
        <v>48</v>
      </c>
      <c r="K481" t="s">
        <v>48</v>
      </c>
      <c r="L481" t="s">
        <v>48</v>
      </c>
      <c r="M481" t="s">
        <v>48</v>
      </c>
      <c r="N481" t="s">
        <v>48</v>
      </c>
      <c r="O481" t="s">
        <v>48</v>
      </c>
      <c r="P481" t="s">
        <v>48</v>
      </c>
      <c r="Q481" t="s">
        <v>51</v>
      </c>
      <c r="S481" t="s">
        <v>48</v>
      </c>
      <c r="U481" t="s">
        <v>52</v>
      </c>
      <c r="V481" t="s">
        <v>53</v>
      </c>
      <c r="W481" t="s">
        <v>48</v>
      </c>
      <c r="X481" t="e">
        <f t="shared" si="8"/>
        <v>#N/A</v>
      </c>
      <c r="Y481" s="38" t="e">
        <f>INDEX('Planning avec dates'!$4:$4,MATCH("X",'Planning avec dates'!499:499,1))+4</f>
        <v>#N/A</v>
      </c>
    </row>
    <row r="482" spans="1:25" x14ac:dyDescent="0.25">
      <c r="A482">
        <f>IF(COUNTIF('Temps moyens'!$A$3:$A$70,C482)&gt;0,1,0)</f>
        <v>0</v>
      </c>
      <c r="B482" t="s">
        <v>536</v>
      </c>
      <c r="C482" t="e">
        <f>INDEX('Planning avec dates'!$B484:$E484,MATCH("*",'Planning avec dates'!$B484:$E484,0))</f>
        <v>#N/A</v>
      </c>
      <c r="F482">
        <f>IF('Planning avec dates'!$C$1="Low",INDEX('Temps moyens'!$B$1:$B$198,MATCH(Task_Table1!C482,'Temps moyens'!$A$1:$A$198,0),1)*'Temps moyens'!$D$3,IF('Planning avec dates'!$C$1="Medium",INDEX('Temps moyens'!$B$1:$B$198,MATCH(Task_Table1!C482,'Temps moyens'!$A$1:$A$198,0),1)*'Temps moyens'!$E$3,IF('Planning avec dates'!$C$1="High",INDEX('Temps moyens'!$B$1:$B$198,MATCH(Task_Table1!C482,'Temps moyens'!$A$1:$A$198,0),1)*'Temps moyens'!$F$3,0)))</f>
        <v>0</v>
      </c>
      <c r="G482" t="s">
        <v>48</v>
      </c>
      <c r="H482" s="38" t="e">
        <f>INDEX('Planning avec dates'!$4:$4,MATCH("X",'Planning avec dates'!500:500,0))</f>
        <v>#N/A</v>
      </c>
      <c r="I482" t="s">
        <v>48</v>
      </c>
      <c r="J482" t="s">
        <v>48</v>
      </c>
      <c r="K482" t="s">
        <v>48</v>
      </c>
      <c r="L482" t="s">
        <v>48</v>
      </c>
      <c r="M482" t="s">
        <v>48</v>
      </c>
      <c r="N482" t="s">
        <v>48</v>
      </c>
      <c r="O482" t="s">
        <v>48</v>
      </c>
      <c r="P482" t="s">
        <v>48</v>
      </c>
      <c r="Q482" t="s">
        <v>51</v>
      </c>
      <c r="S482" t="s">
        <v>48</v>
      </c>
      <c r="U482" t="s">
        <v>52</v>
      </c>
      <c r="V482" t="s">
        <v>53</v>
      </c>
      <c r="W482" t="s">
        <v>48</v>
      </c>
      <c r="X482" t="e">
        <f t="shared" si="8"/>
        <v>#N/A</v>
      </c>
      <c r="Y482" s="38" t="e">
        <f>INDEX('Planning avec dates'!$4:$4,MATCH("X",'Planning avec dates'!500:500,1))+4</f>
        <v>#N/A</v>
      </c>
    </row>
    <row r="483" spans="1:25" x14ac:dyDescent="0.25">
      <c r="A483">
        <f>IF(COUNTIF('Temps moyens'!$A$3:$A$70,C483)&gt;0,1,0)</f>
        <v>0</v>
      </c>
      <c r="B483" t="s">
        <v>537</v>
      </c>
      <c r="C483" t="e">
        <f>INDEX('Planning avec dates'!$B485:$E485,MATCH("*",'Planning avec dates'!$B485:$E485,0))</f>
        <v>#N/A</v>
      </c>
      <c r="F483">
        <f>IF('Planning avec dates'!$C$1="Low",INDEX('Temps moyens'!$B$1:$B$198,MATCH(Task_Table1!C483,'Temps moyens'!$A$1:$A$198,0),1)*'Temps moyens'!$D$3,IF('Planning avec dates'!$C$1="Medium",INDEX('Temps moyens'!$B$1:$B$198,MATCH(Task_Table1!C483,'Temps moyens'!$A$1:$A$198,0),1)*'Temps moyens'!$E$3,IF('Planning avec dates'!$C$1="High",INDEX('Temps moyens'!$B$1:$B$198,MATCH(Task_Table1!C483,'Temps moyens'!$A$1:$A$198,0),1)*'Temps moyens'!$F$3,0)))</f>
        <v>0</v>
      </c>
      <c r="G483" t="s">
        <v>48</v>
      </c>
      <c r="H483" s="38" t="e">
        <f>INDEX('Planning avec dates'!$4:$4,MATCH("X",'Planning avec dates'!501:501,0))</f>
        <v>#N/A</v>
      </c>
      <c r="I483" t="s">
        <v>48</v>
      </c>
      <c r="J483" t="s">
        <v>48</v>
      </c>
      <c r="K483" t="s">
        <v>48</v>
      </c>
      <c r="L483" t="s">
        <v>48</v>
      </c>
      <c r="M483" t="s">
        <v>48</v>
      </c>
      <c r="N483" t="s">
        <v>48</v>
      </c>
      <c r="O483" t="s">
        <v>48</v>
      </c>
      <c r="P483" t="s">
        <v>48</v>
      </c>
      <c r="Q483" t="s">
        <v>51</v>
      </c>
      <c r="S483" t="s">
        <v>48</v>
      </c>
      <c r="U483" t="s">
        <v>52</v>
      </c>
      <c r="V483" t="s">
        <v>53</v>
      </c>
      <c r="W483" t="s">
        <v>48</v>
      </c>
      <c r="X483" t="e">
        <f t="shared" si="8"/>
        <v>#N/A</v>
      </c>
      <c r="Y483" s="38" t="e">
        <f>INDEX('Planning avec dates'!$4:$4,MATCH("X",'Planning avec dates'!501:501,1))+4</f>
        <v>#N/A</v>
      </c>
    </row>
    <row r="484" spans="1:25" x14ac:dyDescent="0.25">
      <c r="A484">
        <f>IF(COUNTIF('Temps moyens'!$A$3:$A$70,C484)&gt;0,1,0)</f>
        <v>0</v>
      </c>
      <c r="B484" t="s">
        <v>538</v>
      </c>
      <c r="C484" t="e">
        <f>INDEX('Planning avec dates'!$B486:$E486,MATCH("*",'Planning avec dates'!$B486:$E486,0))</f>
        <v>#N/A</v>
      </c>
      <c r="F484">
        <f>IF('Planning avec dates'!$C$1="Low",INDEX('Temps moyens'!$B$1:$B$198,MATCH(Task_Table1!C484,'Temps moyens'!$A$1:$A$198,0),1)*'Temps moyens'!$D$3,IF('Planning avec dates'!$C$1="Medium",INDEX('Temps moyens'!$B$1:$B$198,MATCH(Task_Table1!C484,'Temps moyens'!$A$1:$A$198,0),1)*'Temps moyens'!$E$3,IF('Planning avec dates'!$C$1="High",INDEX('Temps moyens'!$B$1:$B$198,MATCH(Task_Table1!C484,'Temps moyens'!$A$1:$A$198,0),1)*'Temps moyens'!$F$3,0)))</f>
        <v>0</v>
      </c>
      <c r="G484" t="s">
        <v>48</v>
      </c>
      <c r="H484" s="38" t="e">
        <f>INDEX('Planning avec dates'!$4:$4,MATCH("X",'Planning avec dates'!502:502,0))</f>
        <v>#N/A</v>
      </c>
      <c r="I484" t="s">
        <v>48</v>
      </c>
      <c r="J484" t="s">
        <v>48</v>
      </c>
      <c r="K484" t="s">
        <v>48</v>
      </c>
      <c r="L484" t="s">
        <v>48</v>
      </c>
      <c r="M484" t="s">
        <v>48</v>
      </c>
      <c r="N484" t="s">
        <v>48</v>
      </c>
      <c r="O484" t="s">
        <v>48</v>
      </c>
      <c r="P484" t="s">
        <v>48</v>
      </c>
      <c r="Q484" t="s">
        <v>51</v>
      </c>
      <c r="S484" t="s">
        <v>48</v>
      </c>
      <c r="U484" t="s">
        <v>52</v>
      </c>
      <c r="V484" t="s">
        <v>53</v>
      </c>
      <c r="W484" t="s">
        <v>48</v>
      </c>
      <c r="X484" t="e">
        <f t="shared" si="8"/>
        <v>#N/A</v>
      </c>
      <c r="Y484" s="38" t="e">
        <f>INDEX('Planning avec dates'!$4:$4,MATCH("X",'Planning avec dates'!502:502,1))+4</f>
        <v>#N/A</v>
      </c>
    </row>
    <row r="485" spans="1:25" x14ac:dyDescent="0.25">
      <c r="A485">
        <f>IF(COUNTIF('Temps moyens'!$A$3:$A$70,C485)&gt;0,1,0)</f>
        <v>0</v>
      </c>
      <c r="B485" t="s">
        <v>539</v>
      </c>
      <c r="C485" t="e">
        <f>INDEX('Planning avec dates'!$B487:$E487,MATCH("*",'Planning avec dates'!$B487:$E487,0))</f>
        <v>#N/A</v>
      </c>
      <c r="F485">
        <f>IF('Planning avec dates'!$C$1="Low",INDEX('Temps moyens'!$B$1:$B$198,MATCH(Task_Table1!C485,'Temps moyens'!$A$1:$A$198,0),1)*'Temps moyens'!$D$3,IF('Planning avec dates'!$C$1="Medium",INDEX('Temps moyens'!$B$1:$B$198,MATCH(Task_Table1!C485,'Temps moyens'!$A$1:$A$198,0),1)*'Temps moyens'!$E$3,IF('Planning avec dates'!$C$1="High",INDEX('Temps moyens'!$B$1:$B$198,MATCH(Task_Table1!C485,'Temps moyens'!$A$1:$A$198,0),1)*'Temps moyens'!$F$3,0)))</f>
        <v>0</v>
      </c>
      <c r="G485" t="s">
        <v>48</v>
      </c>
      <c r="H485" s="38" t="e">
        <f>INDEX('Planning avec dates'!$4:$4,MATCH("X",'Planning avec dates'!503:503,0))</f>
        <v>#N/A</v>
      </c>
      <c r="I485" t="s">
        <v>48</v>
      </c>
      <c r="J485" t="s">
        <v>48</v>
      </c>
      <c r="K485" t="s">
        <v>48</v>
      </c>
      <c r="L485" t="s">
        <v>48</v>
      </c>
      <c r="M485" t="s">
        <v>48</v>
      </c>
      <c r="N485" t="s">
        <v>48</v>
      </c>
      <c r="O485" t="s">
        <v>48</v>
      </c>
      <c r="P485" t="s">
        <v>48</v>
      </c>
      <c r="Q485" t="s">
        <v>51</v>
      </c>
      <c r="S485" t="s">
        <v>48</v>
      </c>
      <c r="U485" t="s">
        <v>52</v>
      </c>
      <c r="V485" t="s">
        <v>53</v>
      </c>
      <c r="W485" t="s">
        <v>48</v>
      </c>
      <c r="X485" t="e">
        <f t="shared" si="8"/>
        <v>#N/A</v>
      </c>
      <c r="Y485" s="38" t="e">
        <f>INDEX('Planning avec dates'!$4:$4,MATCH("X",'Planning avec dates'!503:503,1))+4</f>
        <v>#N/A</v>
      </c>
    </row>
    <row r="486" spans="1:25" x14ac:dyDescent="0.25">
      <c r="A486">
        <f>IF(COUNTIF('Temps moyens'!$A$3:$A$70,C486)&gt;0,1,0)</f>
        <v>0</v>
      </c>
      <c r="B486" t="s">
        <v>540</v>
      </c>
      <c r="C486" t="e">
        <f>INDEX('Planning avec dates'!$B488:$E488,MATCH("*",'Planning avec dates'!$B488:$E488,0))</f>
        <v>#N/A</v>
      </c>
      <c r="F486">
        <f>IF('Planning avec dates'!$C$1="Low",INDEX('Temps moyens'!$B$1:$B$198,MATCH(Task_Table1!C486,'Temps moyens'!$A$1:$A$198,0),1)*'Temps moyens'!$D$3,IF('Planning avec dates'!$C$1="Medium",INDEX('Temps moyens'!$B$1:$B$198,MATCH(Task_Table1!C486,'Temps moyens'!$A$1:$A$198,0),1)*'Temps moyens'!$E$3,IF('Planning avec dates'!$C$1="High",INDEX('Temps moyens'!$B$1:$B$198,MATCH(Task_Table1!C486,'Temps moyens'!$A$1:$A$198,0),1)*'Temps moyens'!$F$3,0)))</f>
        <v>0</v>
      </c>
      <c r="G486" t="s">
        <v>48</v>
      </c>
      <c r="H486" s="38" t="e">
        <f>INDEX('Planning avec dates'!$4:$4,MATCH("X",'Planning avec dates'!504:504,0))</f>
        <v>#N/A</v>
      </c>
      <c r="I486" t="s">
        <v>48</v>
      </c>
      <c r="J486" t="s">
        <v>48</v>
      </c>
      <c r="K486" t="s">
        <v>48</v>
      </c>
      <c r="L486" t="s">
        <v>48</v>
      </c>
      <c r="M486" t="s">
        <v>48</v>
      </c>
      <c r="N486" t="s">
        <v>48</v>
      </c>
      <c r="O486" t="s">
        <v>48</v>
      </c>
      <c r="P486" t="s">
        <v>48</v>
      </c>
      <c r="Q486" t="s">
        <v>51</v>
      </c>
      <c r="S486" t="s">
        <v>48</v>
      </c>
      <c r="U486" t="s">
        <v>52</v>
      </c>
      <c r="V486" t="s">
        <v>53</v>
      </c>
      <c r="W486" t="s">
        <v>48</v>
      </c>
      <c r="X486" t="e">
        <f t="shared" si="8"/>
        <v>#N/A</v>
      </c>
      <c r="Y486" s="38" t="e">
        <f>INDEX('Planning avec dates'!$4:$4,MATCH("X",'Planning avec dates'!504:504,1))+4</f>
        <v>#N/A</v>
      </c>
    </row>
    <row r="487" spans="1:25" x14ac:dyDescent="0.25">
      <c r="A487">
        <f>IF(COUNTIF('Temps moyens'!$A$3:$A$70,C487)&gt;0,1,0)</f>
        <v>0</v>
      </c>
      <c r="B487" t="s">
        <v>541</v>
      </c>
      <c r="C487" t="e">
        <f>INDEX('Planning avec dates'!$B489:$E489,MATCH("*",'Planning avec dates'!$B489:$E489,0))</f>
        <v>#N/A</v>
      </c>
      <c r="F487">
        <f>IF('Planning avec dates'!$C$1="Low",INDEX('Temps moyens'!$B$1:$B$198,MATCH(Task_Table1!C487,'Temps moyens'!$A$1:$A$198,0),1)*'Temps moyens'!$D$3,IF('Planning avec dates'!$C$1="Medium",INDEX('Temps moyens'!$B$1:$B$198,MATCH(Task_Table1!C487,'Temps moyens'!$A$1:$A$198,0),1)*'Temps moyens'!$E$3,IF('Planning avec dates'!$C$1="High",INDEX('Temps moyens'!$B$1:$B$198,MATCH(Task_Table1!C487,'Temps moyens'!$A$1:$A$198,0),1)*'Temps moyens'!$F$3,0)))</f>
        <v>0</v>
      </c>
      <c r="G487" t="s">
        <v>48</v>
      </c>
      <c r="H487" s="38" t="e">
        <f>INDEX('Planning avec dates'!$4:$4,MATCH("X",'Planning avec dates'!505:505,0))</f>
        <v>#N/A</v>
      </c>
      <c r="I487" t="s">
        <v>48</v>
      </c>
      <c r="J487" t="s">
        <v>48</v>
      </c>
      <c r="K487" t="s">
        <v>48</v>
      </c>
      <c r="L487" t="s">
        <v>48</v>
      </c>
      <c r="M487" t="s">
        <v>48</v>
      </c>
      <c r="N487" t="s">
        <v>48</v>
      </c>
      <c r="O487" t="s">
        <v>48</v>
      </c>
      <c r="P487" t="s">
        <v>48</v>
      </c>
      <c r="Q487" t="s">
        <v>51</v>
      </c>
      <c r="S487" t="s">
        <v>48</v>
      </c>
      <c r="U487" t="s">
        <v>52</v>
      </c>
      <c r="V487" t="s">
        <v>53</v>
      </c>
      <c r="W487" t="s">
        <v>48</v>
      </c>
      <c r="X487" t="e">
        <f t="shared" si="8"/>
        <v>#N/A</v>
      </c>
      <c r="Y487" s="38" t="e">
        <f>INDEX('Planning avec dates'!$4:$4,MATCH("X",'Planning avec dates'!505:505,1))+4</f>
        <v>#N/A</v>
      </c>
    </row>
    <row r="488" spans="1:25" x14ac:dyDescent="0.25">
      <c r="A488">
        <f>IF(COUNTIF('Temps moyens'!$A$3:$A$70,C488)&gt;0,1,0)</f>
        <v>0</v>
      </c>
      <c r="B488" t="s">
        <v>542</v>
      </c>
      <c r="C488" t="e">
        <f>INDEX('Planning avec dates'!$B490:$E490,MATCH("*",'Planning avec dates'!$B490:$E490,0))</f>
        <v>#N/A</v>
      </c>
      <c r="F488">
        <f>IF('Planning avec dates'!$C$1="Low",INDEX('Temps moyens'!$B$1:$B$198,MATCH(Task_Table1!C488,'Temps moyens'!$A$1:$A$198,0),1)*'Temps moyens'!$D$3,IF('Planning avec dates'!$C$1="Medium",INDEX('Temps moyens'!$B$1:$B$198,MATCH(Task_Table1!C488,'Temps moyens'!$A$1:$A$198,0),1)*'Temps moyens'!$E$3,IF('Planning avec dates'!$C$1="High",INDEX('Temps moyens'!$B$1:$B$198,MATCH(Task_Table1!C488,'Temps moyens'!$A$1:$A$198,0),1)*'Temps moyens'!$F$3,0)))</f>
        <v>0</v>
      </c>
      <c r="G488" t="s">
        <v>48</v>
      </c>
      <c r="H488" s="38" t="e">
        <f>INDEX('Planning avec dates'!$4:$4,MATCH("X",'Planning avec dates'!506:506,0))</f>
        <v>#N/A</v>
      </c>
      <c r="I488" t="s">
        <v>48</v>
      </c>
      <c r="J488" t="s">
        <v>48</v>
      </c>
      <c r="K488" t="s">
        <v>48</v>
      </c>
      <c r="L488" t="s">
        <v>48</v>
      </c>
      <c r="M488" t="s">
        <v>48</v>
      </c>
      <c r="N488" t="s">
        <v>48</v>
      </c>
      <c r="O488" t="s">
        <v>48</v>
      </c>
      <c r="P488" t="s">
        <v>48</v>
      </c>
      <c r="Q488" t="s">
        <v>51</v>
      </c>
      <c r="S488" t="s">
        <v>48</v>
      </c>
      <c r="U488" t="s">
        <v>52</v>
      </c>
      <c r="V488" t="s">
        <v>53</v>
      </c>
      <c r="W488" t="s">
        <v>48</v>
      </c>
      <c r="X488" t="e">
        <f t="shared" si="8"/>
        <v>#N/A</v>
      </c>
      <c r="Y488" s="38" t="e">
        <f>INDEX('Planning avec dates'!$4:$4,MATCH("X",'Planning avec dates'!506:506,1))+4</f>
        <v>#N/A</v>
      </c>
    </row>
    <row r="489" spans="1:25" x14ac:dyDescent="0.25">
      <c r="A489">
        <f>IF(COUNTIF('Temps moyens'!$A$3:$A$70,C489)&gt;0,1,0)</f>
        <v>0</v>
      </c>
      <c r="B489" t="s">
        <v>543</v>
      </c>
      <c r="C489" t="e">
        <f>INDEX('Planning avec dates'!$B491:$E491,MATCH("*",'Planning avec dates'!$B491:$E491,0))</f>
        <v>#N/A</v>
      </c>
      <c r="F489">
        <f>IF('Planning avec dates'!$C$1="Low",INDEX('Temps moyens'!$B$1:$B$198,MATCH(Task_Table1!C489,'Temps moyens'!$A$1:$A$198,0),1)*'Temps moyens'!$D$3,IF('Planning avec dates'!$C$1="Medium",INDEX('Temps moyens'!$B$1:$B$198,MATCH(Task_Table1!C489,'Temps moyens'!$A$1:$A$198,0),1)*'Temps moyens'!$E$3,IF('Planning avec dates'!$C$1="High",INDEX('Temps moyens'!$B$1:$B$198,MATCH(Task_Table1!C489,'Temps moyens'!$A$1:$A$198,0),1)*'Temps moyens'!$F$3,0)))</f>
        <v>0</v>
      </c>
      <c r="G489" t="s">
        <v>48</v>
      </c>
      <c r="H489" s="38" t="e">
        <f>INDEX('Planning avec dates'!$4:$4,MATCH("X",'Planning avec dates'!507:507,0))</f>
        <v>#N/A</v>
      </c>
      <c r="I489" t="s">
        <v>48</v>
      </c>
      <c r="J489" t="s">
        <v>48</v>
      </c>
      <c r="K489" t="s">
        <v>48</v>
      </c>
      <c r="L489" t="s">
        <v>48</v>
      </c>
      <c r="M489" t="s">
        <v>48</v>
      </c>
      <c r="N489" t="s">
        <v>48</v>
      </c>
      <c r="O489" t="s">
        <v>48</v>
      </c>
      <c r="P489" t="s">
        <v>48</v>
      </c>
      <c r="Q489" t="s">
        <v>51</v>
      </c>
      <c r="S489" t="s">
        <v>48</v>
      </c>
      <c r="U489" t="s">
        <v>52</v>
      </c>
      <c r="V489" t="s">
        <v>53</v>
      </c>
      <c r="W489" t="s">
        <v>48</v>
      </c>
      <c r="X489" t="e">
        <f t="shared" si="8"/>
        <v>#N/A</v>
      </c>
      <c r="Y489" s="38" t="e">
        <f>INDEX('Planning avec dates'!$4:$4,MATCH("X",'Planning avec dates'!507:507,1))+4</f>
        <v>#N/A</v>
      </c>
    </row>
    <row r="490" spans="1:25" x14ac:dyDescent="0.25">
      <c r="A490">
        <f>IF(COUNTIF('Temps moyens'!$A$3:$A$70,C490)&gt;0,1,0)</f>
        <v>0</v>
      </c>
      <c r="B490" t="s">
        <v>544</v>
      </c>
      <c r="C490" t="e">
        <f>INDEX('Planning avec dates'!$B492:$E492,MATCH("*",'Planning avec dates'!$B492:$E492,0))</f>
        <v>#N/A</v>
      </c>
      <c r="F490">
        <f>IF('Planning avec dates'!$C$1="Low",INDEX('Temps moyens'!$B$1:$B$198,MATCH(Task_Table1!C490,'Temps moyens'!$A$1:$A$198,0),1)*'Temps moyens'!$D$3,IF('Planning avec dates'!$C$1="Medium",INDEX('Temps moyens'!$B$1:$B$198,MATCH(Task_Table1!C490,'Temps moyens'!$A$1:$A$198,0),1)*'Temps moyens'!$E$3,IF('Planning avec dates'!$C$1="High",INDEX('Temps moyens'!$B$1:$B$198,MATCH(Task_Table1!C490,'Temps moyens'!$A$1:$A$198,0),1)*'Temps moyens'!$F$3,0)))</f>
        <v>0</v>
      </c>
      <c r="G490" t="s">
        <v>48</v>
      </c>
      <c r="H490" s="38" t="e">
        <f>INDEX('Planning avec dates'!$4:$4,MATCH("X",'Planning avec dates'!508:508,0))</f>
        <v>#N/A</v>
      </c>
      <c r="I490" t="s">
        <v>48</v>
      </c>
      <c r="J490" t="s">
        <v>48</v>
      </c>
      <c r="K490" t="s">
        <v>48</v>
      </c>
      <c r="L490" t="s">
        <v>48</v>
      </c>
      <c r="M490" t="s">
        <v>48</v>
      </c>
      <c r="N490" t="s">
        <v>48</v>
      </c>
      <c r="O490" t="s">
        <v>48</v>
      </c>
      <c r="P490" t="s">
        <v>48</v>
      </c>
      <c r="Q490" t="s">
        <v>51</v>
      </c>
      <c r="S490" t="s">
        <v>48</v>
      </c>
      <c r="U490" t="s">
        <v>52</v>
      </c>
      <c r="V490" t="s">
        <v>53</v>
      </c>
      <c r="W490" t="s">
        <v>48</v>
      </c>
      <c r="X490" t="e">
        <f t="shared" si="8"/>
        <v>#N/A</v>
      </c>
      <c r="Y490" s="38" t="e">
        <f>INDEX('Planning avec dates'!$4:$4,MATCH("X",'Planning avec dates'!508:508,1))+4</f>
        <v>#N/A</v>
      </c>
    </row>
    <row r="491" spans="1:25" x14ac:dyDescent="0.25">
      <c r="A491">
        <f>IF(COUNTIF('Temps moyens'!$A$3:$A$70,C491)&gt;0,1,0)</f>
        <v>0</v>
      </c>
      <c r="B491" t="s">
        <v>545</v>
      </c>
      <c r="C491" t="e">
        <f>INDEX('Planning avec dates'!$B493:$E493,MATCH("*",'Planning avec dates'!$B493:$E493,0))</f>
        <v>#N/A</v>
      </c>
      <c r="F491">
        <f>IF('Planning avec dates'!$C$1="Low",INDEX('Temps moyens'!$B$1:$B$198,MATCH(Task_Table1!C491,'Temps moyens'!$A$1:$A$198,0),1)*'Temps moyens'!$D$3,IF('Planning avec dates'!$C$1="Medium",INDEX('Temps moyens'!$B$1:$B$198,MATCH(Task_Table1!C491,'Temps moyens'!$A$1:$A$198,0),1)*'Temps moyens'!$E$3,IF('Planning avec dates'!$C$1="High",INDEX('Temps moyens'!$B$1:$B$198,MATCH(Task_Table1!C491,'Temps moyens'!$A$1:$A$198,0),1)*'Temps moyens'!$F$3,0)))</f>
        <v>0</v>
      </c>
      <c r="G491" t="s">
        <v>48</v>
      </c>
      <c r="H491" s="38" t="e">
        <f>INDEX('Planning avec dates'!$4:$4,MATCH("X",'Planning avec dates'!509:509,0))</f>
        <v>#N/A</v>
      </c>
      <c r="I491" t="s">
        <v>48</v>
      </c>
      <c r="J491" t="s">
        <v>48</v>
      </c>
      <c r="K491" t="s">
        <v>48</v>
      </c>
      <c r="L491" t="s">
        <v>48</v>
      </c>
      <c r="M491" t="s">
        <v>48</v>
      </c>
      <c r="N491" t="s">
        <v>48</v>
      </c>
      <c r="O491" t="s">
        <v>48</v>
      </c>
      <c r="P491" t="s">
        <v>48</v>
      </c>
      <c r="Q491" t="s">
        <v>51</v>
      </c>
      <c r="S491" t="s">
        <v>48</v>
      </c>
      <c r="U491" t="s">
        <v>52</v>
      </c>
      <c r="V491" t="s">
        <v>53</v>
      </c>
      <c r="W491" t="s">
        <v>48</v>
      </c>
      <c r="X491" t="e">
        <f t="shared" si="8"/>
        <v>#N/A</v>
      </c>
      <c r="Y491" s="38" t="e">
        <f>INDEX('Planning avec dates'!$4:$4,MATCH("X",'Planning avec dates'!509:509,1))+4</f>
        <v>#N/A</v>
      </c>
    </row>
    <row r="492" spans="1:25" x14ac:dyDescent="0.25">
      <c r="A492">
        <f>IF(COUNTIF('Temps moyens'!$A$3:$A$70,C492)&gt;0,1,0)</f>
        <v>0</v>
      </c>
      <c r="B492" t="s">
        <v>546</v>
      </c>
      <c r="C492" t="e">
        <f>INDEX('Planning avec dates'!$B494:$E494,MATCH("*",'Planning avec dates'!$B494:$E494,0))</f>
        <v>#N/A</v>
      </c>
      <c r="F492">
        <f>IF('Planning avec dates'!$C$1="Low",INDEX('Temps moyens'!$B$1:$B$198,MATCH(Task_Table1!C492,'Temps moyens'!$A$1:$A$198,0),1)*'Temps moyens'!$D$3,IF('Planning avec dates'!$C$1="Medium",INDEX('Temps moyens'!$B$1:$B$198,MATCH(Task_Table1!C492,'Temps moyens'!$A$1:$A$198,0),1)*'Temps moyens'!$E$3,IF('Planning avec dates'!$C$1="High",INDEX('Temps moyens'!$B$1:$B$198,MATCH(Task_Table1!C492,'Temps moyens'!$A$1:$A$198,0),1)*'Temps moyens'!$F$3,0)))</f>
        <v>0</v>
      </c>
      <c r="G492" t="s">
        <v>48</v>
      </c>
      <c r="H492" s="38" t="e">
        <f>INDEX('Planning avec dates'!$4:$4,MATCH("X",'Planning avec dates'!510:510,0))</f>
        <v>#N/A</v>
      </c>
      <c r="I492" t="s">
        <v>48</v>
      </c>
      <c r="J492" t="s">
        <v>48</v>
      </c>
      <c r="K492" t="s">
        <v>48</v>
      </c>
      <c r="L492" t="s">
        <v>48</v>
      </c>
      <c r="M492" t="s">
        <v>48</v>
      </c>
      <c r="N492" t="s">
        <v>48</v>
      </c>
      <c r="O492" t="s">
        <v>48</v>
      </c>
      <c r="P492" t="s">
        <v>48</v>
      </c>
      <c r="Q492" t="s">
        <v>51</v>
      </c>
      <c r="S492" t="s">
        <v>48</v>
      </c>
      <c r="U492" t="s">
        <v>52</v>
      </c>
      <c r="V492" t="s">
        <v>53</v>
      </c>
      <c r="W492" t="s">
        <v>48</v>
      </c>
      <c r="X492" t="e">
        <f t="shared" si="8"/>
        <v>#N/A</v>
      </c>
      <c r="Y492" s="38" t="e">
        <f>INDEX('Planning avec dates'!$4:$4,MATCH("X",'Planning avec dates'!510:510,1))+4</f>
        <v>#N/A</v>
      </c>
    </row>
    <row r="493" spans="1:25" x14ac:dyDescent="0.25">
      <c r="A493">
        <f>IF(COUNTIF('Temps moyens'!$A$3:$A$70,C493)&gt;0,1,0)</f>
        <v>0</v>
      </c>
      <c r="B493" t="s">
        <v>547</v>
      </c>
      <c r="C493" t="e">
        <f>INDEX('Planning avec dates'!$B495:$E495,MATCH("*",'Planning avec dates'!$B495:$E495,0))</f>
        <v>#N/A</v>
      </c>
      <c r="F493">
        <f>IF('Planning avec dates'!$C$1="Low",INDEX('Temps moyens'!$B$1:$B$198,MATCH(Task_Table1!C493,'Temps moyens'!$A$1:$A$198,0),1)*'Temps moyens'!$D$3,IF('Planning avec dates'!$C$1="Medium",INDEX('Temps moyens'!$B$1:$B$198,MATCH(Task_Table1!C493,'Temps moyens'!$A$1:$A$198,0),1)*'Temps moyens'!$E$3,IF('Planning avec dates'!$C$1="High",INDEX('Temps moyens'!$B$1:$B$198,MATCH(Task_Table1!C493,'Temps moyens'!$A$1:$A$198,0),1)*'Temps moyens'!$F$3,0)))</f>
        <v>0</v>
      </c>
      <c r="G493" t="s">
        <v>48</v>
      </c>
      <c r="H493" s="38" t="e">
        <f>INDEX('Planning avec dates'!$4:$4,MATCH("X",'Planning avec dates'!511:511,0))</f>
        <v>#N/A</v>
      </c>
      <c r="I493" t="s">
        <v>48</v>
      </c>
      <c r="J493" t="s">
        <v>48</v>
      </c>
      <c r="K493" t="s">
        <v>48</v>
      </c>
      <c r="L493" t="s">
        <v>48</v>
      </c>
      <c r="M493" t="s">
        <v>48</v>
      </c>
      <c r="N493" t="s">
        <v>48</v>
      </c>
      <c r="O493" t="s">
        <v>48</v>
      </c>
      <c r="P493" t="s">
        <v>48</v>
      </c>
      <c r="Q493" t="s">
        <v>51</v>
      </c>
      <c r="S493" t="s">
        <v>48</v>
      </c>
      <c r="U493" t="s">
        <v>52</v>
      </c>
      <c r="V493" t="s">
        <v>53</v>
      </c>
      <c r="W493" t="s">
        <v>48</v>
      </c>
      <c r="X493" t="e">
        <f t="shared" si="8"/>
        <v>#N/A</v>
      </c>
      <c r="Y493" s="38" t="e">
        <f>INDEX('Planning avec dates'!$4:$4,MATCH("X",'Planning avec dates'!511:511,1))+4</f>
        <v>#N/A</v>
      </c>
    </row>
    <row r="494" spans="1:25" x14ac:dyDescent="0.25">
      <c r="A494">
        <f>IF(COUNTIF('Temps moyens'!$A$3:$A$70,C494)&gt;0,1,0)</f>
        <v>0</v>
      </c>
      <c r="B494" t="s">
        <v>548</v>
      </c>
      <c r="C494" t="e">
        <f>INDEX('Planning avec dates'!$B496:$E496,MATCH("*",'Planning avec dates'!$B496:$E496,0))</f>
        <v>#N/A</v>
      </c>
      <c r="F494">
        <f>IF('Planning avec dates'!$C$1="Low",INDEX('Temps moyens'!$B$1:$B$198,MATCH(Task_Table1!C494,'Temps moyens'!$A$1:$A$198,0),1)*'Temps moyens'!$D$3,IF('Planning avec dates'!$C$1="Medium",INDEX('Temps moyens'!$B$1:$B$198,MATCH(Task_Table1!C494,'Temps moyens'!$A$1:$A$198,0),1)*'Temps moyens'!$E$3,IF('Planning avec dates'!$C$1="High",INDEX('Temps moyens'!$B$1:$B$198,MATCH(Task_Table1!C494,'Temps moyens'!$A$1:$A$198,0),1)*'Temps moyens'!$F$3,0)))</f>
        <v>0</v>
      </c>
      <c r="G494" t="s">
        <v>48</v>
      </c>
      <c r="H494" s="38" t="e">
        <f>INDEX('Planning avec dates'!$4:$4,MATCH("X",'Planning avec dates'!512:512,0))</f>
        <v>#N/A</v>
      </c>
      <c r="I494" t="s">
        <v>48</v>
      </c>
      <c r="J494" t="s">
        <v>48</v>
      </c>
      <c r="K494" t="s">
        <v>48</v>
      </c>
      <c r="L494" t="s">
        <v>48</v>
      </c>
      <c r="M494" t="s">
        <v>48</v>
      </c>
      <c r="N494" t="s">
        <v>48</v>
      </c>
      <c r="O494" t="s">
        <v>48</v>
      </c>
      <c r="P494" t="s">
        <v>48</v>
      </c>
      <c r="Q494" t="s">
        <v>51</v>
      </c>
      <c r="S494" t="s">
        <v>48</v>
      </c>
      <c r="U494" t="s">
        <v>52</v>
      </c>
      <c r="V494" t="s">
        <v>53</v>
      </c>
      <c r="W494" t="s">
        <v>48</v>
      </c>
      <c r="X494" t="e">
        <f t="shared" si="8"/>
        <v>#N/A</v>
      </c>
      <c r="Y494" s="38" t="e">
        <f>INDEX('Planning avec dates'!$4:$4,MATCH("X",'Planning avec dates'!512:512,1))+4</f>
        <v>#N/A</v>
      </c>
    </row>
    <row r="495" spans="1:25" x14ac:dyDescent="0.25">
      <c r="A495">
        <f>IF(COUNTIF('Temps moyens'!$A$3:$A$70,C495)&gt;0,1,0)</f>
        <v>0</v>
      </c>
      <c r="B495" t="s">
        <v>549</v>
      </c>
      <c r="C495" t="e">
        <f>INDEX('Planning avec dates'!$B497:$E497,MATCH("*",'Planning avec dates'!$B497:$E497,0))</f>
        <v>#N/A</v>
      </c>
      <c r="F495">
        <f>IF('Planning avec dates'!$C$1="Low",INDEX('Temps moyens'!$B$1:$B$198,MATCH(Task_Table1!C495,'Temps moyens'!$A$1:$A$198,0),1)*'Temps moyens'!$D$3,IF('Planning avec dates'!$C$1="Medium",INDEX('Temps moyens'!$B$1:$B$198,MATCH(Task_Table1!C495,'Temps moyens'!$A$1:$A$198,0),1)*'Temps moyens'!$E$3,IF('Planning avec dates'!$C$1="High",INDEX('Temps moyens'!$B$1:$B$198,MATCH(Task_Table1!C495,'Temps moyens'!$A$1:$A$198,0),1)*'Temps moyens'!$F$3,0)))</f>
        <v>0</v>
      </c>
      <c r="G495" t="s">
        <v>48</v>
      </c>
      <c r="H495" s="38" t="e">
        <f>INDEX('Planning avec dates'!$4:$4,MATCH("X",'Planning avec dates'!513:513,0))</f>
        <v>#N/A</v>
      </c>
      <c r="I495" t="s">
        <v>48</v>
      </c>
      <c r="J495" t="s">
        <v>48</v>
      </c>
      <c r="K495" t="s">
        <v>48</v>
      </c>
      <c r="L495" t="s">
        <v>48</v>
      </c>
      <c r="M495" t="s">
        <v>48</v>
      </c>
      <c r="N495" t="s">
        <v>48</v>
      </c>
      <c r="O495" t="s">
        <v>48</v>
      </c>
      <c r="P495" t="s">
        <v>48</v>
      </c>
      <c r="Q495" t="s">
        <v>51</v>
      </c>
      <c r="S495" t="s">
        <v>48</v>
      </c>
      <c r="U495" t="s">
        <v>52</v>
      </c>
      <c r="V495" t="s">
        <v>53</v>
      </c>
      <c r="W495" t="s">
        <v>48</v>
      </c>
      <c r="X495" t="e">
        <f t="shared" si="8"/>
        <v>#N/A</v>
      </c>
      <c r="Y495" s="38" t="e">
        <f>INDEX('Planning avec dates'!$4:$4,MATCH("X",'Planning avec dates'!513:513,1))+4</f>
        <v>#N/A</v>
      </c>
    </row>
    <row r="496" spans="1:25" x14ac:dyDescent="0.25">
      <c r="A496">
        <f>IF(COUNTIF('Temps moyens'!$A$3:$A$70,C496)&gt;0,1,0)</f>
        <v>0</v>
      </c>
      <c r="B496" t="s">
        <v>550</v>
      </c>
      <c r="C496" t="e">
        <f>INDEX('Planning avec dates'!$B498:$E498,MATCH("*",'Planning avec dates'!$B498:$E498,0))</f>
        <v>#N/A</v>
      </c>
      <c r="F496">
        <f>IF('Planning avec dates'!$C$1="Low",INDEX('Temps moyens'!$B$1:$B$198,MATCH(Task_Table1!C496,'Temps moyens'!$A$1:$A$198,0),1)*'Temps moyens'!$D$3,IF('Planning avec dates'!$C$1="Medium",INDEX('Temps moyens'!$B$1:$B$198,MATCH(Task_Table1!C496,'Temps moyens'!$A$1:$A$198,0),1)*'Temps moyens'!$E$3,IF('Planning avec dates'!$C$1="High",INDEX('Temps moyens'!$B$1:$B$198,MATCH(Task_Table1!C496,'Temps moyens'!$A$1:$A$198,0),1)*'Temps moyens'!$F$3,0)))</f>
        <v>0</v>
      </c>
      <c r="G496" t="s">
        <v>48</v>
      </c>
      <c r="H496" s="38" t="e">
        <f>INDEX('Planning avec dates'!$4:$4,MATCH("X",'Planning avec dates'!514:514,0))</f>
        <v>#N/A</v>
      </c>
      <c r="I496" t="s">
        <v>48</v>
      </c>
      <c r="J496" t="s">
        <v>48</v>
      </c>
      <c r="K496" t="s">
        <v>48</v>
      </c>
      <c r="L496" t="s">
        <v>48</v>
      </c>
      <c r="M496" t="s">
        <v>48</v>
      </c>
      <c r="N496" t="s">
        <v>48</v>
      </c>
      <c r="O496" t="s">
        <v>48</v>
      </c>
      <c r="P496" t="s">
        <v>48</v>
      </c>
      <c r="Q496" t="s">
        <v>51</v>
      </c>
      <c r="S496" t="s">
        <v>48</v>
      </c>
      <c r="U496" t="s">
        <v>52</v>
      </c>
      <c r="V496" t="s">
        <v>53</v>
      </c>
      <c r="W496" t="s">
        <v>48</v>
      </c>
      <c r="X496" t="e">
        <f t="shared" si="8"/>
        <v>#N/A</v>
      </c>
      <c r="Y496" s="38" t="e">
        <f>INDEX('Planning avec dates'!$4:$4,MATCH("X",'Planning avec dates'!514:514,1))+4</f>
        <v>#N/A</v>
      </c>
    </row>
    <row r="497" spans="1:25" x14ac:dyDescent="0.25">
      <c r="A497">
        <f>IF(COUNTIF('Temps moyens'!$A$3:$A$70,C497)&gt;0,1,0)</f>
        <v>0</v>
      </c>
      <c r="B497" t="s">
        <v>551</v>
      </c>
      <c r="C497" t="e">
        <f>INDEX('Planning avec dates'!$B499:$E499,MATCH("*",'Planning avec dates'!$B499:$E499,0))</f>
        <v>#N/A</v>
      </c>
      <c r="F497">
        <f>IF('Planning avec dates'!$C$1="Low",INDEX('Temps moyens'!$B$1:$B$198,MATCH(Task_Table1!C497,'Temps moyens'!$A$1:$A$198,0),1)*'Temps moyens'!$D$3,IF('Planning avec dates'!$C$1="Medium",INDEX('Temps moyens'!$B$1:$B$198,MATCH(Task_Table1!C497,'Temps moyens'!$A$1:$A$198,0),1)*'Temps moyens'!$E$3,IF('Planning avec dates'!$C$1="High",INDEX('Temps moyens'!$B$1:$B$198,MATCH(Task_Table1!C497,'Temps moyens'!$A$1:$A$198,0),1)*'Temps moyens'!$F$3,0)))</f>
        <v>0</v>
      </c>
      <c r="G497" t="s">
        <v>48</v>
      </c>
      <c r="H497" s="38" t="e">
        <f>INDEX('Planning avec dates'!$4:$4,MATCH("X",'Planning avec dates'!515:515,0))</f>
        <v>#N/A</v>
      </c>
      <c r="I497" t="s">
        <v>48</v>
      </c>
      <c r="J497" t="s">
        <v>48</v>
      </c>
      <c r="K497" t="s">
        <v>48</v>
      </c>
      <c r="L497" t="s">
        <v>48</v>
      </c>
      <c r="M497" t="s">
        <v>48</v>
      </c>
      <c r="N497" t="s">
        <v>48</v>
      </c>
      <c r="O497" t="s">
        <v>48</v>
      </c>
      <c r="P497" t="s">
        <v>48</v>
      </c>
      <c r="Q497" t="s">
        <v>51</v>
      </c>
      <c r="S497" t="s">
        <v>48</v>
      </c>
      <c r="U497" t="s">
        <v>52</v>
      </c>
      <c r="V497" t="s">
        <v>53</v>
      </c>
      <c r="W497" t="s">
        <v>48</v>
      </c>
      <c r="X497" t="e">
        <f t="shared" si="8"/>
        <v>#N/A</v>
      </c>
      <c r="Y497" s="38" t="e">
        <f>INDEX('Planning avec dates'!$4:$4,MATCH("X",'Planning avec dates'!515:515,1))+4</f>
        <v>#N/A</v>
      </c>
    </row>
    <row r="498" spans="1:25" x14ac:dyDescent="0.25">
      <c r="A498">
        <f>IF(COUNTIF('Temps moyens'!$A$3:$A$70,C498)&gt;0,1,0)</f>
        <v>0</v>
      </c>
      <c r="B498" t="s">
        <v>552</v>
      </c>
      <c r="C498" t="e">
        <f>INDEX('Planning avec dates'!$B500:$E500,MATCH("*",'Planning avec dates'!$B500:$E500,0))</f>
        <v>#N/A</v>
      </c>
      <c r="F498">
        <f>IF('Planning avec dates'!$C$1="Low",INDEX('Temps moyens'!$B$1:$B$198,MATCH(Task_Table1!C498,'Temps moyens'!$A$1:$A$198,0),1)*'Temps moyens'!$D$3,IF('Planning avec dates'!$C$1="Medium",INDEX('Temps moyens'!$B$1:$B$198,MATCH(Task_Table1!C498,'Temps moyens'!$A$1:$A$198,0),1)*'Temps moyens'!$E$3,IF('Planning avec dates'!$C$1="High",INDEX('Temps moyens'!$B$1:$B$198,MATCH(Task_Table1!C498,'Temps moyens'!$A$1:$A$198,0),1)*'Temps moyens'!$F$3,0)))</f>
        <v>0</v>
      </c>
      <c r="G498" t="s">
        <v>48</v>
      </c>
      <c r="H498" s="38" t="e">
        <f>INDEX('Planning avec dates'!$4:$4,MATCH("X",'Planning avec dates'!516:516,0))</f>
        <v>#N/A</v>
      </c>
      <c r="I498" t="s">
        <v>48</v>
      </c>
      <c r="J498" t="s">
        <v>48</v>
      </c>
      <c r="K498" t="s">
        <v>48</v>
      </c>
      <c r="L498" t="s">
        <v>48</v>
      </c>
      <c r="M498" t="s">
        <v>48</v>
      </c>
      <c r="N498" t="s">
        <v>48</v>
      </c>
      <c r="O498" t="s">
        <v>48</v>
      </c>
      <c r="P498" t="s">
        <v>48</v>
      </c>
      <c r="Q498" t="s">
        <v>51</v>
      </c>
      <c r="S498" t="s">
        <v>48</v>
      </c>
      <c r="U498" t="s">
        <v>52</v>
      </c>
      <c r="V498" t="s">
        <v>53</v>
      </c>
      <c r="W498" t="s">
        <v>48</v>
      </c>
      <c r="X498" t="e">
        <f t="shared" si="8"/>
        <v>#N/A</v>
      </c>
      <c r="Y498" s="38" t="e">
        <f>INDEX('Planning avec dates'!$4:$4,MATCH("X",'Planning avec dates'!516:516,1))+4</f>
        <v>#N/A</v>
      </c>
    </row>
    <row r="499" spans="1:25" x14ac:dyDescent="0.25">
      <c r="A499">
        <f>IF(COUNTIF('Temps moyens'!$A$3:$A$70,C499)&gt;0,1,0)</f>
        <v>0</v>
      </c>
      <c r="B499" t="s">
        <v>553</v>
      </c>
      <c r="C499" t="e">
        <f>INDEX('Planning avec dates'!$B501:$E501,MATCH("*",'Planning avec dates'!$B501:$E501,0))</f>
        <v>#N/A</v>
      </c>
      <c r="F499">
        <f>IF('Planning avec dates'!$C$1="Low",INDEX('Temps moyens'!$B$1:$B$198,MATCH(Task_Table1!C499,'Temps moyens'!$A$1:$A$198,0),1)*'Temps moyens'!$D$3,IF('Planning avec dates'!$C$1="Medium",INDEX('Temps moyens'!$B$1:$B$198,MATCH(Task_Table1!C499,'Temps moyens'!$A$1:$A$198,0),1)*'Temps moyens'!$E$3,IF('Planning avec dates'!$C$1="High",INDEX('Temps moyens'!$B$1:$B$198,MATCH(Task_Table1!C499,'Temps moyens'!$A$1:$A$198,0),1)*'Temps moyens'!$F$3,0)))</f>
        <v>0</v>
      </c>
      <c r="G499" t="s">
        <v>48</v>
      </c>
      <c r="H499" s="38" t="e">
        <f>INDEX('Planning avec dates'!$4:$4,MATCH("X",'Planning avec dates'!517:517,0))</f>
        <v>#N/A</v>
      </c>
      <c r="I499" t="s">
        <v>48</v>
      </c>
      <c r="J499" t="s">
        <v>48</v>
      </c>
      <c r="K499" t="s">
        <v>48</v>
      </c>
      <c r="L499" t="s">
        <v>48</v>
      </c>
      <c r="M499" t="s">
        <v>48</v>
      </c>
      <c r="N499" t="s">
        <v>48</v>
      </c>
      <c r="O499" t="s">
        <v>48</v>
      </c>
      <c r="P499" t="s">
        <v>48</v>
      </c>
      <c r="Q499" t="s">
        <v>51</v>
      </c>
      <c r="S499" t="s">
        <v>48</v>
      </c>
      <c r="U499" t="s">
        <v>52</v>
      </c>
      <c r="V499" t="s">
        <v>53</v>
      </c>
      <c r="W499" t="s">
        <v>48</v>
      </c>
      <c r="X499" t="e">
        <f t="shared" si="8"/>
        <v>#N/A</v>
      </c>
      <c r="Y499" s="38" t="e">
        <f>INDEX('Planning avec dates'!$4:$4,MATCH("X",'Planning avec dates'!517:517,1))+4</f>
        <v>#N/A</v>
      </c>
    </row>
    <row r="500" spans="1:25" x14ac:dyDescent="0.25">
      <c r="A500">
        <f>IF(COUNTIF('Temps moyens'!$A$3:$A$70,C500)&gt;0,1,0)</f>
        <v>0</v>
      </c>
      <c r="B500" t="s">
        <v>554</v>
      </c>
      <c r="C500" t="e">
        <f>INDEX('Planning avec dates'!$B502:$E502,MATCH("*",'Planning avec dates'!$B502:$E502,0))</f>
        <v>#N/A</v>
      </c>
      <c r="F500">
        <f>IF('Planning avec dates'!$C$1="Low",INDEX('Temps moyens'!$B$1:$B$198,MATCH(Task_Table1!C500,'Temps moyens'!$A$1:$A$198,0),1)*'Temps moyens'!$D$3,IF('Planning avec dates'!$C$1="Medium",INDEX('Temps moyens'!$B$1:$B$198,MATCH(Task_Table1!C500,'Temps moyens'!$A$1:$A$198,0),1)*'Temps moyens'!$E$3,IF('Planning avec dates'!$C$1="High",INDEX('Temps moyens'!$B$1:$B$198,MATCH(Task_Table1!C500,'Temps moyens'!$A$1:$A$198,0),1)*'Temps moyens'!$F$3,0)))</f>
        <v>0</v>
      </c>
      <c r="G500" t="s">
        <v>48</v>
      </c>
      <c r="H500" s="38" t="e">
        <f>INDEX('Planning avec dates'!$4:$4,MATCH("X",'Planning avec dates'!518:518,0))</f>
        <v>#N/A</v>
      </c>
      <c r="I500" t="s">
        <v>48</v>
      </c>
      <c r="J500" t="s">
        <v>48</v>
      </c>
      <c r="K500" t="s">
        <v>48</v>
      </c>
      <c r="L500" t="s">
        <v>48</v>
      </c>
      <c r="M500" t="s">
        <v>48</v>
      </c>
      <c r="N500" t="s">
        <v>48</v>
      </c>
      <c r="O500" t="s">
        <v>48</v>
      </c>
      <c r="P500" t="s">
        <v>48</v>
      </c>
      <c r="Q500" t="s">
        <v>51</v>
      </c>
      <c r="S500" t="s">
        <v>48</v>
      </c>
      <c r="U500" t="s">
        <v>52</v>
      </c>
      <c r="V500" t="s">
        <v>53</v>
      </c>
      <c r="W500" t="s">
        <v>48</v>
      </c>
      <c r="X500" t="e">
        <f t="shared" si="8"/>
        <v>#N/A</v>
      </c>
      <c r="Y500" s="38" t="e">
        <f>INDEX('Planning avec dates'!$4:$4,MATCH("X",'Planning avec dates'!518:518,1))+4</f>
        <v>#N/A</v>
      </c>
    </row>
    <row r="501" spans="1:25" x14ac:dyDescent="0.25">
      <c r="A501">
        <f>IF(COUNTIF('Temps moyens'!$A$3:$A$70,C501)&gt;0,1,0)</f>
        <v>0</v>
      </c>
      <c r="B501" t="s">
        <v>555</v>
      </c>
      <c r="C501" t="e">
        <f>INDEX('Planning avec dates'!$B503:$E503,MATCH("*",'Planning avec dates'!$B503:$E503,0))</f>
        <v>#N/A</v>
      </c>
      <c r="F501">
        <f>IF('Planning avec dates'!$C$1="Low",INDEX('Temps moyens'!$B$1:$B$198,MATCH(Task_Table1!C501,'Temps moyens'!$A$1:$A$198,0),1)*'Temps moyens'!$D$3,IF('Planning avec dates'!$C$1="Medium",INDEX('Temps moyens'!$B$1:$B$198,MATCH(Task_Table1!C501,'Temps moyens'!$A$1:$A$198,0),1)*'Temps moyens'!$E$3,IF('Planning avec dates'!$C$1="High",INDEX('Temps moyens'!$B$1:$B$198,MATCH(Task_Table1!C501,'Temps moyens'!$A$1:$A$198,0),1)*'Temps moyens'!$F$3,0)))</f>
        <v>0</v>
      </c>
      <c r="G501" t="s">
        <v>48</v>
      </c>
      <c r="H501" s="38" t="e">
        <f>INDEX('Planning avec dates'!$4:$4,MATCH("X",'Planning avec dates'!519:519,0))</f>
        <v>#N/A</v>
      </c>
      <c r="I501" t="s">
        <v>48</v>
      </c>
      <c r="J501" t="s">
        <v>48</v>
      </c>
      <c r="K501" t="s">
        <v>48</v>
      </c>
      <c r="L501" t="s">
        <v>48</v>
      </c>
      <c r="M501" t="s">
        <v>48</v>
      </c>
      <c r="N501" t="s">
        <v>48</v>
      </c>
      <c r="O501" t="s">
        <v>48</v>
      </c>
      <c r="P501" t="s">
        <v>48</v>
      </c>
      <c r="Q501" t="s">
        <v>51</v>
      </c>
      <c r="S501" t="s">
        <v>48</v>
      </c>
      <c r="U501" t="s">
        <v>52</v>
      </c>
      <c r="V501" t="s">
        <v>53</v>
      </c>
      <c r="W501" t="s">
        <v>48</v>
      </c>
      <c r="X501" t="e">
        <f t="shared" si="8"/>
        <v>#N/A</v>
      </c>
      <c r="Y501" s="38" t="e">
        <f>INDEX('Planning avec dates'!$4:$4,MATCH("X",'Planning avec dates'!519:519,1))+4</f>
        <v>#N/A</v>
      </c>
    </row>
    <row r="502" spans="1:25" x14ac:dyDescent="0.25">
      <c r="A502">
        <f>IF(COUNTIF('Temps moyens'!$A$3:$A$70,C502)&gt;0,1,0)</f>
        <v>0</v>
      </c>
      <c r="B502" t="s">
        <v>556</v>
      </c>
      <c r="C502" t="e">
        <f>INDEX('Planning avec dates'!$B504:$E504,MATCH("*",'Planning avec dates'!$B504:$E504,0))</f>
        <v>#N/A</v>
      </c>
      <c r="F502">
        <f>IF('Planning avec dates'!$C$1="Low",INDEX('Temps moyens'!$B$1:$B$198,MATCH(Task_Table1!C502,'Temps moyens'!$A$1:$A$198,0),1)*'Temps moyens'!$D$3,IF('Planning avec dates'!$C$1="Medium",INDEX('Temps moyens'!$B$1:$B$198,MATCH(Task_Table1!C502,'Temps moyens'!$A$1:$A$198,0),1)*'Temps moyens'!$E$3,IF('Planning avec dates'!$C$1="High",INDEX('Temps moyens'!$B$1:$B$198,MATCH(Task_Table1!C502,'Temps moyens'!$A$1:$A$198,0),1)*'Temps moyens'!$F$3,0)))</f>
        <v>0</v>
      </c>
      <c r="G502" t="s">
        <v>48</v>
      </c>
      <c r="H502" s="38" t="e">
        <f>INDEX('Planning avec dates'!$4:$4,MATCH("X",'Planning avec dates'!520:520,0))</f>
        <v>#N/A</v>
      </c>
      <c r="I502" t="s">
        <v>48</v>
      </c>
      <c r="J502" t="s">
        <v>48</v>
      </c>
      <c r="K502" t="s">
        <v>48</v>
      </c>
      <c r="L502" t="s">
        <v>48</v>
      </c>
      <c r="M502" t="s">
        <v>48</v>
      </c>
      <c r="N502" t="s">
        <v>48</v>
      </c>
      <c r="O502" t="s">
        <v>48</v>
      </c>
      <c r="P502" t="s">
        <v>48</v>
      </c>
      <c r="Q502" t="s">
        <v>51</v>
      </c>
      <c r="S502" t="s">
        <v>48</v>
      </c>
      <c r="U502" t="s">
        <v>52</v>
      </c>
      <c r="V502" t="s">
        <v>53</v>
      </c>
      <c r="W502" t="s">
        <v>48</v>
      </c>
      <c r="X502" t="e">
        <f t="shared" si="8"/>
        <v>#N/A</v>
      </c>
      <c r="Y502" s="38" t="e">
        <f>INDEX('Planning avec dates'!$4:$4,MATCH("X",'Planning avec dates'!520:520,1))+4</f>
        <v>#N/A</v>
      </c>
    </row>
    <row r="503" spans="1:25" x14ac:dyDescent="0.25">
      <c r="A503">
        <f>IF(COUNTIF('Temps moyens'!$A$3:$A$70,C503)&gt;0,1,0)</f>
        <v>0</v>
      </c>
      <c r="B503" t="s">
        <v>557</v>
      </c>
      <c r="C503" t="e">
        <f>INDEX('Planning avec dates'!$B505:$E505,MATCH("*",'Planning avec dates'!$B505:$E505,0))</f>
        <v>#N/A</v>
      </c>
      <c r="F503">
        <f>IF('Planning avec dates'!$C$1="Low",INDEX('Temps moyens'!$B$1:$B$198,MATCH(Task_Table1!C503,'Temps moyens'!$A$1:$A$198,0),1)*'Temps moyens'!$D$3,IF('Planning avec dates'!$C$1="Medium",INDEX('Temps moyens'!$B$1:$B$198,MATCH(Task_Table1!C503,'Temps moyens'!$A$1:$A$198,0),1)*'Temps moyens'!$E$3,IF('Planning avec dates'!$C$1="High",INDEX('Temps moyens'!$B$1:$B$198,MATCH(Task_Table1!C503,'Temps moyens'!$A$1:$A$198,0),1)*'Temps moyens'!$F$3,0)))</f>
        <v>0</v>
      </c>
      <c r="G503" t="s">
        <v>48</v>
      </c>
      <c r="H503" s="38" t="e">
        <f>INDEX('Planning avec dates'!$4:$4,MATCH("X",'Planning avec dates'!521:521,0))</f>
        <v>#N/A</v>
      </c>
      <c r="I503" t="s">
        <v>48</v>
      </c>
      <c r="J503" t="s">
        <v>48</v>
      </c>
      <c r="K503" t="s">
        <v>48</v>
      </c>
      <c r="L503" t="s">
        <v>48</v>
      </c>
      <c r="M503" t="s">
        <v>48</v>
      </c>
      <c r="N503" t="s">
        <v>48</v>
      </c>
      <c r="O503" t="s">
        <v>48</v>
      </c>
      <c r="P503" t="s">
        <v>48</v>
      </c>
      <c r="Q503" t="s">
        <v>51</v>
      </c>
      <c r="S503" t="s">
        <v>48</v>
      </c>
      <c r="U503" t="s">
        <v>52</v>
      </c>
      <c r="V503" t="s">
        <v>53</v>
      </c>
      <c r="W503" t="s">
        <v>48</v>
      </c>
      <c r="X503" t="e">
        <f t="shared" si="8"/>
        <v>#N/A</v>
      </c>
      <c r="Y503" s="38" t="e">
        <f>INDEX('Planning avec dates'!$4:$4,MATCH("X",'Planning avec dates'!521:521,1))+4</f>
        <v>#N/A</v>
      </c>
    </row>
    <row r="504" spans="1:25" x14ac:dyDescent="0.25">
      <c r="A504">
        <f>IF(COUNTIF('Temps moyens'!$A$3:$A$70,C504)&gt;0,1,0)</f>
        <v>0</v>
      </c>
      <c r="B504" t="s">
        <v>558</v>
      </c>
      <c r="C504" t="e">
        <f>INDEX('Planning avec dates'!$B506:$E506,MATCH("*",'Planning avec dates'!$B506:$E506,0))</f>
        <v>#N/A</v>
      </c>
      <c r="F504">
        <f>IF('Planning avec dates'!$C$1="Low",INDEX('Temps moyens'!$B$1:$B$198,MATCH(Task_Table1!C504,'Temps moyens'!$A$1:$A$198,0),1)*'Temps moyens'!$D$3,IF('Planning avec dates'!$C$1="Medium",INDEX('Temps moyens'!$B$1:$B$198,MATCH(Task_Table1!C504,'Temps moyens'!$A$1:$A$198,0),1)*'Temps moyens'!$E$3,IF('Planning avec dates'!$C$1="High",INDEX('Temps moyens'!$B$1:$B$198,MATCH(Task_Table1!C504,'Temps moyens'!$A$1:$A$198,0),1)*'Temps moyens'!$F$3,0)))</f>
        <v>0</v>
      </c>
      <c r="G504" t="s">
        <v>48</v>
      </c>
      <c r="H504" s="38" t="e">
        <f>INDEX('Planning avec dates'!$4:$4,MATCH("X",'Planning avec dates'!522:522,0))</f>
        <v>#N/A</v>
      </c>
      <c r="I504" t="s">
        <v>48</v>
      </c>
      <c r="J504" t="s">
        <v>48</v>
      </c>
      <c r="K504" t="s">
        <v>48</v>
      </c>
      <c r="L504" t="s">
        <v>48</v>
      </c>
      <c r="M504" t="s">
        <v>48</v>
      </c>
      <c r="N504" t="s">
        <v>48</v>
      </c>
      <c r="O504" t="s">
        <v>48</v>
      </c>
      <c r="P504" t="s">
        <v>48</v>
      </c>
      <c r="Q504" t="s">
        <v>51</v>
      </c>
      <c r="S504" t="s">
        <v>48</v>
      </c>
      <c r="U504" t="s">
        <v>52</v>
      </c>
      <c r="V504" t="s">
        <v>53</v>
      </c>
      <c r="W504" t="s">
        <v>48</v>
      </c>
      <c r="X504" t="e">
        <f t="shared" si="8"/>
        <v>#N/A</v>
      </c>
      <c r="Y504" s="38" t="e">
        <f>INDEX('Planning avec dates'!$4:$4,MATCH("X",'Planning avec dates'!522:522,1))+4</f>
        <v>#N/A</v>
      </c>
    </row>
    <row r="505" spans="1:25" x14ac:dyDescent="0.25">
      <c r="A505">
        <f>IF(COUNTIF('Temps moyens'!$A$3:$A$70,C505)&gt;0,1,0)</f>
        <v>0</v>
      </c>
      <c r="B505" t="s">
        <v>559</v>
      </c>
      <c r="C505" t="e">
        <f>INDEX('Planning avec dates'!$B507:$E507,MATCH("*",'Planning avec dates'!$B507:$E507,0))</f>
        <v>#N/A</v>
      </c>
      <c r="F505">
        <f>IF('Planning avec dates'!$C$1="Low",INDEX('Temps moyens'!$B$1:$B$198,MATCH(Task_Table1!C505,'Temps moyens'!$A$1:$A$198,0),1)*'Temps moyens'!$D$3,IF('Planning avec dates'!$C$1="Medium",INDEX('Temps moyens'!$B$1:$B$198,MATCH(Task_Table1!C505,'Temps moyens'!$A$1:$A$198,0),1)*'Temps moyens'!$E$3,IF('Planning avec dates'!$C$1="High",INDEX('Temps moyens'!$B$1:$B$198,MATCH(Task_Table1!C505,'Temps moyens'!$A$1:$A$198,0),1)*'Temps moyens'!$F$3,0)))</f>
        <v>0</v>
      </c>
      <c r="G505" t="s">
        <v>48</v>
      </c>
      <c r="H505" s="38" t="e">
        <f>INDEX('Planning avec dates'!$4:$4,MATCH("X",'Planning avec dates'!523:523,0))</f>
        <v>#N/A</v>
      </c>
      <c r="I505" t="s">
        <v>48</v>
      </c>
      <c r="J505" t="s">
        <v>48</v>
      </c>
      <c r="K505" t="s">
        <v>48</v>
      </c>
      <c r="L505" t="s">
        <v>48</v>
      </c>
      <c r="M505" t="s">
        <v>48</v>
      </c>
      <c r="N505" t="s">
        <v>48</v>
      </c>
      <c r="O505" t="s">
        <v>48</v>
      </c>
      <c r="P505" t="s">
        <v>48</v>
      </c>
      <c r="Q505" t="s">
        <v>51</v>
      </c>
      <c r="S505" t="s">
        <v>48</v>
      </c>
      <c r="U505" t="s">
        <v>52</v>
      </c>
      <c r="V505" t="s">
        <v>53</v>
      </c>
      <c r="W505" t="s">
        <v>48</v>
      </c>
      <c r="X505" t="e">
        <f t="shared" si="8"/>
        <v>#N/A</v>
      </c>
      <c r="Y505" s="38" t="e">
        <f>INDEX('Planning avec dates'!$4:$4,MATCH("X",'Planning avec dates'!523:523,1))+4</f>
        <v>#N/A</v>
      </c>
    </row>
    <row r="506" spans="1:25" x14ac:dyDescent="0.25">
      <c r="A506">
        <f>IF(COUNTIF('Temps moyens'!$A$3:$A$70,C506)&gt;0,1,0)</f>
        <v>0</v>
      </c>
      <c r="B506" t="s">
        <v>560</v>
      </c>
      <c r="C506" t="e">
        <f>INDEX('Planning avec dates'!$B508:$E508,MATCH("*",'Planning avec dates'!$B508:$E508,0))</f>
        <v>#N/A</v>
      </c>
      <c r="F506">
        <f>IF('Planning avec dates'!$C$1="Low",INDEX('Temps moyens'!$B$1:$B$198,MATCH(Task_Table1!C506,'Temps moyens'!$A$1:$A$198,0),1)*'Temps moyens'!$D$3,IF('Planning avec dates'!$C$1="Medium",INDEX('Temps moyens'!$B$1:$B$198,MATCH(Task_Table1!C506,'Temps moyens'!$A$1:$A$198,0),1)*'Temps moyens'!$E$3,IF('Planning avec dates'!$C$1="High",INDEX('Temps moyens'!$B$1:$B$198,MATCH(Task_Table1!C506,'Temps moyens'!$A$1:$A$198,0),1)*'Temps moyens'!$F$3,0)))</f>
        <v>0</v>
      </c>
      <c r="G506" t="s">
        <v>48</v>
      </c>
      <c r="H506" s="38" t="e">
        <f>INDEX('Planning avec dates'!$4:$4,MATCH("X",'Planning avec dates'!524:524,0))</f>
        <v>#N/A</v>
      </c>
      <c r="I506" t="s">
        <v>48</v>
      </c>
      <c r="J506" t="s">
        <v>48</v>
      </c>
      <c r="K506" t="s">
        <v>48</v>
      </c>
      <c r="L506" t="s">
        <v>48</v>
      </c>
      <c r="M506" t="s">
        <v>48</v>
      </c>
      <c r="N506" t="s">
        <v>48</v>
      </c>
      <c r="O506" t="s">
        <v>48</v>
      </c>
      <c r="P506" t="s">
        <v>48</v>
      </c>
      <c r="Q506" t="s">
        <v>51</v>
      </c>
      <c r="S506" t="s">
        <v>48</v>
      </c>
      <c r="U506" t="s">
        <v>52</v>
      </c>
      <c r="V506" t="s">
        <v>53</v>
      </c>
      <c r="W506" t="s">
        <v>48</v>
      </c>
      <c r="X506" t="e">
        <f t="shared" si="8"/>
        <v>#N/A</v>
      </c>
      <c r="Y506" s="38" t="e">
        <f>INDEX('Planning avec dates'!$4:$4,MATCH("X",'Planning avec dates'!524:524,1))+4</f>
        <v>#N/A</v>
      </c>
    </row>
    <row r="507" spans="1:25" x14ac:dyDescent="0.25">
      <c r="A507">
        <f>IF(COUNTIF('Temps moyens'!$A$3:$A$70,C507)&gt;0,1,0)</f>
        <v>0</v>
      </c>
      <c r="B507" t="s">
        <v>561</v>
      </c>
      <c r="C507" t="e">
        <f>INDEX('Planning avec dates'!$B509:$E509,MATCH("*",'Planning avec dates'!$B509:$E509,0))</f>
        <v>#N/A</v>
      </c>
      <c r="F507">
        <f>IF('Planning avec dates'!$C$1="Low",INDEX('Temps moyens'!$B$1:$B$198,MATCH(Task_Table1!C507,'Temps moyens'!$A$1:$A$198,0),1)*'Temps moyens'!$D$3,IF('Planning avec dates'!$C$1="Medium",INDEX('Temps moyens'!$B$1:$B$198,MATCH(Task_Table1!C507,'Temps moyens'!$A$1:$A$198,0),1)*'Temps moyens'!$E$3,IF('Planning avec dates'!$C$1="High",INDEX('Temps moyens'!$B$1:$B$198,MATCH(Task_Table1!C507,'Temps moyens'!$A$1:$A$198,0),1)*'Temps moyens'!$F$3,0)))</f>
        <v>0</v>
      </c>
      <c r="G507" t="s">
        <v>48</v>
      </c>
      <c r="H507" s="38" t="e">
        <f>INDEX('Planning avec dates'!$4:$4,MATCH("X",'Planning avec dates'!525:525,0))</f>
        <v>#N/A</v>
      </c>
      <c r="I507" t="s">
        <v>48</v>
      </c>
      <c r="J507" t="s">
        <v>48</v>
      </c>
      <c r="K507" t="s">
        <v>48</v>
      </c>
      <c r="L507" t="s">
        <v>48</v>
      </c>
      <c r="M507" t="s">
        <v>48</v>
      </c>
      <c r="N507" t="s">
        <v>48</v>
      </c>
      <c r="O507" t="s">
        <v>48</v>
      </c>
      <c r="P507" t="s">
        <v>48</v>
      </c>
      <c r="Q507" t="s">
        <v>51</v>
      </c>
      <c r="S507" t="s">
        <v>48</v>
      </c>
      <c r="U507" t="s">
        <v>52</v>
      </c>
      <c r="V507" t="s">
        <v>53</v>
      </c>
      <c r="W507" t="s">
        <v>48</v>
      </c>
      <c r="X507" t="e">
        <f t="shared" si="8"/>
        <v>#N/A</v>
      </c>
      <c r="Y507" s="38" t="e">
        <f>INDEX('Planning avec dates'!$4:$4,MATCH("X",'Planning avec dates'!525:525,1))+4</f>
        <v>#N/A</v>
      </c>
    </row>
    <row r="508" spans="1:25" x14ac:dyDescent="0.25">
      <c r="A508">
        <f>IF(COUNTIF('Temps moyens'!$A$3:$A$70,C508)&gt;0,1,0)</f>
        <v>0</v>
      </c>
      <c r="B508" t="s">
        <v>562</v>
      </c>
      <c r="C508" t="e">
        <f>INDEX('Planning avec dates'!$B510:$E510,MATCH("*",'Planning avec dates'!$B510:$E510,0))</f>
        <v>#N/A</v>
      </c>
      <c r="F508">
        <f>IF('Planning avec dates'!$C$1="Low",INDEX('Temps moyens'!$B$1:$B$198,MATCH(Task_Table1!C508,'Temps moyens'!$A$1:$A$198,0),1)*'Temps moyens'!$D$3,IF('Planning avec dates'!$C$1="Medium",INDEX('Temps moyens'!$B$1:$B$198,MATCH(Task_Table1!C508,'Temps moyens'!$A$1:$A$198,0),1)*'Temps moyens'!$E$3,IF('Planning avec dates'!$C$1="High",INDEX('Temps moyens'!$B$1:$B$198,MATCH(Task_Table1!C508,'Temps moyens'!$A$1:$A$198,0),1)*'Temps moyens'!$F$3,0)))</f>
        <v>0</v>
      </c>
      <c r="G508" t="s">
        <v>48</v>
      </c>
      <c r="H508" s="38" t="e">
        <f>INDEX('Planning avec dates'!$4:$4,MATCH("X",'Planning avec dates'!526:526,0))</f>
        <v>#N/A</v>
      </c>
      <c r="I508" t="s">
        <v>48</v>
      </c>
      <c r="J508" t="s">
        <v>48</v>
      </c>
      <c r="K508" t="s">
        <v>48</v>
      </c>
      <c r="L508" t="s">
        <v>48</v>
      </c>
      <c r="M508" t="s">
        <v>48</v>
      </c>
      <c r="N508" t="s">
        <v>48</v>
      </c>
      <c r="O508" t="s">
        <v>48</v>
      </c>
      <c r="P508" t="s">
        <v>48</v>
      </c>
      <c r="Q508" t="s">
        <v>51</v>
      </c>
      <c r="S508" t="s">
        <v>48</v>
      </c>
      <c r="U508" t="s">
        <v>52</v>
      </c>
      <c r="V508" t="s">
        <v>53</v>
      </c>
      <c r="W508" t="s">
        <v>48</v>
      </c>
      <c r="X508" t="e">
        <f t="shared" si="8"/>
        <v>#N/A</v>
      </c>
      <c r="Y508" s="38" t="e">
        <f>INDEX('Planning avec dates'!$4:$4,MATCH("X",'Planning avec dates'!526:526,1))+4</f>
        <v>#N/A</v>
      </c>
    </row>
    <row r="509" spans="1:25" x14ac:dyDescent="0.25">
      <c r="A509">
        <f>IF(COUNTIF('Temps moyens'!$A$3:$A$70,C509)&gt;0,1,0)</f>
        <v>0</v>
      </c>
      <c r="B509" t="s">
        <v>563</v>
      </c>
      <c r="C509" t="e">
        <f>INDEX('Planning avec dates'!$B511:$E511,MATCH("*",'Planning avec dates'!$B511:$E511,0))</f>
        <v>#N/A</v>
      </c>
      <c r="F509">
        <f>IF('Planning avec dates'!$C$1="Low",INDEX('Temps moyens'!$B$1:$B$198,MATCH(Task_Table1!C509,'Temps moyens'!$A$1:$A$198,0),1)*'Temps moyens'!$D$3,IF('Planning avec dates'!$C$1="Medium",INDEX('Temps moyens'!$B$1:$B$198,MATCH(Task_Table1!C509,'Temps moyens'!$A$1:$A$198,0),1)*'Temps moyens'!$E$3,IF('Planning avec dates'!$C$1="High",INDEX('Temps moyens'!$B$1:$B$198,MATCH(Task_Table1!C509,'Temps moyens'!$A$1:$A$198,0),1)*'Temps moyens'!$F$3,0)))</f>
        <v>0</v>
      </c>
      <c r="G509" t="s">
        <v>48</v>
      </c>
      <c r="H509" s="38" t="e">
        <f>INDEX('Planning avec dates'!$4:$4,MATCH("X",'Planning avec dates'!527:527,0))</f>
        <v>#N/A</v>
      </c>
      <c r="I509" t="s">
        <v>48</v>
      </c>
      <c r="J509" t="s">
        <v>48</v>
      </c>
      <c r="K509" t="s">
        <v>48</v>
      </c>
      <c r="L509" t="s">
        <v>48</v>
      </c>
      <c r="M509" t="s">
        <v>48</v>
      </c>
      <c r="N509" t="s">
        <v>48</v>
      </c>
      <c r="O509" t="s">
        <v>48</v>
      </c>
      <c r="P509" t="s">
        <v>48</v>
      </c>
      <c r="Q509" t="s">
        <v>51</v>
      </c>
      <c r="S509" t="s">
        <v>48</v>
      </c>
      <c r="U509" t="s">
        <v>52</v>
      </c>
      <c r="V509" t="s">
        <v>53</v>
      </c>
      <c r="W509" t="s">
        <v>48</v>
      </c>
      <c r="X509" t="e">
        <f t="shared" si="8"/>
        <v>#N/A</v>
      </c>
      <c r="Y509" s="38" t="e">
        <f>INDEX('Planning avec dates'!$4:$4,MATCH("X",'Planning avec dates'!527:527,1))+4</f>
        <v>#N/A</v>
      </c>
    </row>
    <row r="510" spans="1:25" x14ac:dyDescent="0.25">
      <c r="A510">
        <f>IF(COUNTIF('Temps moyens'!$A$3:$A$70,C510)&gt;0,1,0)</f>
        <v>0</v>
      </c>
      <c r="B510" t="s">
        <v>564</v>
      </c>
      <c r="C510" t="e">
        <f>INDEX('Planning avec dates'!$B512:$E512,MATCH("*",'Planning avec dates'!$B512:$E512,0))</f>
        <v>#N/A</v>
      </c>
      <c r="F510">
        <f>IF('Planning avec dates'!$C$1="Low",INDEX('Temps moyens'!$B$1:$B$198,MATCH(Task_Table1!C510,'Temps moyens'!$A$1:$A$198,0),1)*'Temps moyens'!$D$3,IF('Planning avec dates'!$C$1="Medium",INDEX('Temps moyens'!$B$1:$B$198,MATCH(Task_Table1!C510,'Temps moyens'!$A$1:$A$198,0),1)*'Temps moyens'!$E$3,IF('Planning avec dates'!$C$1="High",INDEX('Temps moyens'!$B$1:$B$198,MATCH(Task_Table1!C510,'Temps moyens'!$A$1:$A$198,0),1)*'Temps moyens'!$F$3,0)))</f>
        <v>0</v>
      </c>
      <c r="G510" t="s">
        <v>48</v>
      </c>
      <c r="H510" s="38" t="e">
        <f>INDEX('Planning avec dates'!$4:$4,MATCH("X",'Planning avec dates'!528:528,0))</f>
        <v>#N/A</v>
      </c>
      <c r="I510" t="s">
        <v>48</v>
      </c>
      <c r="J510" t="s">
        <v>48</v>
      </c>
      <c r="K510" t="s">
        <v>48</v>
      </c>
      <c r="L510" t="s">
        <v>48</v>
      </c>
      <c r="M510" t="s">
        <v>48</v>
      </c>
      <c r="N510" t="s">
        <v>48</v>
      </c>
      <c r="O510" t="s">
        <v>48</v>
      </c>
      <c r="P510" t="s">
        <v>48</v>
      </c>
      <c r="Q510" t="s">
        <v>51</v>
      </c>
      <c r="S510" t="s">
        <v>48</v>
      </c>
      <c r="U510" t="s">
        <v>52</v>
      </c>
      <c r="V510" t="s">
        <v>53</v>
      </c>
      <c r="W510" t="s">
        <v>48</v>
      </c>
      <c r="X510" t="e">
        <f t="shared" si="8"/>
        <v>#N/A</v>
      </c>
      <c r="Y510" s="38" t="e">
        <f>INDEX('Planning avec dates'!$4:$4,MATCH("X",'Planning avec dates'!528:528,1))+4</f>
        <v>#N/A</v>
      </c>
    </row>
    <row r="511" spans="1:25" x14ac:dyDescent="0.25">
      <c r="A511">
        <f>IF(COUNTIF('Temps moyens'!$A$3:$A$70,C511)&gt;0,1,0)</f>
        <v>0</v>
      </c>
      <c r="B511" t="s">
        <v>565</v>
      </c>
      <c r="C511" t="e">
        <f>INDEX('Planning avec dates'!$B513:$E513,MATCH("*",'Planning avec dates'!$B513:$E513,0))</f>
        <v>#N/A</v>
      </c>
      <c r="F511">
        <f>IF('Planning avec dates'!$C$1="Low",INDEX('Temps moyens'!$B$1:$B$198,MATCH(Task_Table1!C511,'Temps moyens'!$A$1:$A$198,0),1)*'Temps moyens'!$D$3,IF('Planning avec dates'!$C$1="Medium",INDEX('Temps moyens'!$B$1:$B$198,MATCH(Task_Table1!C511,'Temps moyens'!$A$1:$A$198,0),1)*'Temps moyens'!$E$3,IF('Planning avec dates'!$C$1="High",INDEX('Temps moyens'!$B$1:$B$198,MATCH(Task_Table1!C511,'Temps moyens'!$A$1:$A$198,0),1)*'Temps moyens'!$F$3,0)))</f>
        <v>0</v>
      </c>
      <c r="G511" t="s">
        <v>48</v>
      </c>
      <c r="H511" s="38" t="e">
        <f>INDEX('Planning avec dates'!$4:$4,MATCH("X",'Planning avec dates'!529:529,0))</f>
        <v>#N/A</v>
      </c>
      <c r="I511" t="s">
        <v>48</v>
      </c>
      <c r="J511" t="s">
        <v>48</v>
      </c>
      <c r="K511" t="s">
        <v>48</v>
      </c>
      <c r="L511" t="s">
        <v>48</v>
      </c>
      <c r="M511" t="s">
        <v>48</v>
      </c>
      <c r="N511" t="s">
        <v>48</v>
      </c>
      <c r="O511" t="s">
        <v>48</v>
      </c>
      <c r="P511" t="s">
        <v>48</v>
      </c>
      <c r="Q511" t="s">
        <v>51</v>
      </c>
      <c r="S511" t="s">
        <v>48</v>
      </c>
      <c r="U511" t="s">
        <v>52</v>
      </c>
      <c r="V511" t="s">
        <v>53</v>
      </c>
      <c r="W511" t="s">
        <v>48</v>
      </c>
      <c r="X511" t="e">
        <f t="shared" si="8"/>
        <v>#N/A</v>
      </c>
      <c r="Y511" s="38" t="e">
        <f>INDEX('Planning avec dates'!$4:$4,MATCH("X",'Planning avec dates'!529:529,1))+4</f>
        <v>#N/A</v>
      </c>
    </row>
    <row r="512" spans="1:25" x14ac:dyDescent="0.25">
      <c r="A512">
        <f>IF(COUNTIF('Temps moyens'!$A$3:$A$70,C512)&gt;0,1,0)</f>
        <v>0</v>
      </c>
      <c r="B512" t="s">
        <v>566</v>
      </c>
      <c r="C512" t="e">
        <f>INDEX('Planning avec dates'!$B514:$E514,MATCH("*",'Planning avec dates'!$B514:$E514,0))</f>
        <v>#N/A</v>
      </c>
      <c r="F512">
        <f>IF('Planning avec dates'!$C$1="Low",INDEX('Temps moyens'!$B$1:$B$198,MATCH(Task_Table1!C512,'Temps moyens'!$A$1:$A$198,0),1)*'Temps moyens'!$D$3,IF('Planning avec dates'!$C$1="Medium",INDEX('Temps moyens'!$B$1:$B$198,MATCH(Task_Table1!C512,'Temps moyens'!$A$1:$A$198,0),1)*'Temps moyens'!$E$3,IF('Planning avec dates'!$C$1="High",INDEX('Temps moyens'!$B$1:$B$198,MATCH(Task_Table1!C512,'Temps moyens'!$A$1:$A$198,0),1)*'Temps moyens'!$F$3,0)))</f>
        <v>0</v>
      </c>
      <c r="G512" t="s">
        <v>48</v>
      </c>
      <c r="H512" s="38" t="e">
        <f>INDEX('Planning avec dates'!$4:$4,MATCH("X",'Planning avec dates'!530:530,0))</f>
        <v>#N/A</v>
      </c>
      <c r="I512" t="s">
        <v>48</v>
      </c>
      <c r="J512" t="s">
        <v>48</v>
      </c>
      <c r="K512" t="s">
        <v>48</v>
      </c>
      <c r="L512" t="s">
        <v>48</v>
      </c>
      <c r="M512" t="s">
        <v>48</v>
      </c>
      <c r="N512" t="s">
        <v>48</v>
      </c>
      <c r="O512" t="s">
        <v>48</v>
      </c>
      <c r="P512" t="s">
        <v>48</v>
      </c>
      <c r="Q512" t="s">
        <v>51</v>
      </c>
      <c r="S512" t="s">
        <v>48</v>
      </c>
      <c r="U512" t="s">
        <v>52</v>
      </c>
      <c r="V512" t="s">
        <v>53</v>
      </c>
      <c r="W512" t="s">
        <v>48</v>
      </c>
      <c r="X512" t="e">
        <f t="shared" si="8"/>
        <v>#N/A</v>
      </c>
      <c r="Y512" s="38" t="e">
        <f>INDEX('Planning avec dates'!$4:$4,MATCH("X",'Planning avec dates'!530:530,1))+4</f>
        <v>#N/A</v>
      </c>
    </row>
    <row r="513" spans="1:25" x14ac:dyDescent="0.25">
      <c r="A513">
        <f>IF(COUNTIF('Temps moyens'!$A$3:$A$70,C513)&gt;0,1,0)</f>
        <v>0</v>
      </c>
      <c r="B513" t="s">
        <v>567</v>
      </c>
      <c r="C513" t="e">
        <f>INDEX('Planning avec dates'!$B515:$E515,MATCH("*",'Planning avec dates'!$B515:$E515,0))</f>
        <v>#N/A</v>
      </c>
      <c r="F513">
        <f>IF('Planning avec dates'!$C$1="Low",INDEX('Temps moyens'!$B$1:$B$198,MATCH(Task_Table1!C513,'Temps moyens'!$A$1:$A$198,0),1)*'Temps moyens'!$D$3,IF('Planning avec dates'!$C$1="Medium",INDEX('Temps moyens'!$B$1:$B$198,MATCH(Task_Table1!C513,'Temps moyens'!$A$1:$A$198,0),1)*'Temps moyens'!$E$3,IF('Planning avec dates'!$C$1="High",INDEX('Temps moyens'!$B$1:$B$198,MATCH(Task_Table1!C513,'Temps moyens'!$A$1:$A$198,0),1)*'Temps moyens'!$F$3,0)))</f>
        <v>0</v>
      </c>
      <c r="G513" t="s">
        <v>48</v>
      </c>
      <c r="H513" s="38" t="e">
        <f>INDEX('Planning avec dates'!$4:$4,MATCH("X",'Planning avec dates'!531:531,0))</f>
        <v>#N/A</v>
      </c>
      <c r="I513" t="s">
        <v>48</v>
      </c>
      <c r="J513" t="s">
        <v>48</v>
      </c>
      <c r="K513" t="s">
        <v>48</v>
      </c>
      <c r="L513" t="s">
        <v>48</v>
      </c>
      <c r="M513" t="s">
        <v>48</v>
      </c>
      <c r="N513" t="s">
        <v>48</v>
      </c>
      <c r="O513" t="s">
        <v>48</v>
      </c>
      <c r="P513" t="s">
        <v>48</v>
      </c>
      <c r="Q513" t="s">
        <v>51</v>
      </c>
      <c r="S513" t="s">
        <v>48</v>
      </c>
      <c r="U513" t="s">
        <v>52</v>
      </c>
      <c r="V513" t="s">
        <v>53</v>
      </c>
      <c r="W513" t="s">
        <v>48</v>
      </c>
      <c r="X513" t="e">
        <f t="shared" si="8"/>
        <v>#N/A</v>
      </c>
      <c r="Y513" s="38" t="e">
        <f>INDEX('Planning avec dates'!$4:$4,MATCH("X",'Planning avec dates'!531:531,1))+4</f>
        <v>#N/A</v>
      </c>
    </row>
    <row r="514" spans="1:25" x14ac:dyDescent="0.25">
      <c r="A514">
        <f>IF(COUNTIF('Temps moyens'!$A$3:$A$70,C514)&gt;0,1,0)</f>
        <v>0</v>
      </c>
      <c r="B514" t="s">
        <v>568</v>
      </c>
      <c r="C514" t="e">
        <f>INDEX('Planning avec dates'!$B516:$E516,MATCH("*",'Planning avec dates'!$B516:$E516,0))</f>
        <v>#N/A</v>
      </c>
      <c r="F514">
        <f>IF('Planning avec dates'!$C$1="Low",INDEX('Temps moyens'!$B$1:$B$198,MATCH(Task_Table1!C514,'Temps moyens'!$A$1:$A$198,0),1)*'Temps moyens'!$D$3,IF('Planning avec dates'!$C$1="Medium",INDEX('Temps moyens'!$B$1:$B$198,MATCH(Task_Table1!C514,'Temps moyens'!$A$1:$A$198,0),1)*'Temps moyens'!$E$3,IF('Planning avec dates'!$C$1="High",INDEX('Temps moyens'!$B$1:$B$198,MATCH(Task_Table1!C514,'Temps moyens'!$A$1:$A$198,0),1)*'Temps moyens'!$F$3,0)))</f>
        <v>0</v>
      </c>
      <c r="G514" t="s">
        <v>48</v>
      </c>
      <c r="H514" s="38" t="e">
        <f>INDEX('Planning avec dates'!$4:$4,MATCH("X",'Planning avec dates'!532:532,0))</f>
        <v>#N/A</v>
      </c>
      <c r="I514" t="s">
        <v>48</v>
      </c>
      <c r="J514" t="s">
        <v>48</v>
      </c>
      <c r="K514" t="s">
        <v>48</v>
      </c>
      <c r="L514" t="s">
        <v>48</v>
      </c>
      <c r="M514" t="s">
        <v>48</v>
      </c>
      <c r="N514" t="s">
        <v>48</v>
      </c>
      <c r="O514" t="s">
        <v>48</v>
      </c>
      <c r="P514" t="s">
        <v>48</v>
      </c>
      <c r="Q514" t="s">
        <v>51</v>
      </c>
      <c r="S514" t="s">
        <v>48</v>
      </c>
      <c r="U514" t="s">
        <v>52</v>
      </c>
      <c r="V514" t="s">
        <v>53</v>
      </c>
      <c r="W514" t="s">
        <v>48</v>
      </c>
      <c r="X514" t="e">
        <f t="shared" si="8"/>
        <v>#N/A</v>
      </c>
      <c r="Y514" s="38" t="e">
        <f>INDEX('Planning avec dates'!$4:$4,MATCH("X",'Planning avec dates'!532:532,1))+4</f>
        <v>#N/A</v>
      </c>
    </row>
    <row r="515" spans="1:25" x14ac:dyDescent="0.25">
      <c r="A515">
        <f>IF(COUNTIF('Temps moyens'!$A$3:$A$70,C515)&gt;0,1,0)</f>
        <v>0</v>
      </c>
      <c r="B515" t="s">
        <v>569</v>
      </c>
      <c r="C515" t="e">
        <f>INDEX('Planning avec dates'!$B517:$E517,MATCH("*",'Planning avec dates'!$B517:$E517,0))</f>
        <v>#N/A</v>
      </c>
      <c r="F515">
        <f>IF('Planning avec dates'!$C$1="Low",INDEX('Temps moyens'!$B$1:$B$198,MATCH(Task_Table1!C515,'Temps moyens'!$A$1:$A$198,0),1)*'Temps moyens'!$D$3,IF('Planning avec dates'!$C$1="Medium",INDEX('Temps moyens'!$B$1:$B$198,MATCH(Task_Table1!C515,'Temps moyens'!$A$1:$A$198,0),1)*'Temps moyens'!$E$3,IF('Planning avec dates'!$C$1="High",INDEX('Temps moyens'!$B$1:$B$198,MATCH(Task_Table1!C515,'Temps moyens'!$A$1:$A$198,0),1)*'Temps moyens'!$F$3,0)))</f>
        <v>0</v>
      </c>
      <c r="G515" t="s">
        <v>48</v>
      </c>
      <c r="H515" s="38" t="e">
        <f>INDEX('Planning avec dates'!$4:$4,MATCH("X",'Planning avec dates'!533:533,0))</f>
        <v>#N/A</v>
      </c>
      <c r="I515" t="s">
        <v>48</v>
      </c>
      <c r="J515" t="s">
        <v>48</v>
      </c>
      <c r="K515" t="s">
        <v>48</v>
      </c>
      <c r="L515" t="s">
        <v>48</v>
      </c>
      <c r="M515" t="s">
        <v>48</v>
      </c>
      <c r="N515" t="s">
        <v>48</v>
      </c>
      <c r="O515" t="s">
        <v>48</v>
      </c>
      <c r="P515" t="s">
        <v>48</v>
      </c>
      <c r="Q515" t="s">
        <v>51</v>
      </c>
      <c r="S515" t="s">
        <v>48</v>
      </c>
      <c r="U515" t="s">
        <v>52</v>
      </c>
      <c r="V515" t="s">
        <v>53</v>
      </c>
      <c r="W515" t="s">
        <v>48</v>
      </c>
      <c r="X515" t="e">
        <f t="shared" si="8"/>
        <v>#N/A</v>
      </c>
      <c r="Y515" s="38" t="e">
        <f>INDEX('Planning avec dates'!$4:$4,MATCH("X",'Planning avec dates'!533:533,1))+4</f>
        <v>#N/A</v>
      </c>
    </row>
    <row r="516" spans="1:25" x14ac:dyDescent="0.25">
      <c r="A516">
        <f>IF(COUNTIF('Temps moyens'!$A$3:$A$70,C516)&gt;0,1,0)</f>
        <v>0</v>
      </c>
      <c r="B516" t="s">
        <v>570</v>
      </c>
      <c r="C516" t="e">
        <f>INDEX('Planning avec dates'!$B518:$E518,MATCH("*",'Planning avec dates'!$B518:$E518,0))</f>
        <v>#N/A</v>
      </c>
      <c r="F516">
        <f>IF('Planning avec dates'!$C$1="Low",INDEX('Temps moyens'!$B$1:$B$198,MATCH(Task_Table1!C516,'Temps moyens'!$A$1:$A$198,0),1)*'Temps moyens'!$D$3,IF('Planning avec dates'!$C$1="Medium",INDEX('Temps moyens'!$B$1:$B$198,MATCH(Task_Table1!C516,'Temps moyens'!$A$1:$A$198,0),1)*'Temps moyens'!$E$3,IF('Planning avec dates'!$C$1="High",INDEX('Temps moyens'!$B$1:$B$198,MATCH(Task_Table1!C516,'Temps moyens'!$A$1:$A$198,0),1)*'Temps moyens'!$F$3,0)))</f>
        <v>0</v>
      </c>
      <c r="G516" t="s">
        <v>48</v>
      </c>
      <c r="H516" s="38" t="e">
        <f>INDEX('Planning avec dates'!$4:$4,MATCH("X",'Planning avec dates'!534:534,0))</f>
        <v>#N/A</v>
      </c>
      <c r="I516" t="s">
        <v>48</v>
      </c>
      <c r="J516" t="s">
        <v>48</v>
      </c>
      <c r="K516" t="s">
        <v>48</v>
      </c>
      <c r="L516" t="s">
        <v>48</v>
      </c>
      <c r="M516" t="s">
        <v>48</v>
      </c>
      <c r="N516" t="s">
        <v>48</v>
      </c>
      <c r="O516" t="s">
        <v>48</v>
      </c>
      <c r="P516" t="s">
        <v>48</v>
      </c>
      <c r="Q516" t="s">
        <v>51</v>
      </c>
      <c r="S516" t="s">
        <v>48</v>
      </c>
      <c r="U516" t="s">
        <v>52</v>
      </c>
      <c r="V516" t="s">
        <v>53</v>
      </c>
      <c r="W516" t="s">
        <v>48</v>
      </c>
      <c r="X516" t="e">
        <f t="shared" si="8"/>
        <v>#N/A</v>
      </c>
      <c r="Y516" s="38" t="e">
        <f>INDEX('Planning avec dates'!$4:$4,MATCH("X",'Planning avec dates'!534:534,1))+4</f>
        <v>#N/A</v>
      </c>
    </row>
    <row r="517" spans="1:25" x14ac:dyDescent="0.25">
      <c r="A517">
        <f>IF(COUNTIF('Temps moyens'!$A$3:$A$70,C517)&gt;0,1,0)</f>
        <v>0</v>
      </c>
      <c r="B517" t="s">
        <v>571</v>
      </c>
      <c r="C517" t="e">
        <f>INDEX('Planning avec dates'!$B519:$E519,MATCH("*",'Planning avec dates'!$B519:$E519,0))</f>
        <v>#N/A</v>
      </c>
      <c r="F517">
        <f>IF('Planning avec dates'!$C$1="Low",INDEX('Temps moyens'!$B$1:$B$198,MATCH(Task_Table1!C517,'Temps moyens'!$A$1:$A$198,0),1)*'Temps moyens'!$D$3,IF('Planning avec dates'!$C$1="Medium",INDEX('Temps moyens'!$B$1:$B$198,MATCH(Task_Table1!C517,'Temps moyens'!$A$1:$A$198,0),1)*'Temps moyens'!$E$3,IF('Planning avec dates'!$C$1="High",INDEX('Temps moyens'!$B$1:$B$198,MATCH(Task_Table1!C517,'Temps moyens'!$A$1:$A$198,0),1)*'Temps moyens'!$F$3,0)))</f>
        <v>0</v>
      </c>
      <c r="G517" t="s">
        <v>48</v>
      </c>
      <c r="H517" s="38" t="e">
        <f>INDEX('Planning avec dates'!$4:$4,MATCH("X",'Planning avec dates'!535:535,0))</f>
        <v>#N/A</v>
      </c>
      <c r="I517" t="s">
        <v>48</v>
      </c>
      <c r="J517" t="s">
        <v>48</v>
      </c>
      <c r="K517" t="s">
        <v>48</v>
      </c>
      <c r="L517" t="s">
        <v>48</v>
      </c>
      <c r="M517" t="s">
        <v>48</v>
      </c>
      <c r="N517" t="s">
        <v>48</v>
      </c>
      <c r="O517" t="s">
        <v>48</v>
      </c>
      <c r="P517" t="s">
        <v>48</v>
      </c>
      <c r="Q517" t="s">
        <v>51</v>
      </c>
      <c r="S517" t="s">
        <v>48</v>
      </c>
      <c r="U517" t="s">
        <v>52</v>
      </c>
      <c r="V517" t="s">
        <v>53</v>
      </c>
      <c r="W517" t="s">
        <v>48</v>
      </c>
      <c r="X517" t="e">
        <f t="shared" si="8"/>
        <v>#N/A</v>
      </c>
      <c r="Y517" s="38" t="e">
        <f>INDEX('Planning avec dates'!$4:$4,MATCH("X",'Planning avec dates'!535:535,1))+4</f>
        <v>#N/A</v>
      </c>
    </row>
    <row r="518" spans="1:25" x14ac:dyDescent="0.25">
      <c r="A518">
        <f>IF(COUNTIF('Temps moyens'!$A$3:$A$70,C518)&gt;0,1,0)</f>
        <v>0</v>
      </c>
      <c r="B518" t="s">
        <v>572</v>
      </c>
      <c r="C518" t="e">
        <f>INDEX('Planning avec dates'!$B520:$E520,MATCH("*",'Planning avec dates'!$B520:$E520,0))</f>
        <v>#N/A</v>
      </c>
      <c r="F518">
        <f>IF('Planning avec dates'!$C$1="Low",INDEX('Temps moyens'!$B$1:$B$198,MATCH(Task_Table1!C518,'Temps moyens'!$A$1:$A$198,0),1)*'Temps moyens'!$D$3,IF('Planning avec dates'!$C$1="Medium",INDEX('Temps moyens'!$B$1:$B$198,MATCH(Task_Table1!C518,'Temps moyens'!$A$1:$A$198,0),1)*'Temps moyens'!$E$3,IF('Planning avec dates'!$C$1="High",INDEX('Temps moyens'!$B$1:$B$198,MATCH(Task_Table1!C518,'Temps moyens'!$A$1:$A$198,0),1)*'Temps moyens'!$F$3,0)))</f>
        <v>0</v>
      </c>
      <c r="G518" t="s">
        <v>48</v>
      </c>
      <c r="H518" s="38" t="e">
        <f>INDEX('Planning avec dates'!$4:$4,MATCH("X",'Planning avec dates'!536:536,0))</f>
        <v>#N/A</v>
      </c>
      <c r="I518" t="s">
        <v>48</v>
      </c>
      <c r="J518" t="s">
        <v>48</v>
      </c>
      <c r="K518" t="s">
        <v>48</v>
      </c>
      <c r="L518" t="s">
        <v>48</v>
      </c>
      <c r="M518" t="s">
        <v>48</v>
      </c>
      <c r="N518" t="s">
        <v>48</v>
      </c>
      <c r="O518" t="s">
        <v>48</v>
      </c>
      <c r="P518" t="s">
        <v>48</v>
      </c>
      <c r="Q518" t="s">
        <v>51</v>
      </c>
      <c r="S518" t="s">
        <v>48</v>
      </c>
      <c r="U518" t="s">
        <v>52</v>
      </c>
      <c r="V518" t="s">
        <v>53</v>
      </c>
      <c r="W518" t="s">
        <v>48</v>
      </c>
      <c r="X518" t="e">
        <f t="shared" si="8"/>
        <v>#N/A</v>
      </c>
      <c r="Y518" s="38" t="e">
        <f>INDEX('Planning avec dates'!$4:$4,MATCH("X",'Planning avec dates'!536:536,1))+4</f>
        <v>#N/A</v>
      </c>
    </row>
    <row r="519" spans="1:25" x14ac:dyDescent="0.25">
      <c r="A519">
        <f>IF(COUNTIF('Temps moyens'!$A$3:$A$70,C519)&gt;0,1,0)</f>
        <v>0</v>
      </c>
      <c r="B519" t="s">
        <v>573</v>
      </c>
      <c r="C519" t="e">
        <f>INDEX('Planning avec dates'!$B521:$E521,MATCH("*",'Planning avec dates'!$B521:$E521,0))</f>
        <v>#N/A</v>
      </c>
      <c r="F519">
        <f>IF('Planning avec dates'!$C$1="Low",INDEX('Temps moyens'!$B$1:$B$198,MATCH(Task_Table1!C519,'Temps moyens'!$A$1:$A$198,0),1)*'Temps moyens'!$D$3,IF('Planning avec dates'!$C$1="Medium",INDEX('Temps moyens'!$B$1:$B$198,MATCH(Task_Table1!C519,'Temps moyens'!$A$1:$A$198,0),1)*'Temps moyens'!$E$3,IF('Planning avec dates'!$C$1="High",INDEX('Temps moyens'!$B$1:$B$198,MATCH(Task_Table1!C519,'Temps moyens'!$A$1:$A$198,0),1)*'Temps moyens'!$F$3,0)))</f>
        <v>0</v>
      </c>
      <c r="G519" t="s">
        <v>48</v>
      </c>
      <c r="H519" s="38" t="e">
        <f>INDEX('Planning avec dates'!$4:$4,MATCH("X",'Planning avec dates'!537:537,0))</f>
        <v>#N/A</v>
      </c>
      <c r="I519" t="s">
        <v>48</v>
      </c>
      <c r="J519" t="s">
        <v>48</v>
      </c>
      <c r="K519" t="s">
        <v>48</v>
      </c>
      <c r="L519" t="s">
        <v>48</v>
      </c>
      <c r="M519" t="s">
        <v>48</v>
      </c>
      <c r="N519" t="s">
        <v>48</v>
      </c>
      <c r="O519" t="s">
        <v>48</v>
      </c>
      <c r="P519" t="s">
        <v>48</v>
      </c>
      <c r="Q519" t="s">
        <v>51</v>
      </c>
      <c r="S519" t="s">
        <v>48</v>
      </c>
      <c r="U519" t="s">
        <v>52</v>
      </c>
      <c r="V519" t="s">
        <v>53</v>
      </c>
      <c r="W519" t="s">
        <v>48</v>
      </c>
      <c r="X519" t="e">
        <f t="shared" si="8"/>
        <v>#N/A</v>
      </c>
      <c r="Y519" s="38" t="e">
        <f>INDEX('Planning avec dates'!$4:$4,MATCH("X",'Planning avec dates'!537:537,1))+4</f>
        <v>#N/A</v>
      </c>
    </row>
    <row r="520" spans="1:25" x14ac:dyDescent="0.25">
      <c r="A520">
        <f>IF(COUNTIF('Temps moyens'!$A$3:$A$70,C520)&gt;0,1,0)</f>
        <v>0</v>
      </c>
      <c r="B520" t="s">
        <v>574</v>
      </c>
      <c r="C520" t="e">
        <f>INDEX('Planning avec dates'!$B522:$E522,MATCH("*",'Planning avec dates'!$B522:$E522,0))</f>
        <v>#N/A</v>
      </c>
      <c r="F520">
        <f>IF('Planning avec dates'!$C$1="Low",INDEX('Temps moyens'!$B$1:$B$198,MATCH(Task_Table1!C520,'Temps moyens'!$A$1:$A$198,0),1)*'Temps moyens'!$D$3,IF('Planning avec dates'!$C$1="Medium",INDEX('Temps moyens'!$B$1:$B$198,MATCH(Task_Table1!C520,'Temps moyens'!$A$1:$A$198,0),1)*'Temps moyens'!$E$3,IF('Planning avec dates'!$C$1="High",INDEX('Temps moyens'!$B$1:$B$198,MATCH(Task_Table1!C520,'Temps moyens'!$A$1:$A$198,0),1)*'Temps moyens'!$F$3,0)))</f>
        <v>0</v>
      </c>
      <c r="G520" t="s">
        <v>48</v>
      </c>
      <c r="H520" s="38" t="e">
        <f>INDEX('Planning avec dates'!$4:$4,MATCH("X",'Planning avec dates'!538:538,0))</f>
        <v>#N/A</v>
      </c>
      <c r="I520" t="s">
        <v>48</v>
      </c>
      <c r="J520" t="s">
        <v>48</v>
      </c>
      <c r="K520" t="s">
        <v>48</v>
      </c>
      <c r="L520" t="s">
        <v>48</v>
      </c>
      <c r="M520" t="s">
        <v>48</v>
      </c>
      <c r="N520" t="s">
        <v>48</v>
      </c>
      <c r="O520" t="s">
        <v>48</v>
      </c>
      <c r="P520" t="s">
        <v>48</v>
      </c>
      <c r="Q520" t="s">
        <v>51</v>
      </c>
      <c r="S520" t="s">
        <v>48</v>
      </c>
      <c r="U520" t="s">
        <v>52</v>
      </c>
      <c r="V520" t="s">
        <v>53</v>
      </c>
      <c r="W520" t="s">
        <v>48</v>
      </c>
      <c r="X520" t="e">
        <f t="shared" si="8"/>
        <v>#N/A</v>
      </c>
      <c r="Y520" s="38" t="e">
        <f>INDEX('Planning avec dates'!$4:$4,MATCH("X",'Planning avec dates'!538:538,1))+4</f>
        <v>#N/A</v>
      </c>
    </row>
    <row r="521" spans="1:25" x14ac:dyDescent="0.25">
      <c r="A521">
        <f>IF(COUNTIF('Temps moyens'!$A$3:$A$70,C521)&gt;0,1,0)</f>
        <v>0</v>
      </c>
      <c r="B521" t="s">
        <v>575</v>
      </c>
      <c r="C521" t="e">
        <f>INDEX('Planning avec dates'!$B523:$E523,MATCH("*",'Planning avec dates'!$B523:$E523,0))</f>
        <v>#N/A</v>
      </c>
      <c r="F521">
        <f>IF('Planning avec dates'!$C$1="Low",INDEX('Temps moyens'!$B$1:$B$198,MATCH(Task_Table1!C521,'Temps moyens'!$A$1:$A$198,0),1)*'Temps moyens'!$D$3,IF('Planning avec dates'!$C$1="Medium",INDEX('Temps moyens'!$B$1:$B$198,MATCH(Task_Table1!C521,'Temps moyens'!$A$1:$A$198,0),1)*'Temps moyens'!$E$3,IF('Planning avec dates'!$C$1="High",INDEX('Temps moyens'!$B$1:$B$198,MATCH(Task_Table1!C521,'Temps moyens'!$A$1:$A$198,0),1)*'Temps moyens'!$F$3,0)))</f>
        <v>0</v>
      </c>
      <c r="G521" t="s">
        <v>48</v>
      </c>
      <c r="H521" s="38" t="e">
        <f>INDEX('Planning avec dates'!$4:$4,MATCH("X",'Planning avec dates'!539:539,0))</f>
        <v>#N/A</v>
      </c>
      <c r="I521" t="s">
        <v>48</v>
      </c>
      <c r="J521" t="s">
        <v>48</v>
      </c>
      <c r="K521" t="s">
        <v>48</v>
      </c>
      <c r="L521" t="s">
        <v>48</v>
      </c>
      <c r="M521" t="s">
        <v>48</v>
      </c>
      <c r="N521" t="s">
        <v>48</v>
      </c>
      <c r="O521" t="s">
        <v>48</v>
      </c>
      <c r="P521" t="s">
        <v>48</v>
      </c>
      <c r="Q521" t="s">
        <v>51</v>
      </c>
      <c r="S521" t="s">
        <v>48</v>
      </c>
      <c r="U521" t="s">
        <v>52</v>
      </c>
      <c r="V521" t="s">
        <v>53</v>
      </c>
      <c r="W521" t="s">
        <v>48</v>
      </c>
      <c r="X521" t="e">
        <f t="shared" si="8"/>
        <v>#N/A</v>
      </c>
      <c r="Y521" s="38" t="e">
        <f>INDEX('Planning avec dates'!$4:$4,MATCH("X",'Planning avec dates'!539:539,1))+4</f>
        <v>#N/A</v>
      </c>
    </row>
    <row r="522" spans="1:25" x14ac:dyDescent="0.25">
      <c r="A522">
        <f>IF(COUNTIF('Temps moyens'!$A$3:$A$70,C522)&gt;0,1,0)</f>
        <v>0</v>
      </c>
      <c r="B522" t="s">
        <v>576</v>
      </c>
      <c r="C522" t="e">
        <f>INDEX('Planning avec dates'!$B524:$E524,MATCH("*",'Planning avec dates'!$B524:$E524,0))</f>
        <v>#N/A</v>
      </c>
      <c r="F522">
        <f>IF('Planning avec dates'!$C$1="Low",INDEX('Temps moyens'!$B$1:$B$198,MATCH(Task_Table1!C522,'Temps moyens'!$A$1:$A$198,0),1)*'Temps moyens'!$D$3,IF('Planning avec dates'!$C$1="Medium",INDEX('Temps moyens'!$B$1:$B$198,MATCH(Task_Table1!C522,'Temps moyens'!$A$1:$A$198,0),1)*'Temps moyens'!$E$3,IF('Planning avec dates'!$C$1="High",INDEX('Temps moyens'!$B$1:$B$198,MATCH(Task_Table1!C522,'Temps moyens'!$A$1:$A$198,0),1)*'Temps moyens'!$F$3,0)))</f>
        <v>0</v>
      </c>
      <c r="G522" t="s">
        <v>48</v>
      </c>
      <c r="H522" s="38" t="e">
        <f>INDEX('Planning avec dates'!$4:$4,MATCH("X",'Planning avec dates'!540:540,0))</f>
        <v>#N/A</v>
      </c>
      <c r="I522" t="s">
        <v>48</v>
      </c>
      <c r="J522" t="s">
        <v>48</v>
      </c>
      <c r="K522" t="s">
        <v>48</v>
      </c>
      <c r="L522" t="s">
        <v>48</v>
      </c>
      <c r="M522" t="s">
        <v>48</v>
      </c>
      <c r="N522" t="s">
        <v>48</v>
      </c>
      <c r="O522" t="s">
        <v>48</v>
      </c>
      <c r="P522" t="s">
        <v>48</v>
      </c>
      <c r="Q522" t="s">
        <v>51</v>
      </c>
      <c r="S522" t="s">
        <v>48</v>
      </c>
      <c r="U522" t="s">
        <v>52</v>
      </c>
      <c r="V522" t="s">
        <v>53</v>
      </c>
      <c r="W522" t="s">
        <v>48</v>
      </c>
      <c r="X522" t="e">
        <f t="shared" si="8"/>
        <v>#N/A</v>
      </c>
      <c r="Y522" s="38" t="e">
        <f>INDEX('Planning avec dates'!$4:$4,MATCH("X",'Planning avec dates'!540:540,1))+4</f>
        <v>#N/A</v>
      </c>
    </row>
    <row r="523" spans="1:25" x14ac:dyDescent="0.25">
      <c r="A523">
        <f>IF(COUNTIF('Temps moyens'!$A$3:$A$70,C523)&gt;0,1,0)</f>
        <v>0</v>
      </c>
      <c r="B523" t="s">
        <v>577</v>
      </c>
      <c r="C523" t="e">
        <f>INDEX('Planning avec dates'!$B525:$E525,MATCH("*",'Planning avec dates'!$B525:$E525,0))</f>
        <v>#N/A</v>
      </c>
      <c r="F523">
        <f>IF('Planning avec dates'!$C$1="Low",INDEX('Temps moyens'!$B$1:$B$198,MATCH(Task_Table1!C523,'Temps moyens'!$A$1:$A$198,0),1)*'Temps moyens'!$D$3,IF('Planning avec dates'!$C$1="Medium",INDEX('Temps moyens'!$B$1:$B$198,MATCH(Task_Table1!C523,'Temps moyens'!$A$1:$A$198,0),1)*'Temps moyens'!$E$3,IF('Planning avec dates'!$C$1="High",INDEX('Temps moyens'!$B$1:$B$198,MATCH(Task_Table1!C523,'Temps moyens'!$A$1:$A$198,0),1)*'Temps moyens'!$F$3,0)))</f>
        <v>0</v>
      </c>
      <c r="G523" t="s">
        <v>48</v>
      </c>
      <c r="H523" s="38" t="e">
        <f>INDEX('Planning avec dates'!$4:$4,MATCH("X",'Planning avec dates'!541:541,0))</f>
        <v>#N/A</v>
      </c>
      <c r="I523" t="s">
        <v>48</v>
      </c>
      <c r="J523" t="s">
        <v>48</v>
      </c>
      <c r="K523" t="s">
        <v>48</v>
      </c>
      <c r="L523" t="s">
        <v>48</v>
      </c>
      <c r="M523" t="s">
        <v>48</v>
      </c>
      <c r="N523" t="s">
        <v>48</v>
      </c>
      <c r="O523" t="s">
        <v>48</v>
      </c>
      <c r="P523" t="s">
        <v>48</v>
      </c>
      <c r="Q523" t="s">
        <v>51</v>
      </c>
      <c r="S523" t="s">
        <v>48</v>
      </c>
      <c r="U523" t="s">
        <v>52</v>
      </c>
      <c r="V523" t="s">
        <v>53</v>
      </c>
      <c r="W523" t="s">
        <v>48</v>
      </c>
      <c r="X523" t="e">
        <f t="shared" si="8"/>
        <v>#N/A</v>
      </c>
      <c r="Y523" s="38" t="e">
        <f>INDEX('Planning avec dates'!$4:$4,MATCH("X",'Planning avec dates'!541:541,1))+4</f>
        <v>#N/A</v>
      </c>
    </row>
    <row r="524" spans="1:25" x14ac:dyDescent="0.25">
      <c r="A524">
        <f>IF(COUNTIF('Temps moyens'!$A$3:$A$70,C524)&gt;0,1,0)</f>
        <v>0</v>
      </c>
      <c r="B524" t="s">
        <v>578</v>
      </c>
      <c r="C524" t="e">
        <f>INDEX('Planning avec dates'!$B526:$E526,MATCH("*",'Planning avec dates'!$B526:$E526,0))</f>
        <v>#N/A</v>
      </c>
      <c r="F524">
        <f>IF('Planning avec dates'!$C$1="Low",INDEX('Temps moyens'!$B$1:$B$198,MATCH(Task_Table1!C524,'Temps moyens'!$A$1:$A$198,0),1)*'Temps moyens'!$D$3,IF('Planning avec dates'!$C$1="Medium",INDEX('Temps moyens'!$B$1:$B$198,MATCH(Task_Table1!C524,'Temps moyens'!$A$1:$A$198,0),1)*'Temps moyens'!$E$3,IF('Planning avec dates'!$C$1="High",INDEX('Temps moyens'!$B$1:$B$198,MATCH(Task_Table1!C524,'Temps moyens'!$A$1:$A$198,0),1)*'Temps moyens'!$F$3,0)))</f>
        <v>0</v>
      </c>
      <c r="G524" t="s">
        <v>48</v>
      </c>
      <c r="H524" s="38" t="e">
        <f>INDEX('Planning avec dates'!$4:$4,MATCH("X",'Planning avec dates'!542:542,0))</f>
        <v>#N/A</v>
      </c>
      <c r="I524" t="s">
        <v>48</v>
      </c>
      <c r="J524" t="s">
        <v>48</v>
      </c>
      <c r="K524" t="s">
        <v>48</v>
      </c>
      <c r="L524" t="s">
        <v>48</v>
      </c>
      <c r="M524" t="s">
        <v>48</v>
      </c>
      <c r="N524" t="s">
        <v>48</v>
      </c>
      <c r="O524" t="s">
        <v>48</v>
      </c>
      <c r="P524" t="s">
        <v>48</v>
      </c>
      <c r="Q524" t="s">
        <v>51</v>
      </c>
      <c r="S524" t="s">
        <v>48</v>
      </c>
      <c r="U524" t="s">
        <v>52</v>
      </c>
      <c r="V524" t="s">
        <v>53</v>
      </c>
      <c r="W524" t="s">
        <v>48</v>
      </c>
      <c r="X524" t="e">
        <f t="shared" si="8"/>
        <v>#N/A</v>
      </c>
      <c r="Y524" s="38" t="e">
        <f>INDEX('Planning avec dates'!$4:$4,MATCH("X",'Planning avec dates'!542:542,1))+4</f>
        <v>#N/A</v>
      </c>
    </row>
    <row r="525" spans="1:25" x14ac:dyDescent="0.25">
      <c r="A525">
        <f>IF(COUNTIF('Temps moyens'!$A$3:$A$70,C525)&gt;0,1,0)</f>
        <v>0</v>
      </c>
      <c r="B525" t="s">
        <v>579</v>
      </c>
      <c r="C525" t="e">
        <f>INDEX('Planning avec dates'!$B527:$E527,MATCH("*",'Planning avec dates'!$B527:$E527,0))</f>
        <v>#N/A</v>
      </c>
      <c r="F525">
        <f>IF('Planning avec dates'!$C$1="Low",INDEX('Temps moyens'!$B$1:$B$198,MATCH(Task_Table1!C525,'Temps moyens'!$A$1:$A$198,0),1)*'Temps moyens'!$D$3,IF('Planning avec dates'!$C$1="Medium",INDEX('Temps moyens'!$B$1:$B$198,MATCH(Task_Table1!C525,'Temps moyens'!$A$1:$A$198,0),1)*'Temps moyens'!$E$3,IF('Planning avec dates'!$C$1="High",INDEX('Temps moyens'!$B$1:$B$198,MATCH(Task_Table1!C525,'Temps moyens'!$A$1:$A$198,0),1)*'Temps moyens'!$F$3,0)))</f>
        <v>0</v>
      </c>
      <c r="G525" t="s">
        <v>48</v>
      </c>
      <c r="H525" s="38" t="e">
        <f>INDEX('Planning avec dates'!$4:$4,MATCH("X",'Planning avec dates'!543:543,0))</f>
        <v>#N/A</v>
      </c>
      <c r="I525" t="s">
        <v>48</v>
      </c>
      <c r="J525" t="s">
        <v>48</v>
      </c>
      <c r="K525" t="s">
        <v>48</v>
      </c>
      <c r="L525" t="s">
        <v>48</v>
      </c>
      <c r="M525" t="s">
        <v>48</v>
      </c>
      <c r="N525" t="s">
        <v>48</v>
      </c>
      <c r="O525" t="s">
        <v>48</v>
      </c>
      <c r="P525" t="s">
        <v>48</v>
      </c>
      <c r="Q525" t="s">
        <v>51</v>
      </c>
      <c r="S525" t="s">
        <v>48</v>
      </c>
      <c r="U525" t="s">
        <v>52</v>
      </c>
      <c r="V525" t="s">
        <v>53</v>
      </c>
      <c r="W525" t="s">
        <v>48</v>
      </c>
      <c r="X525" t="e">
        <f t="shared" si="8"/>
        <v>#N/A</v>
      </c>
      <c r="Y525" s="38" t="e">
        <f>INDEX('Planning avec dates'!$4:$4,MATCH("X",'Planning avec dates'!543:543,1))+4</f>
        <v>#N/A</v>
      </c>
    </row>
    <row r="526" spans="1:25" x14ac:dyDescent="0.25">
      <c r="A526">
        <f>IF(COUNTIF('Temps moyens'!$A$3:$A$70,C526)&gt;0,1,0)</f>
        <v>0</v>
      </c>
      <c r="B526" t="s">
        <v>580</v>
      </c>
      <c r="C526" t="e">
        <f>INDEX('Planning avec dates'!$B528:$E528,MATCH("*",'Planning avec dates'!$B528:$E528,0))</f>
        <v>#N/A</v>
      </c>
      <c r="F526">
        <f>IF('Planning avec dates'!$C$1="Low",INDEX('Temps moyens'!$B$1:$B$198,MATCH(Task_Table1!C526,'Temps moyens'!$A$1:$A$198,0),1)*'Temps moyens'!$D$3,IF('Planning avec dates'!$C$1="Medium",INDEX('Temps moyens'!$B$1:$B$198,MATCH(Task_Table1!C526,'Temps moyens'!$A$1:$A$198,0),1)*'Temps moyens'!$E$3,IF('Planning avec dates'!$C$1="High",INDEX('Temps moyens'!$B$1:$B$198,MATCH(Task_Table1!C526,'Temps moyens'!$A$1:$A$198,0),1)*'Temps moyens'!$F$3,0)))</f>
        <v>0</v>
      </c>
      <c r="G526" t="s">
        <v>48</v>
      </c>
      <c r="H526" s="38" t="e">
        <f>INDEX('Planning avec dates'!$4:$4,MATCH("X",'Planning avec dates'!544:544,0))</f>
        <v>#N/A</v>
      </c>
      <c r="I526" t="s">
        <v>48</v>
      </c>
      <c r="J526" t="s">
        <v>48</v>
      </c>
      <c r="K526" t="s">
        <v>48</v>
      </c>
      <c r="L526" t="s">
        <v>48</v>
      </c>
      <c r="M526" t="s">
        <v>48</v>
      </c>
      <c r="N526" t="s">
        <v>48</v>
      </c>
      <c r="O526" t="s">
        <v>48</v>
      </c>
      <c r="P526" t="s">
        <v>48</v>
      </c>
      <c r="Q526" t="s">
        <v>51</v>
      </c>
      <c r="S526" t="s">
        <v>48</v>
      </c>
      <c r="U526" t="s">
        <v>52</v>
      </c>
      <c r="V526" t="s">
        <v>53</v>
      </c>
      <c r="W526" t="s">
        <v>48</v>
      </c>
      <c r="X526" t="e">
        <f t="shared" si="8"/>
        <v>#N/A</v>
      </c>
      <c r="Y526" s="38" t="e">
        <f>INDEX('Planning avec dates'!$4:$4,MATCH("X",'Planning avec dates'!544:544,1))+4</f>
        <v>#N/A</v>
      </c>
    </row>
    <row r="527" spans="1:25" x14ac:dyDescent="0.25">
      <c r="A527">
        <f>IF(COUNTIF('Temps moyens'!$A$3:$A$70,C527)&gt;0,1,0)</f>
        <v>0</v>
      </c>
      <c r="B527" t="s">
        <v>581</v>
      </c>
      <c r="C527" t="e">
        <f>INDEX('Planning avec dates'!$B529:$E529,MATCH("*",'Planning avec dates'!$B529:$E529,0))</f>
        <v>#N/A</v>
      </c>
      <c r="F527">
        <f>IF('Planning avec dates'!$C$1="Low",INDEX('Temps moyens'!$B$1:$B$198,MATCH(Task_Table1!C527,'Temps moyens'!$A$1:$A$198,0),1)*'Temps moyens'!$D$3,IF('Planning avec dates'!$C$1="Medium",INDEX('Temps moyens'!$B$1:$B$198,MATCH(Task_Table1!C527,'Temps moyens'!$A$1:$A$198,0),1)*'Temps moyens'!$E$3,IF('Planning avec dates'!$C$1="High",INDEX('Temps moyens'!$B$1:$B$198,MATCH(Task_Table1!C527,'Temps moyens'!$A$1:$A$198,0),1)*'Temps moyens'!$F$3,0)))</f>
        <v>0</v>
      </c>
      <c r="G527" t="s">
        <v>48</v>
      </c>
      <c r="H527" s="38" t="e">
        <f>INDEX('Planning avec dates'!$4:$4,MATCH("X",'Planning avec dates'!545:545,0))</f>
        <v>#N/A</v>
      </c>
      <c r="I527" t="s">
        <v>48</v>
      </c>
      <c r="J527" t="s">
        <v>48</v>
      </c>
      <c r="K527" t="s">
        <v>48</v>
      </c>
      <c r="L527" t="s">
        <v>48</v>
      </c>
      <c r="M527" t="s">
        <v>48</v>
      </c>
      <c r="N527" t="s">
        <v>48</v>
      </c>
      <c r="O527" t="s">
        <v>48</v>
      </c>
      <c r="P527" t="s">
        <v>48</v>
      </c>
      <c r="Q527" t="s">
        <v>51</v>
      </c>
      <c r="S527" t="s">
        <v>48</v>
      </c>
      <c r="U527" t="s">
        <v>52</v>
      </c>
      <c r="V527" t="s">
        <v>53</v>
      </c>
      <c r="W527" t="s">
        <v>48</v>
      </c>
      <c r="X527" t="e">
        <f t="shared" si="8"/>
        <v>#N/A</v>
      </c>
      <c r="Y527" s="38" t="e">
        <f>INDEX('Planning avec dates'!$4:$4,MATCH("X",'Planning avec dates'!545:545,1))+4</f>
        <v>#N/A</v>
      </c>
    </row>
    <row r="528" spans="1:25" x14ac:dyDescent="0.25">
      <c r="A528">
        <f>IF(COUNTIF('Temps moyens'!$A$3:$A$70,C528)&gt;0,1,0)</f>
        <v>0</v>
      </c>
      <c r="B528" t="s">
        <v>582</v>
      </c>
      <c r="C528" t="e">
        <f>INDEX('Planning avec dates'!$B530:$E530,MATCH("*",'Planning avec dates'!$B530:$E530,0))</f>
        <v>#N/A</v>
      </c>
      <c r="F528">
        <f>IF('Planning avec dates'!$C$1="Low",INDEX('Temps moyens'!$B$1:$B$198,MATCH(Task_Table1!C528,'Temps moyens'!$A$1:$A$198,0),1)*'Temps moyens'!$D$3,IF('Planning avec dates'!$C$1="Medium",INDEX('Temps moyens'!$B$1:$B$198,MATCH(Task_Table1!C528,'Temps moyens'!$A$1:$A$198,0),1)*'Temps moyens'!$E$3,IF('Planning avec dates'!$C$1="High",INDEX('Temps moyens'!$B$1:$B$198,MATCH(Task_Table1!C528,'Temps moyens'!$A$1:$A$198,0),1)*'Temps moyens'!$F$3,0)))</f>
        <v>0</v>
      </c>
      <c r="G528" t="s">
        <v>48</v>
      </c>
      <c r="H528" s="38" t="e">
        <f>INDEX('Planning avec dates'!$4:$4,MATCH("X",'Planning avec dates'!546:546,0))</f>
        <v>#N/A</v>
      </c>
      <c r="I528" t="s">
        <v>48</v>
      </c>
      <c r="J528" t="s">
        <v>48</v>
      </c>
      <c r="K528" t="s">
        <v>48</v>
      </c>
      <c r="L528" t="s">
        <v>48</v>
      </c>
      <c r="M528" t="s">
        <v>48</v>
      </c>
      <c r="N528" t="s">
        <v>48</v>
      </c>
      <c r="O528" t="s">
        <v>48</v>
      </c>
      <c r="P528" t="s">
        <v>48</v>
      </c>
      <c r="Q528" t="s">
        <v>51</v>
      </c>
      <c r="S528" t="s">
        <v>48</v>
      </c>
      <c r="U528" t="s">
        <v>52</v>
      </c>
      <c r="V528" t="s">
        <v>53</v>
      </c>
      <c r="W528" t="s">
        <v>48</v>
      </c>
      <c r="X528" t="e">
        <f t="shared" si="8"/>
        <v>#N/A</v>
      </c>
      <c r="Y528" s="38" t="e">
        <f>INDEX('Planning avec dates'!$4:$4,MATCH("X",'Planning avec dates'!546:546,1))+4</f>
        <v>#N/A</v>
      </c>
    </row>
    <row r="529" spans="1:25" x14ac:dyDescent="0.25">
      <c r="A529">
        <f>IF(COUNTIF('Temps moyens'!$A$3:$A$70,C529)&gt;0,1,0)</f>
        <v>0</v>
      </c>
      <c r="B529" t="s">
        <v>583</v>
      </c>
      <c r="C529" t="e">
        <f>INDEX('Planning avec dates'!$B531:$E531,MATCH("*",'Planning avec dates'!$B531:$E531,0))</f>
        <v>#N/A</v>
      </c>
      <c r="F529">
        <f>IF('Planning avec dates'!$C$1="Low",INDEX('Temps moyens'!$B$1:$B$198,MATCH(Task_Table1!C529,'Temps moyens'!$A$1:$A$198,0),1)*'Temps moyens'!$D$3,IF('Planning avec dates'!$C$1="Medium",INDEX('Temps moyens'!$B$1:$B$198,MATCH(Task_Table1!C529,'Temps moyens'!$A$1:$A$198,0),1)*'Temps moyens'!$E$3,IF('Planning avec dates'!$C$1="High",INDEX('Temps moyens'!$B$1:$B$198,MATCH(Task_Table1!C529,'Temps moyens'!$A$1:$A$198,0),1)*'Temps moyens'!$F$3,0)))</f>
        <v>0</v>
      </c>
      <c r="G529" t="s">
        <v>48</v>
      </c>
      <c r="H529" s="38" t="e">
        <f>INDEX('Planning avec dates'!$4:$4,MATCH("X",'Planning avec dates'!547:547,0))</f>
        <v>#N/A</v>
      </c>
      <c r="I529" t="s">
        <v>48</v>
      </c>
      <c r="J529" t="s">
        <v>48</v>
      </c>
      <c r="K529" t="s">
        <v>48</v>
      </c>
      <c r="L529" t="s">
        <v>48</v>
      </c>
      <c r="M529" t="s">
        <v>48</v>
      </c>
      <c r="N529" t="s">
        <v>48</v>
      </c>
      <c r="O529" t="s">
        <v>48</v>
      </c>
      <c r="P529" t="s">
        <v>48</v>
      </c>
      <c r="Q529" t="s">
        <v>51</v>
      </c>
      <c r="S529" t="s">
        <v>48</v>
      </c>
      <c r="U529" t="s">
        <v>52</v>
      </c>
      <c r="V529" t="s">
        <v>53</v>
      </c>
      <c r="W529" t="s">
        <v>48</v>
      </c>
      <c r="X529" t="e">
        <f t="shared" si="8"/>
        <v>#N/A</v>
      </c>
      <c r="Y529" s="38" t="e">
        <f>INDEX('Planning avec dates'!$4:$4,MATCH("X",'Planning avec dates'!547:547,1))+4</f>
        <v>#N/A</v>
      </c>
    </row>
    <row r="530" spans="1:25" x14ac:dyDescent="0.25">
      <c r="A530">
        <f>IF(COUNTIF('Temps moyens'!$A$3:$A$70,C530)&gt;0,1,0)</f>
        <v>0</v>
      </c>
      <c r="B530" t="s">
        <v>584</v>
      </c>
      <c r="C530" t="e">
        <f>INDEX('Planning avec dates'!$B532:$E532,MATCH("*",'Planning avec dates'!$B532:$E532,0))</f>
        <v>#N/A</v>
      </c>
      <c r="F530">
        <f>IF('Planning avec dates'!$C$1="Low",INDEX('Temps moyens'!$B$1:$B$198,MATCH(Task_Table1!C530,'Temps moyens'!$A$1:$A$198,0),1)*'Temps moyens'!$D$3,IF('Planning avec dates'!$C$1="Medium",INDEX('Temps moyens'!$B$1:$B$198,MATCH(Task_Table1!C530,'Temps moyens'!$A$1:$A$198,0),1)*'Temps moyens'!$E$3,IF('Planning avec dates'!$C$1="High",INDEX('Temps moyens'!$B$1:$B$198,MATCH(Task_Table1!C530,'Temps moyens'!$A$1:$A$198,0),1)*'Temps moyens'!$F$3,0)))</f>
        <v>0</v>
      </c>
      <c r="G530" t="s">
        <v>48</v>
      </c>
      <c r="H530" s="38" t="e">
        <f>INDEX('Planning avec dates'!$4:$4,MATCH("X",'Planning avec dates'!548:548,0))</f>
        <v>#N/A</v>
      </c>
      <c r="I530" t="s">
        <v>48</v>
      </c>
      <c r="J530" t="s">
        <v>48</v>
      </c>
      <c r="K530" t="s">
        <v>48</v>
      </c>
      <c r="L530" t="s">
        <v>48</v>
      </c>
      <c r="M530" t="s">
        <v>48</v>
      </c>
      <c r="N530" t="s">
        <v>48</v>
      </c>
      <c r="O530" t="s">
        <v>48</v>
      </c>
      <c r="P530" t="s">
        <v>48</v>
      </c>
      <c r="Q530" t="s">
        <v>51</v>
      </c>
      <c r="S530" t="s">
        <v>48</v>
      </c>
      <c r="U530" t="s">
        <v>52</v>
      </c>
      <c r="V530" t="s">
        <v>53</v>
      </c>
      <c r="W530" t="s">
        <v>48</v>
      </c>
      <c r="X530" t="e">
        <f t="shared" si="8"/>
        <v>#N/A</v>
      </c>
      <c r="Y530" s="38" t="e">
        <f>INDEX('Planning avec dates'!$4:$4,MATCH("X",'Planning avec dates'!548:548,1))+4</f>
        <v>#N/A</v>
      </c>
    </row>
    <row r="531" spans="1:25" x14ac:dyDescent="0.25">
      <c r="A531">
        <f>IF(COUNTIF('Temps moyens'!$A$3:$A$70,C531)&gt;0,1,0)</f>
        <v>0</v>
      </c>
      <c r="B531" t="s">
        <v>585</v>
      </c>
      <c r="C531" t="e">
        <f>INDEX('Planning avec dates'!$B533:$E533,MATCH("*",'Planning avec dates'!$B533:$E533,0))</f>
        <v>#N/A</v>
      </c>
      <c r="F531">
        <f>IF('Planning avec dates'!$C$1="Low",INDEX('Temps moyens'!$B$1:$B$198,MATCH(Task_Table1!C531,'Temps moyens'!$A$1:$A$198,0),1)*'Temps moyens'!$D$3,IF('Planning avec dates'!$C$1="Medium",INDEX('Temps moyens'!$B$1:$B$198,MATCH(Task_Table1!C531,'Temps moyens'!$A$1:$A$198,0),1)*'Temps moyens'!$E$3,IF('Planning avec dates'!$C$1="High",INDEX('Temps moyens'!$B$1:$B$198,MATCH(Task_Table1!C531,'Temps moyens'!$A$1:$A$198,0),1)*'Temps moyens'!$F$3,0)))</f>
        <v>0</v>
      </c>
      <c r="G531" t="s">
        <v>48</v>
      </c>
      <c r="H531" s="38" t="e">
        <f>INDEX('Planning avec dates'!$4:$4,MATCH("X",'Planning avec dates'!549:549,0))</f>
        <v>#N/A</v>
      </c>
      <c r="I531" t="s">
        <v>48</v>
      </c>
      <c r="J531" t="s">
        <v>48</v>
      </c>
      <c r="K531" t="s">
        <v>48</v>
      </c>
      <c r="L531" t="s">
        <v>48</v>
      </c>
      <c r="M531" t="s">
        <v>48</v>
      </c>
      <c r="N531" t="s">
        <v>48</v>
      </c>
      <c r="O531" t="s">
        <v>48</v>
      </c>
      <c r="P531" t="s">
        <v>48</v>
      </c>
      <c r="Q531" t="s">
        <v>51</v>
      </c>
      <c r="S531" t="s">
        <v>48</v>
      </c>
      <c r="U531" t="s">
        <v>52</v>
      </c>
      <c r="V531" t="s">
        <v>53</v>
      </c>
      <c r="W531" t="s">
        <v>48</v>
      </c>
      <c r="X531" t="e">
        <f t="shared" si="8"/>
        <v>#N/A</v>
      </c>
      <c r="Y531" s="38" t="e">
        <f>INDEX('Planning avec dates'!$4:$4,MATCH("X",'Planning avec dates'!549:549,1))+4</f>
        <v>#N/A</v>
      </c>
    </row>
    <row r="532" spans="1:25" x14ac:dyDescent="0.25">
      <c r="A532">
        <f>IF(COUNTIF('Temps moyens'!$A$3:$A$70,C532)&gt;0,1,0)</f>
        <v>0</v>
      </c>
      <c r="B532" t="s">
        <v>586</v>
      </c>
      <c r="C532" t="e">
        <f>INDEX('Planning avec dates'!$B534:$E534,MATCH("*",'Planning avec dates'!$B534:$E534,0))</f>
        <v>#N/A</v>
      </c>
      <c r="F532">
        <f>IF('Planning avec dates'!$C$1="Low",INDEX('Temps moyens'!$B$1:$B$198,MATCH(Task_Table1!C532,'Temps moyens'!$A$1:$A$198,0),1)*'Temps moyens'!$D$3,IF('Planning avec dates'!$C$1="Medium",INDEX('Temps moyens'!$B$1:$B$198,MATCH(Task_Table1!C532,'Temps moyens'!$A$1:$A$198,0),1)*'Temps moyens'!$E$3,IF('Planning avec dates'!$C$1="High",INDEX('Temps moyens'!$B$1:$B$198,MATCH(Task_Table1!C532,'Temps moyens'!$A$1:$A$198,0),1)*'Temps moyens'!$F$3,0)))</f>
        <v>0</v>
      </c>
      <c r="G532" t="s">
        <v>48</v>
      </c>
      <c r="H532" s="38" t="e">
        <f>INDEX('Planning avec dates'!$4:$4,MATCH("X",'Planning avec dates'!550:550,0))</f>
        <v>#N/A</v>
      </c>
      <c r="I532" t="s">
        <v>48</v>
      </c>
      <c r="J532" t="s">
        <v>48</v>
      </c>
      <c r="K532" t="s">
        <v>48</v>
      </c>
      <c r="L532" t="s">
        <v>48</v>
      </c>
      <c r="M532" t="s">
        <v>48</v>
      </c>
      <c r="N532" t="s">
        <v>48</v>
      </c>
      <c r="O532" t="s">
        <v>48</v>
      </c>
      <c r="P532" t="s">
        <v>48</v>
      </c>
      <c r="Q532" t="s">
        <v>51</v>
      </c>
      <c r="S532" t="s">
        <v>48</v>
      </c>
      <c r="U532" t="s">
        <v>52</v>
      </c>
      <c r="V532" t="s">
        <v>53</v>
      </c>
      <c r="W532" t="s">
        <v>48</v>
      </c>
      <c r="X532" t="e">
        <f t="shared" si="8"/>
        <v>#N/A</v>
      </c>
      <c r="Y532" s="38" t="e">
        <f>INDEX('Planning avec dates'!$4:$4,MATCH("X",'Planning avec dates'!550:550,1))+4</f>
        <v>#N/A</v>
      </c>
    </row>
    <row r="533" spans="1:25" x14ac:dyDescent="0.25">
      <c r="A533">
        <f>IF(COUNTIF('Temps moyens'!$A$3:$A$70,C533)&gt;0,1,0)</f>
        <v>0</v>
      </c>
      <c r="B533" t="s">
        <v>587</v>
      </c>
      <c r="C533" t="e">
        <f>INDEX('Planning avec dates'!$B535:$E535,MATCH("*",'Planning avec dates'!$B535:$E535,0))</f>
        <v>#N/A</v>
      </c>
      <c r="F533">
        <f>IF('Planning avec dates'!$C$1="Low",INDEX('Temps moyens'!$B$1:$B$198,MATCH(Task_Table1!C533,'Temps moyens'!$A$1:$A$198,0),1)*'Temps moyens'!$D$3,IF('Planning avec dates'!$C$1="Medium",INDEX('Temps moyens'!$B$1:$B$198,MATCH(Task_Table1!C533,'Temps moyens'!$A$1:$A$198,0),1)*'Temps moyens'!$E$3,IF('Planning avec dates'!$C$1="High",INDEX('Temps moyens'!$B$1:$B$198,MATCH(Task_Table1!C533,'Temps moyens'!$A$1:$A$198,0),1)*'Temps moyens'!$F$3,0)))</f>
        <v>0</v>
      </c>
      <c r="G533" t="s">
        <v>48</v>
      </c>
      <c r="H533" s="38" t="e">
        <f>INDEX('Planning avec dates'!$4:$4,MATCH("X",'Planning avec dates'!551:551,0))</f>
        <v>#N/A</v>
      </c>
      <c r="I533" t="s">
        <v>48</v>
      </c>
      <c r="J533" t="s">
        <v>48</v>
      </c>
      <c r="K533" t="s">
        <v>48</v>
      </c>
      <c r="L533" t="s">
        <v>48</v>
      </c>
      <c r="M533" t="s">
        <v>48</v>
      </c>
      <c r="N533" t="s">
        <v>48</v>
      </c>
      <c r="O533" t="s">
        <v>48</v>
      </c>
      <c r="P533" t="s">
        <v>48</v>
      </c>
      <c r="Q533" t="s">
        <v>51</v>
      </c>
      <c r="S533" t="s">
        <v>48</v>
      </c>
      <c r="U533" t="s">
        <v>52</v>
      </c>
      <c r="V533" t="s">
        <v>53</v>
      </c>
      <c r="W533" t="s">
        <v>48</v>
      </c>
      <c r="X533" t="e">
        <f t="shared" si="8"/>
        <v>#N/A</v>
      </c>
      <c r="Y533" s="38" t="e">
        <f>INDEX('Planning avec dates'!$4:$4,MATCH("X",'Planning avec dates'!551:551,1))+4</f>
        <v>#N/A</v>
      </c>
    </row>
    <row r="534" spans="1:25" x14ac:dyDescent="0.25">
      <c r="A534">
        <f>IF(COUNTIF('Temps moyens'!$A$3:$A$70,C534)&gt;0,1,0)</f>
        <v>0</v>
      </c>
      <c r="B534" t="s">
        <v>588</v>
      </c>
      <c r="C534" t="e">
        <f>INDEX('Planning avec dates'!$B536:$E536,MATCH("*",'Planning avec dates'!$B536:$E536,0))</f>
        <v>#N/A</v>
      </c>
      <c r="F534">
        <f>IF('Planning avec dates'!$C$1="Low",INDEX('Temps moyens'!$B$1:$B$198,MATCH(Task_Table1!C534,'Temps moyens'!$A$1:$A$198,0),1)*'Temps moyens'!$D$3,IF('Planning avec dates'!$C$1="Medium",INDEX('Temps moyens'!$B$1:$B$198,MATCH(Task_Table1!C534,'Temps moyens'!$A$1:$A$198,0),1)*'Temps moyens'!$E$3,IF('Planning avec dates'!$C$1="High",INDEX('Temps moyens'!$B$1:$B$198,MATCH(Task_Table1!C534,'Temps moyens'!$A$1:$A$198,0),1)*'Temps moyens'!$F$3,0)))</f>
        <v>0</v>
      </c>
      <c r="G534" t="s">
        <v>48</v>
      </c>
      <c r="H534" s="38" t="e">
        <f>INDEX('Planning avec dates'!$4:$4,MATCH("X",'Planning avec dates'!552:552,0))</f>
        <v>#N/A</v>
      </c>
      <c r="I534" t="s">
        <v>48</v>
      </c>
      <c r="J534" t="s">
        <v>48</v>
      </c>
      <c r="K534" t="s">
        <v>48</v>
      </c>
      <c r="L534" t="s">
        <v>48</v>
      </c>
      <c r="M534" t="s">
        <v>48</v>
      </c>
      <c r="N534" t="s">
        <v>48</v>
      </c>
      <c r="O534" t="s">
        <v>48</v>
      </c>
      <c r="P534" t="s">
        <v>48</v>
      </c>
      <c r="Q534" t="s">
        <v>51</v>
      </c>
      <c r="S534" t="s">
        <v>48</v>
      </c>
      <c r="U534" t="s">
        <v>52</v>
      </c>
      <c r="V534" t="s">
        <v>53</v>
      </c>
      <c r="W534" t="s">
        <v>48</v>
      </c>
      <c r="X534" t="e">
        <f t="shared" si="8"/>
        <v>#N/A</v>
      </c>
      <c r="Y534" s="38" t="e">
        <f>INDEX('Planning avec dates'!$4:$4,MATCH("X",'Planning avec dates'!552:552,1))+4</f>
        <v>#N/A</v>
      </c>
    </row>
    <row r="535" spans="1:25" x14ac:dyDescent="0.25">
      <c r="A535">
        <f>IF(COUNTIF('Temps moyens'!$A$3:$A$70,C535)&gt;0,1,0)</f>
        <v>0</v>
      </c>
      <c r="B535" t="s">
        <v>589</v>
      </c>
      <c r="C535" t="e">
        <f>INDEX('Planning avec dates'!$B537:$E537,MATCH("*",'Planning avec dates'!$B537:$E537,0))</f>
        <v>#N/A</v>
      </c>
      <c r="F535">
        <f>IF('Planning avec dates'!$C$1="Low",INDEX('Temps moyens'!$B$1:$B$198,MATCH(Task_Table1!C535,'Temps moyens'!$A$1:$A$198,0),1)*'Temps moyens'!$D$3,IF('Planning avec dates'!$C$1="Medium",INDEX('Temps moyens'!$B$1:$B$198,MATCH(Task_Table1!C535,'Temps moyens'!$A$1:$A$198,0),1)*'Temps moyens'!$E$3,IF('Planning avec dates'!$C$1="High",INDEX('Temps moyens'!$B$1:$B$198,MATCH(Task_Table1!C535,'Temps moyens'!$A$1:$A$198,0),1)*'Temps moyens'!$F$3,0)))</f>
        <v>0</v>
      </c>
      <c r="G535" t="s">
        <v>48</v>
      </c>
      <c r="H535" s="38" t="e">
        <f>INDEX('Planning avec dates'!$4:$4,MATCH("X",'Planning avec dates'!553:553,0))</f>
        <v>#N/A</v>
      </c>
      <c r="I535" t="s">
        <v>48</v>
      </c>
      <c r="J535" t="s">
        <v>48</v>
      </c>
      <c r="K535" t="s">
        <v>48</v>
      </c>
      <c r="L535" t="s">
        <v>48</v>
      </c>
      <c r="M535" t="s">
        <v>48</v>
      </c>
      <c r="N535" t="s">
        <v>48</v>
      </c>
      <c r="O535" t="s">
        <v>48</v>
      </c>
      <c r="P535" t="s">
        <v>48</v>
      </c>
      <c r="Q535" t="s">
        <v>51</v>
      </c>
      <c r="S535" t="s">
        <v>48</v>
      </c>
      <c r="U535" t="s">
        <v>52</v>
      </c>
      <c r="V535" t="s">
        <v>53</v>
      </c>
      <c r="W535" t="s">
        <v>48</v>
      </c>
      <c r="X535" t="e">
        <f t="shared" si="8"/>
        <v>#N/A</v>
      </c>
      <c r="Y535" s="38" t="e">
        <f>INDEX('Planning avec dates'!$4:$4,MATCH("X",'Planning avec dates'!553:553,1))+4</f>
        <v>#N/A</v>
      </c>
    </row>
    <row r="536" spans="1:25" x14ac:dyDescent="0.25">
      <c r="A536">
        <f>IF(COUNTIF('Temps moyens'!$A$3:$A$70,C536)&gt;0,1,0)</f>
        <v>0</v>
      </c>
      <c r="B536" t="s">
        <v>590</v>
      </c>
      <c r="C536" t="e">
        <f>INDEX('Planning avec dates'!$B538:$E538,MATCH("*",'Planning avec dates'!$B538:$E538,0))</f>
        <v>#N/A</v>
      </c>
      <c r="F536">
        <f>IF('Planning avec dates'!$C$1="Low",INDEX('Temps moyens'!$B$1:$B$198,MATCH(Task_Table1!C536,'Temps moyens'!$A$1:$A$198,0),1)*'Temps moyens'!$D$3,IF('Planning avec dates'!$C$1="Medium",INDEX('Temps moyens'!$B$1:$B$198,MATCH(Task_Table1!C536,'Temps moyens'!$A$1:$A$198,0),1)*'Temps moyens'!$E$3,IF('Planning avec dates'!$C$1="High",INDEX('Temps moyens'!$B$1:$B$198,MATCH(Task_Table1!C536,'Temps moyens'!$A$1:$A$198,0),1)*'Temps moyens'!$F$3,0)))</f>
        <v>0</v>
      </c>
      <c r="G536" t="s">
        <v>48</v>
      </c>
      <c r="H536" s="38" t="e">
        <f>INDEX('Planning avec dates'!$4:$4,MATCH("X",'Planning avec dates'!554:554,0))</f>
        <v>#N/A</v>
      </c>
      <c r="I536" t="s">
        <v>48</v>
      </c>
      <c r="J536" t="s">
        <v>48</v>
      </c>
      <c r="K536" t="s">
        <v>48</v>
      </c>
      <c r="L536" t="s">
        <v>48</v>
      </c>
      <c r="M536" t="s">
        <v>48</v>
      </c>
      <c r="N536" t="s">
        <v>48</v>
      </c>
      <c r="O536" t="s">
        <v>48</v>
      </c>
      <c r="P536" t="s">
        <v>48</v>
      </c>
      <c r="Q536" t="s">
        <v>51</v>
      </c>
      <c r="S536" t="s">
        <v>48</v>
      </c>
      <c r="U536" t="s">
        <v>52</v>
      </c>
      <c r="V536" t="s">
        <v>53</v>
      </c>
      <c r="W536" t="s">
        <v>48</v>
      </c>
      <c r="X536" t="e">
        <f t="shared" si="8"/>
        <v>#N/A</v>
      </c>
      <c r="Y536" s="38" t="e">
        <f>INDEX('Planning avec dates'!$4:$4,MATCH("X",'Planning avec dates'!554:554,1))+4</f>
        <v>#N/A</v>
      </c>
    </row>
    <row r="537" spans="1:25" x14ac:dyDescent="0.25">
      <c r="A537">
        <f>IF(COUNTIF('Temps moyens'!$A$3:$A$70,C537)&gt;0,1,0)</f>
        <v>0</v>
      </c>
      <c r="B537" t="s">
        <v>591</v>
      </c>
      <c r="C537" t="e">
        <f>INDEX('Planning avec dates'!$B539:$E539,MATCH("*",'Planning avec dates'!$B539:$E539,0))</f>
        <v>#N/A</v>
      </c>
      <c r="F537">
        <f>IF('Planning avec dates'!$C$1="Low",INDEX('Temps moyens'!$B$1:$B$198,MATCH(Task_Table1!C537,'Temps moyens'!$A$1:$A$198,0),1)*'Temps moyens'!$D$3,IF('Planning avec dates'!$C$1="Medium",INDEX('Temps moyens'!$B$1:$B$198,MATCH(Task_Table1!C537,'Temps moyens'!$A$1:$A$198,0),1)*'Temps moyens'!$E$3,IF('Planning avec dates'!$C$1="High",INDEX('Temps moyens'!$B$1:$B$198,MATCH(Task_Table1!C537,'Temps moyens'!$A$1:$A$198,0),1)*'Temps moyens'!$F$3,0)))</f>
        <v>0</v>
      </c>
      <c r="G537" t="s">
        <v>48</v>
      </c>
      <c r="H537" s="38" t="e">
        <f>INDEX('Planning avec dates'!$4:$4,MATCH("X",'Planning avec dates'!555:555,0))</f>
        <v>#N/A</v>
      </c>
      <c r="I537" t="s">
        <v>48</v>
      </c>
      <c r="J537" t="s">
        <v>48</v>
      </c>
      <c r="K537" t="s">
        <v>48</v>
      </c>
      <c r="L537" t="s">
        <v>48</v>
      </c>
      <c r="M537" t="s">
        <v>48</v>
      </c>
      <c r="N537" t="s">
        <v>48</v>
      </c>
      <c r="O537" t="s">
        <v>48</v>
      </c>
      <c r="P537" t="s">
        <v>48</v>
      </c>
      <c r="Q537" t="s">
        <v>51</v>
      </c>
      <c r="S537" t="s">
        <v>48</v>
      </c>
      <c r="U537" t="s">
        <v>52</v>
      </c>
      <c r="V537" t="s">
        <v>53</v>
      </c>
      <c r="W537" t="s">
        <v>48</v>
      </c>
      <c r="X537" t="e">
        <f t="shared" si="8"/>
        <v>#N/A</v>
      </c>
      <c r="Y537" s="38" t="e">
        <f>INDEX('Planning avec dates'!$4:$4,MATCH("X",'Planning avec dates'!555:555,1))+4</f>
        <v>#N/A</v>
      </c>
    </row>
    <row r="538" spans="1:25" x14ac:dyDescent="0.25">
      <c r="A538">
        <f>IF(COUNTIF('Temps moyens'!$A$3:$A$70,C538)&gt;0,1,0)</f>
        <v>0</v>
      </c>
      <c r="B538" t="s">
        <v>592</v>
      </c>
      <c r="C538" t="e">
        <f>INDEX('Planning avec dates'!$B540:$E540,MATCH("*",'Planning avec dates'!$B540:$E540,0))</f>
        <v>#N/A</v>
      </c>
      <c r="F538">
        <f>IF('Planning avec dates'!$C$1="Low",INDEX('Temps moyens'!$B$1:$B$198,MATCH(Task_Table1!C538,'Temps moyens'!$A$1:$A$198,0),1)*'Temps moyens'!$D$3,IF('Planning avec dates'!$C$1="Medium",INDEX('Temps moyens'!$B$1:$B$198,MATCH(Task_Table1!C538,'Temps moyens'!$A$1:$A$198,0),1)*'Temps moyens'!$E$3,IF('Planning avec dates'!$C$1="High",INDEX('Temps moyens'!$B$1:$B$198,MATCH(Task_Table1!C538,'Temps moyens'!$A$1:$A$198,0),1)*'Temps moyens'!$F$3,0)))</f>
        <v>0</v>
      </c>
      <c r="G538" t="s">
        <v>48</v>
      </c>
      <c r="H538" s="38" t="e">
        <f>INDEX('Planning avec dates'!$4:$4,MATCH("X",'Planning avec dates'!556:556,0))</f>
        <v>#N/A</v>
      </c>
      <c r="I538" t="s">
        <v>48</v>
      </c>
      <c r="J538" t="s">
        <v>48</v>
      </c>
      <c r="K538" t="s">
        <v>48</v>
      </c>
      <c r="L538" t="s">
        <v>48</v>
      </c>
      <c r="M538" t="s">
        <v>48</v>
      </c>
      <c r="N538" t="s">
        <v>48</v>
      </c>
      <c r="O538" t="s">
        <v>48</v>
      </c>
      <c r="P538" t="s">
        <v>48</v>
      </c>
      <c r="Q538" t="s">
        <v>51</v>
      </c>
      <c r="S538" t="s">
        <v>48</v>
      </c>
      <c r="U538" t="s">
        <v>52</v>
      </c>
      <c r="V538" t="s">
        <v>53</v>
      </c>
      <c r="W538" t="s">
        <v>48</v>
      </c>
      <c r="X538" t="e">
        <f t="shared" si="8"/>
        <v>#N/A</v>
      </c>
      <c r="Y538" s="38" t="e">
        <f>INDEX('Planning avec dates'!$4:$4,MATCH("X",'Planning avec dates'!556:556,1))+4</f>
        <v>#N/A</v>
      </c>
    </row>
    <row r="539" spans="1:25" x14ac:dyDescent="0.25">
      <c r="A539">
        <f>IF(COUNTIF('Temps moyens'!$A$3:$A$70,C539)&gt;0,1,0)</f>
        <v>0</v>
      </c>
      <c r="B539" t="s">
        <v>593</v>
      </c>
      <c r="C539" t="e">
        <f>INDEX('Planning avec dates'!$B541:$E541,MATCH("*",'Planning avec dates'!$B541:$E541,0))</f>
        <v>#N/A</v>
      </c>
      <c r="F539">
        <f>IF('Planning avec dates'!$C$1="Low",INDEX('Temps moyens'!$B$1:$B$198,MATCH(Task_Table1!C539,'Temps moyens'!$A$1:$A$198,0),1)*'Temps moyens'!$D$3,IF('Planning avec dates'!$C$1="Medium",INDEX('Temps moyens'!$B$1:$B$198,MATCH(Task_Table1!C539,'Temps moyens'!$A$1:$A$198,0),1)*'Temps moyens'!$E$3,IF('Planning avec dates'!$C$1="High",INDEX('Temps moyens'!$B$1:$B$198,MATCH(Task_Table1!C539,'Temps moyens'!$A$1:$A$198,0),1)*'Temps moyens'!$F$3,0)))</f>
        <v>0</v>
      </c>
      <c r="G539" t="s">
        <v>48</v>
      </c>
      <c r="H539" s="38" t="e">
        <f>INDEX('Planning avec dates'!$4:$4,MATCH("X",'Planning avec dates'!557:557,0))</f>
        <v>#N/A</v>
      </c>
      <c r="I539" t="s">
        <v>48</v>
      </c>
      <c r="J539" t="s">
        <v>48</v>
      </c>
      <c r="K539" t="s">
        <v>48</v>
      </c>
      <c r="L539" t="s">
        <v>48</v>
      </c>
      <c r="M539" t="s">
        <v>48</v>
      </c>
      <c r="N539" t="s">
        <v>48</v>
      </c>
      <c r="O539" t="s">
        <v>48</v>
      </c>
      <c r="P539" t="s">
        <v>48</v>
      </c>
      <c r="Q539" t="s">
        <v>51</v>
      </c>
      <c r="S539" t="s">
        <v>48</v>
      </c>
      <c r="U539" t="s">
        <v>52</v>
      </c>
      <c r="V539" t="s">
        <v>53</v>
      </c>
      <c r="W539" t="s">
        <v>48</v>
      </c>
      <c r="X539" t="e">
        <f t="shared" ref="X539:X602" si="9">(Y539-H539)+1</f>
        <v>#N/A</v>
      </c>
      <c r="Y539" s="38" t="e">
        <f>INDEX('Planning avec dates'!$4:$4,MATCH("X",'Planning avec dates'!557:557,1))+4</f>
        <v>#N/A</v>
      </c>
    </row>
    <row r="540" spans="1:25" x14ac:dyDescent="0.25">
      <c r="A540">
        <f>IF(COUNTIF('Temps moyens'!$A$3:$A$70,C540)&gt;0,1,0)</f>
        <v>0</v>
      </c>
      <c r="B540" t="s">
        <v>594</v>
      </c>
      <c r="C540" t="e">
        <f>INDEX('Planning avec dates'!$B542:$E542,MATCH("*",'Planning avec dates'!$B542:$E542,0))</f>
        <v>#N/A</v>
      </c>
      <c r="F540">
        <f>IF('Planning avec dates'!$C$1="Low",INDEX('Temps moyens'!$B$1:$B$198,MATCH(Task_Table1!C540,'Temps moyens'!$A$1:$A$198,0),1)*'Temps moyens'!$D$3,IF('Planning avec dates'!$C$1="Medium",INDEX('Temps moyens'!$B$1:$B$198,MATCH(Task_Table1!C540,'Temps moyens'!$A$1:$A$198,0),1)*'Temps moyens'!$E$3,IF('Planning avec dates'!$C$1="High",INDEX('Temps moyens'!$B$1:$B$198,MATCH(Task_Table1!C540,'Temps moyens'!$A$1:$A$198,0),1)*'Temps moyens'!$F$3,0)))</f>
        <v>0</v>
      </c>
      <c r="G540" t="s">
        <v>48</v>
      </c>
      <c r="H540" s="38" t="e">
        <f>INDEX('Planning avec dates'!$4:$4,MATCH("X",'Planning avec dates'!558:558,0))</f>
        <v>#N/A</v>
      </c>
      <c r="I540" t="s">
        <v>48</v>
      </c>
      <c r="J540" t="s">
        <v>48</v>
      </c>
      <c r="K540" t="s">
        <v>48</v>
      </c>
      <c r="L540" t="s">
        <v>48</v>
      </c>
      <c r="M540" t="s">
        <v>48</v>
      </c>
      <c r="N540" t="s">
        <v>48</v>
      </c>
      <c r="O540" t="s">
        <v>48</v>
      </c>
      <c r="P540" t="s">
        <v>48</v>
      </c>
      <c r="Q540" t="s">
        <v>51</v>
      </c>
      <c r="S540" t="s">
        <v>48</v>
      </c>
      <c r="U540" t="s">
        <v>52</v>
      </c>
      <c r="V540" t="s">
        <v>53</v>
      </c>
      <c r="W540" t="s">
        <v>48</v>
      </c>
      <c r="X540" t="e">
        <f t="shared" si="9"/>
        <v>#N/A</v>
      </c>
      <c r="Y540" s="38" t="e">
        <f>INDEX('Planning avec dates'!$4:$4,MATCH("X",'Planning avec dates'!558:558,1))+4</f>
        <v>#N/A</v>
      </c>
    </row>
    <row r="541" spans="1:25" x14ac:dyDescent="0.25">
      <c r="A541">
        <f>IF(COUNTIF('Temps moyens'!$A$3:$A$70,C541)&gt;0,1,0)</f>
        <v>0</v>
      </c>
      <c r="B541" t="s">
        <v>595</v>
      </c>
      <c r="C541" t="e">
        <f>INDEX('Planning avec dates'!$B543:$E543,MATCH("*",'Planning avec dates'!$B543:$E543,0))</f>
        <v>#N/A</v>
      </c>
      <c r="F541">
        <f>IF('Planning avec dates'!$C$1="Low",INDEX('Temps moyens'!$B$1:$B$198,MATCH(Task_Table1!C541,'Temps moyens'!$A$1:$A$198,0),1)*'Temps moyens'!$D$3,IF('Planning avec dates'!$C$1="Medium",INDEX('Temps moyens'!$B$1:$B$198,MATCH(Task_Table1!C541,'Temps moyens'!$A$1:$A$198,0),1)*'Temps moyens'!$E$3,IF('Planning avec dates'!$C$1="High",INDEX('Temps moyens'!$B$1:$B$198,MATCH(Task_Table1!C541,'Temps moyens'!$A$1:$A$198,0),1)*'Temps moyens'!$F$3,0)))</f>
        <v>0</v>
      </c>
      <c r="G541" t="s">
        <v>48</v>
      </c>
      <c r="H541" s="38" t="e">
        <f>INDEX('Planning avec dates'!$4:$4,MATCH("X",'Planning avec dates'!559:559,0))</f>
        <v>#N/A</v>
      </c>
      <c r="I541" t="s">
        <v>48</v>
      </c>
      <c r="J541" t="s">
        <v>48</v>
      </c>
      <c r="K541" t="s">
        <v>48</v>
      </c>
      <c r="L541" t="s">
        <v>48</v>
      </c>
      <c r="M541" t="s">
        <v>48</v>
      </c>
      <c r="N541" t="s">
        <v>48</v>
      </c>
      <c r="O541" t="s">
        <v>48</v>
      </c>
      <c r="P541" t="s">
        <v>48</v>
      </c>
      <c r="Q541" t="s">
        <v>51</v>
      </c>
      <c r="S541" t="s">
        <v>48</v>
      </c>
      <c r="U541" t="s">
        <v>52</v>
      </c>
      <c r="V541" t="s">
        <v>53</v>
      </c>
      <c r="W541" t="s">
        <v>48</v>
      </c>
      <c r="X541" t="e">
        <f t="shared" si="9"/>
        <v>#N/A</v>
      </c>
      <c r="Y541" s="38" t="e">
        <f>INDEX('Planning avec dates'!$4:$4,MATCH("X",'Planning avec dates'!559:559,1))+4</f>
        <v>#N/A</v>
      </c>
    </row>
    <row r="542" spans="1:25" x14ac:dyDescent="0.25">
      <c r="A542">
        <f>IF(COUNTIF('Temps moyens'!$A$3:$A$70,C542)&gt;0,1,0)</f>
        <v>0</v>
      </c>
      <c r="B542" t="s">
        <v>596</v>
      </c>
      <c r="C542" t="e">
        <f>INDEX('Planning avec dates'!$B544:$E544,MATCH("*",'Planning avec dates'!$B544:$E544,0))</f>
        <v>#N/A</v>
      </c>
      <c r="F542">
        <f>IF('Planning avec dates'!$C$1="Low",INDEX('Temps moyens'!$B$1:$B$198,MATCH(Task_Table1!C542,'Temps moyens'!$A$1:$A$198,0),1)*'Temps moyens'!$D$3,IF('Planning avec dates'!$C$1="Medium",INDEX('Temps moyens'!$B$1:$B$198,MATCH(Task_Table1!C542,'Temps moyens'!$A$1:$A$198,0),1)*'Temps moyens'!$E$3,IF('Planning avec dates'!$C$1="High",INDEX('Temps moyens'!$B$1:$B$198,MATCH(Task_Table1!C542,'Temps moyens'!$A$1:$A$198,0),1)*'Temps moyens'!$F$3,0)))</f>
        <v>0</v>
      </c>
      <c r="G542" t="s">
        <v>48</v>
      </c>
      <c r="H542" s="38" t="e">
        <f>INDEX('Planning avec dates'!$4:$4,MATCH("X",'Planning avec dates'!560:560,0))</f>
        <v>#N/A</v>
      </c>
      <c r="I542" t="s">
        <v>48</v>
      </c>
      <c r="J542" t="s">
        <v>48</v>
      </c>
      <c r="K542" t="s">
        <v>48</v>
      </c>
      <c r="L542" t="s">
        <v>48</v>
      </c>
      <c r="M542" t="s">
        <v>48</v>
      </c>
      <c r="N542" t="s">
        <v>48</v>
      </c>
      <c r="O542" t="s">
        <v>48</v>
      </c>
      <c r="P542" t="s">
        <v>48</v>
      </c>
      <c r="Q542" t="s">
        <v>51</v>
      </c>
      <c r="S542" t="s">
        <v>48</v>
      </c>
      <c r="U542" t="s">
        <v>52</v>
      </c>
      <c r="V542" t="s">
        <v>53</v>
      </c>
      <c r="W542" t="s">
        <v>48</v>
      </c>
      <c r="X542" t="e">
        <f t="shared" si="9"/>
        <v>#N/A</v>
      </c>
      <c r="Y542" s="38" t="e">
        <f>INDEX('Planning avec dates'!$4:$4,MATCH("X",'Planning avec dates'!560:560,1))+4</f>
        <v>#N/A</v>
      </c>
    </row>
    <row r="543" spans="1:25" x14ac:dyDescent="0.25">
      <c r="A543">
        <f>IF(COUNTIF('Temps moyens'!$A$3:$A$70,C543)&gt;0,1,0)</f>
        <v>0</v>
      </c>
      <c r="B543" t="s">
        <v>597</v>
      </c>
      <c r="C543" t="e">
        <f>INDEX('Planning avec dates'!$B545:$E545,MATCH("*",'Planning avec dates'!$B545:$E545,0))</f>
        <v>#N/A</v>
      </c>
      <c r="F543">
        <f>IF('Planning avec dates'!$C$1="Low",INDEX('Temps moyens'!$B$1:$B$198,MATCH(Task_Table1!C543,'Temps moyens'!$A$1:$A$198,0),1)*'Temps moyens'!$D$3,IF('Planning avec dates'!$C$1="Medium",INDEX('Temps moyens'!$B$1:$B$198,MATCH(Task_Table1!C543,'Temps moyens'!$A$1:$A$198,0),1)*'Temps moyens'!$E$3,IF('Planning avec dates'!$C$1="High",INDEX('Temps moyens'!$B$1:$B$198,MATCH(Task_Table1!C543,'Temps moyens'!$A$1:$A$198,0),1)*'Temps moyens'!$F$3,0)))</f>
        <v>0</v>
      </c>
      <c r="G543" t="s">
        <v>48</v>
      </c>
      <c r="H543" s="38" t="e">
        <f>INDEX('Planning avec dates'!$4:$4,MATCH("X",'Planning avec dates'!561:561,0))</f>
        <v>#N/A</v>
      </c>
      <c r="I543" t="s">
        <v>48</v>
      </c>
      <c r="J543" t="s">
        <v>48</v>
      </c>
      <c r="K543" t="s">
        <v>48</v>
      </c>
      <c r="L543" t="s">
        <v>48</v>
      </c>
      <c r="M543" t="s">
        <v>48</v>
      </c>
      <c r="N543" t="s">
        <v>48</v>
      </c>
      <c r="O543" t="s">
        <v>48</v>
      </c>
      <c r="P543" t="s">
        <v>48</v>
      </c>
      <c r="Q543" t="s">
        <v>51</v>
      </c>
      <c r="S543" t="s">
        <v>48</v>
      </c>
      <c r="U543" t="s">
        <v>52</v>
      </c>
      <c r="V543" t="s">
        <v>53</v>
      </c>
      <c r="W543" t="s">
        <v>48</v>
      </c>
      <c r="X543" t="e">
        <f t="shared" si="9"/>
        <v>#N/A</v>
      </c>
      <c r="Y543" s="38" t="e">
        <f>INDEX('Planning avec dates'!$4:$4,MATCH("X",'Planning avec dates'!561:561,1))+4</f>
        <v>#N/A</v>
      </c>
    </row>
    <row r="544" spans="1:25" x14ac:dyDescent="0.25">
      <c r="A544">
        <f>IF(COUNTIF('Temps moyens'!$A$3:$A$70,C544)&gt;0,1,0)</f>
        <v>0</v>
      </c>
      <c r="B544" t="s">
        <v>598</v>
      </c>
      <c r="C544" t="e">
        <f>INDEX('Planning avec dates'!$B546:$E546,MATCH("*",'Planning avec dates'!$B546:$E546,0))</f>
        <v>#N/A</v>
      </c>
      <c r="F544">
        <f>IF('Planning avec dates'!$C$1="Low",INDEX('Temps moyens'!$B$1:$B$198,MATCH(Task_Table1!C544,'Temps moyens'!$A$1:$A$198,0),1)*'Temps moyens'!$D$3,IF('Planning avec dates'!$C$1="Medium",INDEX('Temps moyens'!$B$1:$B$198,MATCH(Task_Table1!C544,'Temps moyens'!$A$1:$A$198,0),1)*'Temps moyens'!$E$3,IF('Planning avec dates'!$C$1="High",INDEX('Temps moyens'!$B$1:$B$198,MATCH(Task_Table1!C544,'Temps moyens'!$A$1:$A$198,0),1)*'Temps moyens'!$F$3,0)))</f>
        <v>0</v>
      </c>
      <c r="G544" t="s">
        <v>48</v>
      </c>
      <c r="H544" s="38" t="e">
        <f>INDEX('Planning avec dates'!$4:$4,MATCH("X",'Planning avec dates'!562:562,0))</f>
        <v>#N/A</v>
      </c>
      <c r="I544" t="s">
        <v>48</v>
      </c>
      <c r="J544" t="s">
        <v>48</v>
      </c>
      <c r="K544" t="s">
        <v>48</v>
      </c>
      <c r="L544" t="s">
        <v>48</v>
      </c>
      <c r="M544" t="s">
        <v>48</v>
      </c>
      <c r="N544" t="s">
        <v>48</v>
      </c>
      <c r="O544" t="s">
        <v>48</v>
      </c>
      <c r="P544" t="s">
        <v>48</v>
      </c>
      <c r="Q544" t="s">
        <v>51</v>
      </c>
      <c r="S544" t="s">
        <v>48</v>
      </c>
      <c r="U544" t="s">
        <v>52</v>
      </c>
      <c r="V544" t="s">
        <v>53</v>
      </c>
      <c r="W544" t="s">
        <v>48</v>
      </c>
      <c r="X544" t="e">
        <f t="shared" si="9"/>
        <v>#N/A</v>
      </c>
      <c r="Y544" s="38" t="e">
        <f>INDEX('Planning avec dates'!$4:$4,MATCH("X",'Planning avec dates'!562:562,1))+4</f>
        <v>#N/A</v>
      </c>
    </row>
    <row r="545" spans="1:25" x14ac:dyDescent="0.25">
      <c r="A545">
        <f>IF(COUNTIF('Temps moyens'!$A$3:$A$70,C545)&gt;0,1,0)</f>
        <v>0</v>
      </c>
      <c r="B545" t="s">
        <v>599</v>
      </c>
      <c r="C545" t="e">
        <f>INDEX('Planning avec dates'!$B547:$E547,MATCH("*",'Planning avec dates'!$B547:$E547,0))</f>
        <v>#N/A</v>
      </c>
      <c r="F545">
        <f>IF('Planning avec dates'!$C$1="Low",INDEX('Temps moyens'!$B$1:$B$198,MATCH(Task_Table1!C545,'Temps moyens'!$A$1:$A$198,0),1)*'Temps moyens'!$D$3,IF('Planning avec dates'!$C$1="Medium",INDEX('Temps moyens'!$B$1:$B$198,MATCH(Task_Table1!C545,'Temps moyens'!$A$1:$A$198,0),1)*'Temps moyens'!$E$3,IF('Planning avec dates'!$C$1="High",INDEX('Temps moyens'!$B$1:$B$198,MATCH(Task_Table1!C545,'Temps moyens'!$A$1:$A$198,0),1)*'Temps moyens'!$F$3,0)))</f>
        <v>0</v>
      </c>
      <c r="G545" t="s">
        <v>48</v>
      </c>
      <c r="H545" s="38" t="e">
        <f>INDEX('Planning avec dates'!$4:$4,MATCH("X",'Planning avec dates'!563:563,0))</f>
        <v>#N/A</v>
      </c>
      <c r="I545" t="s">
        <v>48</v>
      </c>
      <c r="J545" t="s">
        <v>48</v>
      </c>
      <c r="K545" t="s">
        <v>48</v>
      </c>
      <c r="L545" t="s">
        <v>48</v>
      </c>
      <c r="M545" t="s">
        <v>48</v>
      </c>
      <c r="N545" t="s">
        <v>48</v>
      </c>
      <c r="O545" t="s">
        <v>48</v>
      </c>
      <c r="P545" t="s">
        <v>48</v>
      </c>
      <c r="Q545" t="s">
        <v>51</v>
      </c>
      <c r="S545" t="s">
        <v>48</v>
      </c>
      <c r="U545" t="s">
        <v>52</v>
      </c>
      <c r="V545" t="s">
        <v>53</v>
      </c>
      <c r="W545" t="s">
        <v>48</v>
      </c>
      <c r="X545" t="e">
        <f t="shared" si="9"/>
        <v>#N/A</v>
      </c>
      <c r="Y545" s="38" t="e">
        <f>INDEX('Planning avec dates'!$4:$4,MATCH("X",'Planning avec dates'!563:563,1))+4</f>
        <v>#N/A</v>
      </c>
    </row>
    <row r="546" spans="1:25" x14ac:dyDescent="0.25">
      <c r="A546">
        <f>IF(COUNTIF('Temps moyens'!$A$3:$A$70,C546)&gt;0,1,0)</f>
        <v>0</v>
      </c>
      <c r="B546" t="s">
        <v>600</v>
      </c>
      <c r="C546" t="e">
        <f>INDEX('Planning avec dates'!$B548:$E548,MATCH("*",'Planning avec dates'!$B548:$E548,0))</f>
        <v>#N/A</v>
      </c>
      <c r="F546">
        <f>IF('Planning avec dates'!$C$1="Low",INDEX('Temps moyens'!$B$1:$B$198,MATCH(Task_Table1!C546,'Temps moyens'!$A$1:$A$198,0),1)*'Temps moyens'!$D$3,IF('Planning avec dates'!$C$1="Medium",INDEX('Temps moyens'!$B$1:$B$198,MATCH(Task_Table1!C546,'Temps moyens'!$A$1:$A$198,0),1)*'Temps moyens'!$E$3,IF('Planning avec dates'!$C$1="High",INDEX('Temps moyens'!$B$1:$B$198,MATCH(Task_Table1!C546,'Temps moyens'!$A$1:$A$198,0),1)*'Temps moyens'!$F$3,0)))</f>
        <v>0</v>
      </c>
      <c r="G546" t="s">
        <v>48</v>
      </c>
      <c r="H546" s="38" t="e">
        <f>INDEX('Planning avec dates'!$4:$4,MATCH("X",'Planning avec dates'!564:564,0))</f>
        <v>#N/A</v>
      </c>
      <c r="I546" t="s">
        <v>48</v>
      </c>
      <c r="J546" t="s">
        <v>48</v>
      </c>
      <c r="K546" t="s">
        <v>48</v>
      </c>
      <c r="L546" t="s">
        <v>48</v>
      </c>
      <c r="M546" t="s">
        <v>48</v>
      </c>
      <c r="N546" t="s">
        <v>48</v>
      </c>
      <c r="O546" t="s">
        <v>48</v>
      </c>
      <c r="P546" t="s">
        <v>48</v>
      </c>
      <c r="Q546" t="s">
        <v>51</v>
      </c>
      <c r="S546" t="s">
        <v>48</v>
      </c>
      <c r="U546" t="s">
        <v>52</v>
      </c>
      <c r="V546" t="s">
        <v>53</v>
      </c>
      <c r="W546" t="s">
        <v>48</v>
      </c>
      <c r="X546" t="e">
        <f t="shared" si="9"/>
        <v>#N/A</v>
      </c>
      <c r="Y546" s="38" t="e">
        <f>INDEX('Planning avec dates'!$4:$4,MATCH("X",'Planning avec dates'!564:564,1))+4</f>
        <v>#N/A</v>
      </c>
    </row>
    <row r="547" spans="1:25" x14ac:dyDescent="0.25">
      <c r="A547">
        <f>IF(COUNTIF('Temps moyens'!$A$3:$A$70,C547)&gt;0,1,0)</f>
        <v>0</v>
      </c>
      <c r="B547" t="s">
        <v>601</v>
      </c>
      <c r="C547" t="e">
        <f>INDEX('Planning avec dates'!$B549:$E549,MATCH("*",'Planning avec dates'!$B549:$E549,0))</f>
        <v>#N/A</v>
      </c>
      <c r="F547">
        <f>IF('Planning avec dates'!$C$1="Low",INDEX('Temps moyens'!$B$1:$B$198,MATCH(Task_Table1!C547,'Temps moyens'!$A$1:$A$198,0),1)*'Temps moyens'!$D$3,IF('Planning avec dates'!$C$1="Medium",INDEX('Temps moyens'!$B$1:$B$198,MATCH(Task_Table1!C547,'Temps moyens'!$A$1:$A$198,0),1)*'Temps moyens'!$E$3,IF('Planning avec dates'!$C$1="High",INDEX('Temps moyens'!$B$1:$B$198,MATCH(Task_Table1!C547,'Temps moyens'!$A$1:$A$198,0),1)*'Temps moyens'!$F$3,0)))</f>
        <v>0</v>
      </c>
      <c r="G547" t="s">
        <v>48</v>
      </c>
      <c r="H547" s="38" t="e">
        <f>INDEX('Planning avec dates'!$4:$4,MATCH("X",'Planning avec dates'!565:565,0))</f>
        <v>#N/A</v>
      </c>
      <c r="I547" t="s">
        <v>48</v>
      </c>
      <c r="J547" t="s">
        <v>48</v>
      </c>
      <c r="K547" t="s">
        <v>48</v>
      </c>
      <c r="L547" t="s">
        <v>48</v>
      </c>
      <c r="M547" t="s">
        <v>48</v>
      </c>
      <c r="N547" t="s">
        <v>48</v>
      </c>
      <c r="O547" t="s">
        <v>48</v>
      </c>
      <c r="P547" t="s">
        <v>48</v>
      </c>
      <c r="Q547" t="s">
        <v>51</v>
      </c>
      <c r="S547" t="s">
        <v>48</v>
      </c>
      <c r="U547" t="s">
        <v>52</v>
      </c>
      <c r="V547" t="s">
        <v>53</v>
      </c>
      <c r="W547" t="s">
        <v>48</v>
      </c>
      <c r="X547" t="e">
        <f t="shared" si="9"/>
        <v>#N/A</v>
      </c>
      <c r="Y547" s="38" t="e">
        <f>INDEX('Planning avec dates'!$4:$4,MATCH("X",'Planning avec dates'!565:565,1))+4</f>
        <v>#N/A</v>
      </c>
    </row>
    <row r="548" spans="1:25" x14ac:dyDescent="0.25">
      <c r="A548">
        <f>IF(COUNTIF('Temps moyens'!$A$3:$A$70,C548)&gt;0,1,0)</f>
        <v>0</v>
      </c>
      <c r="B548" t="s">
        <v>602</v>
      </c>
      <c r="C548" t="e">
        <f>INDEX('Planning avec dates'!$B550:$E550,MATCH("*",'Planning avec dates'!$B550:$E550,0))</f>
        <v>#N/A</v>
      </c>
      <c r="F548">
        <f>IF('Planning avec dates'!$C$1="Low",INDEX('Temps moyens'!$B$1:$B$198,MATCH(Task_Table1!C548,'Temps moyens'!$A$1:$A$198,0),1)*'Temps moyens'!$D$3,IF('Planning avec dates'!$C$1="Medium",INDEX('Temps moyens'!$B$1:$B$198,MATCH(Task_Table1!C548,'Temps moyens'!$A$1:$A$198,0),1)*'Temps moyens'!$E$3,IF('Planning avec dates'!$C$1="High",INDEX('Temps moyens'!$B$1:$B$198,MATCH(Task_Table1!C548,'Temps moyens'!$A$1:$A$198,0),1)*'Temps moyens'!$F$3,0)))</f>
        <v>0</v>
      </c>
      <c r="G548" t="s">
        <v>48</v>
      </c>
      <c r="H548" s="38" t="e">
        <f>INDEX('Planning avec dates'!$4:$4,MATCH("X",'Planning avec dates'!566:566,0))</f>
        <v>#N/A</v>
      </c>
      <c r="I548" t="s">
        <v>48</v>
      </c>
      <c r="J548" t="s">
        <v>48</v>
      </c>
      <c r="K548" t="s">
        <v>48</v>
      </c>
      <c r="L548" t="s">
        <v>48</v>
      </c>
      <c r="M548" t="s">
        <v>48</v>
      </c>
      <c r="N548" t="s">
        <v>48</v>
      </c>
      <c r="O548" t="s">
        <v>48</v>
      </c>
      <c r="P548" t="s">
        <v>48</v>
      </c>
      <c r="Q548" t="s">
        <v>51</v>
      </c>
      <c r="S548" t="s">
        <v>48</v>
      </c>
      <c r="U548" t="s">
        <v>52</v>
      </c>
      <c r="V548" t="s">
        <v>53</v>
      </c>
      <c r="W548" t="s">
        <v>48</v>
      </c>
      <c r="X548" t="e">
        <f t="shared" si="9"/>
        <v>#N/A</v>
      </c>
      <c r="Y548" s="38" t="e">
        <f>INDEX('Planning avec dates'!$4:$4,MATCH("X",'Planning avec dates'!566:566,1))+4</f>
        <v>#N/A</v>
      </c>
    </row>
    <row r="549" spans="1:25" x14ac:dyDescent="0.25">
      <c r="A549">
        <f>IF(COUNTIF('Temps moyens'!$A$3:$A$70,C549)&gt;0,1,0)</f>
        <v>0</v>
      </c>
      <c r="B549" t="s">
        <v>603</v>
      </c>
      <c r="C549" t="e">
        <f>INDEX('Planning avec dates'!$B551:$E551,MATCH("*",'Planning avec dates'!$B551:$E551,0))</f>
        <v>#N/A</v>
      </c>
      <c r="F549">
        <f>IF('Planning avec dates'!$C$1="Low",INDEX('Temps moyens'!$B$1:$B$198,MATCH(Task_Table1!C549,'Temps moyens'!$A$1:$A$198,0),1)*'Temps moyens'!$D$3,IF('Planning avec dates'!$C$1="Medium",INDEX('Temps moyens'!$B$1:$B$198,MATCH(Task_Table1!C549,'Temps moyens'!$A$1:$A$198,0),1)*'Temps moyens'!$E$3,IF('Planning avec dates'!$C$1="High",INDEX('Temps moyens'!$B$1:$B$198,MATCH(Task_Table1!C549,'Temps moyens'!$A$1:$A$198,0),1)*'Temps moyens'!$F$3,0)))</f>
        <v>0</v>
      </c>
      <c r="G549" t="s">
        <v>48</v>
      </c>
      <c r="H549" s="38" t="e">
        <f>INDEX('Planning avec dates'!$4:$4,MATCH("X",'Planning avec dates'!567:567,0))</f>
        <v>#N/A</v>
      </c>
      <c r="I549" t="s">
        <v>48</v>
      </c>
      <c r="J549" t="s">
        <v>48</v>
      </c>
      <c r="K549" t="s">
        <v>48</v>
      </c>
      <c r="L549" t="s">
        <v>48</v>
      </c>
      <c r="M549" t="s">
        <v>48</v>
      </c>
      <c r="N549" t="s">
        <v>48</v>
      </c>
      <c r="O549" t="s">
        <v>48</v>
      </c>
      <c r="P549" t="s">
        <v>48</v>
      </c>
      <c r="Q549" t="s">
        <v>51</v>
      </c>
      <c r="S549" t="s">
        <v>48</v>
      </c>
      <c r="U549" t="s">
        <v>52</v>
      </c>
      <c r="V549" t="s">
        <v>53</v>
      </c>
      <c r="W549" t="s">
        <v>48</v>
      </c>
      <c r="X549" t="e">
        <f t="shared" si="9"/>
        <v>#N/A</v>
      </c>
      <c r="Y549" s="38" t="e">
        <f>INDEX('Planning avec dates'!$4:$4,MATCH("X",'Planning avec dates'!567:567,1))+4</f>
        <v>#N/A</v>
      </c>
    </row>
    <row r="550" spans="1:25" x14ac:dyDescent="0.25">
      <c r="A550">
        <f>IF(COUNTIF('Temps moyens'!$A$3:$A$70,C550)&gt;0,1,0)</f>
        <v>0</v>
      </c>
      <c r="B550" t="s">
        <v>604</v>
      </c>
      <c r="C550" t="e">
        <f>INDEX('Planning avec dates'!$B552:$E552,MATCH("*",'Planning avec dates'!$B552:$E552,0))</f>
        <v>#N/A</v>
      </c>
      <c r="F550">
        <f>IF('Planning avec dates'!$C$1="Low",INDEX('Temps moyens'!$B$1:$B$198,MATCH(Task_Table1!C550,'Temps moyens'!$A$1:$A$198,0),1)*'Temps moyens'!$D$3,IF('Planning avec dates'!$C$1="Medium",INDEX('Temps moyens'!$B$1:$B$198,MATCH(Task_Table1!C550,'Temps moyens'!$A$1:$A$198,0),1)*'Temps moyens'!$E$3,IF('Planning avec dates'!$C$1="High",INDEX('Temps moyens'!$B$1:$B$198,MATCH(Task_Table1!C550,'Temps moyens'!$A$1:$A$198,0),1)*'Temps moyens'!$F$3,0)))</f>
        <v>0</v>
      </c>
      <c r="G550" t="s">
        <v>48</v>
      </c>
      <c r="H550" s="38" t="e">
        <f>INDEX('Planning avec dates'!$4:$4,MATCH("X",'Planning avec dates'!568:568,0))</f>
        <v>#N/A</v>
      </c>
      <c r="I550" t="s">
        <v>48</v>
      </c>
      <c r="J550" t="s">
        <v>48</v>
      </c>
      <c r="K550" t="s">
        <v>48</v>
      </c>
      <c r="L550" t="s">
        <v>48</v>
      </c>
      <c r="M550" t="s">
        <v>48</v>
      </c>
      <c r="N550" t="s">
        <v>48</v>
      </c>
      <c r="O550" t="s">
        <v>48</v>
      </c>
      <c r="P550" t="s">
        <v>48</v>
      </c>
      <c r="Q550" t="s">
        <v>51</v>
      </c>
      <c r="S550" t="s">
        <v>48</v>
      </c>
      <c r="U550" t="s">
        <v>52</v>
      </c>
      <c r="V550" t="s">
        <v>53</v>
      </c>
      <c r="W550" t="s">
        <v>48</v>
      </c>
      <c r="X550" t="e">
        <f t="shared" si="9"/>
        <v>#N/A</v>
      </c>
      <c r="Y550" s="38" t="e">
        <f>INDEX('Planning avec dates'!$4:$4,MATCH("X",'Planning avec dates'!568:568,1))+4</f>
        <v>#N/A</v>
      </c>
    </row>
    <row r="551" spans="1:25" x14ac:dyDescent="0.25">
      <c r="A551">
        <f>IF(COUNTIF('Temps moyens'!$A$3:$A$70,C551)&gt;0,1,0)</f>
        <v>0</v>
      </c>
      <c r="B551" t="s">
        <v>605</v>
      </c>
      <c r="C551" t="e">
        <f>INDEX('Planning avec dates'!$B553:$E553,MATCH("*",'Planning avec dates'!$B553:$E553,0))</f>
        <v>#N/A</v>
      </c>
      <c r="F551">
        <f>IF('Planning avec dates'!$C$1="Low",INDEX('Temps moyens'!$B$1:$B$198,MATCH(Task_Table1!C551,'Temps moyens'!$A$1:$A$198,0),1)*'Temps moyens'!$D$3,IF('Planning avec dates'!$C$1="Medium",INDEX('Temps moyens'!$B$1:$B$198,MATCH(Task_Table1!C551,'Temps moyens'!$A$1:$A$198,0),1)*'Temps moyens'!$E$3,IF('Planning avec dates'!$C$1="High",INDEX('Temps moyens'!$B$1:$B$198,MATCH(Task_Table1!C551,'Temps moyens'!$A$1:$A$198,0),1)*'Temps moyens'!$F$3,0)))</f>
        <v>0</v>
      </c>
      <c r="G551" t="s">
        <v>48</v>
      </c>
      <c r="H551" s="38" t="e">
        <f>INDEX('Planning avec dates'!$4:$4,MATCH("X",'Planning avec dates'!569:569,0))</f>
        <v>#N/A</v>
      </c>
      <c r="I551" t="s">
        <v>48</v>
      </c>
      <c r="J551" t="s">
        <v>48</v>
      </c>
      <c r="K551" t="s">
        <v>48</v>
      </c>
      <c r="L551" t="s">
        <v>48</v>
      </c>
      <c r="M551" t="s">
        <v>48</v>
      </c>
      <c r="N551" t="s">
        <v>48</v>
      </c>
      <c r="O551" t="s">
        <v>48</v>
      </c>
      <c r="P551" t="s">
        <v>48</v>
      </c>
      <c r="Q551" t="s">
        <v>51</v>
      </c>
      <c r="S551" t="s">
        <v>48</v>
      </c>
      <c r="U551" t="s">
        <v>52</v>
      </c>
      <c r="V551" t="s">
        <v>53</v>
      </c>
      <c r="W551" t="s">
        <v>48</v>
      </c>
      <c r="X551" t="e">
        <f t="shared" si="9"/>
        <v>#N/A</v>
      </c>
      <c r="Y551" s="38" t="e">
        <f>INDEX('Planning avec dates'!$4:$4,MATCH("X",'Planning avec dates'!569:569,1))+4</f>
        <v>#N/A</v>
      </c>
    </row>
    <row r="552" spans="1:25" x14ac:dyDescent="0.25">
      <c r="A552">
        <f>IF(COUNTIF('Temps moyens'!$A$3:$A$70,C552)&gt;0,1,0)</f>
        <v>0</v>
      </c>
      <c r="B552" t="s">
        <v>606</v>
      </c>
      <c r="C552" t="e">
        <f>INDEX('Planning avec dates'!$B554:$E554,MATCH("*",'Planning avec dates'!$B554:$E554,0))</f>
        <v>#N/A</v>
      </c>
      <c r="F552">
        <f>IF('Planning avec dates'!$C$1="Low",INDEX('Temps moyens'!$B$1:$B$198,MATCH(Task_Table1!C552,'Temps moyens'!$A$1:$A$198,0),1)*'Temps moyens'!$D$3,IF('Planning avec dates'!$C$1="Medium",INDEX('Temps moyens'!$B$1:$B$198,MATCH(Task_Table1!C552,'Temps moyens'!$A$1:$A$198,0),1)*'Temps moyens'!$E$3,IF('Planning avec dates'!$C$1="High",INDEX('Temps moyens'!$B$1:$B$198,MATCH(Task_Table1!C552,'Temps moyens'!$A$1:$A$198,0),1)*'Temps moyens'!$F$3,0)))</f>
        <v>0</v>
      </c>
      <c r="G552" t="s">
        <v>48</v>
      </c>
      <c r="H552" s="38" t="e">
        <f>INDEX('Planning avec dates'!$4:$4,MATCH("X",'Planning avec dates'!570:570,0))</f>
        <v>#N/A</v>
      </c>
      <c r="I552" t="s">
        <v>48</v>
      </c>
      <c r="J552" t="s">
        <v>48</v>
      </c>
      <c r="K552" t="s">
        <v>48</v>
      </c>
      <c r="L552" t="s">
        <v>48</v>
      </c>
      <c r="M552" t="s">
        <v>48</v>
      </c>
      <c r="N552" t="s">
        <v>48</v>
      </c>
      <c r="O552" t="s">
        <v>48</v>
      </c>
      <c r="P552" t="s">
        <v>48</v>
      </c>
      <c r="Q552" t="s">
        <v>51</v>
      </c>
      <c r="S552" t="s">
        <v>48</v>
      </c>
      <c r="U552" t="s">
        <v>52</v>
      </c>
      <c r="V552" t="s">
        <v>53</v>
      </c>
      <c r="W552" t="s">
        <v>48</v>
      </c>
      <c r="X552" t="e">
        <f t="shared" si="9"/>
        <v>#N/A</v>
      </c>
      <c r="Y552" s="38" t="e">
        <f>INDEX('Planning avec dates'!$4:$4,MATCH("X",'Planning avec dates'!570:570,1))+4</f>
        <v>#N/A</v>
      </c>
    </row>
    <row r="553" spans="1:25" x14ac:dyDescent="0.25">
      <c r="A553">
        <f>IF(COUNTIF('Temps moyens'!$A$3:$A$70,C553)&gt;0,1,0)</f>
        <v>0</v>
      </c>
      <c r="B553" t="s">
        <v>607</v>
      </c>
      <c r="C553" t="e">
        <f>INDEX('Planning avec dates'!$B555:$E555,MATCH("*",'Planning avec dates'!$B555:$E555,0))</f>
        <v>#N/A</v>
      </c>
      <c r="F553">
        <f>IF('Planning avec dates'!$C$1="Low",INDEX('Temps moyens'!$B$1:$B$198,MATCH(Task_Table1!C553,'Temps moyens'!$A$1:$A$198,0),1)*'Temps moyens'!$D$3,IF('Planning avec dates'!$C$1="Medium",INDEX('Temps moyens'!$B$1:$B$198,MATCH(Task_Table1!C553,'Temps moyens'!$A$1:$A$198,0),1)*'Temps moyens'!$E$3,IF('Planning avec dates'!$C$1="High",INDEX('Temps moyens'!$B$1:$B$198,MATCH(Task_Table1!C553,'Temps moyens'!$A$1:$A$198,0),1)*'Temps moyens'!$F$3,0)))</f>
        <v>0</v>
      </c>
      <c r="G553" t="s">
        <v>48</v>
      </c>
      <c r="H553" s="38" t="e">
        <f>INDEX('Planning avec dates'!$4:$4,MATCH("X",'Planning avec dates'!571:571,0))</f>
        <v>#N/A</v>
      </c>
      <c r="I553" t="s">
        <v>48</v>
      </c>
      <c r="J553" t="s">
        <v>48</v>
      </c>
      <c r="K553" t="s">
        <v>48</v>
      </c>
      <c r="L553" t="s">
        <v>48</v>
      </c>
      <c r="M553" t="s">
        <v>48</v>
      </c>
      <c r="N553" t="s">
        <v>48</v>
      </c>
      <c r="O553" t="s">
        <v>48</v>
      </c>
      <c r="P553" t="s">
        <v>48</v>
      </c>
      <c r="Q553" t="s">
        <v>51</v>
      </c>
      <c r="S553" t="s">
        <v>48</v>
      </c>
      <c r="U553" t="s">
        <v>52</v>
      </c>
      <c r="V553" t="s">
        <v>53</v>
      </c>
      <c r="W553" t="s">
        <v>48</v>
      </c>
      <c r="X553" t="e">
        <f t="shared" si="9"/>
        <v>#N/A</v>
      </c>
      <c r="Y553" s="38" t="e">
        <f>INDEX('Planning avec dates'!$4:$4,MATCH("X",'Planning avec dates'!571:571,1))+4</f>
        <v>#N/A</v>
      </c>
    </row>
    <row r="554" spans="1:25" x14ac:dyDescent="0.25">
      <c r="A554">
        <f>IF(COUNTIF('Temps moyens'!$A$3:$A$70,C554)&gt;0,1,0)</f>
        <v>0</v>
      </c>
      <c r="B554" t="s">
        <v>608</v>
      </c>
      <c r="C554" t="e">
        <f>INDEX('Planning avec dates'!$B556:$E556,MATCH("*",'Planning avec dates'!$B556:$E556,0))</f>
        <v>#N/A</v>
      </c>
      <c r="F554">
        <f>IF('Planning avec dates'!$C$1="Low",INDEX('Temps moyens'!$B$1:$B$198,MATCH(Task_Table1!C554,'Temps moyens'!$A$1:$A$198,0),1)*'Temps moyens'!$D$3,IF('Planning avec dates'!$C$1="Medium",INDEX('Temps moyens'!$B$1:$B$198,MATCH(Task_Table1!C554,'Temps moyens'!$A$1:$A$198,0),1)*'Temps moyens'!$E$3,IF('Planning avec dates'!$C$1="High",INDEX('Temps moyens'!$B$1:$B$198,MATCH(Task_Table1!C554,'Temps moyens'!$A$1:$A$198,0),1)*'Temps moyens'!$F$3,0)))</f>
        <v>0</v>
      </c>
      <c r="G554" t="s">
        <v>48</v>
      </c>
      <c r="H554" s="38" t="e">
        <f>INDEX('Planning avec dates'!$4:$4,MATCH("X",'Planning avec dates'!572:572,0))</f>
        <v>#N/A</v>
      </c>
      <c r="I554" t="s">
        <v>48</v>
      </c>
      <c r="J554" t="s">
        <v>48</v>
      </c>
      <c r="K554" t="s">
        <v>48</v>
      </c>
      <c r="L554" t="s">
        <v>48</v>
      </c>
      <c r="M554" t="s">
        <v>48</v>
      </c>
      <c r="N554" t="s">
        <v>48</v>
      </c>
      <c r="O554" t="s">
        <v>48</v>
      </c>
      <c r="P554" t="s">
        <v>48</v>
      </c>
      <c r="Q554" t="s">
        <v>51</v>
      </c>
      <c r="S554" t="s">
        <v>48</v>
      </c>
      <c r="U554" t="s">
        <v>52</v>
      </c>
      <c r="V554" t="s">
        <v>53</v>
      </c>
      <c r="W554" t="s">
        <v>48</v>
      </c>
      <c r="X554" t="e">
        <f t="shared" si="9"/>
        <v>#N/A</v>
      </c>
      <c r="Y554" s="38" t="e">
        <f>INDEX('Planning avec dates'!$4:$4,MATCH("X",'Planning avec dates'!572:572,1))+4</f>
        <v>#N/A</v>
      </c>
    </row>
    <row r="555" spans="1:25" x14ac:dyDescent="0.25">
      <c r="A555">
        <f>IF(COUNTIF('Temps moyens'!$A$3:$A$70,C555)&gt;0,1,0)</f>
        <v>0</v>
      </c>
      <c r="B555" t="s">
        <v>609</v>
      </c>
      <c r="C555" t="e">
        <f>INDEX('Planning avec dates'!$B557:$E557,MATCH("*",'Planning avec dates'!$B557:$E557,0))</f>
        <v>#N/A</v>
      </c>
      <c r="F555">
        <f>IF('Planning avec dates'!$C$1="Low",INDEX('Temps moyens'!$B$1:$B$198,MATCH(Task_Table1!C555,'Temps moyens'!$A$1:$A$198,0),1)*'Temps moyens'!$D$3,IF('Planning avec dates'!$C$1="Medium",INDEX('Temps moyens'!$B$1:$B$198,MATCH(Task_Table1!C555,'Temps moyens'!$A$1:$A$198,0),1)*'Temps moyens'!$E$3,IF('Planning avec dates'!$C$1="High",INDEX('Temps moyens'!$B$1:$B$198,MATCH(Task_Table1!C555,'Temps moyens'!$A$1:$A$198,0),1)*'Temps moyens'!$F$3,0)))</f>
        <v>0</v>
      </c>
      <c r="G555" t="s">
        <v>48</v>
      </c>
      <c r="H555" s="38" t="e">
        <f>INDEX('Planning avec dates'!$4:$4,MATCH("X",'Planning avec dates'!573:573,0))</f>
        <v>#N/A</v>
      </c>
      <c r="I555" t="s">
        <v>48</v>
      </c>
      <c r="J555" t="s">
        <v>48</v>
      </c>
      <c r="K555" t="s">
        <v>48</v>
      </c>
      <c r="L555" t="s">
        <v>48</v>
      </c>
      <c r="M555" t="s">
        <v>48</v>
      </c>
      <c r="N555" t="s">
        <v>48</v>
      </c>
      <c r="O555" t="s">
        <v>48</v>
      </c>
      <c r="P555" t="s">
        <v>48</v>
      </c>
      <c r="Q555" t="s">
        <v>51</v>
      </c>
      <c r="S555" t="s">
        <v>48</v>
      </c>
      <c r="U555" t="s">
        <v>52</v>
      </c>
      <c r="V555" t="s">
        <v>53</v>
      </c>
      <c r="W555" t="s">
        <v>48</v>
      </c>
      <c r="X555" t="e">
        <f t="shared" si="9"/>
        <v>#N/A</v>
      </c>
      <c r="Y555" s="38" t="e">
        <f>INDEX('Planning avec dates'!$4:$4,MATCH("X",'Planning avec dates'!573:573,1))+4</f>
        <v>#N/A</v>
      </c>
    </row>
    <row r="556" spans="1:25" x14ac:dyDescent="0.25">
      <c r="A556">
        <f>IF(COUNTIF('Temps moyens'!$A$3:$A$70,C556)&gt;0,1,0)</f>
        <v>0</v>
      </c>
      <c r="B556" t="s">
        <v>610</v>
      </c>
      <c r="C556" t="e">
        <f>INDEX('Planning avec dates'!$B558:$E558,MATCH("*",'Planning avec dates'!$B558:$E558,0))</f>
        <v>#N/A</v>
      </c>
      <c r="F556">
        <f>IF('Planning avec dates'!$C$1="Low",INDEX('Temps moyens'!$B$1:$B$198,MATCH(Task_Table1!C556,'Temps moyens'!$A$1:$A$198,0),1)*'Temps moyens'!$D$3,IF('Planning avec dates'!$C$1="Medium",INDEX('Temps moyens'!$B$1:$B$198,MATCH(Task_Table1!C556,'Temps moyens'!$A$1:$A$198,0),1)*'Temps moyens'!$E$3,IF('Planning avec dates'!$C$1="High",INDEX('Temps moyens'!$B$1:$B$198,MATCH(Task_Table1!C556,'Temps moyens'!$A$1:$A$198,0),1)*'Temps moyens'!$F$3,0)))</f>
        <v>0</v>
      </c>
      <c r="G556" t="s">
        <v>48</v>
      </c>
      <c r="H556" s="38" t="e">
        <f>INDEX('Planning avec dates'!$4:$4,MATCH("X",'Planning avec dates'!574:574,0))</f>
        <v>#N/A</v>
      </c>
      <c r="I556" t="s">
        <v>48</v>
      </c>
      <c r="J556" t="s">
        <v>48</v>
      </c>
      <c r="K556" t="s">
        <v>48</v>
      </c>
      <c r="L556" t="s">
        <v>48</v>
      </c>
      <c r="M556" t="s">
        <v>48</v>
      </c>
      <c r="N556" t="s">
        <v>48</v>
      </c>
      <c r="O556" t="s">
        <v>48</v>
      </c>
      <c r="P556" t="s">
        <v>48</v>
      </c>
      <c r="Q556" t="s">
        <v>51</v>
      </c>
      <c r="S556" t="s">
        <v>48</v>
      </c>
      <c r="U556" t="s">
        <v>52</v>
      </c>
      <c r="V556" t="s">
        <v>53</v>
      </c>
      <c r="W556" t="s">
        <v>48</v>
      </c>
      <c r="X556" t="e">
        <f t="shared" si="9"/>
        <v>#N/A</v>
      </c>
      <c r="Y556" s="38" t="e">
        <f>INDEX('Planning avec dates'!$4:$4,MATCH("X",'Planning avec dates'!574:574,1))+4</f>
        <v>#N/A</v>
      </c>
    </row>
    <row r="557" spans="1:25" x14ac:dyDescent="0.25">
      <c r="A557">
        <f>IF(COUNTIF('Temps moyens'!$A$3:$A$70,C557)&gt;0,1,0)</f>
        <v>0</v>
      </c>
      <c r="B557" t="s">
        <v>611</v>
      </c>
      <c r="C557" t="e">
        <f>INDEX('Planning avec dates'!$B559:$E559,MATCH("*",'Planning avec dates'!$B559:$E559,0))</f>
        <v>#N/A</v>
      </c>
      <c r="F557">
        <f>IF('Planning avec dates'!$C$1="Low",INDEX('Temps moyens'!$B$1:$B$198,MATCH(Task_Table1!C557,'Temps moyens'!$A$1:$A$198,0),1)*'Temps moyens'!$D$3,IF('Planning avec dates'!$C$1="Medium",INDEX('Temps moyens'!$B$1:$B$198,MATCH(Task_Table1!C557,'Temps moyens'!$A$1:$A$198,0),1)*'Temps moyens'!$E$3,IF('Planning avec dates'!$C$1="High",INDEX('Temps moyens'!$B$1:$B$198,MATCH(Task_Table1!C557,'Temps moyens'!$A$1:$A$198,0),1)*'Temps moyens'!$F$3,0)))</f>
        <v>0</v>
      </c>
      <c r="G557" t="s">
        <v>48</v>
      </c>
      <c r="H557" s="38" t="e">
        <f>INDEX('Planning avec dates'!$4:$4,MATCH("X",'Planning avec dates'!575:575,0))</f>
        <v>#N/A</v>
      </c>
      <c r="I557" t="s">
        <v>48</v>
      </c>
      <c r="J557" t="s">
        <v>48</v>
      </c>
      <c r="K557" t="s">
        <v>48</v>
      </c>
      <c r="L557" t="s">
        <v>48</v>
      </c>
      <c r="M557" t="s">
        <v>48</v>
      </c>
      <c r="N557" t="s">
        <v>48</v>
      </c>
      <c r="O557" t="s">
        <v>48</v>
      </c>
      <c r="P557" t="s">
        <v>48</v>
      </c>
      <c r="Q557" t="s">
        <v>51</v>
      </c>
      <c r="S557" t="s">
        <v>48</v>
      </c>
      <c r="U557" t="s">
        <v>52</v>
      </c>
      <c r="V557" t="s">
        <v>53</v>
      </c>
      <c r="W557" t="s">
        <v>48</v>
      </c>
      <c r="X557" t="e">
        <f t="shared" si="9"/>
        <v>#N/A</v>
      </c>
      <c r="Y557" s="38" t="e">
        <f>INDEX('Planning avec dates'!$4:$4,MATCH("X",'Planning avec dates'!575:575,1))+4</f>
        <v>#N/A</v>
      </c>
    </row>
    <row r="558" spans="1:25" x14ac:dyDescent="0.25">
      <c r="A558">
        <f>IF(COUNTIF('Temps moyens'!$A$3:$A$70,C558)&gt;0,1,0)</f>
        <v>0</v>
      </c>
      <c r="B558" t="s">
        <v>612</v>
      </c>
      <c r="C558" t="e">
        <f>INDEX('Planning avec dates'!$B560:$E560,MATCH("*",'Planning avec dates'!$B560:$E560,0))</f>
        <v>#N/A</v>
      </c>
      <c r="F558">
        <f>IF('Planning avec dates'!$C$1="Low",INDEX('Temps moyens'!$B$1:$B$198,MATCH(Task_Table1!C558,'Temps moyens'!$A$1:$A$198,0),1)*'Temps moyens'!$D$3,IF('Planning avec dates'!$C$1="Medium",INDEX('Temps moyens'!$B$1:$B$198,MATCH(Task_Table1!C558,'Temps moyens'!$A$1:$A$198,0),1)*'Temps moyens'!$E$3,IF('Planning avec dates'!$C$1="High",INDEX('Temps moyens'!$B$1:$B$198,MATCH(Task_Table1!C558,'Temps moyens'!$A$1:$A$198,0),1)*'Temps moyens'!$F$3,0)))</f>
        <v>0</v>
      </c>
      <c r="G558" t="s">
        <v>48</v>
      </c>
      <c r="H558" s="38" t="e">
        <f>INDEX('Planning avec dates'!$4:$4,MATCH("X",'Planning avec dates'!576:576,0))</f>
        <v>#N/A</v>
      </c>
      <c r="I558" t="s">
        <v>48</v>
      </c>
      <c r="J558" t="s">
        <v>48</v>
      </c>
      <c r="K558" t="s">
        <v>48</v>
      </c>
      <c r="L558" t="s">
        <v>48</v>
      </c>
      <c r="M558" t="s">
        <v>48</v>
      </c>
      <c r="N558" t="s">
        <v>48</v>
      </c>
      <c r="O558" t="s">
        <v>48</v>
      </c>
      <c r="P558" t="s">
        <v>48</v>
      </c>
      <c r="Q558" t="s">
        <v>51</v>
      </c>
      <c r="S558" t="s">
        <v>48</v>
      </c>
      <c r="U558" t="s">
        <v>52</v>
      </c>
      <c r="V558" t="s">
        <v>53</v>
      </c>
      <c r="W558" t="s">
        <v>48</v>
      </c>
      <c r="X558" t="e">
        <f t="shared" si="9"/>
        <v>#N/A</v>
      </c>
      <c r="Y558" s="38" t="e">
        <f>INDEX('Planning avec dates'!$4:$4,MATCH("X",'Planning avec dates'!576:576,1))+4</f>
        <v>#N/A</v>
      </c>
    </row>
    <row r="559" spans="1:25" x14ac:dyDescent="0.25">
      <c r="A559">
        <f>IF(COUNTIF('Temps moyens'!$A$3:$A$70,C559)&gt;0,1,0)</f>
        <v>0</v>
      </c>
      <c r="B559" t="s">
        <v>613</v>
      </c>
      <c r="C559" t="e">
        <f>INDEX('Planning avec dates'!$B561:$E561,MATCH("*",'Planning avec dates'!$B561:$E561,0))</f>
        <v>#N/A</v>
      </c>
      <c r="F559">
        <f>IF('Planning avec dates'!$C$1="Low",INDEX('Temps moyens'!$B$1:$B$198,MATCH(Task_Table1!C559,'Temps moyens'!$A$1:$A$198,0),1)*'Temps moyens'!$D$3,IF('Planning avec dates'!$C$1="Medium",INDEX('Temps moyens'!$B$1:$B$198,MATCH(Task_Table1!C559,'Temps moyens'!$A$1:$A$198,0),1)*'Temps moyens'!$E$3,IF('Planning avec dates'!$C$1="High",INDEX('Temps moyens'!$B$1:$B$198,MATCH(Task_Table1!C559,'Temps moyens'!$A$1:$A$198,0),1)*'Temps moyens'!$F$3,0)))</f>
        <v>0</v>
      </c>
      <c r="G559" t="s">
        <v>48</v>
      </c>
      <c r="H559" s="38" t="e">
        <f>INDEX('Planning avec dates'!$4:$4,MATCH("X",'Planning avec dates'!577:577,0))</f>
        <v>#N/A</v>
      </c>
      <c r="I559" t="s">
        <v>48</v>
      </c>
      <c r="J559" t="s">
        <v>48</v>
      </c>
      <c r="K559" t="s">
        <v>48</v>
      </c>
      <c r="L559" t="s">
        <v>48</v>
      </c>
      <c r="M559" t="s">
        <v>48</v>
      </c>
      <c r="N559" t="s">
        <v>48</v>
      </c>
      <c r="O559" t="s">
        <v>48</v>
      </c>
      <c r="P559" t="s">
        <v>48</v>
      </c>
      <c r="Q559" t="s">
        <v>51</v>
      </c>
      <c r="S559" t="s">
        <v>48</v>
      </c>
      <c r="U559" t="s">
        <v>52</v>
      </c>
      <c r="V559" t="s">
        <v>53</v>
      </c>
      <c r="W559" t="s">
        <v>48</v>
      </c>
      <c r="X559" t="e">
        <f t="shared" si="9"/>
        <v>#N/A</v>
      </c>
      <c r="Y559" s="38" t="e">
        <f>INDEX('Planning avec dates'!$4:$4,MATCH("X",'Planning avec dates'!577:577,1))+4</f>
        <v>#N/A</v>
      </c>
    </row>
    <row r="560" spans="1:25" x14ac:dyDescent="0.25">
      <c r="A560">
        <f>IF(COUNTIF('Temps moyens'!$A$3:$A$70,C560)&gt;0,1,0)</f>
        <v>0</v>
      </c>
      <c r="B560" t="s">
        <v>614</v>
      </c>
      <c r="C560" t="e">
        <f>INDEX('Planning avec dates'!$B562:$E562,MATCH("*",'Planning avec dates'!$B562:$E562,0))</f>
        <v>#N/A</v>
      </c>
      <c r="F560">
        <f>IF('Planning avec dates'!$C$1="Low",INDEX('Temps moyens'!$B$1:$B$198,MATCH(Task_Table1!C560,'Temps moyens'!$A$1:$A$198,0),1)*'Temps moyens'!$D$3,IF('Planning avec dates'!$C$1="Medium",INDEX('Temps moyens'!$B$1:$B$198,MATCH(Task_Table1!C560,'Temps moyens'!$A$1:$A$198,0),1)*'Temps moyens'!$E$3,IF('Planning avec dates'!$C$1="High",INDEX('Temps moyens'!$B$1:$B$198,MATCH(Task_Table1!C560,'Temps moyens'!$A$1:$A$198,0),1)*'Temps moyens'!$F$3,0)))</f>
        <v>0</v>
      </c>
      <c r="G560" t="s">
        <v>48</v>
      </c>
      <c r="H560" s="38" t="e">
        <f>INDEX('Planning avec dates'!$4:$4,MATCH("X",'Planning avec dates'!578:578,0))</f>
        <v>#N/A</v>
      </c>
      <c r="I560" t="s">
        <v>48</v>
      </c>
      <c r="J560" t="s">
        <v>48</v>
      </c>
      <c r="K560" t="s">
        <v>48</v>
      </c>
      <c r="L560" t="s">
        <v>48</v>
      </c>
      <c r="M560" t="s">
        <v>48</v>
      </c>
      <c r="N560" t="s">
        <v>48</v>
      </c>
      <c r="O560" t="s">
        <v>48</v>
      </c>
      <c r="P560" t="s">
        <v>48</v>
      </c>
      <c r="Q560" t="s">
        <v>51</v>
      </c>
      <c r="S560" t="s">
        <v>48</v>
      </c>
      <c r="U560" t="s">
        <v>52</v>
      </c>
      <c r="V560" t="s">
        <v>53</v>
      </c>
      <c r="W560" t="s">
        <v>48</v>
      </c>
      <c r="X560" t="e">
        <f t="shared" si="9"/>
        <v>#N/A</v>
      </c>
      <c r="Y560" s="38" t="e">
        <f>INDEX('Planning avec dates'!$4:$4,MATCH("X",'Planning avec dates'!578:578,1))+4</f>
        <v>#N/A</v>
      </c>
    </row>
    <row r="561" spans="1:25" x14ac:dyDescent="0.25">
      <c r="A561">
        <f>IF(COUNTIF('Temps moyens'!$A$3:$A$70,C561)&gt;0,1,0)</f>
        <v>0</v>
      </c>
      <c r="B561" t="s">
        <v>615</v>
      </c>
      <c r="C561" t="e">
        <f>INDEX('Planning avec dates'!$B563:$E563,MATCH("*",'Planning avec dates'!$B563:$E563,0))</f>
        <v>#N/A</v>
      </c>
      <c r="F561">
        <f>IF('Planning avec dates'!$C$1="Low",INDEX('Temps moyens'!$B$1:$B$198,MATCH(Task_Table1!C561,'Temps moyens'!$A$1:$A$198,0),1)*'Temps moyens'!$D$3,IF('Planning avec dates'!$C$1="Medium",INDEX('Temps moyens'!$B$1:$B$198,MATCH(Task_Table1!C561,'Temps moyens'!$A$1:$A$198,0),1)*'Temps moyens'!$E$3,IF('Planning avec dates'!$C$1="High",INDEX('Temps moyens'!$B$1:$B$198,MATCH(Task_Table1!C561,'Temps moyens'!$A$1:$A$198,0),1)*'Temps moyens'!$F$3,0)))</f>
        <v>0</v>
      </c>
      <c r="G561" t="s">
        <v>48</v>
      </c>
      <c r="H561" s="38" t="e">
        <f>INDEX('Planning avec dates'!$4:$4,MATCH("X",'Planning avec dates'!579:579,0))</f>
        <v>#N/A</v>
      </c>
      <c r="I561" t="s">
        <v>48</v>
      </c>
      <c r="J561" t="s">
        <v>48</v>
      </c>
      <c r="K561" t="s">
        <v>48</v>
      </c>
      <c r="L561" t="s">
        <v>48</v>
      </c>
      <c r="M561" t="s">
        <v>48</v>
      </c>
      <c r="N561" t="s">
        <v>48</v>
      </c>
      <c r="O561" t="s">
        <v>48</v>
      </c>
      <c r="P561" t="s">
        <v>48</v>
      </c>
      <c r="Q561" t="s">
        <v>51</v>
      </c>
      <c r="S561" t="s">
        <v>48</v>
      </c>
      <c r="U561" t="s">
        <v>52</v>
      </c>
      <c r="V561" t="s">
        <v>53</v>
      </c>
      <c r="W561" t="s">
        <v>48</v>
      </c>
      <c r="X561" t="e">
        <f t="shared" si="9"/>
        <v>#N/A</v>
      </c>
      <c r="Y561" s="38" t="e">
        <f>INDEX('Planning avec dates'!$4:$4,MATCH("X",'Planning avec dates'!579:579,1))+4</f>
        <v>#N/A</v>
      </c>
    </row>
    <row r="562" spans="1:25" x14ac:dyDescent="0.25">
      <c r="A562">
        <f>IF(COUNTIF('Temps moyens'!$A$3:$A$70,C562)&gt;0,1,0)</f>
        <v>0</v>
      </c>
      <c r="B562" t="s">
        <v>616</v>
      </c>
      <c r="C562" t="e">
        <f>INDEX('Planning avec dates'!$B564:$E564,MATCH("*",'Planning avec dates'!$B564:$E564,0))</f>
        <v>#N/A</v>
      </c>
      <c r="F562">
        <f>IF('Planning avec dates'!$C$1="Low",INDEX('Temps moyens'!$B$1:$B$198,MATCH(Task_Table1!C562,'Temps moyens'!$A$1:$A$198,0),1)*'Temps moyens'!$D$3,IF('Planning avec dates'!$C$1="Medium",INDEX('Temps moyens'!$B$1:$B$198,MATCH(Task_Table1!C562,'Temps moyens'!$A$1:$A$198,0),1)*'Temps moyens'!$E$3,IF('Planning avec dates'!$C$1="High",INDEX('Temps moyens'!$B$1:$B$198,MATCH(Task_Table1!C562,'Temps moyens'!$A$1:$A$198,0),1)*'Temps moyens'!$F$3,0)))</f>
        <v>0</v>
      </c>
      <c r="G562" t="s">
        <v>48</v>
      </c>
      <c r="H562" s="38" t="e">
        <f>INDEX('Planning avec dates'!$4:$4,MATCH("X",'Planning avec dates'!580:580,0))</f>
        <v>#N/A</v>
      </c>
      <c r="I562" t="s">
        <v>48</v>
      </c>
      <c r="J562" t="s">
        <v>48</v>
      </c>
      <c r="K562" t="s">
        <v>48</v>
      </c>
      <c r="L562" t="s">
        <v>48</v>
      </c>
      <c r="M562" t="s">
        <v>48</v>
      </c>
      <c r="N562" t="s">
        <v>48</v>
      </c>
      <c r="O562" t="s">
        <v>48</v>
      </c>
      <c r="P562" t="s">
        <v>48</v>
      </c>
      <c r="Q562" t="s">
        <v>51</v>
      </c>
      <c r="S562" t="s">
        <v>48</v>
      </c>
      <c r="U562" t="s">
        <v>52</v>
      </c>
      <c r="V562" t="s">
        <v>53</v>
      </c>
      <c r="W562" t="s">
        <v>48</v>
      </c>
      <c r="X562" t="e">
        <f t="shared" si="9"/>
        <v>#N/A</v>
      </c>
      <c r="Y562" s="38" t="e">
        <f>INDEX('Planning avec dates'!$4:$4,MATCH("X",'Planning avec dates'!580:580,1))+4</f>
        <v>#N/A</v>
      </c>
    </row>
    <row r="563" spans="1:25" x14ac:dyDescent="0.25">
      <c r="A563">
        <f>IF(COUNTIF('Temps moyens'!$A$3:$A$70,C563)&gt;0,1,0)</f>
        <v>0</v>
      </c>
      <c r="B563" t="s">
        <v>617</v>
      </c>
      <c r="C563" t="e">
        <f>INDEX('Planning avec dates'!$B565:$E565,MATCH("*",'Planning avec dates'!$B565:$E565,0))</f>
        <v>#N/A</v>
      </c>
      <c r="F563">
        <f>IF('Planning avec dates'!$C$1="Low",INDEX('Temps moyens'!$B$1:$B$198,MATCH(Task_Table1!C563,'Temps moyens'!$A$1:$A$198,0),1)*'Temps moyens'!$D$3,IF('Planning avec dates'!$C$1="Medium",INDEX('Temps moyens'!$B$1:$B$198,MATCH(Task_Table1!C563,'Temps moyens'!$A$1:$A$198,0),1)*'Temps moyens'!$E$3,IF('Planning avec dates'!$C$1="High",INDEX('Temps moyens'!$B$1:$B$198,MATCH(Task_Table1!C563,'Temps moyens'!$A$1:$A$198,0),1)*'Temps moyens'!$F$3,0)))</f>
        <v>0</v>
      </c>
      <c r="G563" t="s">
        <v>48</v>
      </c>
      <c r="H563" s="38" t="e">
        <f>INDEX('Planning avec dates'!$4:$4,MATCH("X",'Planning avec dates'!581:581,0))</f>
        <v>#N/A</v>
      </c>
      <c r="I563" t="s">
        <v>48</v>
      </c>
      <c r="J563" t="s">
        <v>48</v>
      </c>
      <c r="K563" t="s">
        <v>48</v>
      </c>
      <c r="L563" t="s">
        <v>48</v>
      </c>
      <c r="M563" t="s">
        <v>48</v>
      </c>
      <c r="N563" t="s">
        <v>48</v>
      </c>
      <c r="O563" t="s">
        <v>48</v>
      </c>
      <c r="P563" t="s">
        <v>48</v>
      </c>
      <c r="Q563" t="s">
        <v>51</v>
      </c>
      <c r="S563" t="s">
        <v>48</v>
      </c>
      <c r="U563" t="s">
        <v>52</v>
      </c>
      <c r="V563" t="s">
        <v>53</v>
      </c>
      <c r="W563" t="s">
        <v>48</v>
      </c>
      <c r="X563" t="e">
        <f t="shared" si="9"/>
        <v>#N/A</v>
      </c>
      <c r="Y563" s="38" t="e">
        <f>INDEX('Planning avec dates'!$4:$4,MATCH("X",'Planning avec dates'!581:581,1))+4</f>
        <v>#N/A</v>
      </c>
    </row>
    <row r="564" spans="1:25" x14ac:dyDescent="0.25">
      <c r="A564">
        <f>IF(COUNTIF('Temps moyens'!$A$3:$A$70,C564)&gt;0,1,0)</f>
        <v>0</v>
      </c>
      <c r="B564" t="s">
        <v>618</v>
      </c>
      <c r="C564" t="e">
        <f>INDEX('Planning avec dates'!$B566:$E566,MATCH("*",'Planning avec dates'!$B566:$E566,0))</f>
        <v>#N/A</v>
      </c>
      <c r="F564">
        <f>IF('Planning avec dates'!$C$1="Low",INDEX('Temps moyens'!$B$1:$B$198,MATCH(Task_Table1!C564,'Temps moyens'!$A$1:$A$198,0),1)*'Temps moyens'!$D$3,IF('Planning avec dates'!$C$1="Medium",INDEX('Temps moyens'!$B$1:$B$198,MATCH(Task_Table1!C564,'Temps moyens'!$A$1:$A$198,0),1)*'Temps moyens'!$E$3,IF('Planning avec dates'!$C$1="High",INDEX('Temps moyens'!$B$1:$B$198,MATCH(Task_Table1!C564,'Temps moyens'!$A$1:$A$198,0),1)*'Temps moyens'!$F$3,0)))</f>
        <v>0</v>
      </c>
      <c r="G564" t="s">
        <v>48</v>
      </c>
      <c r="H564" s="38" t="e">
        <f>INDEX('Planning avec dates'!$4:$4,MATCH("X",'Planning avec dates'!582:582,0))</f>
        <v>#N/A</v>
      </c>
      <c r="I564" t="s">
        <v>48</v>
      </c>
      <c r="J564" t="s">
        <v>48</v>
      </c>
      <c r="K564" t="s">
        <v>48</v>
      </c>
      <c r="L564" t="s">
        <v>48</v>
      </c>
      <c r="M564" t="s">
        <v>48</v>
      </c>
      <c r="N564" t="s">
        <v>48</v>
      </c>
      <c r="O564" t="s">
        <v>48</v>
      </c>
      <c r="P564" t="s">
        <v>48</v>
      </c>
      <c r="Q564" t="s">
        <v>51</v>
      </c>
      <c r="S564" t="s">
        <v>48</v>
      </c>
      <c r="U564" t="s">
        <v>52</v>
      </c>
      <c r="V564" t="s">
        <v>53</v>
      </c>
      <c r="W564" t="s">
        <v>48</v>
      </c>
      <c r="X564" t="e">
        <f t="shared" si="9"/>
        <v>#N/A</v>
      </c>
      <c r="Y564" s="38" t="e">
        <f>INDEX('Planning avec dates'!$4:$4,MATCH("X",'Planning avec dates'!582:582,1))+4</f>
        <v>#N/A</v>
      </c>
    </row>
    <row r="565" spans="1:25" x14ac:dyDescent="0.25">
      <c r="A565">
        <f>IF(COUNTIF('Temps moyens'!$A$3:$A$70,C565)&gt;0,1,0)</f>
        <v>0</v>
      </c>
      <c r="B565" t="s">
        <v>619</v>
      </c>
      <c r="C565" t="e">
        <f>INDEX('Planning avec dates'!$B567:$E567,MATCH("*",'Planning avec dates'!$B567:$E567,0))</f>
        <v>#N/A</v>
      </c>
      <c r="F565">
        <f>IF('Planning avec dates'!$C$1="Low",INDEX('Temps moyens'!$B$1:$B$198,MATCH(Task_Table1!C565,'Temps moyens'!$A$1:$A$198,0),1)*'Temps moyens'!$D$3,IF('Planning avec dates'!$C$1="Medium",INDEX('Temps moyens'!$B$1:$B$198,MATCH(Task_Table1!C565,'Temps moyens'!$A$1:$A$198,0),1)*'Temps moyens'!$E$3,IF('Planning avec dates'!$C$1="High",INDEX('Temps moyens'!$B$1:$B$198,MATCH(Task_Table1!C565,'Temps moyens'!$A$1:$A$198,0),1)*'Temps moyens'!$F$3,0)))</f>
        <v>0</v>
      </c>
      <c r="G565" t="s">
        <v>48</v>
      </c>
      <c r="H565" s="38" t="e">
        <f>INDEX('Planning avec dates'!$4:$4,MATCH("X",'Planning avec dates'!583:583,0))</f>
        <v>#N/A</v>
      </c>
      <c r="I565" t="s">
        <v>48</v>
      </c>
      <c r="J565" t="s">
        <v>48</v>
      </c>
      <c r="K565" t="s">
        <v>48</v>
      </c>
      <c r="L565" t="s">
        <v>48</v>
      </c>
      <c r="M565" t="s">
        <v>48</v>
      </c>
      <c r="N565" t="s">
        <v>48</v>
      </c>
      <c r="O565" t="s">
        <v>48</v>
      </c>
      <c r="P565" t="s">
        <v>48</v>
      </c>
      <c r="Q565" t="s">
        <v>51</v>
      </c>
      <c r="S565" t="s">
        <v>48</v>
      </c>
      <c r="U565" t="s">
        <v>52</v>
      </c>
      <c r="V565" t="s">
        <v>53</v>
      </c>
      <c r="W565" t="s">
        <v>48</v>
      </c>
      <c r="X565" t="e">
        <f t="shared" si="9"/>
        <v>#N/A</v>
      </c>
      <c r="Y565" s="38" t="e">
        <f>INDEX('Planning avec dates'!$4:$4,MATCH("X",'Planning avec dates'!583:583,1))+4</f>
        <v>#N/A</v>
      </c>
    </row>
    <row r="566" spans="1:25" x14ac:dyDescent="0.25">
      <c r="A566">
        <f>IF(COUNTIF('Temps moyens'!$A$3:$A$70,C566)&gt;0,1,0)</f>
        <v>0</v>
      </c>
      <c r="B566" t="s">
        <v>620</v>
      </c>
      <c r="C566" t="e">
        <f>INDEX('Planning avec dates'!$B568:$E568,MATCH("*",'Planning avec dates'!$B568:$E568,0))</f>
        <v>#N/A</v>
      </c>
      <c r="F566">
        <f>IF('Planning avec dates'!$C$1="Low",INDEX('Temps moyens'!$B$1:$B$198,MATCH(Task_Table1!C566,'Temps moyens'!$A$1:$A$198,0),1)*'Temps moyens'!$D$3,IF('Planning avec dates'!$C$1="Medium",INDEX('Temps moyens'!$B$1:$B$198,MATCH(Task_Table1!C566,'Temps moyens'!$A$1:$A$198,0),1)*'Temps moyens'!$E$3,IF('Planning avec dates'!$C$1="High",INDEX('Temps moyens'!$B$1:$B$198,MATCH(Task_Table1!C566,'Temps moyens'!$A$1:$A$198,0),1)*'Temps moyens'!$F$3,0)))</f>
        <v>0</v>
      </c>
      <c r="G566" t="s">
        <v>48</v>
      </c>
      <c r="H566" s="38" t="e">
        <f>INDEX('Planning avec dates'!$4:$4,MATCH("X",'Planning avec dates'!584:584,0))</f>
        <v>#N/A</v>
      </c>
      <c r="I566" t="s">
        <v>48</v>
      </c>
      <c r="J566" t="s">
        <v>48</v>
      </c>
      <c r="K566" t="s">
        <v>48</v>
      </c>
      <c r="L566" t="s">
        <v>48</v>
      </c>
      <c r="M566" t="s">
        <v>48</v>
      </c>
      <c r="N566" t="s">
        <v>48</v>
      </c>
      <c r="O566" t="s">
        <v>48</v>
      </c>
      <c r="P566" t="s">
        <v>48</v>
      </c>
      <c r="Q566" t="s">
        <v>51</v>
      </c>
      <c r="S566" t="s">
        <v>48</v>
      </c>
      <c r="U566" t="s">
        <v>52</v>
      </c>
      <c r="V566" t="s">
        <v>53</v>
      </c>
      <c r="W566" t="s">
        <v>48</v>
      </c>
      <c r="X566" t="e">
        <f t="shared" si="9"/>
        <v>#N/A</v>
      </c>
      <c r="Y566" s="38" t="e">
        <f>INDEX('Planning avec dates'!$4:$4,MATCH("X",'Planning avec dates'!584:584,1))+4</f>
        <v>#N/A</v>
      </c>
    </row>
    <row r="567" spans="1:25" x14ac:dyDescent="0.25">
      <c r="A567">
        <f>IF(COUNTIF('Temps moyens'!$A$3:$A$70,C567)&gt;0,1,0)</f>
        <v>0</v>
      </c>
      <c r="B567" t="s">
        <v>621</v>
      </c>
      <c r="C567" t="e">
        <f>INDEX('Planning avec dates'!$B569:$E569,MATCH("*",'Planning avec dates'!$B569:$E569,0))</f>
        <v>#N/A</v>
      </c>
      <c r="F567">
        <f>IF('Planning avec dates'!$C$1="Low",INDEX('Temps moyens'!$B$1:$B$198,MATCH(Task_Table1!C567,'Temps moyens'!$A$1:$A$198,0),1)*'Temps moyens'!$D$3,IF('Planning avec dates'!$C$1="Medium",INDEX('Temps moyens'!$B$1:$B$198,MATCH(Task_Table1!C567,'Temps moyens'!$A$1:$A$198,0),1)*'Temps moyens'!$E$3,IF('Planning avec dates'!$C$1="High",INDEX('Temps moyens'!$B$1:$B$198,MATCH(Task_Table1!C567,'Temps moyens'!$A$1:$A$198,0),1)*'Temps moyens'!$F$3,0)))</f>
        <v>0</v>
      </c>
      <c r="G567" t="s">
        <v>48</v>
      </c>
      <c r="H567" s="38" t="e">
        <f>INDEX('Planning avec dates'!$4:$4,MATCH("X",'Planning avec dates'!585:585,0))</f>
        <v>#N/A</v>
      </c>
      <c r="I567" t="s">
        <v>48</v>
      </c>
      <c r="J567" t="s">
        <v>48</v>
      </c>
      <c r="K567" t="s">
        <v>48</v>
      </c>
      <c r="L567" t="s">
        <v>48</v>
      </c>
      <c r="M567" t="s">
        <v>48</v>
      </c>
      <c r="N567" t="s">
        <v>48</v>
      </c>
      <c r="O567" t="s">
        <v>48</v>
      </c>
      <c r="P567" t="s">
        <v>48</v>
      </c>
      <c r="Q567" t="s">
        <v>51</v>
      </c>
      <c r="S567" t="s">
        <v>48</v>
      </c>
      <c r="U567" t="s">
        <v>52</v>
      </c>
      <c r="V567" t="s">
        <v>53</v>
      </c>
      <c r="W567" t="s">
        <v>48</v>
      </c>
      <c r="X567" t="e">
        <f t="shared" si="9"/>
        <v>#N/A</v>
      </c>
      <c r="Y567" s="38" t="e">
        <f>INDEX('Planning avec dates'!$4:$4,MATCH("X",'Planning avec dates'!585:585,1))+4</f>
        <v>#N/A</v>
      </c>
    </row>
    <row r="568" spans="1:25" x14ac:dyDescent="0.25">
      <c r="A568">
        <f>IF(COUNTIF('Temps moyens'!$A$3:$A$70,C568)&gt;0,1,0)</f>
        <v>0</v>
      </c>
      <c r="B568" t="s">
        <v>622</v>
      </c>
      <c r="C568" t="e">
        <f>INDEX('Planning avec dates'!$B570:$E570,MATCH("*",'Planning avec dates'!$B570:$E570,0))</f>
        <v>#N/A</v>
      </c>
      <c r="F568">
        <f>IF('Planning avec dates'!$C$1="Low",INDEX('Temps moyens'!$B$1:$B$198,MATCH(Task_Table1!C568,'Temps moyens'!$A$1:$A$198,0),1)*'Temps moyens'!$D$3,IF('Planning avec dates'!$C$1="Medium",INDEX('Temps moyens'!$B$1:$B$198,MATCH(Task_Table1!C568,'Temps moyens'!$A$1:$A$198,0),1)*'Temps moyens'!$E$3,IF('Planning avec dates'!$C$1="High",INDEX('Temps moyens'!$B$1:$B$198,MATCH(Task_Table1!C568,'Temps moyens'!$A$1:$A$198,0),1)*'Temps moyens'!$F$3,0)))</f>
        <v>0</v>
      </c>
      <c r="G568" t="s">
        <v>48</v>
      </c>
      <c r="H568" s="38" t="e">
        <f>INDEX('Planning avec dates'!$4:$4,MATCH("X",'Planning avec dates'!586:586,0))</f>
        <v>#N/A</v>
      </c>
      <c r="I568" t="s">
        <v>48</v>
      </c>
      <c r="J568" t="s">
        <v>48</v>
      </c>
      <c r="K568" t="s">
        <v>48</v>
      </c>
      <c r="L568" t="s">
        <v>48</v>
      </c>
      <c r="M568" t="s">
        <v>48</v>
      </c>
      <c r="N568" t="s">
        <v>48</v>
      </c>
      <c r="O568" t="s">
        <v>48</v>
      </c>
      <c r="P568" t="s">
        <v>48</v>
      </c>
      <c r="Q568" t="s">
        <v>51</v>
      </c>
      <c r="S568" t="s">
        <v>48</v>
      </c>
      <c r="U568" t="s">
        <v>52</v>
      </c>
      <c r="V568" t="s">
        <v>53</v>
      </c>
      <c r="W568" t="s">
        <v>48</v>
      </c>
      <c r="X568" t="e">
        <f t="shared" si="9"/>
        <v>#N/A</v>
      </c>
      <c r="Y568" s="38" t="e">
        <f>INDEX('Planning avec dates'!$4:$4,MATCH("X",'Planning avec dates'!586:586,1))+4</f>
        <v>#N/A</v>
      </c>
    </row>
    <row r="569" spans="1:25" x14ac:dyDescent="0.25">
      <c r="A569">
        <f>IF(COUNTIF('Temps moyens'!$A$3:$A$70,C569)&gt;0,1,0)</f>
        <v>0</v>
      </c>
      <c r="B569" t="s">
        <v>623</v>
      </c>
      <c r="C569" t="e">
        <f>INDEX('Planning avec dates'!$B571:$E571,MATCH("*",'Planning avec dates'!$B571:$E571,0))</f>
        <v>#N/A</v>
      </c>
      <c r="F569">
        <f>IF('Planning avec dates'!$C$1="Low",INDEX('Temps moyens'!$B$1:$B$198,MATCH(Task_Table1!C569,'Temps moyens'!$A$1:$A$198,0),1)*'Temps moyens'!$D$3,IF('Planning avec dates'!$C$1="Medium",INDEX('Temps moyens'!$B$1:$B$198,MATCH(Task_Table1!C569,'Temps moyens'!$A$1:$A$198,0),1)*'Temps moyens'!$E$3,IF('Planning avec dates'!$C$1="High",INDEX('Temps moyens'!$B$1:$B$198,MATCH(Task_Table1!C569,'Temps moyens'!$A$1:$A$198,0),1)*'Temps moyens'!$F$3,0)))</f>
        <v>0</v>
      </c>
      <c r="G569" t="s">
        <v>48</v>
      </c>
      <c r="H569" s="38" t="e">
        <f>INDEX('Planning avec dates'!$4:$4,MATCH("X",'Planning avec dates'!587:587,0))</f>
        <v>#N/A</v>
      </c>
      <c r="I569" t="s">
        <v>48</v>
      </c>
      <c r="J569" t="s">
        <v>48</v>
      </c>
      <c r="K569" t="s">
        <v>48</v>
      </c>
      <c r="L569" t="s">
        <v>48</v>
      </c>
      <c r="M569" t="s">
        <v>48</v>
      </c>
      <c r="N569" t="s">
        <v>48</v>
      </c>
      <c r="O569" t="s">
        <v>48</v>
      </c>
      <c r="P569" t="s">
        <v>48</v>
      </c>
      <c r="Q569" t="s">
        <v>51</v>
      </c>
      <c r="S569" t="s">
        <v>48</v>
      </c>
      <c r="U569" t="s">
        <v>52</v>
      </c>
      <c r="V569" t="s">
        <v>53</v>
      </c>
      <c r="W569" t="s">
        <v>48</v>
      </c>
      <c r="X569" t="e">
        <f t="shared" si="9"/>
        <v>#N/A</v>
      </c>
      <c r="Y569" s="38" t="e">
        <f>INDEX('Planning avec dates'!$4:$4,MATCH("X",'Planning avec dates'!587:587,1))+4</f>
        <v>#N/A</v>
      </c>
    </row>
    <row r="570" spans="1:25" x14ac:dyDescent="0.25">
      <c r="A570">
        <f>IF(COUNTIF('Temps moyens'!$A$3:$A$70,C570)&gt;0,1,0)</f>
        <v>0</v>
      </c>
      <c r="B570" t="s">
        <v>624</v>
      </c>
      <c r="C570" t="e">
        <f>INDEX('Planning avec dates'!$B572:$E572,MATCH("*",'Planning avec dates'!$B572:$E572,0))</f>
        <v>#N/A</v>
      </c>
      <c r="F570">
        <f>IF('Planning avec dates'!$C$1="Low",INDEX('Temps moyens'!$B$1:$B$198,MATCH(Task_Table1!C570,'Temps moyens'!$A$1:$A$198,0),1)*'Temps moyens'!$D$3,IF('Planning avec dates'!$C$1="Medium",INDEX('Temps moyens'!$B$1:$B$198,MATCH(Task_Table1!C570,'Temps moyens'!$A$1:$A$198,0),1)*'Temps moyens'!$E$3,IF('Planning avec dates'!$C$1="High",INDEX('Temps moyens'!$B$1:$B$198,MATCH(Task_Table1!C570,'Temps moyens'!$A$1:$A$198,0),1)*'Temps moyens'!$F$3,0)))</f>
        <v>0</v>
      </c>
      <c r="G570" t="s">
        <v>48</v>
      </c>
      <c r="H570" s="38" t="e">
        <f>INDEX('Planning avec dates'!$4:$4,MATCH("X",'Planning avec dates'!588:588,0))</f>
        <v>#N/A</v>
      </c>
      <c r="I570" t="s">
        <v>48</v>
      </c>
      <c r="J570" t="s">
        <v>48</v>
      </c>
      <c r="K570" t="s">
        <v>48</v>
      </c>
      <c r="L570" t="s">
        <v>48</v>
      </c>
      <c r="M570" t="s">
        <v>48</v>
      </c>
      <c r="N570" t="s">
        <v>48</v>
      </c>
      <c r="O570" t="s">
        <v>48</v>
      </c>
      <c r="P570" t="s">
        <v>48</v>
      </c>
      <c r="Q570" t="s">
        <v>51</v>
      </c>
      <c r="S570" t="s">
        <v>48</v>
      </c>
      <c r="U570" t="s">
        <v>52</v>
      </c>
      <c r="V570" t="s">
        <v>53</v>
      </c>
      <c r="W570" t="s">
        <v>48</v>
      </c>
      <c r="X570" t="e">
        <f t="shared" si="9"/>
        <v>#N/A</v>
      </c>
      <c r="Y570" s="38" t="e">
        <f>INDEX('Planning avec dates'!$4:$4,MATCH("X",'Planning avec dates'!588:588,1))+4</f>
        <v>#N/A</v>
      </c>
    </row>
    <row r="571" spans="1:25" x14ac:dyDescent="0.25">
      <c r="A571">
        <f>IF(COUNTIF('Temps moyens'!$A$3:$A$70,C571)&gt;0,1,0)</f>
        <v>0</v>
      </c>
      <c r="B571" t="s">
        <v>625</v>
      </c>
      <c r="C571" t="e">
        <f>INDEX('Planning avec dates'!$B573:$E573,MATCH("*",'Planning avec dates'!$B573:$E573,0))</f>
        <v>#N/A</v>
      </c>
      <c r="F571">
        <f>IF('Planning avec dates'!$C$1="Low",INDEX('Temps moyens'!$B$1:$B$198,MATCH(Task_Table1!C571,'Temps moyens'!$A$1:$A$198,0),1)*'Temps moyens'!$D$3,IF('Planning avec dates'!$C$1="Medium",INDEX('Temps moyens'!$B$1:$B$198,MATCH(Task_Table1!C571,'Temps moyens'!$A$1:$A$198,0),1)*'Temps moyens'!$E$3,IF('Planning avec dates'!$C$1="High",INDEX('Temps moyens'!$B$1:$B$198,MATCH(Task_Table1!C571,'Temps moyens'!$A$1:$A$198,0),1)*'Temps moyens'!$F$3,0)))</f>
        <v>0</v>
      </c>
      <c r="G571" t="s">
        <v>48</v>
      </c>
      <c r="H571" s="38" t="e">
        <f>INDEX('Planning avec dates'!$4:$4,MATCH("X",'Planning avec dates'!589:589,0))</f>
        <v>#N/A</v>
      </c>
      <c r="I571" t="s">
        <v>48</v>
      </c>
      <c r="J571" t="s">
        <v>48</v>
      </c>
      <c r="K571" t="s">
        <v>48</v>
      </c>
      <c r="L571" t="s">
        <v>48</v>
      </c>
      <c r="M571" t="s">
        <v>48</v>
      </c>
      <c r="N571" t="s">
        <v>48</v>
      </c>
      <c r="O571" t="s">
        <v>48</v>
      </c>
      <c r="P571" t="s">
        <v>48</v>
      </c>
      <c r="Q571" t="s">
        <v>51</v>
      </c>
      <c r="S571" t="s">
        <v>48</v>
      </c>
      <c r="U571" t="s">
        <v>52</v>
      </c>
      <c r="V571" t="s">
        <v>53</v>
      </c>
      <c r="W571" t="s">
        <v>48</v>
      </c>
      <c r="X571" t="e">
        <f t="shared" si="9"/>
        <v>#N/A</v>
      </c>
      <c r="Y571" s="38" t="e">
        <f>INDEX('Planning avec dates'!$4:$4,MATCH("X",'Planning avec dates'!589:589,1))+4</f>
        <v>#N/A</v>
      </c>
    </row>
    <row r="572" spans="1:25" x14ac:dyDescent="0.25">
      <c r="A572">
        <f>IF(COUNTIF('Temps moyens'!$A$3:$A$70,C572)&gt;0,1,0)</f>
        <v>0</v>
      </c>
      <c r="B572" t="s">
        <v>626</v>
      </c>
      <c r="C572" t="e">
        <f>INDEX('Planning avec dates'!$B574:$E574,MATCH("*",'Planning avec dates'!$B574:$E574,0))</f>
        <v>#N/A</v>
      </c>
      <c r="F572">
        <f>IF('Planning avec dates'!$C$1="Low",INDEX('Temps moyens'!$B$1:$B$198,MATCH(Task_Table1!C572,'Temps moyens'!$A$1:$A$198,0),1)*'Temps moyens'!$D$3,IF('Planning avec dates'!$C$1="Medium",INDEX('Temps moyens'!$B$1:$B$198,MATCH(Task_Table1!C572,'Temps moyens'!$A$1:$A$198,0),1)*'Temps moyens'!$E$3,IF('Planning avec dates'!$C$1="High",INDEX('Temps moyens'!$B$1:$B$198,MATCH(Task_Table1!C572,'Temps moyens'!$A$1:$A$198,0),1)*'Temps moyens'!$F$3,0)))</f>
        <v>0</v>
      </c>
      <c r="G572" t="s">
        <v>48</v>
      </c>
      <c r="H572" s="38" t="e">
        <f>INDEX('Planning avec dates'!$4:$4,MATCH("X",'Planning avec dates'!590:590,0))</f>
        <v>#N/A</v>
      </c>
      <c r="I572" t="s">
        <v>48</v>
      </c>
      <c r="J572" t="s">
        <v>48</v>
      </c>
      <c r="K572" t="s">
        <v>48</v>
      </c>
      <c r="L572" t="s">
        <v>48</v>
      </c>
      <c r="M572" t="s">
        <v>48</v>
      </c>
      <c r="N572" t="s">
        <v>48</v>
      </c>
      <c r="O572" t="s">
        <v>48</v>
      </c>
      <c r="P572" t="s">
        <v>48</v>
      </c>
      <c r="Q572" t="s">
        <v>51</v>
      </c>
      <c r="S572" t="s">
        <v>48</v>
      </c>
      <c r="U572" t="s">
        <v>52</v>
      </c>
      <c r="V572" t="s">
        <v>53</v>
      </c>
      <c r="W572" t="s">
        <v>48</v>
      </c>
      <c r="X572" t="e">
        <f t="shared" si="9"/>
        <v>#N/A</v>
      </c>
      <c r="Y572" s="38" t="e">
        <f>INDEX('Planning avec dates'!$4:$4,MATCH("X",'Planning avec dates'!590:590,1))+4</f>
        <v>#N/A</v>
      </c>
    </row>
    <row r="573" spans="1:25" x14ac:dyDescent="0.25">
      <c r="A573">
        <f>IF(COUNTIF('Temps moyens'!$A$3:$A$70,C573)&gt;0,1,0)</f>
        <v>0</v>
      </c>
      <c r="B573" t="s">
        <v>627</v>
      </c>
      <c r="C573" t="e">
        <f>INDEX('Planning avec dates'!$B575:$E575,MATCH("*",'Planning avec dates'!$B575:$E575,0))</f>
        <v>#N/A</v>
      </c>
      <c r="F573">
        <f>IF('Planning avec dates'!$C$1="Low",INDEX('Temps moyens'!$B$1:$B$198,MATCH(Task_Table1!C573,'Temps moyens'!$A$1:$A$198,0),1)*'Temps moyens'!$D$3,IF('Planning avec dates'!$C$1="Medium",INDEX('Temps moyens'!$B$1:$B$198,MATCH(Task_Table1!C573,'Temps moyens'!$A$1:$A$198,0),1)*'Temps moyens'!$E$3,IF('Planning avec dates'!$C$1="High",INDEX('Temps moyens'!$B$1:$B$198,MATCH(Task_Table1!C573,'Temps moyens'!$A$1:$A$198,0),1)*'Temps moyens'!$F$3,0)))</f>
        <v>0</v>
      </c>
      <c r="G573" t="s">
        <v>48</v>
      </c>
      <c r="H573" s="38" t="e">
        <f>INDEX('Planning avec dates'!$4:$4,MATCH("X",'Planning avec dates'!591:591,0))</f>
        <v>#N/A</v>
      </c>
      <c r="I573" t="s">
        <v>48</v>
      </c>
      <c r="J573" t="s">
        <v>48</v>
      </c>
      <c r="K573" t="s">
        <v>48</v>
      </c>
      <c r="L573" t="s">
        <v>48</v>
      </c>
      <c r="M573" t="s">
        <v>48</v>
      </c>
      <c r="N573" t="s">
        <v>48</v>
      </c>
      <c r="O573" t="s">
        <v>48</v>
      </c>
      <c r="P573" t="s">
        <v>48</v>
      </c>
      <c r="Q573" t="s">
        <v>51</v>
      </c>
      <c r="S573" t="s">
        <v>48</v>
      </c>
      <c r="U573" t="s">
        <v>52</v>
      </c>
      <c r="V573" t="s">
        <v>53</v>
      </c>
      <c r="W573" t="s">
        <v>48</v>
      </c>
      <c r="X573" t="e">
        <f t="shared" si="9"/>
        <v>#N/A</v>
      </c>
      <c r="Y573" s="38" t="e">
        <f>INDEX('Planning avec dates'!$4:$4,MATCH("X",'Planning avec dates'!591:591,1))+4</f>
        <v>#N/A</v>
      </c>
    </row>
    <row r="574" spans="1:25" x14ac:dyDescent="0.25">
      <c r="A574">
        <f>IF(COUNTIF('Temps moyens'!$A$3:$A$70,C574)&gt;0,1,0)</f>
        <v>0</v>
      </c>
      <c r="B574" t="s">
        <v>628</v>
      </c>
      <c r="C574" t="e">
        <f>INDEX('Planning avec dates'!$B576:$E576,MATCH("*",'Planning avec dates'!$B576:$E576,0))</f>
        <v>#N/A</v>
      </c>
      <c r="F574">
        <f>IF('Planning avec dates'!$C$1="Low",INDEX('Temps moyens'!$B$1:$B$198,MATCH(Task_Table1!C574,'Temps moyens'!$A$1:$A$198,0),1)*'Temps moyens'!$D$3,IF('Planning avec dates'!$C$1="Medium",INDEX('Temps moyens'!$B$1:$B$198,MATCH(Task_Table1!C574,'Temps moyens'!$A$1:$A$198,0),1)*'Temps moyens'!$E$3,IF('Planning avec dates'!$C$1="High",INDEX('Temps moyens'!$B$1:$B$198,MATCH(Task_Table1!C574,'Temps moyens'!$A$1:$A$198,0),1)*'Temps moyens'!$F$3,0)))</f>
        <v>0</v>
      </c>
      <c r="G574" t="s">
        <v>48</v>
      </c>
      <c r="H574" s="38" t="e">
        <f>INDEX('Planning avec dates'!$4:$4,MATCH("X",'Planning avec dates'!592:592,0))</f>
        <v>#N/A</v>
      </c>
      <c r="I574" t="s">
        <v>48</v>
      </c>
      <c r="J574" t="s">
        <v>48</v>
      </c>
      <c r="K574" t="s">
        <v>48</v>
      </c>
      <c r="L574" t="s">
        <v>48</v>
      </c>
      <c r="M574" t="s">
        <v>48</v>
      </c>
      <c r="N574" t="s">
        <v>48</v>
      </c>
      <c r="O574" t="s">
        <v>48</v>
      </c>
      <c r="P574" t="s">
        <v>48</v>
      </c>
      <c r="Q574" t="s">
        <v>51</v>
      </c>
      <c r="S574" t="s">
        <v>48</v>
      </c>
      <c r="U574" t="s">
        <v>52</v>
      </c>
      <c r="V574" t="s">
        <v>53</v>
      </c>
      <c r="W574" t="s">
        <v>48</v>
      </c>
      <c r="X574" t="e">
        <f t="shared" si="9"/>
        <v>#N/A</v>
      </c>
      <c r="Y574" s="38" t="e">
        <f>INDEX('Planning avec dates'!$4:$4,MATCH("X",'Planning avec dates'!592:592,1))+4</f>
        <v>#N/A</v>
      </c>
    </row>
    <row r="575" spans="1:25" x14ac:dyDescent="0.25">
      <c r="A575">
        <f>IF(COUNTIF('Temps moyens'!$A$3:$A$70,C575)&gt;0,1,0)</f>
        <v>0</v>
      </c>
      <c r="B575" t="s">
        <v>629</v>
      </c>
      <c r="C575" t="e">
        <f>INDEX('Planning avec dates'!$B577:$E577,MATCH("*",'Planning avec dates'!$B577:$E577,0))</f>
        <v>#N/A</v>
      </c>
      <c r="F575">
        <f>IF('Planning avec dates'!$C$1="Low",INDEX('Temps moyens'!$B$1:$B$198,MATCH(Task_Table1!C575,'Temps moyens'!$A$1:$A$198,0),1)*'Temps moyens'!$D$3,IF('Planning avec dates'!$C$1="Medium",INDEX('Temps moyens'!$B$1:$B$198,MATCH(Task_Table1!C575,'Temps moyens'!$A$1:$A$198,0),1)*'Temps moyens'!$E$3,IF('Planning avec dates'!$C$1="High",INDEX('Temps moyens'!$B$1:$B$198,MATCH(Task_Table1!C575,'Temps moyens'!$A$1:$A$198,0),1)*'Temps moyens'!$F$3,0)))</f>
        <v>0</v>
      </c>
      <c r="G575" t="s">
        <v>48</v>
      </c>
      <c r="H575" s="38" t="e">
        <f>INDEX('Planning avec dates'!$4:$4,MATCH("X",'Planning avec dates'!593:593,0))</f>
        <v>#N/A</v>
      </c>
      <c r="I575" t="s">
        <v>48</v>
      </c>
      <c r="J575" t="s">
        <v>48</v>
      </c>
      <c r="K575" t="s">
        <v>48</v>
      </c>
      <c r="L575" t="s">
        <v>48</v>
      </c>
      <c r="M575" t="s">
        <v>48</v>
      </c>
      <c r="N575" t="s">
        <v>48</v>
      </c>
      <c r="O575" t="s">
        <v>48</v>
      </c>
      <c r="P575" t="s">
        <v>48</v>
      </c>
      <c r="Q575" t="s">
        <v>51</v>
      </c>
      <c r="S575" t="s">
        <v>48</v>
      </c>
      <c r="U575" t="s">
        <v>52</v>
      </c>
      <c r="V575" t="s">
        <v>53</v>
      </c>
      <c r="W575" t="s">
        <v>48</v>
      </c>
      <c r="X575" t="e">
        <f t="shared" si="9"/>
        <v>#N/A</v>
      </c>
      <c r="Y575" s="38" t="e">
        <f>INDEX('Planning avec dates'!$4:$4,MATCH("X",'Planning avec dates'!593:593,1))+4</f>
        <v>#N/A</v>
      </c>
    </row>
    <row r="576" spans="1:25" x14ac:dyDescent="0.25">
      <c r="A576">
        <f>IF(COUNTIF('Temps moyens'!$A$3:$A$70,C576)&gt;0,1,0)</f>
        <v>0</v>
      </c>
      <c r="B576" t="s">
        <v>630</v>
      </c>
      <c r="C576" t="e">
        <f>INDEX('Planning avec dates'!$B578:$E578,MATCH("*",'Planning avec dates'!$B578:$E578,0))</f>
        <v>#N/A</v>
      </c>
      <c r="F576">
        <f>IF('Planning avec dates'!$C$1="Low",INDEX('Temps moyens'!$B$1:$B$198,MATCH(Task_Table1!C576,'Temps moyens'!$A$1:$A$198,0),1)*'Temps moyens'!$D$3,IF('Planning avec dates'!$C$1="Medium",INDEX('Temps moyens'!$B$1:$B$198,MATCH(Task_Table1!C576,'Temps moyens'!$A$1:$A$198,0),1)*'Temps moyens'!$E$3,IF('Planning avec dates'!$C$1="High",INDEX('Temps moyens'!$B$1:$B$198,MATCH(Task_Table1!C576,'Temps moyens'!$A$1:$A$198,0),1)*'Temps moyens'!$F$3,0)))</f>
        <v>0</v>
      </c>
      <c r="G576" t="s">
        <v>48</v>
      </c>
      <c r="H576" s="38" t="e">
        <f>INDEX('Planning avec dates'!$4:$4,MATCH("X",'Planning avec dates'!594:594,0))</f>
        <v>#N/A</v>
      </c>
      <c r="I576" t="s">
        <v>48</v>
      </c>
      <c r="J576" t="s">
        <v>48</v>
      </c>
      <c r="K576" t="s">
        <v>48</v>
      </c>
      <c r="L576" t="s">
        <v>48</v>
      </c>
      <c r="M576" t="s">
        <v>48</v>
      </c>
      <c r="N576" t="s">
        <v>48</v>
      </c>
      <c r="O576" t="s">
        <v>48</v>
      </c>
      <c r="P576" t="s">
        <v>48</v>
      </c>
      <c r="Q576" t="s">
        <v>51</v>
      </c>
      <c r="S576" t="s">
        <v>48</v>
      </c>
      <c r="U576" t="s">
        <v>52</v>
      </c>
      <c r="V576" t="s">
        <v>53</v>
      </c>
      <c r="W576" t="s">
        <v>48</v>
      </c>
      <c r="X576" t="e">
        <f t="shared" si="9"/>
        <v>#N/A</v>
      </c>
      <c r="Y576" s="38" t="e">
        <f>INDEX('Planning avec dates'!$4:$4,MATCH("X",'Planning avec dates'!594:594,1))+4</f>
        <v>#N/A</v>
      </c>
    </row>
    <row r="577" spans="1:25" x14ac:dyDescent="0.25">
      <c r="A577">
        <f>IF(COUNTIF('Temps moyens'!$A$3:$A$70,C577)&gt;0,1,0)</f>
        <v>0</v>
      </c>
      <c r="B577" t="s">
        <v>631</v>
      </c>
      <c r="C577" t="e">
        <f>INDEX('Planning avec dates'!$B579:$E579,MATCH("*",'Planning avec dates'!$B579:$E579,0))</f>
        <v>#N/A</v>
      </c>
      <c r="F577">
        <f>IF('Planning avec dates'!$C$1="Low",INDEX('Temps moyens'!$B$1:$B$198,MATCH(Task_Table1!C577,'Temps moyens'!$A$1:$A$198,0),1)*'Temps moyens'!$D$3,IF('Planning avec dates'!$C$1="Medium",INDEX('Temps moyens'!$B$1:$B$198,MATCH(Task_Table1!C577,'Temps moyens'!$A$1:$A$198,0),1)*'Temps moyens'!$E$3,IF('Planning avec dates'!$C$1="High",INDEX('Temps moyens'!$B$1:$B$198,MATCH(Task_Table1!C577,'Temps moyens'!$A$1:$A$198,0),1)*'Temps moyens'!$F$3,0)))</f>
        <v>0</v>
      </c>
      <c r="G577" t="s">
        <v>48</v>
      </c>
      <c r="H577" s="38" t="e">
        <f>INDEX('Planning avec dates'!$4:$4,MATCH("X",'Planning avec dates'!595:595,0))</f>
        <v>#N/A</v>
      </c>
      <c r="I577" t="s">
        <v>48</v>
      </c>
      <c r="J577" t="s">
        <v>48</v>
      </c>
      <c r="K577" t="s">
        <v>48</v>
      </c>
      <c r="L577" t="s">
        <v>48</v>
      </c>
      <c r="M577" t="s">
        <v>48</v>
      </c>
      <c r="N577" t="s">
        <v>48</v>
      </c>
      <c r="O577" t="s">
        <v>48</v>
      </c>
      <c r="P577" t="s">
        <v>48</v>
      </c>
      <c r="Q577" t="s">
        <v>51</v>
      </c>
      <c r="S577" t="s">
        <v>48</v>
      </c>
      <c r="U577" t="s">
        <v>52</v>
      </c>
      <c r="V577" t="s">
        <v>53</v>
      </c>
      <c r="W577" t="s">
        <v>48</v>
      </c>
      <c r="X577" t="e">
        <f t="shared" si="9"/>
        <v>#N/A</v>
      </c>
      <c r="Y577" s="38" t="e">
        <f>INDEX('Planning avec dates'!$4:$4,MATCH("X",'Planning avec dates'!595:595,1))+4</f>
        <v>#N/A</v>
      </c>
    </row>
    <row r="578" spans="1:25" x14ac:dyDescent="0.25">
      <c r="A578">
        <f>IF(COUNTIF('Temps moyens'!$A$3:$A$70,C578)&gt;0,1,0)</f>
        <v>0</v>
      </c>
      <c r="B578" t="s">
        <v>632</v>
      </c>
      <c r="C578" t="e">
        <f>INDEX('Planning avec dates'!$B580:$E580,MATCH("*",'Planning avec dates'!$B580:$E580,0))</f>
        <v>#N/A</v>
      </c>
      <c r="F578">
        <f>IF('Planning avec dates'!$C$1="Low",INDEX('Temps moyens'!$B$1:$B$198,MATCH(Task_Table1!C578,'Temps moyens'!$A$1:$A$198,0),1)*'Temps moyens'!$D$3,IF('Planning avec dates'!$C$1="Medium",INDEX('Temps moyens'!$B$1:$B$198,MATCH(Task_Table1!C578,'Temps moyens'!$A$1:$A$198,0),1)*'Temps moyens'!$E$3,IF('Planning avec dates'!$C$1="High",INDEX('Temps moyens'!$B$1:$B$198,MATCH(Task_Table1!C578,'Temps moyens'!$A$1:$A$198,0),1)*'Temps moyens'!$F$3,0)))</f>
        <v>0</v>
      </c>
      <c r="G578" t="s">
        <v>48</v>
      </c>
      <c r="H578" s="38" t="e">
        <f>INDEX('Planning avec dates'!$4:$4,MATCH("X",'Planning avec dates'!596:596,0))</f>
        <v>#N/A</v>
      </c>
      <c r="I578" t="s">
        <v>48</v>
      </c>
      <c r="J578" t="s">
        <v>48</v>
      </c>
      <c r="K578" t="s">
        <v>48</v>
      </c>
      <c r="L578" t="s">
        <v>48</v>
      </c>
      <c r="M578" t="s">
        <v>48</v>
      </c>
      <c r="N578" t="s">
        <v>48</v>
      </c>
      <c r="O578" t="s">
        <v>48</v>
      </c>
      <c r="P578" t="s">
        <v>48</v>
      </c>
      <c r="Q578" t="s">
        <v>51</v>
      </c>
      <c r="S578" t="s">
        <v>48</v>
      </c>
      <c r="U578" t="s">
        <v>52</v>
      </c>
      <c r="V578" t="s">
        <v>53</v>
      </c>
      <c r="W578" t="s">
        <v>48</v>
      </c>
      <c r="X578" t="e">
        <f t="shared" si="9"/>
        <v>#N/A</v>
      </c>
      <c r="Y578" s="38" t="e">
        <f>INDEX('Planning avec dates'!$4:$4,MATCH("X",'Planning avec dates'!596:596,1))+4</f>
        <v>#N/A</v>
      </c>
    </row>
    <row r="579" spans="1:25" x14ac:dyDescent="0.25">
      <c r="A579">
        <f>IF(COUNTIF('Temps moyens'!$A$3:$A$70,C579)&gt;0,1,0)</f>
        <v>0</v>
      </c>
      <c r="B579" t="s">
        <v>633</v>
      </c>
      <c r="C579" t="e">
        <f>INDEX('Planning avec dates'!$B581:$E581,MATCH("*",'Planning avec dates'!$B581:$E581,0))</f>
        <v>#N/A</v>
      </c>
      <c r="F579">
        <f>IF('Planning avec dates'!$C$1="Low",INDEX('Temps moyens'!$B$1:$B$198,MATCH(Task_Table1!C579,'Temps moyens'!$A$1:$A$198,0),1)*'Temps moyens'!$D$3,IF('Planning avec dates'!$C$1="Medium",INDEX('Temps moyens'!$B$1:$B$198,MATCH(Task_Table1!C579,'Temps moyens'!$A$1:$A$198,0),1)*'Temps moyens'!$E$3,IF('Planning avec dates'!$C$1="High",INDEX('Temps moyens'!$B$1:$B$198,MATCH(Task_Table1!C579,'Temps moyens'!$A$1:$A$198,0),1)*'Temps moyens'!$F$3,0)))</f>
        <v>0</v>
      </c>
      <c r="G579" t="s">
        <v>48</v>
      </c>
      <c r="H579" s="38" t="e">
        <f>INDEX('Planning avec dates'!$4:$4,MATCH("X",'Planning avec dates'!597:597,0))</f>
        <v>#N/A</v>
      </c>
      <c r="I579" t="s">
        <v>48</v>
      </c>
      <c r="J579" t="s">
        <v>48</v>
      </c>
      <c r="K579" t="s">
        <v>48</v>
      </c>
      <c r="L579" t="s">
        <v>48</v>
      </c>
      <c r="M579" t="s">
        <v>48</v>
      </c>
      <c r="N579" t="s">
        <v>48</v>
      </c>
      <c r="O579" t="s">
        <v>48</v>
      </c>
      <c r="P579" t="s">
        <v>48</v>
      </c>
      <c r="Q579" t="s">
        <v>51</v>
      </c>
      <c r="S579" t="s">
        <v>48</v>
      </c>
      <c r="U579" t="s">
        <v>52</v>
      </c>
      <c r="V579" t="s">
        <v>53</v>
      </c>
      <c r="W579" t="s">
        <v>48</v>
      </c>
      <c r="X579" t="e">
        <f t="shared" si="9"/>
        <v>#N/A</v>
      </c>
      <c r="Y579" s="38" t="e">
        <f>INDEX('Planning avec dates'!$4:$4,MATCH("X",'Planning avec dates'!597:597,1))+4</f>
        <v>#N/A</v>
      </c>
    </row>
    <row r="580" spans="1:25" x14ac:dyDescent="0.25">
      <c r="A580">
        <f>IF(COUNTIF('Temps moyens'!$A$3:$A$70,C580)&gt;0,1,0)</f>
        <v>0</v>
      </c>
      <c r="B580" t="s">
        <v>634</v>
      </c>
      <c r="C580" t="e">
        <f>INDEX('Planning avec dates'!$B582:$E582,MATCH("*",'Planning avec dates'!$B582:$E582,0))</f>
        <v>#N/A</v>
      </c>
      <c r="F580">
        <f>IF('Planning avec dates'!$C$1="Low",INDEX('Temps moyens'!$B$1:$B$198,MATCH(Task_Table1!C580,'Temps moyens'!$A$1:$A$198,0),1)*'Temps moyens'!$D$3,IF('Planning avec dates'!$C$1="Medium",INDEX('Temps moyens'!$B$1:$B$198,MATCH(Task_Table1!C580,'Temps moyens'!$A$1:$A$198,0),1)*'Temps moyens'!$E$3,IF('Planning avec dates'!$C$1="High",INDEX('Temps moyens'!$B$1:$B$198,MATCH(Task_Table1!C580,'Temps moyens'!$A$1:$A$198,0),1)*'Temps moyens'!$F$3,0)))</f>
        <v>0</v>
      </c>
      <c r="G580" t="s">
        <v>48</v>
      </c>
      <c r="H580" s="38" t="e">
        <f>INDEX('Planning avec dates'!$4:$4,MATCH("X",'Planning avec dates'!598:598,0))</f>
        <v>#N/A</v>
      </c>
      <c r="I580" t="s">
        <v>48</v>
      </c>
      <c r="J580" t="s">
        <v>48</v>
      </c>
      <c r="K580" t="s">
        <v>48</v>
      </c>
      <c r="L580" t="s">
        <v>48</v>
      </c>
      <c r="M580" t="s">
        <v>48</v>
      </c>
      <c r="N580" t="s">
        <v>48</v>
      </c>
      <c r="O580" t="s">
        <v>48</v>
      </c>
      <c r="P580" t="s">
        <v>48</v>
      </c>
      <c r="Q580" t="s">
        <v>51</v>
      </c>
      <c r="S580" t="s">
        <v>48</v>
      </c>
      <c r="U580" t="s">
        <v>52</v>
      </c>
      <c r="V580" t="s">
        <v>53</v>
      </c>
      <c r="W580" t="s">
        <v>48</v>
      </c>
      <c r="X580" t="e">
        <f t="shared" si="9"/>
        <v>#N/A</v>
      </c>
      <c r="Y580" s="38" t="e">
        <f>INDEX('Planning avec dates'!$4:$4,MATCH("X",'Planning avec dates'!598:598,1))+4</f>
        <v>#N/A</v>
      </c>
    </row>
    <row r="581" spans="1:25" x14ac:dyDescent="0.25">
      <c r="A581">
        <f>IF(COUNTIF('Temps moyens'!$A$3:$A$70,C581)&gt;0,1,0)</f>
        <v>0</v>
      </c>
      <c r="B581" t="s">
        <v>635</v>
      </c>
      <c r="C581" t="e">
        <f>INDEX('Planning avec dates'!$B583:$E583,MATCH("*",'Planning avec dates'!$B583:$E583,0))</f>
        <v>#N/A</v>
      </c>
      <c r="F581">
        <f>IF('Planning avec dates'!$C$1="Low",INDEX('Temps moyens'!$B$1:$B$198,MATCH(Task_Table1!C581,'Temps moyens'!$A$1:$A$198,0),1)*'Temps moyens'!$D$3,IF('Planning avec dates'!$C$1="Medium",INDEX('Temps moyens'!$B$1:$B$198,MATCH(Task_Table1!C581,'Temps moyens'!$A$1:$A$198,0),1)*'Temps moyens'!$E$3,IF('Planning avec dates'!$C$1="High",INDEX('Temps moyens'!$B$1:$B$198,MATCH(Task_Table1!C581,'Temps moyens'!$A$1:$A$198,0),1)*'Temps moyens'!$F$3,0)))</f>
        <v>0</v>
      </c>
      <c r="G581" t="s">
        <v>48</v>
      </c>
      <c r="H581" s="38" t="e">
        <f>INDEX('Planning avec dates'!$4:$4,MATCH("X",'Planning avec dates'!599:599,0))</f>
        <v>#N/A</v>
      </c>
      <c r="I581" t="s">
        <v>48</v>
      </c>
      <c r="J581" t="s">
        <v>48</v>
      </c>
      <c r="K581" t="s">
        <v>48</v>
      </c>
      <c r="L581" t="s">
        <v>48</v>
      </c>
      <c r="M581" t="s">
        <v>48</v>
      </c>
      <c r="N581" t="s">
        <v>48</v>
      </c>
      <c r="O581" t="s">
        <v>48</v>
      </c>
      <c r="P581" t="s">
        <v>48</v>
      </c>
      <c r="Q581" t="s">
        <v>51</v>
      </c>
      <c r="S581" t="s">
        <v>48</v>
      </c>
      <c r="U581" t="s">
        <v>52</v>
      </c>
      <c r="V581" t="s">
        <v>53</v>
      </c>
      <c r="W581" t="s">
        <v>48</v>
      </c>
      <c r="X581" t="e">
        <f t="shared" si="9"/>
        <v>#N/A</v>
      </c>
      <c r="Y581" s="38" t="e">
        <f>INDEX('Planning avec dates'!$4:$4,MATCH("X",'Planning avec dates'!599:599,1))+4</f>
        <v>#N/A</v>
      </c>
    </row>
    <row r="582" spans="1:25" x14ac:dyDescent="0.25">
      <c r="A582">
        <f>IF(COUNTIF('Temps moyens'!$A$3:$A$70,C582)&gt;0,1,0)</f>
        <v>0</v>
      </c>
      <c r="B582" t="s">
        <v>636</v>
      </c>
      <c r="C582" t="e">
        <f>INDEX('Planning avec dates'!$B584:$E584,MATCH("*",'Planning avec dates'!$B584:$E584,0))</f>
        <v>#N/A</v>
      </c>
      <c r="F582">
        <f>IF('Planning avec dates'!$C$1="Low",INDEX('Temps moyens'!$B$1:$B$198,MATCH(Task_Table1!C582,'Temps moyens'!$A$1:$A$198,0),1)*'Temps moyens'!$D$3,IF('Planning avec dates'!$C$1="Medium",INDEX('Temps moyens'!$B$1:$B$198,MATCH(Task_Table1!C582,'Temps moyens'!$A$1:$A$198,0),1)*'Temps moyens'!$E$3,IF('Planning avec dates'!$C$1="High",INDEX('Temps moyens'!$B$1:$B$198,MATCH(Task_Table1!C582,'Temps moyens'!$A$1:$A$198,0),1)*'Temps moyens'!$F$3,0)))</f>
        <v>0</v>
      </c>
      <c r="G582" t="s">
        <v>48</v>
      </c>
      <c r="H582" s="38" t="e">
        <f>INDEX('Planning avec dates'!$4:$4,MATCH("X",'Planning avec dates'!600:600,0))</f>
        <v>#N/A</v>
      </c>
      <c r="I582" t="s">
        <v>48</v>
      </c>
      <c r="J582" t="s">
        <v>48</v>
      </c>
      <c r="K582" t="s">
        <v>48</v>
      </c>
      <c r="L582" t="s">
        <v>48</v>
      </c>
      <c r="M582" t="s">
        <v>48</v>
      </c>
      <c r="N582" t="s">
        <v>48</v>
      </c>
      <c r="O582" t="s">
        <v>48</v>
      </c>
      <c r="P582" t="s">
        <v>48</v>
      </c>
      <c r="Q582" t="s">
        <v>51</v>
      </c>
      <c r="S582" t="s">
        <v>48</v>
      </c>
      <c r="U582" t="s">
        <v>52</v>
      </c>
      <c r="V582" t="s">
        <v>53</v>
      </c>
      <c r="W582" t="s">
        <v>48</v>
      </c>
      <c r="X582" t="e">
        <f t="shared" si="9"/>
        <v>#N/A</v>
      </c>
      <c r="Y582" s="38" t="e">
        <f>INDEX('Planning avec dates'!$4:$4,MATCH("X",'Planning avec dates'!600:600,1))+4</f>
        <v>#N/A</v>
      </c>
    </row>
    <row r="583" spans="1:25" x14ac:dyDescent="0.25">
      <c r="A583">
        <f>IF(COUNTIF('Temps moyens'!$A$3:$A$70,C583)&gt;0,1,0)</f>
        <v>0</v>
      </c>
      <c r="B583" t="s">
        <v>637</v>
      </c>
      <c r="C583" t="e">
        <f>INDEX('Planning avec dates'!$B585:$E585,MATCH("*",'Planning avec dates'!$B585:$E585,0))</f>
        <v>#N/A</v>
      </c>
      <c r="F583">
        <f>IF('Planning avec dates'!$C$1="Low",INDEX('Temps moyens'!$B$1:$B$198,MATCH(Task_Table1!C583,'Temps moyens'!$A$1:$A$198,0),1)*'Temps moyens'!$D$3,IF('Planning avec dates'!$C$1="Medium",INDEX('Temps moyens'!$B$1:$B$198,MATCH(Task_Table1!C583,'Temps moyens'!$A$1:$A$198,0),1)*'Temps moyens'!$E$3,IF('Planning avec dates'!$C$1="High",INDEX('Temps moyens'!$B$1:$B$198,MATCH(Task_Table1!C583,'Temps moyens'!$A$1:$A$198,0),1)*'Temps moyens'!$F$3,0)))</f>
        <v>0</v>
      </c>
      <c r="G583" t="s">
        <v>48</v>
      </c>
      <c r="H583" s="38" t="e">
        <f>INDEX('Planning avec dates'!$4:$4,MATCH("X",'Planning avec dates'!601:601,0))</f>
        <v>#N/A</v>
      </c>
      <c r="I583" t="s">
        <v>48</v>
      </c>
      <c r="J583" t="s">
        <v>48</v>
      </c>
      <c r="K583" t="s">
        <v>48</v>
      </c>
      <c r="L583" t="s">
        <v>48</v>
      </c>
      <c r="M583" t="s">
        <v>48</v>
      </c>
      <c r="N583" t="s">
        <v>48</v>
      </c>
      <c r="O583" t="s">
        <v>48</v>
      </c>
      <c r="P583" t="s">
        <v>48</v>
      </c>
      <c r="Q583" t="s">
        <v>51</v>
      </c>
      <c r="S583" t="s">
        <v>48</v>
      </c>
      <c r="U583" t="s">
        <v>52</v>
      </c>
      <c r="V583" t="s">
        <v>53</v>
      </c>
      <c r="W583" t="s">
        <v>48</v>
      </c>
      <c r="X583" t="e">
        <f t="shared" si="9"/>
        <v>#N/A</v>
      </c>
      <c r="Y583" s="38" t="e">
        <f>INDEX('Planning avec dates'!$4:$4,MATCH("X",'Planning avec dates'!601:601,1))+4</f>
        <v>#N/A</v>
      </c>
    </row>
    <row r="584" spans="1:25" x14ac:dyDescent="0.25">
      <c r="A584">
        <f>IF(COUNTIF('Temps moyens'!$A$3:$A$70,C584)&gt;0,1,0)</f>
        <v>0</v>
      </c>
      <c r="B584" t="s">
        <v>638</v>
      </c>
      <c r="C584" t="e">
        <f>INDEX('Planning avec dates'!$B586:$E586,MATCH("*",'Planning avec dates'!$B586:$E586,0))</f>
        <v>#N/A</v>
      </c>
      <c r="F584">
        <f>IF('Planning avec dates'!$C$1="Low",INDEX('Temps moyens'!$B$1:$B$198,MATCH(Task_Table1!C584,'Temps moyens'!$A$1:$A$198,0),1)*'Temps moyens'!$D$3,IF('Planning avec dates'!$C$1="Medium",INDEX('Temps moyens'!$B$1:$B$198,MATCH(Task_Table1!C584,'Temps moyens'!$A$1:$A$198,0),1)*'Temps moyens'!$E$3,IF('Planning avec dates'!$C$1="High",INDEX('Temps moyens'!$B$1:$B$198,MATCH(Task_Table1!C584,'Temps moyens'!$A$1:$A$198,0),1)*'Temps moyens'!$F$3,0)))</f>
        <v>0</v>
      </c>
      <c r="G584" t="s">
        <v>48</v>
      </c>
      <c r="H584" s="38" t="e">
        <f>INDEX('Planning avec dates'!$4:$4,MATCH("X",'Planning avec dates'!602:602,0))</f>
        <v>#N/A</v>
      </c>
      <c r="I584" t="s">
        <v>48</v>
      </c>
      <c r="J584" t="s">
        <v>48</v>
      </c>
      <c r="K584" t="s">
        <v>48</v>
      </c>
      <c r="L584" t="s">
        <v>48</v>
      </c>
      <c r="M584" t="s">
        <v>48</v>
      </c>
      <c r="N584" t="s">
        <v>48</v>
      </c>
      <c r="O584" t="s">
        <v>48</v>
      </c>
      <c r="P584" t="s">
        <v>48</v>
      </c>
      <c r="Q584" t="s">
        <v>51</v>
      </c>
      <c r="S584" t="s">
        <v>48</v>
      </c>
      <c r="U584" t="s">
        <v>52</v>
      </c>
      <c r="V584" t="s">
        <v>53</v>
      </c>
      <c r="W584" t="s">
        <v>48</v>
      </c>
      <c r="X584" t="e">
        <f t="shared" si="9"/>
        <v>#N/A</v>
      </c>
      <c r="Y584" s="38" t="e">
        <f>INDEX('Planning avec dates'!$4:$4,MATCH("X",'Planning avec dates'!602:602,1))+4</f>
        <v>#N/A</v>
      </c>
    </row>
    <row r="585" spans="1:25" x14ac:dyDescent="0.25">
      <c r="A585">
        <f>IF(COUNTIF('Temps moyens'!$A$3:$A$70,C585)&gt;0,1,0)</f>
        <v>0</v>
      </c>
      <c r="B585" t="s">
        <v>639</v>
      </c>
      <c r="C585" t="e">
        <f>INDEX('Planning avec dates'!$B587:$E587,MATCH("*",'Planning avec dates'!$B587:$E587,0))</f>
        <v>#N/A</v>
      </c>
      <c r="F585">
        <f>IF('Planning avec dates'!$C$1="Low",INDEX('Temps moyens'!$B$1:$B$198,MATCH(Task_Table1!C585,'Temps moyens'!$A$1:$A$198,0),1)*'Temps moyens'!$D$3,IF('Planning avec dates'!$C$1="Medium",INDEX('Temps moyens'!$B$1:$B$198,MATCH(Task_Table1!C585,'Temps moyens'!$A$1:$A$198,0),1)*'Temps moyens'!$E$3,IF('Planning avec dates'!$C$1="High",INDEX('Temps moyens'!$B$1:$B$198,MATCH(Task_Table1!C585,'Temps moyens'!$A$1:$A$198,0),1)*'Temps moyens'!$F$3,0)))</f>
        <v>0</v>
      </c>
      <c r="G585" t="s">
        <v>48</v>
      </c>
      <c r="H585" s="38" t="e">
        <f>INDEX('Planning avec dates'!$4:$4,MATCH("X",'Planning avec dates'!603:603,0))</f>
        <v>#N/A</v>
      </c>
      <c r="I585" t="s">
        <v>48</v>
      </c>
      <c r="J585" t="s">
        <v>48</v>
      </c>
      <c r="K585" t="s">
        <v>48</v>
      </c>
      <c r="L585" t="s">
        <v>48</v>
      </c>
      <c r="M585" t="s">
        <v>48</v>
      </c>
      <c r="N585" t="s">
        <v>48</v>
      </c>
      <c r="O585" t="s">
        <v>48</v>
      </c>
      <c r="P585" t="s">
        <v>48</v>
      </c>
      <c r="Q585" t="s">
        <v>51</v>
      </c>
      <c r="S585" t="s">
        <v>48</v>
      </c>
      <c r="U585" t="s">
        <v>52</v>
      </c>
      <c r="V585" t="s">
        <v>53</v>
      </c>
      <c r="W585" t="s">
        <v>48</v>
      </c>
      <c r="X585" t="e">
        <f t="shared" si="9"/>
        <v>#N/A</v>
      </c>
      <c r="Y585" s="38" t="e">
        <f>INDEX('Planning avec dates'!$4:$4,MATCH("X",'Planning avec dates'!603:603,1))+4</f>
        <v>#N/A</v>
      </c>
    </row>
    <row r="586" spans="1:25" x14ac:dyDescent="0.25">
      <c r="A586">
        <f>IF(COUNTIF('Temps moyens'!$A$3:$A$70,C586)&gt;0,1,0)</f>
        <v>0</v>
      </c>
      <c r="B586" t="s">
        <v>640</v>
      </c>
      <c r="C586" t="e">
        <f>INDEX('Planning avec dates'!$B588:$E588,MATCH("*",'Planning avec dates'!$B588:$E588,0))</f>
        <v>#N/A</v>
      </c>
      <c r="F586">
        <f>IF('Planning avec dates'!$C$1="Low",INDEX('Temps moyens'!$B$1:$B$198,MATCH(Task_Table1!C586,'Temps moyens'!$A$1:$A$198,0),1)*'Temps moyens'!$D$3,IF('Planning avec dates'!$C$1="Medium",INDEX('Temps moyens'!$B$1:$B$198,MATCH(Task_Table1!C586,'Temps moyens'!$A$1:$A$198,0),1)*'Temps moyens'!$E$3,IF('Planning avec dates'!$C$1="High",INDEX('Temps moyens'!$B$1:$B$198,MATCH(Task_Table1!C586,'Temps moyens'!$A$1:$A$198,0),1)*'Temps moyens'!$F$3,0)))</f>
        <v>0</v>
      </c>
      <c r="G586" t="s">
        <v>48</v>
      </c>
      <c r="H586" s="38" t="e">
        <f>INDEX('Planning avec dates'!$4:$4,MATCH("X",'Planning avec dates'!604:604,0))</f>
        <v>#N/A</v>
      </c>
      <c r="I586" t="s">
        <v>48</v>
      </c>
      <c r="J586" t="s">
        <v>48</v>
      </c>
      <c r="K586" t="s">
        <v>48</v>
      </c>
      <c r="L586" t="s">
        <v>48</v>
      </c>
      <c r="M586" t="s">
        <v>48</v>
      </c>
      <c r="N586" t="s">
        <v>48</v>
      </c>
      <c r="O586" t="s">
        <v>48</v>
      </c>
      <c r="P586" t="s">
        <v>48</v>
      </c>
      <c r="Q586" t="s">
        <v>51</v>
      </c>
      <c r="S586" t="s">
        <v>48</v>
      </c>
      <c r="U586" t="s">
        <v>52</v>
      </c>
      <c r="V586" t="s">
        <v>53</v>
      </c>
      <c r="W586" t="s">
        <v>48</v>
      </c>
      <c r="X586" t="e">
        <f t="shared" si="9"/>
        <v>#N/A</v>
      </c>
      <c r="Y586" s="38" t="e">
        <f>INDEX('Planning avec dates'!$4:$4,MATCH("X",'Planning avec dates'!604:604,1))+4</f>
        <v>#N/A</v>
      </c>
    </row>
    <row r="587" spans="1:25" x14ac:dyDescent="0.25">
      <c r="A587">
        <f>IF(COUNTIF('Temps moyens'!$A$3:$A$70,C587)&gt;0,1,0)</f>
        <v>0</v>
      </c>
      <c r="B587" t="s">
        <v>641</v>
      </c>
      <c r="C587" t="e">
        <f>INDEX('Planning avec dates'!$B589:$E589,MATCH("*",'Planning avec dates'!$B589:$E589,0))</f>
        <v>#N/A</v>
      </c>
      <c r="F587">
        <f>IF('Planning avec dates'!$C$1="Low",INDEX('Temps moyens'!$B$1:$B$198,MATCH(Task_Table1!C587,'Temps moyens'!$A$1:$A$198,0),1)*'Temps moyens'!$D$3,IF('Planning avec dates'!$C$1="Medium",INDEX('Temps moyens'!$B$1:$B$198,MATCH(Task_Table1!C587,'Temps moyens'!$A$1:$A$198,0),1)*'Temps moyens'!$E$3,IF('Planning avec dates'!$C$1="High",INDEX('Temps moyens'!$B$1:$B$198,MATCH(Task_Table1!C587,'Temps moyens'!$A$1:$A$198,0),1)*'Temps moyens'!$F$3,0)))</f>
        <v>0</v>
      </c>
      <c r="G587" t="s">
        <v>48</v>
      </c>
      <c r="H587" s="38" t="e">
        <f>INDEX('Planning avec dates'!$4:$4,MATCH("X",'Planning avec dates'!605:605,0))</f>
        <v>#N/A</v>
      </c>
      <c r="I587" t="s">
        <v>48</v>
      </c>
      <c r="J587" t="s">
        <v>48</v>
      </c>
      <c r="K587" t="s">
        <v>48</v>
      </c>
      <c r="L587" t="s">
        <v>48</v>
      </c>
      <c r="M587" t="s">
        <v>48</v>
      </c>
      <c r="N587" t="s">
        <v>48</v>
      </c>
      <c r="O587" t="s">
        <v>48</v>
      </c>
      <c r="P587" t="s">
        <v>48</v>
      </c>
      <c r="Q587" t="s">
        <v>51</v>
      </c>
      <c r="S587" t="s">
        <v>48</v>
      </c>
      <c r="U587" t="s">
        <v>52</v>
      </c>
      <c r="V587" t="s">
        <v>53</v>
      </c>
      <c r="W587" t="s">
        <v>48</v>
      </c>
      <c r="X587" t="e">
        <f t="shared" si="9"/>
        <v>#N/A</v>
      </c>
      <c r="Y587" s="38" t="e">
        <f>INDEX('Planning avec dates'!$4:$4,MATCH("X",'Planning avec dates'!605:605,1))+4</f>
        <v>#N/A</v>
      </c>
    </row>
    <row r="588" spans="1:25" x14ac:dyDescent="0.25">
      <c r="A588">
        <f>IF(COUNTIF('Temps moyens'!$A$3:$A$70,C588)&gt;0,1,0)</f>
        <v>0</v>
      </c>
      <c r="B588" t="s">
        <v>642</v>
      </c>
      <c r="C588" t="e">
        <f>INDEX('Planning avec dates'!$B590:$E590,MATCH("*",'Planning avec dates'!$B590:$E590,0))</f>
        <v>#N/A</v>
      </c>
      <c r="F588">
        <f>IF('Planning avec dates'!$C$1="Low",INDEX('Temps moyens'!$B$1:$B$198,MATCH(Task_Table1!C588,'Temps moyens'!$A$1:$A$198,0),1)*'Temps moyens'!$D$3,IF('Planning avec dates'!$C$1="Medium",INDEX('Temps moyens'!$B$1:$B$198,MATCH(Task_Table1!C588,'Temps moyens'!$A$1:$A$198,0),1)*'Temps moyens'!$E$3,IF('Planning avec dates'!$C$1="High",INDEX('Temps moyens'!$B$1:$B$198,MATCH(Task_Table1!C588,'Temps moyens'!$A$1:$A$198,0),1)*'Temps moyens'!$F$3,0)))</f>
        <v>0</v>
      </c>
      <c r="G588" t="s">
        <v>48</v>
      </c>
      <c r="H588" s="38" t="e">
        <f>INDEX('Planning avec dates'!$4:$4,MATCH("X",'Planning avec dates'!606:606,0))</f>
        <v>#N/A</v>
      </c>
      <c r="I588" t="s">
        <v>48</v>
      </c>
      <c r="J588" t="s">
        <v>48</v>
      </c>
      <c r="K588" t="s">
        <v>48</v>
      </c>
      <c r="L588" t="s">
        <v>48</v>
      </c>
      <c r="M588" t="s">
        <v>48</v>
      </c>
      <c r="N588" t="s">
        <v>48</v>
      </c>
      <c r="O588" t="s">
        <v>48</v>
      </c>
      <c r="P588" t="s">
        <v>48</v>
      </c>
      <c r="Q588" t="s">
        <v>51</v>
      </c>
      <c r="S588" t="s">
        <v>48</v>
      </c>
      <c r="U588" t="s">
        <v>52</v>
      </c>
      <c r="V588" t="s">
        <v>53</v>
      </c>
      <c r="W588" t="s">
        <v>48</v>
      </c>
      <c r="X588" t="e">
        <f t="shared" si="9"/>
        <v>#N/A</v>
      </c>
      <c r="Y588" s="38" t="e">
        <f>INDEX('Planning avec dates'!$4:$4,MATCH("X",'Planning avec dates'!606:606,1))+4</f>
        <v>#N/A</v>
      </c>
    </row>
    <row r="589" spans="1:25" x14ac:dyDescent="0.25">
      <c r="A589">
        <f>IF(COUNTIF('Temps moyens'!$A$3:$A$70,C589)&gt;0,1,0)</f>
        <v>0</v>
      </c>
      <c r="B589" t="s">
        <v>643</v>
      </c>
      <c r="C589" t="e">
        <f>INDEX('Planning avec dates'!$B591:$E591,MATCH("*",'Planning avec dates'!$B591:$E591,0))</f>
        <v>#N/A</v>
      </c>
      <c r="F589">
        <f>IF('Planning avec dates'!$C$1="Low",INDEX('Temps moyens'!$B$1:$B$198,MATCH(Task_Table1!C589,'Temps moyens'!$A$1:$A$198,0),1)*'Temps moyens'!$D$3,IF('Planning avec dates'!$C$1="Medium",INDEX('Temps moyens'!$B$1:$B$198,MATCH(Task_Table1!C589,'Temps moyens'!$A$1:$A$198,0),1)*'Temps moyens'!$E$3,IF('Planning avec dates'!$C$1="High",INDEX('Temps moyens'!$B$1:$B$198,MATCH(Task_Table1!C589,'Temps moyens'!$A$1:$A$198,0),1)*'Temps moyens'!$F$3,0)))</f>
        <v>0</v>
      </c>
      <c r="G589" t="s">
        <v>48</v>
      </c>
      <c r="H589" s="38" t="e">
        <f>INDEX('Planning avec dates'!$4:$4,MATCH("X",'Planning avec dates'!607:607,0))</f>
        <v>#N/A</v>
      </c>
      <c r="I589" t="s">
        <v>48</v>
      </c>
      <c r="J589" t="s">
        <v>48</v>
      </c>
      <c r="K589" t="s">
        <v>48</v>
      </c>
      <c r="L589" t="s">
        <v>48</v>
      </c>
      <c r="M589" t="s">
        <v>48</v>
      </c>
      <c r="N589" t="s">
        <v>48</v>
      </c>
      <c r="O589" t="s">
        <v>48</v>
      </c>
      <c r="P589" t="s">
        <v>48</v>
      </c>
      <c r="Q589" t="s">
        <v>51</v>
      </c>
      <c r="S589" t="s">
        <v>48</v>
      </c>
      <c r="U589" t="s">
        <v>52</v>
      </c>
      <c r="V589" t="s">
        <v>53</v>
      </c>
      <c r="W589" t="s">
        <v>48</v>
      </c>
      <c r="X589" t="e">
        <f t="shared" si="9"/>
        <v>#N/A</v>
      </c>
      <c r="Y589" s="38" t="e">
        <f>INDEX('Planning avec dates'!$4:$4,MATCH("X",'Planning avec dates'!607:607,1))+4</f>
        <v>#N/A</v>
      </c>
    </row>
    <row r="590" spans="1:25" x14ac:dyDescent="0.25">
      <c r="A590">
        <f>IF(COUNTIF('Temps moyens'!$A$3:$A$70,C590)&gt;0,1,0)</f>
        <v>0</v>
      </c>
      <c r="B590" t="s">
        <v>644</v>
      </c>
      <c r="C590" t="e">
        <f>INDEX('Planning avec dates'!$B592:$E592,MATCH("*",'Planning avec dates'!$B592:$E592,0))</f>
        <v>#N/A</v>
      </c>
      <c r="F590">
        <f>IF('Planning avec dates'!$C$1="Low",INDEX('Temps moyens'!$B$1:$B$198,MATCH(Task_Table1!C590,'Temps moyens'!$A$1:$A$198,0),1)*'Temps moyens'!$D$3,IF('Planning avec dates'!$C$1="Medium",INDEX('Temps moyens'!$B$1:$B$198,MATCH(Task_Table1!C590,'Temps moyens'!$A$1:$A$198,0),1)*'Temps moyens'!$E$3,IF('Planning avec dates'!$C$1="High",INDEX('Temps moyens'!$B$1:$B$198,MATCH(Task_Table1!C590,'Temps moyens'!$A$1:$A$198,0),1)*'Temps moyens'!$F$3,0)))</f>
        <v>0</v>
      </c>
      <c r="G590" t="s">
        <v>48</v>
      </c>
      <c r="H590" s="38" t="e">
        <f>INDEX('Planning avec dates'!$4:$4,MATCH("X",'Planning avec dates'!608:608,0))</f>
        <v>#N/A</v>
      </c>
      <c r="I590" t="s">
        <v>48</v>
      </c>
      <c r="J590" t="s">
        <v>48</v>
      </c>
      <c r="K590" t="s">
        <v>48</v>
      </c>
      <c r="L590" t="s">
        <v>48</v>
      </c>
      <c r="M590" t="s">
        <v>48</v>
      </c>
      <c r="N590" t="s">
        <v>48</v>
      </c>
      <c r="O590" t="s">
        <v>48</v>
      </c>
      <c r="P590" t="s">
        <v>48</v>
      </c>
      <c r="Q590" t="s">
        <v>51</v>
      </c>
      <c r="S590" t="s">
        <v>48</v>
      </c>
      <c r="U590" t="s">
        <v>52</v>
      </c>
      <c r="V590" t="s">
        <v>53</v>
      </c>
      <c r="W590" t="s">
        <v>48</v>
      </c>
      <c r="X590" t="e">
        <f t="shared" si="9"/>
        <v>#N/A</v>
      </c>
      <c r="Y590" s="38" t="e">
        <f>INDEX('Planning avec dates'!$4:$4,MATCH("X",'Planning avec dates'!608:608,1))+4</f>
        <v>#N/A</v>
      </c>
    </row>
    <row r="591" spans="1:25" x14ac:dyDescent="0.25">
      <c r="A591">
        <f>IF(COUNTIF('Temps moyens'!$A$3:$A$70,C591)&gt;0,1,0)</f>
        <v>0</v>
      </c>
      <c r="B591" t="s">
        <v>645</v>
      </c>
      <c r="C591" t="e">
        <f>INDEX('Planning avec dates'!$B593:$E593,MATCH("*",'Planning avec dates'!$B593:$E593,0))</f>
        <v>#N/A</v>
      </c>
      <c r="F591">
        <f>IF('Planning avec dates'!$C$1="Low",INDEX('Temps moyens'!$B$1:$B$198,MATCH(Task_Table1!C591,'Temps moyens'!$A$1:$A$198,0),1)*'Temps moyens'!$D$3,IF('Planning avec dates'!$C$1="Medium",INDEX('Temps moyens'!$B$1:$B$198,MATCH(Task_Table1!C591,'Temps moyens'!$A$1:$A$198,0),1)*'Temps moyens'!$E$3,IF('Planning avec dates'!$C$1="High",INDEX('Temps moyens'!$B$1:$B$198,MATCH(Task_Table1!C591,'Temps moyens'!$A$1:$A$198,0),1)*'Temps moyens'!$F$3,0)))</f>
        <v>0</v>
      </c>
      <c r="G591" t="s">
        <v>48</v>
      </c>
      <c r="H591" s="38" t="e">
        <f>INDEX('Planning avec dates'!$4:$4,MATCH("X",'Planning avec dates'!609:609,0))</f>
        <v>#N/A</v>
      </c>
      <c r="I591" t="s">
        <v>48</v>
      </c>
      <c r="J591" t="s">
        <v>48</v>
      </c>
      <c r="K591" t="s">
        <v>48</v>
      </c>
      <c r="L591" t="s">
        <v>48</v>
      </c>
      <c r="M591" t="s">
        <v>48</v>
      </c>
      <c r="N591" t="s">
        <v>48</v>
      </c>
      <c r="O591" t="s">
        <v>48</v>
      </c>
      <c r="P591" t="s">
        <v>48</v>
      </c>
      <c r="Q591" t="s">
        <v>51</v>
      </c>
      <c r="S591" t="s">
        <v>48</v>
      </c>
      <c r="U591" t="s">
        <v>52</v>
      </c>
      <c r="V591" t="s">
        <v>53</v>
      </c>
      <c r="W591" t="s">
        <v>48</v>
      </c>
      <c r="X591" t="e">
        <f t="shared" si="9"/>
        <v>#N/A</v>
      </c>
      <c r="Y591" s="38" t="e">
        <f>INDEX('Planning avec dates'!$4:$4,MATCH("X",'Planning avec dates'!609:609,1))+4</f>
        <v>#N/A</v>
      </c>
    </row>
    <row r="592" spans="1:25" x14ac:dyDescent="0.25">
      <c r="A592">
        <f>IF(COUNTIF('Temps moyens'!$A$3:$A$70,C592)&gt;0,1,0)</f>
        <v>0</v>
      </c>
      <c r="B592" t="s">
        <v>646</v>
      </c>
      <c r="C592" t="e">
        <f>INDEX('Planning avec dates'!$B594:$E594,MATCH("*",'Planning avec dates'!$B594:$E594,0))</f>
        <v>#N/A</v>
      </c>
      <c r="F592">
        <f>IF('Planning avec dates'!$C$1="Low",INDEX('Temps moyens'!$B$1:$B$198,MATCH(Task_Table1!C592,'Temps moyens'!$A$1:$A$198,0),1)*'Temps moyens'!$D$3,IF('Planning avec dates'!$C$1="Medium",INDEX('Temps moyens'!$B$1:$B$198,MATCH(Task_Table1!C592,'Temps moyens'!$A$1:$A$198,0),1)*'Temps moyens'!$E$3,IF('Planning avec dates'!$C$1="High",INDEX('Temps moyens'!$B$1:$B$198,MATCH(Task_Table1!C592,'Temps moyens'!$A$1:$A$198,0),1)*'Temps moyens'!$F$3,0)))</f>
        <v>0</v>
      </c>
      <c r="G592" t="s">
        <v>48</v>
      </c>
      <c r="H592" s="38" t="e">
        <f>INDEX('Planning avec dates'!$4:$4,MATCH("X",'Planning avec dates'!610:610,0))</f>
        <v>#N/A</v>
      </c>
      <c r="I592" t="s">
        <v>48</v>
      </c>
      <c r="J592" t="s">
        <v>48</v>
      </c>
      <c r="K592" t="s">
        <v>48</v>
      </c>
      <c r="L592" t="s">
        <v>48</v>
      </c>
      <c r="M592" t="s">
        <v>48</v>
      </c>
      <c r="N592" t="s">
        <v>48</v>
      </c>
      <c r="O592" t="s">
        <v>48</v>
      </c>
      <c r="P592" t="s">
        <v>48</v>
      </c>
      <c r="Q592" t="s">
        <v>51</v>
      </c>
      <c r="S592" t="s">
        <v>48</v>
      </c>
      <c r="U592" t="s">
        <v>52</v>
      </c>
      <c r="V592" t="s">
        <v>53</v>
      </c>
      <c r="W592" t="s">
        <v>48</v>
      </c>
      <c r="X592" t="e">
        <f t="shared" si="9"/>
        <v>#N/A</v>
      </c>
      <c r="Y592" s="38" t="e">
        <f>INDEX('Planning avec dates'!$4:$4,MATCH("X",'Planning avec dates'!610:610,1))+4</f>
        <v>#N/A</v>
      </c>
    </row>
    <row r="593" spans="1:25" x14ac:dyDescent="0.25">
      <c r="A593">
        <f>IF(COUNTIF('Temps moyens'!$A$3:$A$70,C593)&gt;0,1,0)</f>
        <v>0</v>
      </c>
      <c r="B593" t="s">
        <v>647</v>
      </c>
      <c r="C593" t="e">
        <f>INDEX('Planning avec dates'!$B595:$E595,MATCH("*",'Planning avec dates'!$B595:$E595,0))</f>
        <v>#N/A</v>
      </c>
      <c r="F593">
        <f>IF('Planning avec dates'!$C$1="Low",INDEX('Temps moyens'!$B$1:$B$198,MATCH(Task_Table1!C593,'Temps moyens'!$A$1:$A$198,0),1)*'Temps moyens'!$D$3,IF('Planning avec dates'!$C$1="Medium",INDEX('Temps moyens'!$B$1:$B$198,MATCH(Task_Table1!C593,'Temps moyens'!$A$1:$A$198,0),1)*'Temps moyens'!$E$3,IF('Planning avec dates'!$C$1="High",INDEX('Temps moyens'!$B$1:$B$198,MATCH(Task_Table1!C593,'Temps moyens'!$A$1:$A$198,0),1)*'Temps moyens'!$F$3,0)))</f>
        <v>0</v>
      </c>
      <c r="G593" t="s">
        <v>48</v>
      </c>
      <c r="H593" s="38" t="e">
        <f>INDEX('Planning avec dates'!$4:$4,MATCH("X",'Planning avec dates'!611:611,0))</f>
        <v>#N/A</v>
      </c>
      <c r="I593" t="s">
        <v>48</v>
      </c>
      <c r="J593" t="s">
        <v>48</v>
      </c>
      <c r="K593" t="s">
        <v>48</v>
      </c>
      <c r="L593" t="s">
        <v>48</v>
      </c>
      <c r="M593" t="s">
        <v>48</v>
      </c>
      <c r="N593" t="s">
        <v>48</v>
      </c>
      <c r="O593" t="s">
        <v>48</v>
      </c>
      <c r="P593" t="s">
        <v>48</v>
      </c>
      <c r="Q593" t="s">
        <v>51</v>
      </c>
      <c r="S593" t="s">
        <v>48</v>
      </c>
      <c r="U593" t="s">
        <v>52</v>
      </c>
      <c r="V593" t="s">
        <v>53</v>
      </c>
      <c r="W593" t="s">
        <v>48</v>
      </c>
      <c r="X593" t="e">
        <f t="shared" si="9"/>
        <v>#N/A</v>
      </c>
      <c r="Y593" s="38" t="e">
        <f>INDEX('Planning avec dates'!$4:$4,MATCH("X",'Planning avec dates'!611:611,1))+4</f>
        <v>#N/A</v>
      </c>
    </row>
    <row r="594" spans="1:25" x14ac:dyDescent="0.25">
      <c r="A594">
        <f>IF(COUNTIF('Temps moyens'!$A$3:$A$70,C594)&gt;0,1,0)</f>
        <v>0</v>
      </c>
      <c r="B594" t="s">
        <v>648</v>
      </c>
      <c r="C594" t="e">
        <f>INDEX('Planning avec dates'!$B596:$E596,MATCH("*",'Planning avec dates'!$B596:$E596,0))</f>
        <v>#N/A</v>
      </c>
      <c r="F594">
        <f>IF('Planning avec dates'!$C$1="Low",INDEX('Temps moyens'!$B$1:$B$198,MATCH(Task_Table1!C594,'Temps moyens'!$A$1:$A$198,0),1)*'Temps moyens'!$D$3,IF('Planning avec dates'!$C$1="Medium",INDEX('Temps moyens'!$B$1:$B$198,MATCH(Task_Table1!C594,'Temps moyens'!$A$1:$A$198,0),1)*'Temps moyens'!$E$3,IF('Planning avec dates'!$C$1="High",INDEX('Temps moyens'!$B$1:$B$198,MATCH(Task_Table1!C594,'Temps moyens'!$A$1:$A$198,0),1)*'Temps moyens'!$F$3,0)))</f>
        <v>0</v>
      </c>
      <c r="G594" t="s">
        <v>48</v>
      </c>
      <c r="H594" s="38" t="e">
        <f>INDEX('Planning avec dates'!$4:$4,MATCH("X",'Planning avec dates'!612:612,0))</f>
        <v>#N/A</v>
      </c>
      <c r="I594" t="s">
        <v>48</v>
      </c>
      <c r="J594" t="s">
        <v>48</v>
      </c>
      <c r="K594" t="s">
        <v>48</v>
      </c>
      <c r="L594" t="s">
        <v>48</v>
      </c>
      <c r="M594" t="s">
        <v>48</v>
      </c>
      <c r="N594" t="s">
        <v>48</v>
      </c>
      <c r="O594" t="s">
        <v>48</v>
      </c>
      <c r="P594" t="s">
        <v>48</v>
      </c>
      <c r="Q594" t="s">
        <v>51</v>
      </c>
      <c r="S594" t="s">
        <v>48</v>
      </c>
      <c r="U594" t="s">
        <v>52</v>
      </c>
      <c r="V594" t="s">
        <v>53</v>
      </c>
      <c r="W594" t="s">
        <v>48</v>
      </c>
      <c r="X594" t="e">
        <f t="shared" si="9"/>
        <v>#N/A</v>
      </c>
      <c r="Y594" s="38" t="e">
        <f>INDEX('Planning avec dates'!$4:$4,MATCH("X",'Planning avec dates'!612:612,1))+4</f>
        <v>#N/A</v>
      </c>
    </row>
    <row r="595" spans="1:25" x14ac:dyDescent="0.25">
      <c r="A595">
        <f>IF(COUNTIF('Temps moyens'!$A$3:$A$70,C595)&gt;0,1,0)</f>
        <v>0</v>
      </c>
      <c r="B595" t="s">
        <v>649</v>
      </c>
      <c r="C595" t="e">
        <f>INDEX('Planning avec dates'!$B597:$E597,MATCH("*",'Planning avec dates'!$B597:$E597,0))</f>
        <v>#N/A</v>
      </c>
      <c r="F595">
        <f>IF('Planning avec dates'!$C$1="Low",INDEX('Temps moyens'!$B$1:$B$198,MATCH(Task_Table1!C595,'Temps moyens'!$A$1:$A$198,0),1)*'Temps moyens'!$D$3,IF('Planning avec dates'!$C$1="Medium",INDEX('Temps moyens'!$B$1:$B$198,MATCH(Task_Table1!C595,'Temps moyens'!$A$1:$A$198,0),1)*'Temps moyens'!$E$3,IF('Planning avec dates'!$C$1="High",INDEX('Temps moyens'!$B$1:$B$198,MATCH(Task_Table1!C595,'Temps moyens'!$A$1:$A$198,0),1)*'Temps moyens'!$F$3,0)))</f>
        <v>0</v>
      </c>
      <c r="G595" t="s">
        <v>48</v>
      </c>
      <c r="H595" s="38" t="e">
        <f>INDEX('Planning avec dates'!$4:$4,MATCH("X",'Planning avec dates'!613:613,0))</f>
        <v>#N/A</v>
      </c>
      <c r="I595" t="s">
        <v>48</v>
      </c>
      <c r="J595" t="s">
        <v>48</v>
      </c>
      <c r="K595" t="s">
        <v>48</v>
      </c>
      <c r="L595" t="s">
        <v>48</v>
      </c>
      <c r="M595" t="s">
        <v>48</v>
      </c>
      <c r="N595" t="s">
        <v>48</v>
      </c>
      <c r="O595" t="s">
        <v>48</v>
      </c>
      <c r="P595" t="s">
        <v>48</v>
      </c>
      <c r="Q595" t="s">
        <v>51</v>
      </c>
      <c r="S595" t="s">
        <v>48</v>
      </c>
      <c r="U595" t="s">
        <v>52</v>
      </c>
      <c r="V595" t="s">
        <v>53</v>
      </c>
      <c r="W595" t="s">
        <v>48</v>
      </c>
      <c r="X595" t="e">
        <f t="shared" si="9"/>
        <v>#N/A</v>
      </c>
      <c r="Y595" s="38" t="e">
        <f>INDEX('Planning avec dates'!$4:$4,MATCH("X",'Planning avec dates'!613:613,1))+4</f>
        <v>#N/A</v>
      </c>
    </row>
    <row r="596" spans="1:25" x14ac:dyDescent="0.25">
      <c r="A596">
        <f>IF(COUNTIF('Temps moyens'!$A$3:$A$70,C596)&gt;0,1,0)</f>
        <v>0</v>
      </c>
      <c r="B596" t="s">
        <v>650</v>
      </c>
      <c r="C596" t="e">
        <f>INDEX('Planning avec dates'!$B598:$E598,MATCH("*",'Planning avec dates'!$B598:$E598,0))</f>
        <v>#N/A</v>
      </c>
      <c r="F596">
        <f>IF('Planning avec dates'!$C$1="Low",INDEX('Temps moyens'!$B$1:$B$198,MATCH(Task_Table1!C596,'Temps moyens'!$A$1:$A$198,0),1)*'Temps moyens'!$D$3,IF('Planning avec dates'!$C$1="Medium",INDEX('Temps moyens'!$B$1:$B$198,MATCH(Task_Table1!C596,'Temps moyens'!$A$1:$A$198,0),1)*'Temps moyens'!$E$3,IF('Planning avec dates'!$C$1="High",INDEX('Temps moyens'!$B$1:$B$198,MATCH(Task_Table1!C596,'Temps moyens'!$A$1:$A$198,0),1)*'Temps moyens'!$F$3,0)))</f>
        <v>0</v>
      </c>
      <c r="G596" t="s">
        <v>48</v>
      </c>
      <c r="H596" s="38" t="e">
        <f>INDEX('Planning avec dates'!$4:$4,MATCH("X",'Planning avec dates'!614:614,0))</f>
        <v>#N/A</v>
      </c>
      <c r="I596" t="s">
        <v>48</v>
      </c>
      <c r="J596" t="s">
        <v>48</v>
      </c>
      <c r="K596" t="s">
        <v>48</v>
      </c>
      <c r="L596" t="s">
        <v>48</v>
      </c>
      <c r="M596" t="s">
        <v>48</v>
      </c>
      <c r="N596" t="s">
        <v>48</v>
      </c>
      <c r="O596" t="s">
        <v>48</v>
      </c>
      <c r="P596" t="s">
        <v>48</v>
      </c>
      <c r="Q596" t="s">
        <v>51</v>
      </c>
      <c r="S596" t="s">
        <v>48</v>
      </c>
      <c r="U596" t="s">
        <v>52</v>
      </c>
      <c r="V596" t="s">
        <v>53</v>
      </c>
      <c r="W596" t="s">
        <v>48</v>
      </c>
      <c r="X596" t="e">
        <f t="shared" si="9"/>
        <v>#N/A</v>
      </c>
      <c r="Y596" s="38" t="e">
        <f>INDEX('Planning avec dates'!$4:$4,MATCH("X",'Planning avec dates'!614:614,1))+4</f>
        <v>#N/A</v>
      </c>
    </row>
    <row r="597" spans="1:25" x14ac:dyDescent="0.25">
      <c r="A597">
        <f>IF(COUNTIF('Temps moyens'!$A$3:$A$70,C597)&gt;0,1,0)</f>
        <v>0</v>
      </c>
      <c r="B597" t="s">
        <v>651</v>
      </c>
      <c r="C597" t="e">
        <f>INDEX('Planning avec dates'!$B599:$E599,MATCH("*",'Planning avec dates'!$B599:$E599,0))</f>
        <v>#N/A</v>
      </c>
      <c r="F597">
        <f>IF('Planning avec dates'!$C$1="Low",INDEX('Temps moyens'!$B$1:$B$198,MATCH(Task_Table1!C597,'Temps moyens'!$A$1:$A$198,0),1)*'Temps moyens'!$D$3,IF('Planning avec dates'!$C$1="Medium",INDEX('Temps moyens'!$B$1:$B$198,MATCH(Task_Table1!C597,'Temps moyens'!$A$1:$A$198,0),1)*'Temps moyens'!$E$3,IF('Planning avec dates'!$C$1="High",INDEX('Temps moyens'!$B$1:$B$198,MATCH(Task_Table1!C597,'Temps moyens'!$A$1:$A$198,0),1)*'Temps moyens'!$F$3,0)))</f>
        <v>0</v>
      </c>
      <c r="G597" t="s">
        <v>48</v>
      </c>
      <c r="H597" s="38" t="e">
        <f>INDEX('Planning avec dates'!$4:$4,MATCH("X",'Planning avec dates'!615:615,0))</f>
        <v>#N/A</v>
      </c>
      <c r="I597" t="s">
        <v>48</v>
      </c>
      <c r="J597" t="s">
        <v>48</v>
      </c>
      <c r="K597" t="s">
        <v>48</v>
      </c>
      <c r="L597" t="s">
        <v>48</v>
      </c>
      <c r="M597" t="s">
        <v>48</v>
      </c>
      <c r="N597" t="s">
        <v>48</v>
      </c>
      <c r="O597" t="s">
        <v>48</v>
      </c>
      <c r="P597" t="s">
        <v>48</v>
      </c>
      <c r="Q597" t="s">
        <v>51</v>
      </c>
      <c r="S597" t="s">
        <v>48</v>
      </c>
      <c r="U597" t="s">
        <v>52</v>
      </c>
      <c r="V597" t="s">
        <v>53</v>
      </c>
      <c r="W597" t="s">
        <v>48</v>
      </c>
      <c r="X597" t="e">
        <f t="shared" si="9"/>
        <v>#N/A</v>
      </c>
      <c r="Y597" s="38" t="e">
        <f>INDEX('Planning avec dates'!$4:$4,MATCH("X",'Planning avec dates'!615:615,1))+4</f>
        <v>#N/A</v>
      </c>
    </row>
    <row r="598" spans="1:25" x14ac:dyDescent="0.25">
      <c r="A598">
        <f>IF(COUNTIF('Temps moyens'!$A$3:$A$70,C598)&gt;0,1,0)</f>
        <v>0</v>
      </c>
      <c r="B598" t="s">
        <v>652</v>
      </c>
      <c r="C598" t="e">
        <f>INDEX('Planning avec dates'!$B600:$E600,MATCH("*",'Planning avec dates'!$B600:$E600,0))</f>
        <v>#N/A</v>
      </c>
      <c r="F598">
        <f>IF('Planning avec dates'!$C$1="Low",INDEX('Temps moyens'!$B$1:$B$198,MATCH(Task_Table1!C598,'Temps moyens'!$A$1:$A$198,0),1)*'Temps moyens'!$D$3,IF('Planning avec dates'!$C$1="Medium",INDEX('Temps moyens'!$B$1:$B$198,MATCH(Task_Table1!C598,'Temps moyens'!$A$1:$A$198,0),1)*'Temps moyens'!$E$3,IF('Planning avec dates'!$C$1="High",INDEX('Temps moyens'!$B$1:$B$198,MATCH(Task_Table1!C598,'Temps moyens'!$A$1:$A$198,0),1)*'Temps moyens'!$F$3,0)))</f>
        <v>0</v>
      </c>
      <c r="G598" t="s">
        <v>48</v>
      </c>
      <c r="H598" s="38" t="e">
        <f>INDEX('Planning avec dates'!$4:$4,MATCH("X",'Planning avec dates'!616:616,0))</f>
        <v>#N/A</v>
      </c>
      <c r="I598" t="s">
        <v>48</v>
      </c>
      <c r="J598" t="s">
        <v>48</v>
      </c>
      <c r="K598" t="s">
        <v>48</v>
      </c>
      <c r="L598" t="s">
        <v>48</v>
      </c>
      <c r="M598" t="s">
        <v>48</v>
      </c>
      <c r="N598" t="s">
        <v>48</v>
      </c>
      <c r="O598" t="s">
        <v>48</v>
      </c>
      <c r="P598" t="s">
        <v>48</v>
      </c>
      <c r="Q598" t="s">
        <v>51</v>
      </c>
      <c r="S598" t="s">
        <v>48</v>
      </c>
      <c r="U598" t="s">
        <v>52</v>
      </c>
      <c r="V598" t="s">
        <v>53</v>
      </c>
      <c r="W598" t="s">
        <v>48</v>
      </c>
      <c r="X598" t="e">
        <f t="shared" si="9"/>
        <v>#N/A</v>
      </c>
      <c r="Y598" s="38" t="e">
        <f>INDEX('Planning avec dates'!$4:$4,MATCH("X",'Planning avec dates'!616:616,1))+4</f>
        <v>#N/A</v>
      </c>
    </row>
    <row r="599" spans="1:25" x14ac:dyDescent="0.25">
      <c r="A599">
        <f>IF(COUNTIF('Temps moyens'!$A$3:$A$70,C599)&gt;0,1,0)</f>
        <v>0</v>
      </c>
      <c r="B599" t="s">
        <v>653</v>
      </c>
      <c r="C599" t="e">
        <f>INDEX('Planning avec dates'!$B601:$E601,MATCH("*",'Planning avec dates'!$B601:$E601,0))</f>
        <v>#N/A</v>
      </c>
      <c r="F599">
        <f>IF('Planning avec dates'!$C$1="Low",INDEX('Temps moyens'!$B$1:$B$198,MATCH(Task_Table1!C599,'Temps moyens'!$A$1:$A$198,0),1)*'Temps moyens'!$D$3,IF('Planning avec dates'!$C$1="Medium",INDEX('Temps moyens'!$B$1:$B$198,MATCH(Task_Table1!C599,'Temps moyens'!$A$1:$A$198,0),1)*'Temps moyens'!$E$3,IF('Planning avec dates'!$C$1="High",INDEX('Temps moyens'!$B$1:$B$198,MATCH(Task_Table1!C599,'Temps moyens'!$A$1:$A$198,0),1)*'Temps moyens'!$F$3,0)))</f>
        <v>0</v>
      </c>
      <c r="G599" t="s">
        <v>48</v>
      </c>
      <c r="H599" s="38" t="e">
        <f>INDEX('Planning avec dates'!$4:$4,MATCH("X",'Planning avec dates'!617:617,0))</f>
        <v>#N/A</v>
      </c>
      <c r="I599" t="s">
        <v>48</v>
      </c>
      <c r="J599" t="s">
        <v>48</v>
      </c>
      <c r="K599" t="s">
        <v>48</v>
      </c>
      <c r="L599" t="s">
        <v>48</v>
      </c>
      <c r="M599" t="s">
        <v>48</v>
      </c>
      <c r="N599" t="s">
        <v>48</v>
      </c>
      <c r="O599" t="s">
        <v>48</v>
      </c>
      <c r="P599" t="s">
        <v>48</v>
      </c>
      <c r="Q599" t="s">
        <v>51</v>
      </c>
      <c r="S599" t="s">
        <v>48</v>
      </c>
      <c r="U599" t="s">
        <v>52</v>
      </c>
      <c r="V599" t="s">
        <v>53</v>
      </c>
      <c r="W599" t="s">
        <v>48</v>
      </c>
      <c r="X599" t="e">
        <f t="shared" si="9"/>
        <v>#N/A</v>
      </c>
      <c r="Y599" s="38" t="e">
        <f>INDEX('Planning avec dates'!$4:$4,MATCH("X",'Planning avec dates'!617:617,1))+4</f>
        <v>#N/A</v>
      </c>
    </row>
    <row r="600" spans="1:25" x14ac:dyDescent="0.25">
      <c r="A600">
        <f>IF(COUNTIF('Temps moyens'!$A$3:$A$70,C600)&gt;0,1,0)</f>
        <v>0</v>
      </c>
      <c r="B600" t="s">
        <v>654</v>
      </c>
      <c r="C600" t="e">
        <f>INDEX('Planning avec dates'!$B602:$E602,MATCH("*",'Planning avec dates'!$B602:$E602,0))</f>
        <v>#N/A</v>
      </c>
      <c r="F600">
        <f>IF('Planning avec dates'!$C$1="Low",INDEX('Temps moyens'!$B$1:$B$198,MATCH(Task_Table1!C600,'Temps moyens'!$A$1:$A$198,0),1)*'Temps moyens'!$D$3,IF('Planning avec dates'!$C$1="Medium",INDEX('Temps moyens'!$B$1:$B$198,MATCH(Task_Table1!C600,'Temps moyens'!$A$1:$A$198,0),1)*'Temps moyens'!$E$3,IF('Planning avec dates'!$C$1="High",INDEX('Temps moyens'!$B$1:$B$198,MATCH(Task_Table1!C600,'Temps moyens'!$A$1:$A$198,0),1)*'Temps moyens'!$F$3,0)))</f>
        <v>0</v>
      </c>
      <c r="G600" t="s">
        <v>48</v>
      </c>
      <c r="H600" s="38" t="e">
        <f>INDEX('Planning avec dates'!$4:$4,MATCH("X",'Planning avec dates'!618:618,0))</f>
        <v>#N/A</v>
      </c>
      <c r="I600" t="s">
        <v>48</v>
      </c>
      <c r="J600" t="s">
        <v>48</v>
      </c>
      <c r="K600" t="s">
        <v>48</v>
      </c>
      <c r="L600" t="s">
        <v>48</v>
      </c>
      <c r="M600" t="s">
        <v>48</v>
      </c>
      <c r="N600" t="s">
        <v>48</v>
      </c>
      <c r="O600" t="s">
        <v>48</v>
      </c>
      <c r="P600" t="s">
        <v>48</v>
      </c>
      <c r="Q600" t="s">
        <v>51</v>
      </c>
      <c r="S600" t="s">
        <v>48</v>
      </c>
      <c r="U600" t="s">
        <v>52</v>
      </c>
      <c r="V600" t="s">
        <v>53</v>
      </c>
      <c r="W600" t="s">
        <v>48</v>
      </c>
      <c r="X600" t="e">
        <f t="shared" si="9"/>
        <v>#N/A</v>
      </c>
      <c r="Y600" s="38" t="e">
        <f>INDEX('Planning avec dates'!$4:$4,MATCH("X",'Planning avec dates'!618:618,1))+4</f>
        <v>#N/A</v>
      </c>
    </row>
    <row r="601" spans="1:25" x14ac:dyDescent="0.25">
      <c r="A601">
        <f>IF(COUNTIF('Temps moyens'!$A$3:$A$70,C601)&gt;0,1,0)</f>
        <v>0</v>
      </c>
      <c r="B601" t="s">
        <v>655</v>
      </c>
      <c r="C601" t="e">
        <f>INDEX('Planning avec dates'!$B603:$E603,MATCH("*",'Planning avec dates'!$B603:$E603,0))</f>
        <v>#N/A</v>
      </c>
      <c r="F601">
        <f>IF('Planning avec dates'!$C$1="Low",INDEX('Temps moyens'!$B$1:$B$198,MATCH(Task_Table1!C601,'Temps moyens'!$A$1:$A$198,0),1)*'Temps moyens'!$D$3,IF('Planning avec dates'!$C$1="Medium",INDEX('Temps moyens'!$B$1:$B$198,MATCH(Task_Table1!C601,'Temps moyens'!$A$1:$A$198,0),1)*'Temps moyens'!$E$3,IF('Planning avec dates'!$C$1="High",INDEX('Temps moyens'!$B$1:$B$198,MATCH(Task_Table1!C601,'Temps moyens'!$A$1:$A$198,0),1)*'Temps moyens'!$F$3,0)))</f>
        <v>0</v>
      </c>
      <c r="G601" t="s">
        <v>48</v>
      </c>
      <c r="H601" s="38" t="e">
        <f>INDEX('Planning avec dates'!$4:$4,MATCH("X",'Planning avec dates'!619:619,0))</f>
        <v>#N/A</v>
      </c>
      <c r="I601" t="s">
        <v>48</v>
      </c>
      <c r="J601" t="s">
        <v>48</v>
      </c>
      <c r="K601" t="s">
        <v>48</v>
      </c>
      <c r="L601" t="s">
        <v>48</v>
      </c>
      <c r="M601" t="s">
        <v>48</v>
      </c>
      <c r="N601" t="s">
        <v>48</v>
      </c>
      <c r="O601" t="s">
        <v>48</v>
      </c>
      <c r="P601" t="s">
        <v>48</v>
      </c>
      <c r="Q601" t="s">
        <v>51</v>
      </c>
      <c r="S601" t="s">
        <v>48</v>
      </c>
      <c r="U601" t="s">
        <v>52</v>
      </c>
      <c r="V601" t="s">
        <v>53</v>
      </c>
      <c r="W601" t="s">
        <v>48</v>
      </c>
      <c r="X601" t="e">
        <f t="shared" si="9"/>
        <v>#N/A</v>
      </c>
      <c r="Y601" s="38" t="e">
        <f>INDEX('Planning avec dates'!$4:$4,MATCH("X",'Planning avec dates'!619:619,1))+4</f>
        <v>#N/A</v>
      </c>
    </row>
    <row r="602" spans="1:25" x14ac:dyDescent="0.25">
      <c r="A602">
        <f>IF(COUNTIF('Temps moyens'!$A$3:$A$70,C602)&gt;0,1,0)</f>
        <v>0</v>
      </c>
      <c r="B602" t="s">
        <v>656</v>
      </c>
      <c r="C602" t="e">
        <f>INDEX('Planning avec dates'!$B604:$E604,MATCH("*",'Planning avec dates'!$B604:$E604,0))</f>
        <v>#N/A</v>
      </c>
      <c r="F602">
        <f>IF('Planning avec dates'!$C$1="Low",INDEX('Temps moyens'!$B$1:$B$198,MATCH(Task_Table1!C602,'Temps moyens'!$A$1:$A$198,0),1)*'Temps moyens'!$D$3,IF('Planning avec dates'!$C$1="Medium",INDEX('Temps moyens'!$B$1:$B$198,MATCH(Task_Table1!C602,'Temps moyens'!$A$1:$A$198,0),1)*'Temps moyens'!$E$3,IF('Planning avec dates'!$C$1="High",INDEX('Temps moyens'!$B$1:$B$198,MATCH(Task_Table1!C602,'Temps moyens'!$A$1:$A$198,0),1)*'Temps moyens'!$F$3,0)))</f>
        <v>0</v>
      </c>
      <c r="G602" t="s">
        <v>48</v>
      </c>
      <c r="H602" s="38" t="e">
        <f>INDEX('Planning avec dates'!$4:$4,MATCH("X",'Planning avec dates'!620:620,0))</f>
        <v>#N/A</v>
      </c>
      <c r="I602" t="s">
        <v>48</v>
      </c>
      <c r="J602" t="s">
        <v>48</v>
      </c>
      <c r="K602" t="s">
        <v>48</v>
      </c>
      <c r="L602" t="s">
        <v>48</v>
      </c>
      <c r="M602" t="s">
        <v>48</v>
      </c>
      <c r="N602" t="s">
        <v>48</v>
      </c>
      <c r="O602" t="s">
        <v>48</v>
      </c>
      <c r="P602" t="s">
        <v>48</v>
      </c>
      <c r="Q602" t="s">
        <v>51</v>
      </c>
      <c r="S602" t="s">
        <v>48</v>
      </c>
      <c r="U602" t="s">
        <v>52</v>
      </c>
      <c r="V602" t="s">
        <v>53</v>
      </c>
      <c r="W602" t="s">
        <v>48</v>
      </c>
      <c r="X602" t="e">
        <f t="shared" si="9"/>
        <v>#N/A</v>
      </c>
      <c r="Y602" s="38" t="e">
        <f>INDEX('Planning avec dates'!$4:$4,MATCH("X",'Planning avec dates'!620:620,1))+4</f>
        <v>#N/A</v>
      </c>
    </row>
    <row r="603" spans="1:25" x14ac:dyDescent="0.25">
      <c r="A603">
        <f>IF(COUNTIF('Temps moyens'!$A$3:$A$70,C603)&gt;0,1,0)</f>
        <v>0</v>
      </c>
      <c r="B603" t="s">
        <v>657</v>
      </c>
      <c r="C603" t="e">
        <f>INDEX('Planning avec dates'!$B605:$E605,MATCH("*",'Planning avec dates'!$B605:$E605,0))</f>
        <v>#N/A</v>
      </c>
      <c r="F603">
        <f>IF('Planning avec dates'!$C$1="Low",INDEX('Temps moyens'!$B$1:$B$198,MATCH(Task_Table1!C603,'Temps moyens'!$A$1:$A$198,0),1)*'Temps moyens'!$D$3,IF('Planning avec dates'!$C$1="Medium",INDEX('Temps moyens'!$B$1:$B$198,MATCH(Task_Table1!C603,'Temps moyens'!$A$1:$A$198,0),1)*'Temps moyens'!$E$3,IF('Planning avec dates'!$C$1="High",INDEX('Temps moyens'!$B$1:$B$198,MATCH(Task_Table1!C603,'Temps moyens'!$A$1:$A$198,0),1)*'Temps moyens'!$F$3,0)))</f>
        <v>0</v>
      </c>
      <c r="G603" t="s">
        <v>48</v>
      </c>
      <c r="H603" s="38" t="e">
        <f>INDEX('Planning avec dates'!$4:$4,MATCH("X",'Planning avec dates'!621:621,0))</f>
        <v>#N/A</v>
      </c>
      <c r="I603" t="s">
        <v>48</v>
      </c>
      <c r="J603" t="s">
        <v>48</v>
      </c>
      <c r="K603" t="s">
        <v>48</v>
      </c>
      <c r="L603" t="s">
        <v>48</v>
      </c>
      <c r="M603" t="s">
        <v>48</v>
      </c>
      <c r="N603" t="s">
        <v>48</v>
      </c>
      <c r="O603" t="s">
        <v>48</v>
      </c>
      <c r="P603" t="s">
        <v>48</v>
      </c>
      <c r="Q603" t="s">
        <v>51</v>
      </c>
      <c r="S603" t="s">
        <v>48</v>
      </c>
      <c r="U603" t="s">
        <v>52</v>
      </c>
      <c r="V603" t="s">
        <v>53</v>
      </c>
      <c r="W603" t="s">
        <v>48</v>
      </c>
      <c r="X603" t="e">
        <f t="shared" ref="X603:X666" si="10">(Y603-H603)+1</f>
        <v>#N/A</v>
      </c>
      <c r="Y603" s="38" t="e">
        <f>INDEX('Planning avec dates'!$4:$4,MATCH("X",'Planning avec dates'!621:621,1))+4</f>
        <v>#N/A</v>
      </c>
    </row>
    <row r="604" spans="1:25" x14ac:dyDescent="0.25">
      <c r="A604">
        <f>IF(COUNTIF('Temps moyens'!$A$3:$A$70,C604)&gt;0,1,0)</f>
        <v>0</v>
      </c>
      <c r="B604" t="s">
        <v>658</v>
      </c>
      <c r="C604" t="e">
        <f>INDEX('Planning avec dates'!$B606:$E606,MATCH("*",'Planning avec dates'!$B606:$E606,0))</f>
        <v>#N/A</v>
      </c>
      <c r="F604">
        <f>IF('Planning avec dates'!$C$1="Low",INDEX('Temps moyens'!$B$1:$B$198,MATCH(Task_Table1!C604,'Temps moyens'!$A$1:$A$198,0),1)*'Temps moyens'!$D$3,IF('Planning avec dates'!$C$1="Medium",INDEX('Temps moyens'!$B$1:$B$198,MATCH(Task_Table1!C604,'Temps moyens'!$A$1:$A$198,0),1)*'Temps moyens'!$E$3,IF('Planning avec dates'!$C$1="High",INDEX('Temps moyens'!$B$1:$B$198,MATCH(Task_Table1!C604,'Temps moyens'!$A$1:$A$198,0),1)*'Temps moyens'!$F$3,0)))</f>
        <v>0</v>
      </c>
      <c r="G604" t="s">
        <v>48</v>
      </c>
      <c r="H604" s="38" t="e">
        <f>INDEX('Planning avec dates'!$4:$4,MATCH("X",'Planning avec dates'!622:622,0))</f>
        <v>#N/A</v>
      </c>
      <c r="I604" t="s">
        <v>48</v>
      </c>
      <c r="J604" t="s">
        <v>48</v>
      </c>
      <c r="K604" t="s">
        <v>48</v>
      </c>
      <c r="L604" t="s">
        <v>48</v>
      </c>
      <c r="M604" t="s">
        <v>48</v>
      </c>
      <c r="N604" t="s">
        <v>48</v>
      </c>
      <c r="O604" t="s">
        <v>48</v>
      </c>
      <c r="P604" t="s">
        <v>48</v>
      </c>
      <c r="Q604" t="s">
        <v>51</v>
      </c>
      <c r="S604" t="s">
        <v>48</v>
      </c>
      <c r="U604" t="s">
        <v>52</v>
      </c>
      <c r="V604" t="s">
        <v>53</v>
      </c>
      <c r="W604" t="s">
        <v>48</v>
      </c>
      <c r="X604" t="e">
        <f t="shared" si="10"/>
        <v>#N/A</v>
      </c>
      <c r="Y604" s="38" t="e">
        <f>INDEX('Planning avec dates'!$4:$4,MATCH("X",'Planning avec dates'!622:622,1))+4</f>
        <v>#N/A</v>
      </c>
    </row>
    <row r="605" spans="1:25" x14ac:dyDescent="0.25">
      <c r="A605">
        <f>IF(COUNTIF('Temps moyens'!$A$3:$A$70,C605)&gt;0,1,0)</f>
        <v>0</v>
      </c>
      <c r="B605" t="s">
        <v>659</v>
      </c>
      <c r="C605" t="e">
        <f>INDEX('Planning avec dates'!$B607:$E607,MATCH("*",'Planning avec dates'!$B607:$E607,0))</f>
        <v>#N/A</v>
      </c>
      <c r="F605">
        <f>IF('Planning avec dates'!$C$1="Low",INDEX('Temps moyens'!$B$1:$B$198,MATCH(Task_Table1!C605,'Temps moyens'!$A$1:$A$198,0),1)*'Temps moyens'!$D$3,IF('Planning avec dates'!$C$1="Medium",INDEX('Temps moyens'!$B$1:$B$198,MATCH(Task_Table1!C605,'Temps moyens'!$A$1:$A$198,0),1)*'Temps moyens'!$E$3,IF('Planning avec dates'!$C$1="High",INDEX('Temps moyens'!$B$1:$B$198,MATCH(Task_Table1!C605,'Temps moyens'!$A$1:$A$198,0),1)*'Temps moyens'!$F$3,0)))</f>
        <v>0</v>
      </c>
      <c r="G605" t="s">
        <v>48</v>
      </c>
      <c r="H605" s="38" t="e">
        <f>INDEX('Planning avec dates'!$4:$4,MATCH("X",'Planning avec dates'!623:623,0))</f>
        <v>#N/A</v>
      </c>
      <c r="I605" t="s">
        <v>48</v>
      </c>
      <c r="J605" t="s">
        <v>48</v>
      </c>
      <c r="K605" t="s">
        <v>48</v>
      </c>
      <c r="L605" t="s">
        <v>48</v>
      </c>
      <c r="M605" t="s">
        <v>48</v>
      </c>
      <c r="N605" t="s">
        <v>48</v>
      </c>
      <c r="O605" t="s">
        <v>48</v>
      </c>
      <c r="P605" t="s">
        <v>48</v>
      </c>
      <c r="Q605" t="s">
        <v>51</v>
      </c>
      <c r="S605" t="s">
        <v>48</v>
      </c>
      <c r="U605" t="s">
        <v>52</v>
      </c>
      <c r="V605" t="s">
        <v>53</v>
      </c>
      <c r="W605" t="s">
        <v>48</v>
      </c>
      <c r="X605" t="e">
        <f t="shared" si="10"/>
        <v>#N/A</v>
      </c>
      <c r="Y605" s="38" t="e">
        <f>INDEX('Planning avec dates'!$4:$4,MATCH("X",'Planning avec dates'!623:623,1))+4</f>
        <v>#N/A</v>
      </c>
    </row>
    <row r="606" spans="1:25" x14ac:dyDescent="0.25">
      <c r="A606">
        <f>IF(COUNTIF('Temps moyens'!$A$3:$A$70,C606)&gt;0,1,0)</f>
        <v>0</v>
      </c>
      <c r="B606" t="s">
        <v>660</v>
      </c>
      <c r="C606" t="e">
        <f>INDEX('Planning avec dates'!$B608:$E608,MATCH("*",'Planning avec dates'!$B608:$E608,0))</f>
        <v>#N/A</v>
      </c>
      <c r="F606">
        <f>IF('Planning avec dates'!$C$1="Low",INDEX('Temps moyens'!$B$1:$B$198,MATCH(Task_Table1!C606,'Temps moyens'!$A$1:$A$198,0),1)*'Temps moyens'!$D$3,IF('Planning avec dates'!$C$1="Medium",INDEX('Temps moyens'!$B$1:$B$198,MATCH(Task_Table1!C606,'Temps moyens'!$A$1:$A$198,0),1)*'Temps moyens'!$E$3,IF('Planning avec dates'!$C$1="High",INDEX('Temps moyens'!$B$1:$B$198,MATCH(Task_Table1!C606,'Temps moyens'!$A$1:$A$198,0),1)*'Temps moyens'!$F$3,0)))</f>
        <v>0</v>
      </c>
      <c r="G606" t="s">
        <v>48</v>
      </c>
      <c r="H606" s="38" t="e">
        <f>INDEX('Planning avec dates'!$4:$4,MATCH("X",'Planning avec dates'!624:624,0))</f>
        <v>#N/A</v>
      </c>
      <c r="I606" t="s">
        <v>48</v>
      </c>
      <c r="J606" t="s">
        <v>48</v>
      </c>
      <c r="K606" t="s">
        <v>48</v>
      </c>
      <c r="L606" t="s">
        <v>48</v>
      </c>
      <c r="M606" t="s">
        <v>48</v>
      </c>
      <c r="N606" t="s">
        <v>48</v>
      </c>
      <c r="O606" t="s">
        <v>48</v>
      </c>
      <c r="P606" t="s">
        <v>48</v>
      </c>
      <c r="Q606" t="s">
        <v>51</v>
      </c>
      <c r="S606" t="s">
        <v>48</v>
      </c>
      <c r="U606" t="s">
        <v>52</v>
      </c>
      <c r="V606" t="s">
        <v>53</v>
      </c>
      <c r="W606" t="s">
        <v>48</v>
      </c>
      <c r="X606" t="e">
        <f t="shared" si="10"/>
        <v>#N/A</v>
      </c>
      <c r="Y606" s="38" t="e">
        <f>INDEX('Planning avec dates'!$4:$4,MATCH("X",'Planning avec dates'!624:624,1))+4</f>
        <v>#N/A</v>
      </c>
    </row>
    <row r="607" spans="1:25" x14ac:dyDescent="0.25">
      <c r="A607">
        <f>IF(COUNTIF('Temps moyens'!$A$3:$A$70,C607)&gt;0,1,0)</f>
        <v>0</v>
      </c>
      <c r="B607" t="s">
        <v>661</v>
      </c>
      <c r="C607" t="e">
        <f>INDEX('Planning avec dates'!$B609:$E609,MATCH("*",'Planning avec dates'!$B609:$E609,0))</f>
        <v>#N/A</v>
      </c>
      <c r="F607">
        <f>IF('Planning avec dates'!$C$1="Low",INDEX('Temps moyens'!$B$1:$B$198,MATCH(Task_Table1!C607,'Temps moyens'!$A$1:$A$198,0),1)*'Temps moyens'!$D$3,IF('Planning avec dates'!$C$1="Medium",INDEX('Temps moyens'!$B$1:$B$198,MATCH(Task_Table1!C607,'Temps moyens'!$A$1:$A$198,0),1)*'Temps moyens'!$E$3,IF('Planning avec dates'!$C$1="High",INDEX('Temps moyens'!$B$1:$B$198,MATCH(Task_Table1!C607,'Temps moyens'!$A$1:$A$198,0),1)*'Temps moyens'!$F$3,0)))</f>
        <v>0</v>
      </c>
      <c r="G607" t="s">
        <v>48</v>
      </c>
      <c r="H607" s="38" t="e">
        <f>INDEX('Planning avec dates'!$4:$4,MATCH("X",'Planning avec dates'!625:625,0))</f>
        <v>#N/A</v>
      </c>
      <c r="I607" t="s">
        <v>48</v>
      </c>
      <c r="J607" t="s">
        <v>48</v>
      </c>
      <c r="K607" t="s">
        <v>48</v>
      </c>
      <c r="L607" t="s">
        <v>48</v>
      </c>
      <c r="M607" t="s">
        <v>48</v>
      </c>
      <c r="N607" t="s">
        <v>48</v>
      </c>
      <c r="O607" t="s">
        <v>48</v>
      </c>
      <c r="P607" t="s">
        <v>48</v>
      </c>
      <c r="Q607" t="s">
        <v>51</v>
      </c>
      <c r="S607" t="s">
        <v>48</v>
      </c>
      <c r="U607" t="s">
        <v>52</v>
      </c>
      <c r="V607" t="s">
        <v>53</v>
      </c>
      <c r="W607" t="s">
        <v>48</v>
      </c>
      <c r="X607" t="e">
        <f t="shared" si="10"/>
        <v>#N/A</v>
      </c>
      <c r="Y607" s="38" t="e">
        <f>INDEX('Planning avec dates'!$4:$4,MATCH("X",'Planning avec dates'!625:625,1))+4</f>
        <v>#N/A</v>
      </c>
    </row>
    <row r="608" spans="1:25" x14ac:dyDescent="0.25">
      <c r="A608">
        <f>IF(COUNTIF('Temps moyens'!$A$3:$A$70,C608)&gt;0,1,0)</f>
        <v>0</v>
      </c>
      <c r="B608" t="s">
        <v>662</v>
      </c>
      <c r="C608" t="e">
        <f>INDEX('Planning avec dates'!$B610:$E610,MATCH("*",'Planning avec dates'!$B610:$E610,0))</f>
        <v>#N/A</v>
      </c>
      <c r="F608">
        <f>IF('Planning avec dates'!$C$1="Low",INDEX('Temps moyens'!$B$1:$B$198,MATCH(Task_Table1!C608,'Temps moyens'!$A$1:$A$198,0),1)*'Temps moyens'!$D$3,IF('Planning avec dates'!$C$1="Medium",INDEX('Temps moyens'!$B$1:$B$198,MATCH(Task_Table1!C608,'Temps moyens'!$A$1:$A$198,0),1)*'Temps moyens'!$E$3,IF('Planning avec dates'!$C$1="High",INDEX('Temps moyens'!$B$1:$B$198,MATCH(Task_Table1!C608,'Temps moyens'!$A$1:$A$198,0),1)*'Temps moyens'!$F$3,0)))</f>
        <v>0</v>
      </c>
      <c r="G608" t="s">
        <v>48</v>
      </c>
      <c r="H608" s="38" t="e">
        <f>INDEX('Planning avec dates'!$4:$4,MATCH("X",'Planning avec dates'!626:626,0))</f>
        <v>#N/A</v>
      </c>
      <c r="I608" t="s">
        <v>48</v>
      </c>
      <c r="J608" t="s">
        <v>48</v>
      </c>
      <c r="K608" t="s">
        <v>48</v>
      </c>
      <c r="L608" t="s">
        <v>48</v>
      </c>
      <c r="M608" t="s">
        <v>48</v>
      </c>
      <c r="N608" t="s">
        <v>48</v>
      </c>
      <c r="O608" t="s">
        <v>48</v>
      </c>
      <c r="P608" t="s">
        <v>48</v>
      </c>
      <c r="Q608" t="s">
        <v>51</v>
      </c>
      <c r="S608" t="s">
        <v>48</v>
      </c>
      <c r="U608" t="s">
        <v>52</v>
      </c>
      <c r="V608" t="s">
        <v>53</v>
      </c>
      <c r="W608" t="s">
        <v>48</v>
      </c>
      <c r="X608" t="e">
        <f t="shared" si="10"/>
        <v>#N/A</v>
      </c>
      <c r="Y608" s="38" t="e">
        <f>INDEX('Planning avec dates'!$4:$4,MATCH("X",'Planning avec dates'!626:626,1))+4</f>
        <v>#N/A</v>
      </c>
    </row>
    <row r="609" spans="1:25" x14ac:dyDescent="0.25">
      <c r="A609">
        <f>IF(COUNTIF('Temps moyens'!$A$3:$A$70,C609)&gt;0,1,0)</f>
        <v>0</v>
      </c>
      <c r="B609" t="s">
        <v>663</v>
      </c>
      <c r="C609" t="e">
        <f>INDEX('Planning avec dates'!$B611:$E611,MATCH("*",'Planning avec dates'!$B611:$E611,0))</f>
        <v>#N/A</v>
      </c>
      <c r="F609">
        <f>IF('Planning avec dates'!$C$1="Low",INDEX('Temps moyens'!$B$1:$B$198,MATCH(Task_Table1!C609,'Temps moyens'!$A$1:$A$198,0),1)*'Temps moyens'!$D$3,IF('Planning avec dates'!$C$1="Medium",INDEX('Temps moyens'!$B$1:$B$198,MATCH(Task_Table1!C609,'Temps moyens'!$A$1:$A$198,0),1)*'Temps moyens'!$E$3,IF('Planning avec dates'!$C$1="High",INDEX('Temps moyens'!$B$1:$B$198,MATCH(Task_Table1!C609,'Temps moyens'!$A$1:$A$198,0),1)*'Temps moyens'!$F$3,0)))</f>
        <v>0</v>
      </c>
      <c r="G609" t="s">
        <v>48</v>
      </c>
      <c r="H609" s="38" t="e">
        <f>INDEX('Planning avec dates'!$4:$4,MATCH("X",'Planning avec dates'!627:627,0))</f>
        <v>#N/A</v>
      </c>
      <c r="I609" t="s">
        <v>48</v>
      </c>
      <c r="J609" t="s">
        <v>48</v>
      </c>
      <c r="K609" t="s">
        <v>48</v>
      </c>
      <c r="L609" t="s">
        <v>48</v>
      </c>
      <c r="M609" t="s">
        <v>48</v>
      </c>
      <c r="N609" t="s">
        <v>48</v>
      </c>
      <c r="O609" t="s">
        <v>48</v>
      </c>
      <c r="P609" t="s">
        <v>48</v>
      </c>
      <c r="Q609" t="s">
        <v>51</v>
      </c>
      <c r="S609" t="s">
        <v>48</v>
      </c>
      <c r="U609" t="s">
        <v>52</v>
      </c>
      <c r="V609" t="s">
        <v>53</v>
      </c>
      <c r="W609" t="s">
        <v>48</v>
      </c>
      <c r="X609" t="e">
        <f t="shared" si="10"/>
        <v>#N/A</v>
      </c>
      <c r="Y609" s="38" t="e">
        <f>INDEX('Planning avec dates'!$4:$4,MATCH("X",'Planning avec dates'!627:627,1))+4</f>
        <v>#N/A</v>
      </c>
    </row>
    <row r="610" spans="1:25" x14ac:dyDescent="0.25">
      <c r="A610">
        <f>IF(COUNTIF('Temps moyens'!$A$3:$A$70,C610)&gt;0,1,0)</f>
        <v>0</v>
      </c>
      <c r="B610" t="s">
        <v>664</v>
      </c>
      <c r="C610" t="e">
        <f>INDEX('Planning avec dates'!$B612:$E612,MATCH("*",'Planning avec dates'!$B612:$E612,0))</f>
        <v>#N/A</v>
      </c>
      <c r="F610">
        <f>IF('Planning avec dates'!$C$1="Low",INDEX('Temps moyens'!$B$1:$B$198,MATCH(Task_Table1!C610,'Temps moyens'!$A$1:$A$198,0),1)*'Temps moyens'!$D$3,IF('Planning avec dates'!$C$1="Medium",INDEX('Temps moyens'!$B$1:$B$198,MATCH(Task_Table1!C610,'Temps moyens'!$A$1:$A$198,0),1)*'Temps moyens'!$E$3,IF('Planning avec dates'!$C$1="High",INDEX('Temps moyens'!$B$1:$B$198,MATCH(Task_Table1!C610,'Temps moyens'!$A$1:$A$198,0),1)*'Temps moyens'!$F$3,0)))</f>
        <v>0</v>
      </c>
      <c r="G610" t="s">
        <v>48</v>
      </c>
      <c r="H610" s="38" t="e">
        <f>INDEX('Planning avec dates'!$4:$4,MATCH("X",'Planning avec dates'!628:628,0))</f>
        <v>#N/A</v>
      </c>
      <c r="I610" t="s">
        <v>48</v>
      </c>
      <c r="J610" t="s">
        <v>48</v>
      </c>
      <c r="K610" t="s">
        <v>48</v>
      </c>
      <c r="L610" t="s">
        <v>48</v>
      </c>
      <c r="M610" t="s">
        <v>48</v>
      </c>
      <c r="N610" t="s">
        <v>48</v>
      </c>
      <c r="O610" t="s">
        <v>48</v>
      </c>
      <c r="P610" t="s">
        <v>48</v>
      </c>
      <c r="Q610" t="s">
        <v>51</v>
      </c>
      <c r="S610" t="s">
        <v>48</v>
      </c>
      <c r="U610" t="s">
        <v>52</v>
      </c>
      <c r="V610" t="s">
        <v>53</v>
      </c>
      <c r="W610" t="s">
        <v>48</v>
      </c>
      <c r="X610" t="e">
        <f t="shared" si="10"/>
        <v>#N/A</v>
      </c>
      <c r="Y610" s="38" t="e">
        <f>INDEX('Planning avec dates'!$4:$4,MATCH("X",'Planning avec dates'!628:628,1))+4</f>
        <v>#N/A</v>
      </c>
    </row>
    <row r="611" spans="1:25" x14ac:dyDescent="0.25">
      <c r="A611">
        <f>IF(COUNTIF('Temps moyens'!$A$3:$A$70,C611)&gt;0,1,0)</f>
        <v>0</v>
      </c>
      <c r="B611" t="s">
        <v>665</v>
      </c>
      <c r="C611" t="e">
        <f>INDEX('Planning avec dates'!$B613:$E613,MATCH("*",'Planning avec dates'!$B613:$E613,0))</f>
        <v>#N/A</v>
      </c>
      <c r="F611">
        <f>IF('Planning avec dates'!$C$1="Low",INDEX('Temps moyens'!$B$1:$B$198,MATCH(Task_Table1!C611,'Temps moyens'!$A$1:$A$198,0),1)*'Temps moyens'!$D$3,IF('Planning avec dates'!$C$1="Medium",INDEX('Temps moyens'!$B$1:$B$198,MATCH(Task_Table1!C611,'Temps moyens'!$A$1:$A$198,0),1)*'Temps moyens'!$E$3,IF('Planning avec dates'!$C$1="High",INDEX('Temps moyens'!$B$1:$B$198,MATCH(Task_Table1!C611,'Temps moyens'!$A$1:$A$198,0),1)*'Temps moyens'!$F$3,0)))</f>
        <v>0</v>
      </c>
      <c r="G611" t="s">
        <v>48</v>
      </c>
      <c r="H611" s="38" t="e">
        <f>INDEX('Planning avec dates'!$4:$4,MATCH("X",'Planning avec dates'!629:629,0))</f>
        <v>#N/A</v>
      </c>
      <c r="I611" t="s">
        <v>48</v>
      </c>
      <c r="J611" t="s">
        <v>48</v>
      </c>
      <c r="K611" t="s">
        <v>48</v>
      </c>
      <c r="L611" t="s">
        <v>48</v>
      </c>
      <c r="M611" t="s">
        <v>48</v>
      </c>
      <c r="N611" t="s">
        <v>48</v>
      </c>
      <c r="O611" t="s">
        <v>48</v>
      </c>
      <c r="P611" t="s">
        <v>48</v>
      </c>
      <c r="Q611" t="s">
        <v>51</v>
      </c>
      <c r="S611" t="s">
        <v>48</v>
      </c>
      <c r="U611" t="s">
        <v>52</v>
      </c>
      <c r="V611" t="s">
        <v>53</v>
      </c>
      <c r="W611" t="s">
        <v>48</v>
      </c>
      <c r="X611" t="e">
        <f t="shared" si="10"/>
        <v>#N/A</v>
      </c>
      <c r="Y611" s="38" t="e">
        <f>INDEX('Planning avec dates'!$4:$4,MATCH("X",'Planning avec dates'!629:629,1))+4</f>
        <v>#N/A</v>
      </c>
    </row>
    <row r="612" spans="1:25" x14ac:dyDescent="0.25">
      <c r="A612">
        <f>IF(COUNTIF('Temps moyens'!$A$3:$A$70,C612)&gt;0,1,0)</f>
        <v>0</v>
      </c>
      <c r="B612" t="s">
        <v>666</v>
      </c>
      <c r="C612" t="e">
        <f>INDEX('Planning avec dates'!$B614:$E614,MATCH("*",'Planning avec dates'!$B614:$E614,0))</f>
        <v>#N/A</v>
      </c>
      <c r="F612">
        <f>IF('Planning avec dates'!$C$1="Low",INDEX('Temps moyens'!$B$1:$B$198,MATCH(Task_Table1!C612,'Temps moyens'!$A$1:$A$198,0),1)*'Temps moyens'!$D$3,IF('Planning avec dates'!$C$1="Medium",INDEX('Temps moyens'!$B$1:$B$198,MATCH(Task_Table1!C612,'Temps moyens'!$A$1:$A$198,0),1)*'Temps moyens'!$E$3,IF('Planning avec dates'!$C$1="High",INDEX('Temps moyens'!$B$1:$B$198,MATCH(Task_Table1!C612,'Temps moyens'!$A$1:$A$198,0),1)*'Temps moyens'!$F$3,0)))</f>
        <v>0</v>
      </c>
      <c r="G612" t="s">
        <v>48</v>
      </c>
      <c r="H612" s="38" t="e">
        <f>INDEX('Planning avec dates'!$4:$4,MATCH("X",'Planning avec dates'!630:630,0))</f>
        <v>#N/A</v>
      </c>
      <c r="I612" t="s">
        <v>48</v>
      </c>
      <c r="J612" t="s">
        <v>48</v>
      </c>
      <c r="K612" t="s">
        <v>48</v>
      </c>
      <c r="L612" t="s">
        <v>48</v>
      </c>
      <c r="M612" t="s">
        <v>48</v>
      </c>
      <c r="N612" t="s">
        <v>48</v>
      </c>
      <c r="O612" t="s">
        <v>48</v>
      </c>
      <c r="P612" t="s">
        <v>48</v>
      </c>
      <c r="Q612" t="s">
        <v>51</v>
      </c>
      <c r="S612" t="s">
        <v>48</v>
      </c>
      <c r="U612" t="s">
        <v>52</v>
      </c>
      <c r="V612" t="s">
        <v>53</v>
      </c>
      <c r="W612" t="s">
        <v>48</v>
      </c>
      <c r="X612" t="e">
        <f t="shared" si="10"/>
        <v>#N/A</v>
      </c>
      <c r="Y612" s="38" t="e">
        <f>INDEX('Planning avec dates'!$4:$4,MATCH("X",'Planning avec dates'!630:630,1))+4</f>
        <v>#N/A</v>
      </c>
    </row>
    <row r="613" spans="1:25" x14ac:dyDescent="0.25">
      <c r="A613">
        <f>IF(COUNTIF('Temps moyens'!$A$3:$A$70,C613)&gt;0,1,0)</f>
        <v>0</v>
      </c>
      <c r="B613" t="s">
        <v>667</v>
      </c>
      <c r="C613" t="e">
        <f>INDEX('Planning avec dates'!$B615:$E615,MATCH("*",'Planning avec dates'!$B615:$E615,0))</f>
        <v>#N/A</v>
      </c>
      <c r="F613">
        <f>IF('Planning avec dates'!$C$1="Low",INDEX('Temps moyens'!$B$1:$B$198,MATCH(Task_Table1!C613,'Temps moyens'!$A$1:$A$198,0),1)*'Temps moyens'!$D$3,IF('Planning avec dates'!$C$1="Medium",INDEX('Temps moyens'!$B$1:$B$198,MATCH(Task_Table1!C613,'Temps moyens'!$A$1:$A$198,0),1)*'Temps moyens'!$E$3,IF('Planning avec dates'!$C$1="High",INDEX('Temps moyens'!$B$1:$B$198,MATCH(Task_Table1!C613,'Temps moyens'!$A$1:$A$198,0),1)*'Temps moyens'!$F$3,0)))</f>
        <v>0</v>
      </c>
      <c r="G613" t="s">
        <v>48</v>
      </c>
      <c r="H613" s="38" t="e">
        <f>INDEX('Planning avec dates'!$4:$4,MATCH("X",'Planning avec dates'!631:631,0))</f>
        <v>#N/A</v>
      </c>
      <c r="I613" t="s">
        <v>48</v>
      </c>
      <c r="J613" t="s">
        <v>48</v>
      </c>
      <c r="K613" t="s">
        <v>48</v>
      </c>
      <c r="L613" t="s">
        <v>48</v>
      </c>
      <c r="M613" t="s">
        <v>48</v>
      </c>
      <c r="N613" t="s">
        <v>48</v>
      </c>
      <c r="O613" t="s">
        <v>48</v>
      </c>
      <c r="P613" t="s">
        <v>48</v>
      </c>
      <c r="Q613" t="s">
        <v>51</v>
      </c>
      <c r="S613" t="s">
        <v>48</v>
      </c>
      <c r="U613" t="s">
        <v>52</v>
      </c>
      <c r="V613" t="s">
        <v>53</v>
      </c>
      <c r="W613" t="s">
        <v>48</v>
      </c>
      <c r="X613" t="e">
        <f t="shared" si="10"/>
        <v>#N/A</v>
      </c>
      <c r="Y613" s="38" t="e">
        <f>INDEX('Planning avec dates'!$4:$4,MATCH("X",'Planning avec dates'!631:631,1))+4</f>
        <v>#N/A</v>
      </c>
    </row>
    <row r="614" spans="1:25" x14ac:dyDescent="0.25">
      <c r="A614">
        <f>IF(COUNTIF('Temps moyens'!$A$3:$A$70,C614)&gt;0,1,0)</f>
        <v>0</v>
      </c>
      <c r="B614" t="s">
        <v>668</v>
      </c>
      <c r="C614" t="e">
        <f>INDEX('Planning avec dates'!$B616:$E616,MATCH("*",'Planning avec dates'!$B616:$E616,0))</f>
        <v>#N/A</v>
      </c>
      <c r="F614">
        <f>IF('Planning avec dates'!$C$1="Low",INDEX('Temps moyens'!$B$1:$B$198,MATCH(Task_Table1!C614,'Temps moyens'!$A$1:$A$198,0),1)*'Temps moyens'!$D$3,IF('Planning avec dates'!$C$1="Medium",INDEX('Temps moyens'!$B$1:$B$198,MATCH(Task_Table1!C614,'Temps moyens'!$A$1:$A$198,0),1)*'Temps moyens'!$E$3,IF('Planning avec dates'!$C$1="High",INDEX('Temps moyens'!$B$1:$B$198,MATCH(Task_Table1!C614,'Temps moyens'!$A$1:$A$198,0),1)*'Temps moyens'!$F$3,0)))</f>
        <v>0</v>
      </c>
      <c r="G614" t="s">
        <v>48</v>
      </c>
      <c r="H614" s="38" t="e">
        <f>INDEX('Planning avec dates'!$4:$4,MATCH("X",'Planning avec dates'!632:632,0))</f>
        <v>#N/A</v>
      </c>
      <c r="I614" t="s">
        <v>48</v>
      </c>
      <c r="J614" t="s">
        <v>48</v>
      </c>
      <c r="K614" t="s">
        <v>48</v>
      </c>
      <c r="L614" t="s">
        <v>48</v>
      </c>
      <c r="M614" t="s">
        <v>48</v>
      </c>
      <c r="N614" t="s">
        <v>48</v>
      </c>
      <c r="O614" t="s">
        <v>48</v>
      </c>
      <c r="P614" t="s">
        <v>48</v>
      </c>
      <c r="Q614" t="s">
        <v>51</v>
      </c>
      <c r="S614" t="s">
        <v>48</v>
      </c>
      <c r="U614" t="s">
        <v>52</v>
      </c>
      <c r="V614" t="s">
        <v>53</v>
      </c>
      <c r="W614" t="s">
        <v>48</v>
      </c>
      <c r="X614" t="e">
        <f t="shared" si="10"/>
        <v>#N/A</v>
      </c>
      <c r="Y614" s="38" t="e">
        <f>INDEX('Planning avec dates'!$4:$4,MATCH("X",'Planning avec dates'!632:632,1))+4</f>
        <v>#N/A</v>
      </c>
    </row>
    <row r="615" spans="1:25" x14ac:dyDescent="0.25">
      <c r="A615">
        <f>IF(COUNTIF('Temps moyens'!$A$3:$A$70,C615)&gt;0,1,0)</f>
        <v>0</v>
      </c>
      <c r="B615" t="s">
        <v>669</v>
      </c>
      <c r="C615" t="e">
        <f>INDEX('Planning avec dates'!$B617:$E617,MATCH("*",'Planning avec dates'!$B617:$E617,0))</f>
        <v>#N/A</v>
      </c>
      <c r="F615">
        <f>IF('Planning avec dates'!$C$1="Low",INDEX('Temps moyens'!$B$1:$B$198,MATCH(Task_Table1!C615,'Temps moyens'!$A$1:$A$198,0),1)*'Temps moyens'!$D$3,IF('Planning avec dates'!$C$1="Medium",INDEX('Temps moyens'!$B$1:$B$198,MATCH(Task_Table1!C615,'Temps moyens'!$A$1:$A$198,0),1)*'Temps moyens'!$E$3,IF('Planning avec dates'!$C$1="High",INDEX('Temps moyens'!$B$1:$B$198,MATCH(Task_Table1!C615,'Temps moyens'!$A$1:$A$198,0),1)*'Temps moyens'!$F$3,0)))</f>
        <v>0</v>
      </c>
      <c r="G615" t="s">
        <v>48</v>
      </c>
      <c r="H615" s="38" t="e">
        <f>INDEX('Planning avec dates'!$4:$4,MATCH("X",'Planning avec dates'!633:633,0))</f>
        <v>#N/A</v>
      </c>
      <c r="I615" t="s">
        <v>48</v>
      </c>
      <c r="J615" t="s">
        <v>48</v>
      </c>
      <c r="K615" t="s">
        <v>48</v>
      </c>
      <c r="L615" t="s">
        <v>48</v>
      </c>
      <c r="M615" t="s">
        <v>48</v>
      </c>
      <c r="N615" t="s">
        <v>48</v>
      </c>
      <c r="O615" t="s">
        <v>48</v>
      </c>
      <c r="P615" t="s">
        <v>48</v>
      </c>
      <c r="Q615" t="s">
        <v>51</v>
      </c>
      <c r="S615" t="s">
        <v>48</v>
      </c>
      <c r="U615" t="s">
        <v>52</v>
      </c>
      <c r="V615" t="s">
        <v>53</v>
      </c>
      <c r="W615" t="s">
        <v>48</v>
      </c>
      <c r="X615" t="e">
        <f t="shared" si="10"/>
        <v>#N/A</v>
      </c>
      <c r="Y615" s="38" t="e">
        <f>INDEX('Planning avec dates'!$4:$4,MATCH("X",'Planning avec dates'!633:633,1))+4</f>
        <v>#N/A</v>
      </c>
    </row>
    <row r="616" spans="1:25" x14ac:dyDescent="0.25">
      <c r="A616">
        <f>IF(COUNTIF('Temps moyens'!$A$3:$A$70,C616)&gt;0,1,0)</f>
        <v>0</v>
      </c>
      <c r="B616" t="s">
        <v>670</v>
      </c>
      <c r="C616" t="e">
        <f>INDEX('Planning avec dates'!$B618:$E618,MATCH("*",'Planning avec dates'!$B618:$E618,0))</f>
        <v>#N/A</v>
      </c>
      <c r="F616">
        <f>IF('Planning avec dates'!$C$1="Low",INDEX('Temps moyens'!$B$1:$B$198,MATCH(Task_Table1!C616,'Temps moyens'!$A$1:$A$198,0),1)*'Temps moyens'!$D$3,IF('Planning avec dates'!$C$1="Medium",INDEX('Temps moyens'!$B$1:$B$198,MATCH(Task_Table1!C616,'Temps moyens'!$A$1:$A$198,0),1)*'Temps moyens'!$E$3,IF('Planning avec dates'!$C$1="High",INDEX('Temps moyens'!$B$1:$B$198,MATCH(Task_Table1!C616,'Temps moyens'!$A$1:$A$198,0),1)*'Temps moyens'!$F$3,0)))</f>
        <v>0</v>
      </c>
      <c r="G616" t="s">
        <v>48</v>
      </c>
      <c r="H616" s="38" t="e">
        <f>INDEX('Planning avec dates'!$4:$4,MATCH("X",'Planning avec dates'!634:634,0))</f>
        <v>#N/A</v>
      </c>
      <c r="I616" t="s">
        <v>48</v>
      </c>
      <c r="J616" t="s">
        <v>48</v>
      </c>
      <c r="K616" t="s">
        <v>48</v>
      </c>
      <c r="L616" t="s">
        <v>48</v>
      </c>
      <c r="M616" t="s">
        <v>48</v>
      </c>
      <c r="N616" t="s">
        <v>48</v>
      </c>
      <c r="O616" t="s">
        <v>48</v>
      </c>
      <c r="P616" t="s">
        <v>48</v>
      </c>
      <c r="Q616" t="s">
        <v>51</v>
      </c>
      <c r="S616" t="s">
        <v>48</v>
      </c>
      <c r="U616" t="s">
        <v>52</v>
      </c>
      <c r="V616" t="s">
        <v>53</v>
      </c>
      <c r="W616" t="s">
        <v>48</v>
      </c>
      <c r="X616" t="e">
        <f t="shared" si="10"/>
        <v>#N/A</v>
      </c>
      <c r="Y616" s="38" t="e">
        <f>INDEX('Planning avec dates'!$4:$4,MATCH("X",'Planning avec dates'!634:634,1))+4</f>
        <v>#N/A</v>
      </c>
    </row>
    <row r="617" spans="1:25" x14ac:dyDescent="0.25">
      <c r="A617">
        <f>IF(COUNTIF('Temps moyens'!$A$3:$A$70,C617)&gt;0,1,0)</f>
        <v>0</v>
      </c>
      <c r="B617" t="s">
        <v>671</v>
      </c>
      <c r="C617" t="e">
        <f>INDEX('Planning avec dates'!$B619:$E619,MATCH("*",'Planning avec dates'!$B619:$E619,0))</f>
        <v>#N/A</v>
      </c>
      <c r="F617">
        <f>IF('Planning avec dates'!$C$1="Low",INDEX('Temps moyens'!$B$1:$B$198,MATCH(Task_Table1!C617,'Temps moyens'!$A$1:$A$198,0),1)*'Temps moyens'!$D$3,IF('Planning avec dates'!$C$1="Medium",INDEX('Temps moyens'!$B$1:$B$198,MATCH(Task_Table1!C617,'Temps moyens'!$A$1:$A$198,0),1)*'Temps moyens'!$E$3,IF('Planning avec dates'!$C$1="High",INDEX('Temps moyens'!$B$1:$B$198,MATCH(Task_Table1!C617,'Temps moyens'!$A$1:$A$198,0),1)*'Temps moyens'!$F$3,0)))</f>
        <v>0</v>
      </c>
      <c r="G617" t="s">
        <v>48</v>
      </c>
      <c r="H617" s="38" t="e">
        <f>INDEX('Planning avec dates'!$4:$4,MATCH("X",'Planning avec dates'!635:635,0))</f>
        <v>#N/A</v>
      </c>
      <c r="I617" t="s">
        <v>48</v>
      </c>
      <c r="J617" t="s">
        <v>48</v>
      </c>
      <c r="K617" t="s">
        <v>48</v>
      </c>
      <c r="L617" t="s">
        <v>48</v>
      </c>
      <c r="M617" t="s">
        <v>48</v>
      </c>
      <c r="N617" t="s">
        <v>48</v>
      </c>
      <c r="O617" t="s">
        <v>48</v>
      </c>
      <c r="P617" t="s">
        <v>48</v>
      </c>
      <c r="Q617" t="s">
        <v>51</v>
      </c>
      <c r="S617" t="s">
        <v>48</v>
      </c>
      <c r="U617" t="s">
        <v>52</v>
      </c>
      <c r="V617" t="s">
        <v>53</v>
      </c>
      <c r="W617" t="s">
        <v>48</v>
      </c>
      <c r="X617" t="e">
        <f t="shared" si="10"/>
        <v>#N/A</v>
      </c>
      <c r="Y617" s="38" t="e">
        <f>INDEX('Planning avec dates'!$4:$4,MATCH("X",'Planning avec dates'!635:635,1))+4</f>
        <v>#N/A</v>
      </c>
    </row>
    <row r="618" spans="1:25" x14ac:dyDescent="0.25">
      <c r="A618">
        <f>IF(COUNTIF('Temps moyens'!$A$3:$A$70,C618)&gt;0,1,0)</f>
        <v>0</v>
      </c>
      <c r="B618" t="s">
        <v>672</v>
      </c>
      <c r="C618" t="e">
        <f>INDEX('Planning avec dates'!$B620:$E620,MATCH("*",'Planning avec dates'!$B620:$E620,0))</f>
        <v>#N/A</v>
      </c>
      <c r="F618">
        <f>IF('Planning avec dates'!$C$1="Low",INDEX('Temps moyens'!$B$1:$B$198,MATCH(Task_Table1!C618,'Temps moyens'!$A$1:$A$198,0),1)*'Temps moyens'!$D$3,IF('Planning avec dates'!$C$1="Medium",INDEX('Temps moyens'!$B$1:$B$198,MATCH(Task_Table1!C618,'Temps moyens'!$A$1:$A$198,0),1)*'Temps moyens'!$E$3,IF('Planning avec dates'!$C$1="High",INDEX('Temps moyens'!$B$1:$B$198,MATCH(Task_Table1!C618,'Temps moyens'!$A$1:$A$198,0),1)*'Temps moyens'!$F$3,0)))</f>
        <v>0</v>
      </c>
      <c r="G618" t="s">
        <v>48</v>
      </c>
      <c r="H618" s="38" t="e">
        <f>INDEX('Planning avec dates'!$4:$4,MATCH("X",'Planning avec dates'!636:636,0))</f>
        <v>#N/A</v>
      </c>
      <c r="I618" t="s">
        <v>48</v>
      </c>
      <c r="J618" t="s">
        <v>48</v>
      </c>
      <c r="K618" t="s">
        <v>48</v>
      </c>
      <c r="L618" t="s">
        <v>48</v>
      </c>
      <c r="M618" t="s">
        <v>48</v>
      </c>
      <c r="N618" t="s">
        <v>48</v>
      </c>
      <c r="O618" t="s">
        <v>48</v>
      </c>
      <c r="P618" t="s">
        <v>48</v>
      </c>
      <c r="Q618" t="s">
        <v>51</v>
      </c>
      <c r="S618" t="s">
        <v>48</v>
      </c>
      <c r="U618" t="s">
        <v>52</v>
      </c>
      <c r="V618" t="s">
        <v>53</v>
      </c>
      <c r="W618" t="s">
        <v>48</v>
      </c>
      <c r="X618" t="e">
        <f t="shared" si="10"/>
        <v>#N/A</v>
      </c>
      <c r="Y618" s="38" t="e">
        <f>INDEX('Planning avec dates'!$4:$4,MATCH("X",'Planning avec dates'!636:636,1))+4</f>
        <v>#N/A</v>
      </c>
    </row>
    <row r="619" spans="1:25" x14ac:dyDescent="0.25">
      <c r="A619">
        <f>IF(COUNTIF('Temps moyens'!$A$3:$A$70,C619)&gt;0,1,0)</f>
        <v>0</v>
      </c>
      <c r="B619" t="s">
        <v>673</v>
      </c>
      <c r="C619" t="e">
        <f>INDEX('Planning avec dates'!$B621:$E621,MATCH("*",'Planning avec dates'!$B621:$E621,0))</f>
        <v>#N/A</v>
      </c>
      <c r="F619">
        <f>IF('Planning avec dates'!$C$1="Low",INDEX('Temps moyens'!$B$1:$B$198,MATCH(Task_Table1!C619,'Temps moyens'!$A$1:$A$198,0),1)*'Temps moyens'!$D$3,IF('Planning avec dates'!$C$1="Medium",INDEX('Temps moyens'!$B$1:$B$198,MATCH(Task_Table1!C619,'Temps moyens'!$A$1:$A$198,0),1)*'Temps moyens'!$E$3,IF('Planning avec dates'!$C$1="High",INDEX('Temps moyens'!$B$1:$B$198,MATCH(Task_Table1!C619,'Temps moyens'!$A$1:$A$198,0),1)*'Temps moyens'!$F$3,0)))</f>
        <v>0</v>
      </c>
      <c r="G619" t="s">
        <v>48</v>
      </c>
      <c r="H619" s="38" t="e">
        <f>INDEX('Planning avec dates'!$4:$4,MATCH("X",'Planning avec dates'!637:637,0))</f>
        <v>#N/A</v>
      </c>
      <c r="I619" t="s">
        <v>48</v>
      </c>
      <c r="J619" t="s">
        <v>48</v>
      </c>
      <c r="K619" t="s">
        <v>48</v>
      </c>
      <c r="L619" t="s">
        <v>48</v>
      </c>
      <c r="M619" t="s">
        <v>48</v>
      </c>
      <c r="N619" t="s">
        <v>48</v>
      </c>
      <c r="O619" t="s">
        <v>48</v>
      </c>
      <c r="P619" t="s">
        <v>48</v>
      </c>
      <c r="Q619" t="s">
        <v>51</v>
      </c>
      <c r="S619" t="s">
        <v>48</v>
      </c>
      <c r="U619" t="s">
        <v>52</v>
      </c>
      <c r="V619" t="s">
        <v>53</v>
      </c>
      <c r="W619" t="s">
        <v>48</v>
      </c>
      <c r="X619" t="e">
        <f t="shared" si="10"/>
        <v>#N/A</v>
      </c>
      <c r="Y619" s="38" t="e">
        <f>INDEX('Planning avec dates'!$4:$4,MATCH("X",'Planning avec dates'!637:637,1))+4</f>
        <v>#N/A</v>
      </c>
    </row>
    <row r="620" spans="1:25" x14ac:dyDescent="0.25">
      <c r="A620">
        <f>IF(COUNTIF('Temps moyens'!$A$3:$A$70,C620)&gt;0,1,0)</f>
        <v>0</v>
      </c>
      <c r="B620" t="s">
        <v>674</v>
      </c>
      <c r="C620" t="e">
        <f>INDEX('Planning avec dates'!$B622:$E622,MATCH("*",'Planning avec dates'!$B622:$E622,0))</f>
        <v>#N/A</v>
      </c>
      <c r="F620">
        <f>IF('Planning avec dates'!$C$1="Low",INDEX('Temps moyens'!$B$1:$B$198,MATCH(Task_Table1!C620,'Temps moyens'!$A$1:$A$198,0),1)*'Temps moyens'!$D$3,IF('Planning avec dates'!$C$1="Medium",INDEX('Temps moyens'!$B$1:$B$198,MATCH(Task_Table1!C620,'Temps moyens'!$A$1:$A$198,0),1)*'Temps moyens'!$E$3,IF('Planning avec dates'!$C$1="High",INDEX('Temps moyens'!$B$1:$B$198,MATCH(Task_Table1!C620,'Temps moyens'!$A$1:$A$198,0),1)*'Temps moyens'!$F$3,0)))</f>
        <v>0</v>
      </c>
      <c r="G620" t="s">
        <v>48</v>
      </c>
      <c r="H620" s="38" t="e">
        <f>INDEX('Planning avec dates'!$4:$4,MATCH("X",'Planning avec dates'!638:638,0))</f>
        <v>#N/A</v>
      </c>
      <c r="I620" t="s">
        <v>48</v>
      </c>
      <c r="J620" t="s">
        <v>48</v>
      </c>
      <c r="K620" t="s">
        <v>48</v>
      </c>
      <c r="L620" t="s">
        <v>48</v>
      </c>
      <c r="M620" t="s">
        <v>48</v>
      </c>
      <c r="N620" t="s">
        <v>48</v>
      </c>
      <c r="O620" t="s">
        <v>48</v>
      </c>
      <c r="P620" t="s">
        <v>48</v>
      </c>
      <c r="Q620" t="s">
        <v>51</v>
      </c>
      <c r="S620" t="s">
        <v>48</v>
      </c>
      <c r="U620" t="s">
        <v>52</v>
      </c>
      <c r="V620" t="s">
        <v>53</v>
      </c>
      <c r="W620" t="s">
        <v>48</v>
      </c>
      <c r="X620" t="e">
        <f t="shared" si="10"/>
        <v>#N/A</v>
      </c>
      <c r="Y620" s="38" t="e">
        <f>INDEX('Planning avec dates'!$4:$4,MATCH("X",'Planning avec dates'!638:638,1))+4</f>
        <v>#N/A</v>
      </c>
    </row>
    <row r="621" spans="1:25" x14ac:dyDescent="0.25">
      <c r="A621">
        <f>IF(COUNTIF('Temps moyens'!$A$3:$A$70,C621)&gt;0,1,0)</f>
        <v>0</v>
      </c>
      <c r="B621" t="s">
        <v>675</v>
      </c>
      <c r="C621" t="e">
        <f>INDEX('Planning avec dates'!$B623:$E623,MATCH("*",'Planning avec dates'!$B623:$E623,0))</f>
        <v>#N/A</v>
      </c>
      <c r="F621">
        <f>IF('Planning avec dates'!$C$1="Low",INDEX('Temps moyens'!$B$1:$B$198,MATCH(Task_Table1!C621,'Temps moyens'!$A$1:$A$198,0),1)*'Temps moyens'!$D$3,IF('Planning avec dates'!$C$1="Medium",INDEX('Temps moyens'!$B$1:$B$198,MATCH(Task_Table1!C621,'Temps moyens'!$A$1:$A$198,0),1)*'Temps moyens'!$E$3,IF('Planning avec dates'!$C$1="High",INDEX('Temps moyens'!$B$1:$B$198,MATCH(Task_Table1!C621,'Temps moyens'!$A$1:$A$198,0),1)*'Temps moyens'!$F$3,0)))</f>
        <v>0</v>
      </c>
      <c r="G621" t="s">
        <v>48</v>
      </c>
      <c r="H621" s="38" t="e">
        <f>INDEX('Planning avec dates'!$4:$4,MATCH("X",'Planning avec dates'!639:639,0))</f>
        <v>#N/A</v>
      </c>
      <c r="I621" t="s">
        <v>48</v>
      </c>
      <c r="J621" t="s">
        <v>48</v>
      </c>
      <c r="K621" t="s">
        <v>48</v>
      </c>
      <c r="L621" t="s">
        <v>48</v>
      </c>
      <c r="M621" t="s">
        <v>48</v>
      </c>
      <c r="N621" t="s">
        <v>48</v>
      </c>
      <c r="O621" t="s">
        <v>48</v>
      </c>
      <c r="P621" t="s">
        <v>48</v>
      </c>
      <c r="Q621" t="s">
        <v>51</v>
      </c>
      <c r="S621" t="s">
        <v>48</v>
      </c>
      <c r="U621" t="s">
        <v>52</v>
      </c>
      <c r="V621" t="s">
        <v>53</v>
      </c>
      <c r="W621" t="s">
        <v>48</v>
      </c>
      <c r="X621" t="e">
        <f t="shared" si="10"/>
        <v>#N/A</v>
      </c>
      <c r="Y621" s="38" t="e">
        <f>INDEX('Planning avec dates'!$4:$4,MATCH("X",'Planning avec dates'!639:639,1))+4</f>
        <v>#N/A</v>
      </c>
    </row>
    <row r="622" spans="1:25" x14ac:dyDescent="0.25">
      <c r="A622">
        <f>IF(COUNTIF('Temps moyens'!$A$3:$A$70,C622)&gt;0,1,0)</f>
        <v>0</v>
      </c>
      <c r="B622" t="s">
        <v>676</v>
      </c>
      <c r="C622" t="e">
        <f>INDEX('Planning avec dates'!$B624:$E624,MATCH("*",'Planning avec dates'!$B624:$E624,0))</f>
        <v>#N/A</v>
      </c>
      <c r="F622">
        <f>IF('Planning avec dates'!$C$1="Low",INDEX('Temps moyens'!$B$1:$B$198,MATCH(Task_Table1!C622,'Temps moyens'!$A$1:$A$198,0),1)*'Temps moyens'!$D$3,IF('Planning avec dates'!$C$1="Medium",INDEX('Temps moyens'!$B$1:$B$198,MATCH(Task_Table1!C622,'Temps moyens'!$A$1:$A$198,0),1)*'Temps moyens'!$E$3,IF('Planning avec dates'!$C$1="High",INDEX('Temps moyens'!$B$1:$B$198,MATCH(Task_Table1!C622,'Temps moyens'!$A$1:$A$198,0),1)*'Temps moyens'!$F$3,0)))</f>
        <v>0</v>
      </c>
      <c r="G622" t="s">
        <v>48</v>
      </c>
      <c r="H622" s="38" t="e">
        <f>INDEX('Planning avec dates'!$4:$4,MATCH("X",'Planning avec dates'!640:640,0))</f>
        <v>#N/A</v>
      </c>
      <c r="I622" t="s">
        <v>48</v>
      </c>
      <c r="J622" t="s">
        <v>48</v>
      </c>
      <c r="K622" t="s">
        <v>48</v>
      </c>
      <c r="L622" t="s">
        <v>48</v>
      </c>
      <c r="M622" t="s">
        <v>48</v>
      </c>
      <c r="N622" t="s">
        <v>48</v>
      </c>
      <c r="O622" t="s">
        <v>48</v>
      </c>
      <c r="P622" t="s">
        <v>48</v>
      </c>
      <c r="Q622" t="s">
        <v>51</v>
      </c>
      <c r="S622" t="s">
        <v>48</v>
      </c>
      <c r="U622" t="s">
        <v>52</v>
      </c>
      <c r="V622" t="s">
        <v>53</v>
      </c>
      <c r="W622" t="s">
        <v>48</v>
      </c>
      <c r="X622" t="e">
        <f t="shared" si="10"/>
        <v>#N/A</v>
      </c>
      <c r="Y622" s="38" t="e">
        <f>INDEX('Planning avec dates'!$4:$4,MATCH("X",'Planning avec dates'!640:640,1))+4</f>
        <v>#N/A</v>
      </c>
    </row>
    <row r="623" spans="1:25" x14ac:dyDescent="0.25">
      <c r="A623">
        <f>IF(COUNTIF('Temps moyens'!$A$3:$A$70,C623)&gt;0,1,0)</f>
        <v>0</v>
      </c>
      <c r="B623" t="s">
        <v>677</v>
      </c>
      <c r="C623" t="e">
        <f>INDEX('Planning avec dates'!$B625:$E625,MATCH("*",'Planning avec dates'!$B625:$E625,0))</f>
        <v>#N/A</v>
      </c>
      <c r="F623">
        <f>IF('Planning avec dates'!$C$1="Low",INDEX('Temps moyens'!$B$1:$B$198,MATCH(Task_Table1!C623,'Temps moyens'!$A$1:$A$198,0),1)*'Temps moyens'!$D$3,IF('Planning avec dates'!$C$1="Medium",INDEX('Temps moyens'!$B$1:$B$198,MATCH(Task_Table1!C623,'Temps moyens'!$A$1:$A$198,0),1)*'Temps moyens'!$E$3,IF('Planning avec dates'!$C$1="High",INDEX('Temps moyens'!$B$1:$B$198,MATCH(Task_Table1!C623,'Temps moyens'!$A$1:$A$198,0),1)*'Temps moyens'!$F$3,0)))</f>
        <v>0</v>
      </c>
      <c r="G623" t="s">
        <v>48</v>
      </c>
      <c r="H623" s="38" t="e">
        <f>INDEX('Planning avec dates'!$4:$4,MATCH("X",'Planning avec dates'!641:641,0))</f>
        <v>#N/A</v>
      </c>
      <c r="I623" t="s">
        <v>48</v>
      </c>
      <c r="J623" t="s">
        <v>48</v>
      </c>
      <c r="K623" t="s">
        <v>48</v>
      </c>
      <c r="L623" t="s">
        <v>48</v>
      </c>
      <c r="M623" t="s">
        <v>48</v>
      </c>
      <c r="N623" t="s">
        <v>48</v>
      </c>
      <c r="O623" t="s">
        <v>48</v>
      </c>
      <c r="P623" t="s">
        <v>48</v>
      </c>
      <c r="Q623" t="s">
        <v>51</v>
      </c>
      <c r="S623" t="s">
        <v>48</v>
      </c>
      <c r="U623" t="s">
        <v>52</v>
      </c>
      <c r="V623" t="s">
        <v>53</v>
      </c>
      <c r="W623" t="s">
        <v>48</v>
      </c>
      <c r="X623" t="e">
        <f t="shared" si="10"/>
        <v>#N/A</v>
      </c>
      <c r="Y623" s="38" t="e">
        <f>INDEX('Planning avec dates'!$4:$4,MATCH("X",'Planning avec dates'!641:641,1))+4</f>
        <v>#N/A</v>
      </c>
    </row>
    <row r="624" spans="1:25" x14ac:dyDescent="0.25">
      <c r="A624">
        <f>IF(COUNTIF('Temps moyens'!$A$3:$A$70,C624)&gt;0,1,0)</f>
        <v>0</v>
      </c>
      <c r="B624" t="s">
        <v>678</v>
      </c>
      <c r="C624" t="e">
        <f>INDEX('Planning avec dates'!$B626:$E626,MATCH("*",'Planning avec dates'!$B626:$E626,0))</f>
        <v>#N/A</v>
      </c>
      <c r="F624">
        <f>IF('Planning avec dates'!$C$1="Low",INDEX('Temps moyens'!$B$1:$B$198,MATCH(Task_Table1!C624,'Temps moyens'!$A$1:$A$198,0),1)*'Temps moyens'!$D$3,IF('Planning avec dates'!$C$1="Medium",INDEX('Temps moyens'!$B$1:$B$198,MATCH(Task_Table1!C624,'Temps moyens'!$A$1:$A$198,0),1)*'Temps moyens'!$E$3,IF('Planning avec dates'!$C$1="High",INDEX('Temps moyens'!$B$1:$B$198,MATCH(Task_Table1!C624,'Temps moyens'!$A$1:$A$198,0),1)*'Temps moyens'!$F$3,0)))</f>
        <v>0</v>
      </c>
      <c r="G624" t="s">
        <v>48</v>
      </c>
      <c r="H624" s="38" t="e">
        <f>INDEX('Planning avec dates'!$4:$4,MATCH("X",'Planning avec dates'!642:642,0))</f>
        <v>#N/A</v>
      </c>
      <c r="I624" t="s">
        <v>48</v>
      </c>
      <c r="J624" t="s">
        <v>48</v>
      </c>
      <c r="K624" t="s">
        <v>48</v>
      </c>
      <c r="L624" t="s">
        <v>48</v>
      </c>
      <c r="M624" t="s">
        <v>48</v>
      </c>
      <c r="N624" t="s">
        <v>48</v>
      </c>
      <c r="O624" t="s">
        <v>48</v>
      </c>
      <c r="P624" t="s">
        <v>48</v>
      </c>
      <c r="Q624" t="s">
        <v>51</v>
      </c>
      <c r="S624" t="s">
        <v>48</v>
      </c>
      <c r="U624" t="s">
        <v>52</v>
      </c>
      <c r="V624" t="s">
        <v>53</v>
      </c>
      <c r="W624" t="s">
        <v>48</v>
      </c>
      <c r="X624" t="e">
        <f t="shared" si="10"/>
        <v>#N/A</v>
      </c>
      <c r="Y624" s="38" t="e">
        <f>INDEX('Planning avec dates'!$4:$4,MATCH("X",'Planning avec dates'!642:642,1))+4</f>
        <v>#N/A</v>
      </c>
    </row>
    <row r="625" spans="1:25" x14ac:dyDescent="0.25">
      <c r="A625">
        <f>IF(COUNTIF('Temps moyens'!$A$3:$A$70,C625)&gt;0,1,0)</f>
        <v>0</v>
      </c>
      <c r="B625" t="s">
        <v>679</v>
      </c>
      <c r="C625" t="e">
        <f>INDEX('Planning avec dates'!$B627:$E627,MATCH("*",'Planning avec dates'!$B627:$E627,0))</f>
        <v>#N/A</v>
      </c>
      <c r="F625">
        <f>IF('Planning avec dates'!$C$1="Low",INDEX('Temps moyens'!$B$1:$B$198,MATCH(Task_Table1!C625,'Temps moyens'!$A$1:$A$198,0),1)*'Temps moyens'!$D$3,IF('Planning avec dates'!$C$1="Medium",INDEX('Temps moyens'!$B$1:$B$198,MATCH(Task_Table1!C625,'Temps moyens'!$A$1:$A$198,0),1)*'Temps moyens'!$E$3,IF('Planning avec dates'!$C$1="High",INDEX('Temps moyens'!$B$1:$B$198,MATCH(Task_Table1!C625,'Temps moyens'!$A$1:$A$198,0),1)*'Temps moyens'!$F$3,0)))</f>
        <v>0</v>
      </c>
      <c r="G625" t="s">
        <v>48</v>
      </c>
      <c r="H625" s="38" t="e">
        <f>INDEX('Planning avec dates'!$4:$4,MATCH("X",'Planning avec dates'!643:643,0))</f>
        <v>#N/A</v>
      </c>
      <c r="I625" t="s">
        <v>48</v>
      </c>
      <c r="J625" t="s">
        <v>48</v>
      </c>
      <c r="K625" t="s">
        <v>48</v>
      </c>
      <c r="L625" t="s">
        <v>48</v>
      </c>
      <c r="M625" t="s">
        <v>48</v>
      </c>
      <c r="N625" t="s">
        <v>48</v>
      </c>
      <c r="O625" t="s">
        <v>48</v>
      </c>
      <c r="P625" t="s">
        <v>48</v>
      </c>
      <c r="Q625" t="s">
        <v>51</v>
      </c>
      <c r="S625" t="s">
        <v>48</v>
      </c>
      <c r="U625" t="s">
        <v>52</v>
      </c>
      <c r="V625" t="s">
        <v>53</v>
      </c>
      <c r="W625" t="s">
        <v>48</v>
      </c>
      <c r="X625" t="e">
        <f t="shared" si="10"/>
        <v>#N/A</v>
      </c>
      <c r="Y625" s="38" t="e">
        <f>INDEX('Planning avec dates'!$4:$4,MATCH("X",'Planning avec dates'!643:643,1))+4</f>
        <v>#N/A</v>
      </c>
    </row>
    <row r="626" spans="1:25" x14ac:dyDescent="0.25">
      <c r="A626">
        <f>IF(COUNTIF('Temps moyens'!$A$3:$A$70,C626)&gt;0,1,0)</f>
        <v>0</v>
      </c>
      <c r="B626" t="s">
        <v>680</v>
      </c>
      <c r="C626" t="e">
        <f>INDEX('Planning avec dates'!$B628:$E628,MATCH("*",'Planning avec dates'!$B628:$E628,0))</f>
        <v>#N/A</v>
      </c>
      <c r="F626">
        <f>IF('Planning avec dates'!$C$1="Low",INDEX('Temps moyens'!$B$1:$B$198,MATCH(Task_Table1!C626,'Temps moyens'!$A$1:$A$198,0),1)*'Temps moyens'!$D$3,IF('Planning avec dates'!$C$1="Medium",INDEX('Temps moyens'!$B$1:$B$198,MATCH(Task_Table1!C626,'Temps moyens'!$A$1:$A$198,0),1)*'Temps moyens'!$E$3,IF('Planning avec dates'!$C$1="High",INDEX('Temps moyens'!$B$1:$B$198,MATCH(Task_Table1!C626,'Temps moyens'!$A$1:$A$198,0),1)*'Temps moyens'!$F$3,0)))</f>
        <v>0</v>
      </c>
      <c r="G626" t="s">
        <v>48</v>
      </c>
      <c r="H626" s="38" t="e">
        <f>INDEX('Planning avec dates'!$4:$4,MATCH("X",'Planning avec dates'!644:644,0))</f>
        <v>#N/A</v>
      </c>
      <c r="I626" t="s">
        <v>48</v>
      </c>
      <c r="J626" t="s">
        <v>48</v>
      </c>
      <c r="K626" t="s">
        <v>48</v>
      </c>
      <c r="L626" t="s">
        <v>48</v>
      </c>
      <c r="M626" t="s">
        <v>48</v>
      </c>
      <c r="N626" t="s">
        <v>48</v>
      </c>
      <c r="O626" t="s">
        <v>48</v>
      </c>
      <c r="P626" t="s">
        <v>48</v>
      </c>
      <c r="Q626" t="s">
        <v>51</v>
      </c>
      <c r="S626" t="s">
        <v>48</v>
      </c>
      <c r="U626" t="s">
        <v>52</v>
      </c>
      <c r="V626" t="s">
        <v>53</v>
      </c>
      <c r="W626" t="s">
        <v>48</v>
      </c>
      <c r="X626" t="e">
        <f t="shared" si="10"/>
        <v>#N/A</v>
      </c>
      <c r="Y626" s="38" t="e">
        <f>INDEX('Planning avec dates'!$4:$4,MATCH("X",'Planning avec dates'!644:644,1))+4</f>
        <v>#N/A</v>
      </c>
    </row>
    <row r="627" spans="1:25" x14ac:dyDescent="0.25">
      <c r="A627">
        <f>IF(COUNTIF('Temps moyens'!$A$3:$A$70,C627)&gt;0,1,0)</f>
        <v>0</v>
      </c>
      <c r="B627" t="s">
        <v>681</v>
      </c>
      <c r="C627" t="e">
        <f>INDEX('Planning avec dates'!$B629:$E629,MATCH("*",'Planning avec dates'!$B629:$E629,0))</f>
        <v>#N/A</v>
      </c>
      <c r="F627">
        <f>IF('Planning avec dates'!$C$1="Low",INDEX('Temps moyens'!$B$1:$B$198,MATCH(Task_Table1!C627,'Temps moyens'!$A$1:$A$198,0),1)*'Temps moyens'!$D$3,IF('Planning avec dates'!$C$1="Medium",INDEX('Temps moyens'!$B$1:$B$198,MATCH(Task_Table1!C627,'Temps moyens'!$A$1:$A$198,0),1)*'Temps moyens'!$E$3,IF('Planning avec dates'!$C$1="High",INDEX('Temps moyens'!$B$1:$B$198,MATCH(Task_Table1!C627,'Temps moyens'!$A$1:$A$198,0),1)*'Temps moyens'!$F$3,0)))</f>
        <v>0</v>
      </c>
      <c r="G627" t="s">
        <v>48</v>
      </c>
      <c r="H627" s="38" t="e">
        <f>INDEX('Planning avec dates'!$4:$4,MATCH("X",'Planning avec dates'!645:645,0))</f>
        <v>#N/A</v>
      </c>
      <c r="I627" t="s">
        <v>48</v>
      </c>
      <c r="J627" t="s">
        <v>48</v>
      </c>
      <c r="K627" t="s">
        <v>48</v>
      </c>
      <c r="L627" t="s">
        <v>48</v>
      </c>
      <c r="M627" t="s">
        <v>48</v>
      </c>
      <c r="N627" t="s">
        <v>48</v>
      </c>
      <c r="O627" t="s">
        <v>48</v>
      </c>
      <c r="P627" t="s">
        <v>48</v>
      </c>
      <c r="Q627" t="s">
        <v>51</v>
      </c>
      <c r="S627" t="s">
        <v>48</v>
      </c>
      <c r="U627" t="s">
        <v>52</v>
      </c>
      <c r="V627" t="s">
        <v>53</v>
      </c>
      <c r="W627" t="s">
        <v>48</v>
      </c>
      <c r="X627" t="e">
        <f t="shared" si="10"/>
        <v>#N/A</v>
      </c>
      <c r="Y627" s="38" t="e">
        <f>INDEX('Planning avec dates'!$4:$4,MATCH("X",'Planning avec dates'!645:645,1))+4</f>
        <v>#N/A</v>
      </c>
    </row>
    <row r="628" spans="1:25" x14ac:dyDescent="0.25">
      <c r="A628">
        <f>IF(COUNTIF('Temps moyens'!$A$3:$A$70,C628)&gt;0,1,0)</f>
        <v>0</v>
      </c>
      <c r="B628" t="s">
        <v>682</v>
      </c>
      <c r="C628" t="e">
        <f>INDEX('Planning avec dates'!$B630:$E630,MATCH("*",'Planning avec dates'!$B630:$E630,0))</f>
        <v>#N/A</v>
      </c>
      <c r="F628">
        <f>IF('Planning avec dates'!$C$1="Low",INDEX('Temps moyens'!$B$1:$B$198,MATCH(Task_Table1!C628,'Temps moyens'!$A$1:$A$198,0),1)*'Temps moyens'!$D$3,IF('Planning avec dates'!$C$1="Medium",INDEX('Temps moyens'!$B$1:$B$198,MATCH(Task_Table1!C628,'Temps moyens'!$A$1:$A$198,0),1)*'Temps moyens'!$E$3,IF('Planning avec dates'!$C$1="High",INDEX('Temps moyens'!$B$1:$B$198,MATCH(Task_Table1!C628,'Temps moyens'!$A$1:$A$198,0),1)*'Temps moyens'!$F$3,0)))</f>
        <v>0</v>
      </c>
      <c r="G628" t="s">
        <v>48</v>
      </c>
      <c r="H628" s="38" t="e">
        <f>INDEX('Planning avec dates'!$4:$4,MATCH("X",'Planning avec dates'!646:646,0))</f>
        <v>#N/A</v>
      </c>
      <c r="I628" t="s">
        <v>48</v>
      </c>
      <c r="J628" t="s">
        <v>48</v>
      </c>
      <c r="K628" t="s">
        <v>48</v>
      </c>
      <c r="L628" t="s">
        <v>48</v>
      </c>
      <c r="M628" t="s">
        <v>48</v>
      </c>
      <c r="N628" t="s">
        <v>48</v>
      </c>
      <c r="O628" t="s">
        <v>48</v>
      </c>
      <c r="P628" t="s">
        <v>48</v>
      </c>
      <c r="Q628" t="s">
        <v>51</v>
      </c>
      <c r="S628" t="s">
        <v>48</v>
      </c>
      <c r="U628" t="s">
        <v>52</v>
      </c>
      <c r="V628" t="s">
        <v>53</v>
      </c>
      <c r="W628" t="s">
        <v>48</v>
      </c>
      <c r="X628" t="e">
        <f t="shared" si="10"/>
        <v>#N/A</v>
      </c>
      <c r="Y628" s="38" t="e">
        <f>INDEX('Planning avec dates'!$4:$4,MATCH("X",'Planning avec dates'!646:646,1))+4</f>
        <v>#N/A</v>
      </c>
    </row>
    <row r="629" spans="1:25" x14ac:dyDescent="0.25">
      <c r="A629">
        <f>IF(COUNTIF('Temps moyens'!$A$3:$A$70,C629)&gt;0,1,0)</f>
        <v>0</v>
      </c>
      <c r="B629" t="s">
        <v>683</v>
      </c>
      <c r="C629" t="e">
        <f>INDEX('Planning avec dates'!$B631:$E631,MATCH("*",'Planning avec dates'!$B631:$E631,0))</f>
        <v>#N/A</v>
      </c>
      <c r="F629">
        <f>IF('Planning avec dates'!$C$1="Low",INDEX('Temps moyens'!$B$1:$B$198,MATCH(Task_Table1!C629,'Temps moyens'!$A$1:$A$198,0),1)*'Temps moyens'!$D$3,IF('Planning avec dates'!$C$1="Medium",INDEX('Temps moyens'!$B$1:$B$198,MATCH(Task_Table1!C629,'Temps moyens'!$A$1:$A$198,0),1)*'Temps moyens'!$E$3,IF('Planning avec dates'!$C$1="High",INDEX('Temps moyens'!$B$1:$B$198,MATCH(Task_Table1!C629,'Temps moyens'!$A$1:$A$198,0),1)*'Temps moyens'!$F$3,0)))</f>
        <v>0</v>
      </c>
      <c r="G629" t="s">
        <v>48</v>
      </c>
      <c r="H629" s="38" t="e">
        <f>INDEX('Planning avec dates'!$4:$4,MATCH("X",'Planning avec dates'!647:647,0))</f>
        <v>#N/A</v>
      </c>
      <c r="I629" t="s">
        <v>48</v>
      </c>
      <c r="J629" t="s">
        <v>48</v>
      </c>
      <c r="K629" t="s">
        <v>48</v>
      </c>
      <c r="L629" t="s">
        <v>48</v>
      </c>
      <c r="M629" t="s">
        <v>48</v>
      </c>
      <c r="N629" t="s">
        <v>48</v>
      </c>
      <c r="O629" t="s">
        <v>48</v>
      </c>
      <c r="P629" t="s">
        <v>48</v>
      </c>
      <c r="Q629" t="s">
        <v>51</v>
      </c>
      <c r="S629" t="s">
        <v>48</v>
      </c>
      <c r="U629" t="s">
        <v>52</v>
      </c>
      <c r="V629" t="s">
        <v>53</v>
      </c>
      <c r="W629" t="s">
        <v>48</v>
      </c>
      <c r="X629" t="e">
        <f t="shared" si="10"/>
        <v>#N/A</v>
      </c>
      <c r="Y629" s="38" t="e">
        <f>INDEX('Planning avec dates'!$4:$4,MATCH("X",'Planning avec dates'!647:647,1))+4</f>
        <v>#N/A</v>
      </c>
    </row>
    <row r="630" spans="1:25" x14ac:dyDescent="0.25">
      <c r="A630">
        <f>IF(COUNTIF('Temps moyens'!$A$3:$A$70,C630)&gt;0,1,0)</f>
        <v>0</v>
      </c>
      <c r="B630" t="s">
        <v>684</v>
      </c>
      <c r="C630" t="e">
        <f>INDEX('Planning avec dates'!$B632:$E632,MATCH("*",'Planning avec dates'!$B632:$E632,0))</f>
        <v>#N/A</v>
      </c>
      <c r="F630">
        <f>IF('Planning avec dates'!$C$1="Low",INDEX('Temps moyens'!$B$1:$B$198,MATCH(Task_Table1!C630,'Temps moyens'!$A$1:$A$198,0),1)*'Temps moyens'!$D$3,IF('Planning avec dates'!$C$1="Medium",INDEX('Temps moyens'!$B$1:$B$198,MATCH(Task_Table1!C630,'Temps moyens'!$A$1:$A$198,0),1)*'Temps moyens'!$E$3,IF('Planning avec dates'!$C$1="High",INDEX('Temps moyens'!$B$1:$B$198,MATCH(Task_Table1!C630,'Temps moyens'!$A$1:$A$198,0),1)*'Temps moyens'!$F$3,0)))</f>
        <v>0</v>
      </c>
      <c r="G630" t="s">
        <v>48</v>
      </c>
      <c r="H630" s="38" t="e">
        <f>INDEX('Planning avec dates'!$4:$4,MATCH("X",'Planning avec dates'!648:648,0))</f>
        <v>#N/A</v>
      </c>
      <c r="I630" t="s">
        <v>48</v>
      </c>
      <c r="J630" t="s">
        <v>48</v>
      </c>
      <c r="K630" t="s">
        <v>48</v>
      </c>
      <c r="L630" t="s">
        <v>48</v>
      </c>
      <c r="M630" t="s">
        <v>48</v>
      </c>
      <c r="N630" t="s">
        <v>48</v>
      </c>
      <c r="O630" t="s">
        <v>48</v>
      </c>
      <c r="P630" t="s">
        <v>48</v>
      </c>
      <c r="Q630" t="s">
        <v>51</v>
      </c>
      <c r="S630" t="s">
        <v>48</v>
      </c>
      <c r="U630" t="s">
        <v>52</v>
      </c>
      <c r="V630" t="s">
        <v>53</v>
      </c>
      <c r="W630" t="s">
        <v>48</v>
      </c>
      <c r="X630" t="e">
        <f t="shared" si="10"/>
        <v>#N/A</v>
      </c>
      <c r="Y630" s="38" t="e">
        <f>INDEX('Planning avec dates'!$4:$4,MATCH("X",'Planning avec dates'!648:648,1))+4</f>
        <v>#N/A</v>
      </c>
    </row>
    <row r="631" spans="1:25" x14ac:dyDescent="0.25">
      <c r="A631">
        <f>IF(COUNTIF('Temps moyens'!$A$3:$A$70,C631)&gt;0,1,0)</f>
        <v>0</v>
      </c>
      <c r="B631" t="s">
        <v>685</v>
      </c>
      <c r="C631" t="e">
        <f>INDEX('Planning avec dates'!$B633:$E633,MATCH("*",'Planning avec dates'!$B633:$E633,0))</f>
        <v>#N/A</v>
      </c>
      <c r="F631">
        <f>IF('Planning avec dates'!$C$1="Low",INDEX('Temps moyens'!$B$1:$B$198,MATCH(Task_Table1!C631,'Temps moyens'!$A$1:$A$198,0),1)*'Temps moyens'!$D$3,IF('Planning avec dates'!$C$1="Medium",INDEX('Temps moyens'!$B$1:$B$198,MATCH(Task_Table1!C631,'Temps moyens'!$A$1:$A$198,0),1)*'Temps moyens'!$E$3,IF('Planning avec dates'!$C$1="High",INDEX('Temps moyens'!$B$1:$B$198,MATCH(Task_Table1!C631,'Temps moyens'!$A$1:$A$198,0),1)*'Temps moyens'!$F$3,0)))</f>
        <v>0</v>
      </c>
      <c r="G631" t="s">
        <v>48</v>
      </c>
      <c r="H631" s="38" t="e">
        <f>INDEX('Planning avec dates'!$4:$4,MATCH("X",'Planning avec dates'!649:649,0))</f>
        <v>#N/A</v>
      </c>
      <c r="I631" t="s">
        <v>48</v>
      </c>
      <c r="J631" t="s">
        <v>48</v>
      </c>
      <c r="K631" t="s">
        <v>48</v>
      </c>
      <c r="L631" t="s">
        <v>48</v>
      </c>
      <c r="M631" t="s">
        <v>48</v>
      </c>
      <c r="N631" t="s">
        <v>48</v>
      </c>
      <c r="O631" t="s">
        <v>48</v>
      </c>
      <c r="P631" t="s">
        <v>48</v>
      </c>
      <c r="Q631" t="s">
        <v>51</v>
      </c>
      <c r="S631" t="s">
        <v>48</v>
      </c>
      <c r="U631" t="s">
        <v>52</v>
      </c>
      <c r="V631" t="s">
        <v>53</v>
      </c>
      <c r="W631" t="s">
        <v>48</v>
      </c>
      <c r="X631" t="e">
        <f t="shared" si="10"/>
        <v>#N/A</v>
      </c>
      <c r="Y631" s="38" t="e">
        <f>INDEX('Planning avec dates'!$4:$4,MATCH("X",'Planning avec dates'!649:649,1))+4</f>
        <v>#N/A</v>
      </c>
    </row>
    <row r="632" spans="1:25" x14ac:dyDescent="0.25">
      <c r="A632">
        <f>IF(COUNTIF('Temps moyens'!$A$3:$A$70,C632)&gt;0,1,0)</f>
        <v>0</v>
      </c>
      <c r="B632" t="s">
        <v>686</v>
      </c>
      <c r="C632" t="e">
        <f>INDEX('Planning avec dates'!$B634:$E634,MATCH("*",'Planning avec dates'!$B634:$E634,0))</f>
        <v>#N/A</v>
      </c>
      <c r="F632">
        <f>IF('Planning avec dates'!$C$1="Low",INDEX('Temps moyens'!$B$1:$B$198,MATCH(Task_Table1!C632,'Temps moyens'!$A$1:$A$198,0),1)*'Temps moyens'!$D$3,IF('Planning avec dates'!$C$1="Medium",INDEX('Temps moyens'!$B$1:$B$198,MATCH(Task_Table1!C632,'Temps moyens'!$A$1:$A$198,0),1)*'Temps moyens'!$E$3,IF('Planning avec dates'!$C$1="High",INDEX('Temps moyens'!$B$1:$B$198,MATCH(Task_Table1!C632,'Temps moyens'!$A$1:$A$198,0),1)*'Temps moyens'!$F$3,0)))</f>
        <v>0</v>
      </c>
      <c r="G632" t="s">
        <v>48</v>
      </c>
      <c r="H632" s="38" t="e">
        <f>INDEX('Planning avec dates'!$4:$4,MATCH("X",'Planning avec dates'!650:650,0))</f>
        <v>#N/A</v>
      </c>
      <c r="I632" t="s">
        <v>48</v>
      </c>
      <c r="J632" t="s">
        <v>48</v>
      </c>
      <c r="K632" t="s">
        <v>48</v>
      </c>
      <c r="L632" t="s">
        <v>48</v>
      </c>
      <c r="M632" t="s">
        <v>48</v>
      </c>
      <c r="N632" t="s">
        <v>48</v>
      </c>
      <c r="O632" t="s">
        <v>48</v>
      </c>
      <c r="P632" t="s">
        <v>48</v>
      </c>
      <c r="Q632" t="s">
        <v>51</v>
      </c>
      <c r="S632" t="s">
        <v>48</v>
      </c>
      <c r="U632" t="s">
        <v>52</v>
      </c>
      <c r="V632" t="s">
        <v>53</v>
      </c>
      <c r="W632" t="s">
        <v>48</v>
      </c>
      <c r="X632" t="e">
        <f t="shared" si="10"/>
        <v>#N/A</v>
      </c>
      <c r="Y632" s="38" t="e">
        <f>INDEX('Planning avec dates'!$4:$4,MATCH("X",'Planning avec dates'!650:650,1))+4</f>
        <v>#N/A</v>
      </c>
    </row>
    <row r="633" spans="1:25" x14ac:dyDescent="0.25">
      <c r="A633">
        <f>IF(COUNTIF('Temps moyens'!$A$3:$A$70,C633)&gt;0,1,0)</f>
        <v>0</v>
      </c>
      <c r="B633" t="s">
        <v>687</v>
      </c>
      <c r="C633" t="e">
        <f>INDEX('Planning avec dates'!$B635:$E635,MATCH("*",'Planning avec dates'!$B635:$E635,0))</f>
        <v>#N/A</v>
      </c>
      <c r="F633">
        <f>IF('Planning avec dates'!$C$1="Low",INDEX('Temps moyens'!$B$1:$B$198,MATCH(Task_Table1!C633,'Temps moyens'!$A$1:$A$198,0),1)*'Temps moyens'!$D$3,IF('Planning avec dates'!$C$1="Medium",INDEX('Temps moyens'!$B$1:$B$198,MATCH(Task_Table1!C633,'Temps moyens'!$A$1:$A$198,0),1)*'Temps moyens'!$E$3,IF('Planning avec dates'!$C$1="High",INDEX('Temps moyens'!$B$1:$B$198,MATCH(Task_Table1!C633,'Temps moyens'!$A$1:$A$198,0),1)*'Temps moyens'!$F$3,0)))</f>
        <v>0</v>
      </c>
      <c r="G633" t="s">
        <v>48</v>
      </c>
      <c r="H633" s="38" t="e">
        <f>INDEX('Planning avec dates'!$4:$4,MATCH("X",'Planning avec dates'!651:651,0))</f>
        <v>#N/A</v>
      </c>
      <c r="I633" t="s">
        <v>48</v>
      </c>
      <c r="J633" t="s">
        <v>48</v>
      </c>
      <c r="K633" t="s">
        <v>48</v>
      </c>
      <c r="L633" t="s">
        <v>48</v>
      </c>
      <c r="M633" t="s">
        <v>48</v>
      </c>
      <c r="N633" t="s">
        <v>48</v>
      </c>
      <c r="O633" t="s">
        <v>48</v>
      </c>
      <c r="P633" t="s">
        <v>48</v>
      </c>
      <c r="Q633" t="s">
        <v>51</v>
      </c>
      <c r="S633" t="s">
        <v>48</v>
      </c>
      <c r="U633" t="s">
        <v>52</v>
      </c>
      <c r="V633" t="s">
        <v>53</v>
      </c>
      <c r="W633" t="s">
        <v>48</v>
      </c>
      <c r="X633" t="e">
        <f t="shared" si="10"/>
        <v>#N/A</v>
      </c>
      <c r="Y633" s="38" t="e">
        <f>INDEX('Planning avec dates'!$4:$4,MATCH("X",'Planning avec dates'!651:651,1))+4</f>
        <v>#N/A</v>
      </c>
    </row>
    <row r="634" spans="1:25" x14ac:dyDescent="0.25">
      <c r="A634">
        <f>IF(COUNTIF('Temps moyens'!$A$3:$A$70,C634)&gt;0,1,0)</f>
        <v>0</v>
      </c>
      <c r="B634" t="s">
        <v>688</v>
      </c>
      <c r="C634" t="e">
        <f>INDEX('Planning avec dates'!$B636:$E636,MATCH("*",'Planning avec dates'!$B636:$E636,0))</f>
        <v>#N/A</v>
      </c>
      <c r="F634">
        <f>IF('Planning avec dates'!$C$1="Low",INDEX('Temps moyens'!$B$1:$B$198,MATCH(Task_Table1!C634,'Temps moyens'!$A$1:$A$198,0),1)*'Temps moyens'!$D$3,IF('Planning avec dates'!$C$1="Medium",INDEX('Temps moyens'!$B$1:$B$198,MATCH(Task_Table1!C634,'Temps moyens'!$A$1:$A$198,0),1)*'Temps moyens'!$E$3,IF('Planning avec dates'!$C$1="High",INDEX('Temps moyens'!$B$1:$B$198,MATCH(Task_Table1!C634,'Temps moyens'!$A$1:$A$198,0),1)*'Temps moyens'!$F$3,0)))</f>
        <v>0</v>
      </c>
      <c r="G634" t="s">
        <v>48</v>
      </c>
      <c r="H634" s="38" t="e">
        <f>INDEX('Planning avec dates'!$4:$4,MATCH("X",'Planning avec dates'!652:652,0))</f>
        <v>#N/A</v>
      </c>
      <c r="I634" t="s">
        <v>48</v>
      </c>
      <c r="J634" t="s">
        <v>48</v>
      </c>
      <c r="K634" t="s">
        <v>48</v>
      </c>
      <c r="L634" t="s">
        <v>48</v>
      </c>
      <c r="M634" t="s">
        <v>48</v>
      </c>
      <c r="N634" t="s">
        <v>48</v>
      </c>
      <c r="O634" t="s">
        <v>48</v>
      </c>
      <c r="P634" t="s">
        <v>48</v>
      </c>
      <c r="Q634" t="s">
        <v>51</v>
      </c>
      <c r="S634" t="s">
        <v>48</v>
      </c>
      <c r="U634" t="s">
        <v>52</v>
      </c>
      <c r="V634" t="s">
        <v>53</v>
      </c>
      <c r="W634" t="s">
        <v>48</v>
      </c>
      <c r="X634" t="e">
        <f t="shared" si="10"/>
        <v>#N/A</v>
      </c>
      <c r="Y634" s="38" t="e">
        <f>INDEX('Planning avec dates'!$4:$4,MATCH("X",'Planning avec dates'!652:652,1))+4</f>
        <v>#N/A</v>
      </c>
    </row>
    <row r="635" spans="1:25" x14ac:dyDescent="0.25">
      <c r="A635">
        <f>IF(COUNTIF('Temps moyens'!$A$3:$A$70,C635)&gt;0,1,0)</f>
        <v>0</v>
      </c>
      <c r="B635" t="s">
        <v>689</v>
      </c>
      <c r="C635" t="e">
        <f>INDEX('Planning avec dates'!$B637:$E637,MATCH("*",'Planning avec dates'!$B637:$E637,0))</f>
        <v>#N/A</v>
      </c>
      <c r="F635">
        <f>IF('Planning avec dates'!$C$1="Low",INDEX('Temps moyens'!$B$1:$B$198,MATCH(Task_Table1!C635,'Temps moyens'!$A$1:$A$198,0),1)*'Temps moyens'!$D$3,IF('Planning avec dates'!$C$1="Medium",INDEX('Temps moyens'!$B$1:$B$198,MATCH(Task_Table1!C635,'Temps moyens'!$A$1:$A$198,0),1)*'Temps moyens'!$E$3,IF('Planning avec dates'!$C$1="High",INDEX('Temps moyens'!$B$1:$B$198,MATCH(Task_Table1!C635,'Temps moyens'!$A$1:$A$198,0),1)*'Temps moyens'!$F$3,0)))</f>
        <v>0</v>
      </c>
      <c r="G635" t="s">
        <v>48</v>
      </c>
      <c r="H635" s="38" t="e">
        <f>INDEX('Planning avec dates'!$4:$4,MATCH("X",'Planning avec dates'!653:653,0))</f>
        <v>#N/A</v>
      </c>
      <c r="I635" t="s">
        <v>48</v>
      </c>
      <c r="J635" t="s">
        <v>48</v>
      </c>
      <c r="K635" t="s">
        <v>48</v>
      </c>
      <c r="L635" t="s">
        <v>48</v>
      </c>
      <c r="M635" t="s">
        <v>48</v>
      </c>
      <c r="N635" t="s">
        <v>48</v>
      </c>
      <c r="O635" t="s">
        <v>48</v>
      </c>
      <c r="P635" t="s">
        <v>48</v>
      </c>
      <c r="Q635" t="s">
        <v>51</v>
      </c>
      <c r="S635" t="s">
        <v>48</v>
      </c>
      <c r="U635" t="s">
        <v>52</v>
      </c>
      <c r="V635" t="s">
        <v>53</v>
      </c>
      <c r="W635" t="s">
        <v>48</v>
      </c>
      <c r="X635" t="e">
        <f t="shared" si="10"/>
        <v>#N/A</v>
      </c>
      <c r="Y635" s="38" t="e">
        <f>INDEX('Planning avec dates'!$4:$4,MATCH("X",'Planning avec dates'!653:653,1))+4</f>
        <v>#N/A</v>
      </c>
    </row>
    <row r="636" spans="1:25" x14ac:dyDescent="0.25">
      <c r="A636">
        <f>IF(COUNTIF('Temps moyens'!$A$3:$A$70,C636)&gt;0,1,0)</f>
        <v>0</v>
      </c>
      <c r="B636" t="s">
        <v>690</v>
      </c>
      <c r="C636" t="e">
        <f>INDEX('Planning avec dates'!$B638:$E638,MATCH("*",'Planning avec dates'!$B638:$E638,0))</f>
        <v>#N/A</v>
      </c>
      <c r="F636">
        <f>IF('Planning avec dates'!$C$1="Low",INDEX('Temps moyens'!$B$1:$B$198,MATCH(Task_Table1!C636,'Temps moyens'!$A$1:$A$198,0),1)*'Temps moyens'!$D$3,IF('Planning avec dates'!$C$1="Medium",INDEX('Temps moyens'!$B$1:$B$198,MATCH(Task_Table1!C636,'Temps moyens'!$A$1:$A$198,0),1)*'Temps moyens'!$E$3,IF('Planning avec dates'!$C$1="High",INDEX('Temps moyens'!$B$1:$B$198,MATCH(Task_Table1!C636,'Temps moyens'!$A$1:$A$198,0),1)*'Temps moyens'!$F$3,0)))</f>
        <v>0</v>
      </c>
      <c r="G636" t="s">
        <v>48</v>
      </c>
      <c r="H636" s="38" t="e">
        <f>INDEX('Planning avec dates'!$4:$4,MATCH("X",'Planning avec dates'!654:654,0))</f>
        <v>#N/A</v>
      </c>
      <c r="I636" t="s">
        <v>48</v>
      </c>
      <c r="J636" t="s">
        <v>48</v>
      </c>
      <c r="K636" t="s">
        <v>48</v>
      </c>
      <c r="L636" t="s">
        <v>48</v>
      </c>
      <c r="M636" t="s">
        <v>48</v>
      </c>
      <c r="N636" t="s">
        <v>48</v>
      </c>
      <c r="O636" t="s">
        <v>48</v>
      </c>
      <c r="P636" t="s">
        <v>48</v>
      </c>
      <c r="Q636" t="s">
        <v>51</v>
      </c>
      <c r="S636" t="s">
        <v>48</v>
      </c>
      <c r="U636" t="s">
        <v>52</v>
      </c>
      <c r="V636" t="s">
        <v>53</v>
      </c>
      <c r="W636" t="s">
        <v>48</v>
      </c>
      <c r="X636" t="e">
        <f t="shared" si="10"/>
        <v>#N/A</v>
      </c>
      <c r="Y636" s="38" t="e">
        <f>INDEX('Planning avec dates'!$4:$4,MATCH("X",'Planning avec dates'!654:654,1))+4</f>
        <v>#N/A</v>
      </c>
    </row>
    <row r="637" spans="1:25" x14ac:dyDescent="0.25">
      <c r="A637">
        <f>IF(COUNTIF('Temps moyens'!$A$3:$A$70,C637)&gt;0,1,0)</f>
        <v>0</v>
      </c>
      <c r="B637" t="s">
        <v>691</v>
      </c>
      <c r="C637" t="e">
        <f>INDEX('Planning avec dates'!$B639:$E639,MATCH("*",'Planning avec dates'!$B639:$E639,0))</f>
        <v>#N/A</v>
      </c>
      <c r="F637">
        <f>IF('Planning avec dates'!$C$1="Low",INDEX('Temps moyens'!$B$1:$B$198,MATCH(Task_Table1!C637,'Temps moyens'!$A$1:$A$198,0),1)*'Temps moyens'!$D$3,IF('Planning avec dates'!$C$1="Medium",INDEX('Temps moyens'!$B$1:$B$198,MATCH(Task_Table1!C637,'Temps moyens'!$A$1:$A$198,0),1)*'Temps moyens'!$E$3,IF('Planning avec dates'!$C$1="High",INDEX('Temps moyens'!$B$1:$B$198,MATCH(Task_Table1!C637,'Temps moyens'!$A$1:$A$198,0),1)*'Temps moyens'!$F$3,0)))</f>
        <v>0</v>
      </c>
      <c r="G637" t="s">
        <v>48</v>
      </c>
      <c r="H637" s="38" t="e">
        <f>INDEX('Planning avec dates'!$4:$4,MATCH("X",'Planning avec dates'!655:655,0))</f>
        <v>#N/A</v>
      </c>
      <c r="I637" t="s">
        <v>48</v>
      </c>
      <c r="J637" t="s">
        <v>48</v>
      </c>
      <c r="K637" t="s">
        <v>48</v>
      </c>
      <c r="L637" t="s">
        <v>48</v>
      </c>
      <c r="M637" t="s">
        <v>48</v>
      </c>
      <c r="N637" t="s">
        <v>48</v>
      </c>
      <c r="O637" t="s">
        <v>48</v>
      </c>
      <c r="P637" t="s">
        <v>48</v>
      </c>
      <c r="Q637" t="s">
        <v>51</v>
      </c>
      <c r="S637" t="s">
        <v>48</v>
      </c>
      <c r="U637" t="s">
        <v>52</v>
      </c>
      <c r="V637" t="s">
        <v>53</v>
      </c>
      <c r="W637" t="s">
        <v>48</v>
      </c>
      <c r="X637" t="e">
        <f t="shared" si="10"/>
        <v>#N/A</v>
      </c>
      <c r="Y637" s="38" t="e">
        <f>INDEX('Planning avec dates'!$4:$4,MATCH("X",'Planning avec dates'!655:655,1))+4</f>
        <v>#N/A</v>
      </c>
    </row>
    <row r="638" spans="1:25" x14ac:dyDescent="0.25">
      <c r="A638">
        <f>IF(COUNTIF('Temps moyens'!$A$3:$A$70,C638)&gt;0,1,0)</f>
        <v>0</v>
      </c>
      <c r="B638" t="s">
        <v>692</v>
      </c>
      <c r="C638" t="e">
        <f>INDEX('Planning avec dates'!$B640:$E640,MATCH("*",'Planning avec dates'!$B640:$E640,0))</f>
        <v>#N/A</v>
      </c>
      <c r="F638">
        <f>IF('Planning avec dates'!$C$1="Low",INDEX('Temps moyens'!$B$1:$B$198,MATCH(Task_Table1!C638,'Temps moyens'!$A$1:$A$198,0),1)*'Temps moyens'!$D$3,IF('Planning avec dates'!$C$1="Medium",INDEX('Temps moyens'!$B$1:$B$198,MATCH(Task_Table1!C638,'Temps moyens'!$A$1:$A$198,0),1)*'Temps moyens'!$E$3,IF('Planning avec dates'!$C$1="High",INDEX('Temps moyens'!$B$1:$B$198,MATCH(Task_Table1!C638,'Temps moyens'!$A$1:$A$198,0),1)*'Temps moyens'!$F$3,0)))</f>
        <v>0</v>
      </c>
      <c r="G638" t="s">
        <v>48</v>
      </c>
      <c r="H638" s="38" t="e">
        <f>INDEX('Planning avec dates'!$4:$4,MATCH("X",'Planning avec dates'!656:656,0))</f>
        <v>#N/A</v>
      </c>
      <c r="I638" t="s">
        <v>48</v>
      </c>
      <c r="J638" t="s">
        <v>48</v>
      </c>
      <c r="K638" t="s">
        <v>48</v>
      </c>
      <c r="L638" t="s">
        <v>48</v>
      </c>
      <c r="M638" t="s">
        <v>48</v>
      </c>
      <c r="N638" t="s">
        <v>48</v>
      </c>
      <c r="O638" t="s">
        <v>48</v>
      </c>
      <c r="P638" t="s">
        <v>48</v>
      </c>
      <c r="Q638" t="s">
        <v>51</v>
      </c>
      <c r="S638" t="s">
        <v>48</v>
      </c>
      <c r="U638" t="s">
        <v>52</v>
      </c>
      <c r="V638" t="s">
        <v>53</v>
      </c>
      <c r="W638" t="s">
        <v>48</v>
      </c>
      <c r="X638" t="e">
        <f t="shared" si="10"/>
        <v>#N/A</v>
      </c>
      <c r="Y638" s="38" t="e">
        <f>INDEX('Planning avec dates'!$4:$4,MATCH("X",'Planning avec dates'!656:656,1))+4</f>
        <v>#N/A</v>
      </c>
    </row>
    <row r="639" spans="1:25" x14ac:dyDescent="0.25">
      <c r="A639">
        <f>IF(COUNTIF('Temps moyens'!$A$3:$A$70,C639)&gt;0,1,0)</f>
        <v>0</v>
      </c>
      <c r="B639" t="s">
        <v>693</v>
      </c>
      <c r="C639" t="e">
        <f>INDEX('Planning avec dates'!$B641:$E641,MATCH("*",'Planning avec dates'!$B641:$E641,0))</f>
        <v>#N/A</v>
      </c>
      <c r="F639">
        <f>IF('Planning avec dates'!$C$1="Low",INDEX('Temps moyens'!$B$1:$B$198,MATCH(Task_Table1!C639,'Temps moyens'!$A$1:$A$198,0),1)*'Temps moyens'!$D$3,IF('Planning avec dates'!$C$1="Medium",INDEX('Temps moyens'!$B$1:$B$198,MATCH(Task_Table1!C639,'Temps moyens'!$A$1:$A$198,0),1)*'Temps moyens'!$E$3,IF('Planning avec dates'!$C$1="High",INDEX('Temps moyens'!$B$1:$B$198,MATCH(Task_Table1!C639,'Temps moyens'!$A$1:$A$198,0),1)*'Temps moyens'!$F$3,0)))</f>
        <v>0</v>
      </c>
      <c r="G639" t="s">
        <v>48</v>
      </c>
      <c r="H639" s="38" t="e">
        <f>INDEX('Planning avec dates'!$4:$4,MATCH("X",'Planning avec dates'!657:657,0))</f>
        <v>#N/A</v>
      </c>
      <c r="I639" t="s">
        <v>48</v>
      </c>
      <c r="J639" t="s">
        <v>48</v>
      </c>
      <c r="K639" t="s">
        <v>48</v>
      </c>
      <c r="L639" t="s">
        <v>48</v>
      </c>
      <c r="M639" t="s">
        <v>48</v>
      </c>
      <c r="N639" t="s">
        <v>48</v>
      </c>
      <c r="O639" t="s">
        <v>48</v>
      </c>
      <c r="P639" t="s">
        <v>48</v>
      </c>
      <c r="Q639" t="s">
        <v>51</v>
      </c>
      <c r="S639" t="s">
        <v>48</v>
      </c>
      <c r="U639" t="s">
        <v>52</v>
      </c>
      <c r="V639" t="s">
        <v>53</v>
      </c>
      <c r="W639" t="s">
        <v>48</v>
      </c>
      <c r="X639" t="e">
        <f t="shared" si="10"/>
        <v>#N/A</v>
      </c>
      <c r="Y639" s="38" t="e">
        <f>INDEX('Planning avec dates'!$4:$4,MATCH("X",'Planning avec dates'!657:657,1))+4</f>
        <v>#N/A</v>
      </c>
    </row>
    <row r="640" spans="1:25" x14ac:dyDescent="0.25">
      <c r="A640">
        <f>IF(COUNTIF('Temps moyens'!$A$3:$A$70,C640)&gt;0,1,0)</f>
        <v>0</v>
      </c>
      <c r="B640" t="s">
        <v>694</v>
      </c>
      <c r="C640" t="e">
        <f>INDEX('Planning avec dates'!$B642:$E642,MATCH("*",'Planning avec dates'!$B642:$E642,0))</f>
        <v>#N/A</v>
      </c>
      <c r="F640">
        <f>IF('Planning avec dates'!$C$1="Low",INDEX('Temps moyens'!$B$1:$B$198,MATCH(Task_Table1!C640,'Temps moyens'!$A$1:$A$198,0),1)*'Temps moyens'!$D$3,IF('Planning avec dates'!$C$1="Medium",INDEX('Temps moyens'!$B$1:$B$198,MATCH(Task_Table1!C640,'Temps moyens'!$A$1:$A$198,0),1)*'Temps moyens'!$E$3,IF('Planning avec dates'!$C$1="High",INDEX('Temps moyens'!$B$1:$B$198,MATCH(Task_Table1!C640,'Temps moyens'!$A$1:$A$198,0),1)*'Temps moyens'!$F$3,0)))</f>
        <v>0</v>
      </c>
      <c r="G640" t="s">
        <v>48</v>
      </c>
      <c r="H640" s="38" t="e">
        <f>INDEX('Planning avec dates'!$4:$4,MATCH("X",'Planning avec dates'!658:658,0))</f>
        <v>#N/A</v>
      </c>
      <c r="I640" t="s">
        <v>48</v>
      </c>
      <c r="J640" t="s">
        <v>48</v>
      </c>
      <c r="K640" t="s">
        <v>48</v>
      </c>
      <c r="L640" t="s">
        <v>48</v>
      </c>
      <c r="M640" t="s">
        <v>48</v>
      </c>
      <c r="N640" t="s">
        <v>48</v>
      </c>
      <c r="O640" t="s">
        <v>48</v>
      </c>
      <c r="P640" t="s">
        <v>48</v>
      </c>
      <c r="Q640" t="s">
        <v>51</v>
      </c>
      <c r="S640" t="s">
        <v>48</v>
      </c>
      <c r="U640" t="s">
        <v>52</v>
      </c>
      <c r="V640" t="s">
        <v>53</v>
      </c>
      <c r="W640" t="s">
        <v>48</v>
      </c>
      <c r="X640" t="e">
        <f t="shared" si="10"/>
        <v>#N/A</v>
      </c>
      <c r="Y640" s="38" t="e">
        <f>INDEX('Planning avec dates'!$4:$4,MATCH("X",'Planning avec dates'!658:658,1))+4</f>
        <v>#N/A</v>
      </c>
    </row>
    <row r="641" spans="1:25" x14ac:dyDescent="0.25">
      <c r="A641">
        <f>IF(COUNTIF('Temps moyens'!$A$3:$A$70,C641)&gt;0,1,0)</f>
        <v>0</v>
      </c>
      <c r="B641" t="s">
        <v>695</v>
      </c>
      <c r="C641" t="e">
        <f>INDEX('Planning avec dates'!$B643:$E643,MATCH("*",'Planning avec dates'!$B643:$E643,0))</f>
        <v>#N/A</v>
      </c>
      <c r="F641">
        <f>IF('Planning avec dates'!$C$1="Low",INDEX('Temps moyens'!$B$1:$B$198,MATCH(Task_Table1!C641,'Temps moyens'!$A$1:$A$198,0),1)*'Temps moyens'!$D$3,IF('Planning avec dates'!$C$1="Medium",INDEX('Temps moyens'!$B$1:$B$198,MATCH(Task_Table1!C641,'Temps moyens'!$A$1:$A$198,0),1)*'Temps moyens'!$E$3,IF('Planning avec dates'!$C$1="High",INDEX('Temps moyens'!$B$1:$B$198,MATCH(Task_Table1!C641,'Temps moyens'!$A$1:$A$198,0),1)*'Temps moyens'!$F$3,0)))</f>
        <v>0</v>
      </c>
      <c r="G641" t="s">
        <v>48</v>
      </c>
      <c r="H641" s="38" t="e">
        <f>INDEX('Planning avec dates'!$4:$4,MATCH("X",'Planning avec dates'!659:659,0))</f>
        <v>#N/A</v>
      </c>
      <c r="I641" t="s">
        <v>48</v>
      </c>
      <c r="J641" t="s">
        <v>48</v>
      </c>
      <c r="K641" t="s">
        <v>48</v>
      </c>
      <c r="L641" t="s">
        <v>48</v>
      </c>
      <c r="M641" t="s">
        <v>48</v>
      </c>
      <c r="N641" t="s">
        <v>48</v>
      </c>
      <c r="O641" t="s">
        <v>48</v>
      </c>
      <c r="P641" t="s">
        <v>48</v>
      </c>
      <c r="Q641" t="s">
        <v>51</v>
      </c>
      <c r="S641" t="s">
        <v>48</v>
      </c>
      <c r="U641" t="s">
        <v>52</v>
      </c>
      <c r="V641" t="s">
        <v>53</v>
      </c>
      <c r="W641" t="s">
        <v>48</v>
      </c>
      <c r="X641" t="e">
        <f t="shared" si="10"/>
        <v>#N/A</v>
      </c>
      <c r="Y641" s="38" t="e">
        <f>INDEX('Planning avec dates'!$4:$4,MATCH("X",'Planning avec dates'!659:659,1))+4</f>
        <v>#N/A</v>
      </c>
    </row>
    <row r="642" spans="1:25" x14ac:dyDescent="0.25">
      <c r="A642">
        <f>IF(COUNTIF('Temps moyens'!$A$3:$A$70,C642)&gt;0,1,0)</f>
        <v>0</v>
      </c>
      <c r="B642" t="s">
        <v>696</v>
      </c>
      <c r="C642" t="e">
        <f>INDEX('Planning avec dates'!$B644:$E644,MATCH("*",'Planning avec dates'!$B644:$E644,0))</f>
        <v>#N/A</v>
      </c>
      <c r="F642">
        <f>IF('Planning avec dates'!$C$1="Low",INDEX('Temps moyens'!$B$1:$B$198,MATCH(Task_Table1!C642,'Temps moyens'!$A$1:$A$198,0),1)*'Temps moyens'!$D$3,IF('Planning avec dates'!$C$1="Medium",INDEX('Temps moyens'!$B$1:$B$198,MATCH(Task_Table1!C642,'Temps moyens'!$A$1:$A$198,0),1)*'Temps moyens'!$E$3,IF('Planning avec dates'!$C$1="High",INDEX('Temps moyens'!$B$1:$B$198,MATCH(Task_Table1!C642,'Temps moyens'!$A$1:$A$198,0),1)*'Temps moyens'!$F$3,0)))</f>
        <v>0</v>
      </c>
      <c r="G642" t="s">
        <v>48</v>
      </c>
      <c r="H642" s="38" t="e">
        <f>INDEX('Planning avec dates'!$4:$4,MATCH("X",'Planning avec dates'!660:660,0))</f>
        <v>#N/A</v>
      </c>
      <c r="I642" t="s">
        <v>48</v>
      </c>
      <c r="J642" t="s">
        <v>48</v>
      </c>
      <c r="K642" t="s">
        <v>48</v>
      </c>
      <c r="L642" t="s">
        <v>48</v>
      </c>
      <c r="M642" t="s">
        <v>48</v>
      </c>
      <c r="N642" t="s">
        <v>48</v>
      </c>
      <c r="O642" t="s">
        <v>48</v>
      </c>
      <c r="P642" t="s">
        <v>48</v>
      </c>
      <c r="Q642" t="s">
        <v>51</v>
      </c>
      <c r="S642" t="s">
        <v>48</v>
      </c>
      <c r="U642" t="s">
        <v>52</v>
      </c>
      <c r="V642" t="s">
        <v>53</v>
      </c>
      <c r="W642" t="s">
        <v>48</v>
      </c>
      <c r="X642" t="e">
        <f t="shared" si="10"/>
        <v>#N/A</v>
      </c>
      <c r="Y642" s="38" t="e">
        <f>INDEX('Planning avec dates'!$4:$4,MATCH("X",'Planning avec dates'!660:660,1))+4</f>
        <v>#N/A</v>
      </c>
    </row>
    <row r="643" spans="1:25" x14ac:dyDescent="0.25">
      <c r="A643">
        <f>IF(COUNTIF('Temps moyens'!$A$3:$A$70,C643)&gt;0,1,0)</f>
        <v>0</v>
      </c>
      <c r="B643" t="s">
        <v>697</v>
      </c>
      <c r="C643" t="e">
        <f>INDEX('Planning avec dates'!$B645:$E645,MATCH("*",'Planning avec dates'!$B645:$E645,0))</f>
        <v>#N/A</v>
      </c>
      <c r="F643">
        <f>IF('Planning avec dates'!$C$1="Low",INDEX('Temps moyens'!$B$1:$B$198,MATCH(Task_Table1!C643,'Temps moyens'!$A$1:$A$198,0),1)*'Temps moyens'!$D$3,IF('Planning avec dates'!$C$1="Medium",INDEX('Temps moyens'!$B$1:$B$198,MATCH(Task_Table1!C643,'Temps moyens'!$A$1:$A$198,0),1)*'Temps moyens'!$E$3,IF('Planning avec dates'!$C$1="High",INDEX('Temps moyens'!$B$1:$B$198,MATCH(Task_Table1!C643,'Temps moyens'!$A$1:$A$198,0),1)*'Temps moyens'!$F$3,0)))</f>
        <v>0</v>
      </c>
      <c r="G643" t="s">
        <v>48</v>
      </c>
      <c r="H643" s="38" t="e">
        <f>INDEX('Planning avec dates'!$4:$4,MATCH("X",'Planning avec dates'!661:661,0))</f>
        <v>#N/A</v>
      </c>
      <c r="I643" t="s">
        <v>48</v>
      </c>
      <c r="J643" t="s">
        <v>48</v>
      </c>
      <c r="K643" t="s">
        <v>48</v>
      </c>
      <c r="L643" t="s">
        <v>48</v>
      </c>
      <c r="M643" t="s">
        <v>48</v>
      </c>
      <c r="N643" t="s">
        <v>48</v>
      </c>
      <c r="O643" t="s">
        <v>48</v>
      </c>
      <c r="P643" t="s">
        <v>48</v>
      </c>
      <c r="Q643" t="s">
        <v>51</v>
      </c>
      <c r="S643" t="s">
        <v>48</v>
      </c>
      <c r="U643" t="s">
        <v>52</v>
      </c>
      <c r="V643" t="s">
        <v>53</v>
      </c>
      <c r="W643" t="s">
        <v>48</v>
      </c>
      <c r="X643" t="e">
        <f t="shared" si="10"/>
        <v>#N/A</v>
      </c>
      <c r="Y643" s="38" t="e">
        <f>INDEX('Planning avec dates'!$4:$4,MATCH("X",'Planning avec dates'!661:661,1))+4</f>
        <v>#N/A</v>
      </c>
    </row>
    <row r="644" spans="1:25" x14ac:dyDescent="0.25">
      <c r="A644">
        <f>IF(COUNTIF('Temps moyens'!$A$3:$A$70,C644)&gt;0,1,0)</f>
        <v>0</v>
      </c>
      <c r="B644" t="s">
        <v>698</v>
      </c>
      <c r="C644" t="e">
        <f>INDEX('Planning avec dates'!$B646:$E646,MATCH("*",'Planning avec dates'!$B646:$E646,0))</f>
        <v>#N/A</v>
      </c>
      <c r="F644">
        <f>IF('Planning avec dates'!$C$1="Low",INDEX('Temps moyens'!$B$1:$B$198,MATCH(Task_Table1!C644,'Temps moyens'!$A$1:$A$198,0),1)*'Temps moyens'!$D$3,IF('Planning avec dates'!$C$1="Medium",INDEX('Temps moyens'!$B$1:$B$198,MATCH(Task_Table1!C644,'Temps moyens'!$A$1:$A$198,0),1)*'Temps moyens'!$E$3,IF('Planning avec dates'!$C$1="High",INDEX('Temps moyens'!$B$1:$B$198,MATCH(Task_Table1!C644,'Temps moyens'!$A$1:$A$198,0),1)*'Temps moyens'!$F$3,0)))</f>
        <v>0</v>
      </c>
      <c r="G644" t="s">
        <v>48</v>
      </c>
      <c r="H644" s="38" t="e">
        <f>INDEX('Planning avec dates'!$4:$4,MATCH("X",'Planning avec dates'!662:662,0))</f>
        <v>#N/A</v>
      </c>
      <c r="I644" t="s">
        <v>48</v>
      </c>
      <c r="J644" t="s">
        <v>48</v>
      </c>
      <c r="K644" t="s">
        <v>48</v>
      </c>
      <c r="L644" t="s">
        <v>48</v>
      </c>
      <c r="M644" t="s">
        <v>48</v>
      </c>
      <c r="N644" t="s">
        <v>48</v>
      </c>
      <c r="O644" t="s">
        <v>48</v>
      </c>
      <c r="P644" t="s">
        <v>48</v>
      </c>
      <c r="Q644" t="s">
        <v>51</v>
      </c>
      <c r="S644" t="s">
        <v>48</v>
      </c>
      <c r="U644" t="s">
        <v>52</v>
      </c>
      <c r="V644" t="s">
        <v>53</v>
      </c>
      <c r="W644" t="s">
        <v>48</v>
      </c>
      <c r="X644" t="e">
        <f t="shared" si="10"/>
        <v>#N/A</v>
      </c>
      <c r="Y644" s="38" t="e">
        <f>INDEX('Planning avec dates'!$4:$4,MATCH("X",'Planning avec dates'!662:662,1))+4</f>
        <v>#N/A</v>
      </c>
    </row>
    <row r="645" spans="1:25" x14ac:dyDescent="0.25">
      <c r="A645">
        <f>IF(COUNTIF('Temps moyens'!$A$3:$A$70,C645)&gt;0,1,0)</f>
        <v>0</v>
      </c>
      <c r="B645" t="s">
        <v>699</v>
      </c>
      <c r="C645" t="e">
        <f>INDEX('Planning avec dates'!$B647:$E647,MATCH("*",'Planning avec dates'!$B647:$E647,0))</f>
        <v>#N/A</v>
      </c>
      <c r="F645">
        <f>IF('Planning avec dates'!$C$1="Low",INDEX('Temps moyens'!$B$1:$B$198,MATCH(Task_Table1!C645,'Temps moyens'!$A$1:$A$198,0),1)*'Temps moyens'!$D$3,IF('Planning avec dates'!$C$1="Medium",INDEX('Temps moyens'!$B$1:$B$198,MATCH(Task_Table1!C645,'Temps moyens'!$A$1:$A$198,0),1)*'Temps moyens'!$E$3,IF('Planning avec dates'!$C$1="High",INDEX('Temps moyens'!$B$1:$B$198,MATCH(Task_Table1!C645,'Temps moyens'!$A$1:$A$198,0),1)*'Temps moyens'!$F$3,0)))</f>
        <v>0</v>
      </c>
      <c r="G645" t="s">
        <v>48</v>
      </c>
      <c r="H645" s="38" t="e">
        <f>INDEX('Planning avec dates'!$4:$4,MATCH("X",'Planning avec dates'!663:663,0))</f>
        <v>#N/A</v>
      </c>
      <c r="I645" t="s">
        <v>48</v>
      </c>
      <c r="J645" t="s">
        <v>48</v>
      </c>
      <c r="K645" t="s">
        <v>48</v>
      </c>
      <c r="L645" t="s">
        <v>48</v>
      </c>
      <c r="M645" t="s">
        <v>48</v>
      </c>
      <c r="N645" t="s">
        <v>48</v>
      </c>
      <c r="O645" t="s">
        <v>48</v>
      </c>
      <c r="P645" t="s">
        <v>48</v>
      </c>
      <c r="Q645" t="s">
        <v>51</v>
      </c>
      <c r="S645" t="s">
        <v>48</v>
      </c>
      <c r="U645" t="s">
        <v>52</v>
      </c>
      <c r="V645" t="s">
        <v>53</v>
      </c>
      <c r="W645" t="s">
        <v>48</v>
      </c>
      <c r="X645" t="e">
        <f t="shared" si="10"/>
        <v>#N/A</v>
      </c>
      <c r="Y645" s="38" t="e">
        <f>INDEX('Planning avec dates'!$4:$4,MATCH("X",'Planning avec dates'!663:663,1))+4</f>
        <v>#N/A</v>
      </c>
    </row>
    <row r="646" spans="1:25" x14ac:dyDescent="0.25">
      <c r="A646">
        <f>IF(COUNTIF('Temps moyens'!$A$3:$A$70,C646)&gt;0,1,0)</f>
        <v>0</v>
      </c>
      <c r="B646" t="s">
        <v>700</v>
      </c>
      <c r="C646" t="e">
        <f>INDEX('Planning avec dates'!$B648:$E648,MATCH("*",'Planning avec dates'!$B648:$E648,0))</f>
        <v>#N/A</v>
      </c>
      <c r="F646">
        <f>IF('Planning avec dates'!$C$1="Low",INDEX('Temps moyens'!$B$1:$B$198,MATCH(Task_Table1!C646,'Temps moyens'!$A$1:$A$198,0),1)*'Temps moyens'!$D$3,IF('Planning avec dates'!$C$1="Medium",INDEX('Temps moyens'!$B$1:$B$198,MATCH(Task_Table1!C646,'Temps moyens'!$A$1:$A$198,0),1)*'Temps moyens'!$E$3,IF('Planning avec dates'!$C$1="High",INDEX('Temps moyens'!$B$1:$B$198,MATCH(Task_Table1!C646,'Temps moyens'!$A$1:$A$198,0),1)*'Temps moyens'!$F$3,0)))</f>
        <v>0</v>
      </c>
      <c r="G646" t="s">
        <v>48</v>
      </c>
      <c r="H646" s="38" t="e">
        <f>INDEX('Planning avec dates'!$4:$4,MATCH("X",'Planning avec dates'!664:664,0))</f>
        <v>#N/A</v>
      </c>
      <c r="I646" t="s">
        <v>48</v>
      </c>
      <c r="J646" t="s">
        <v>48</v>
      </c>
      <c r="K646" t="s">
        <v>48</v>
      </c>
      <c r="L646" t="s">
        <v>48</v>
      </c>
      <c r="M646" t="s">
        <v>48</v>
      </c>
      <c r="N646" t="s">
        <v>48</v>
      </c>
      <c r="O646" t="s">
        <v>48</v>
      </c>
      <c r="P646" t="s">
        <v>48</v>
      </c>
      <c r="Q646" t="s">
        <v>51</v>
      </c>
      <c r="S646" t="s">
        <v>48</v>
      </c>
      <c r="U646" t="s">
        <v>52</v>
      </c>
      <c r="V646" t="s">
        <v>53</v>
      </c>
      <c r="W646" t="s">
        <v>48</v>
      </c>
      <c r="X646" t="e">
        <f t="shared" si="10"/>
        <v>#N/A</v>
      </c>
      <c r="Y646" s="38" t="e">
        <f>INDEX('Planning avec dates'!$4:$4,MATCH("X",'Planning avec dates'!664:664,1))+4</f>
        <v>#N/A</v>
      </c>
    </row>
    <row r="647" spans="1:25" x14ac:dyDescent="0.25">
      <c r="A647">
        <f>IF(COUNTIF('Temps moyens'!$A$3:$A$70,C647)&gt;0,1,0)</f>
        <v>0</v>
      </c>
      <c r="B647" t="s">
        <v>701</v>
      </c>
      <c r="C647" t="e">
        <f>INDEX('Planning avec dates'!$B649:$E649,MATCH("*",'Planning avec dates'!$B649:$E649,0))</f>
        <v>#N/A</v>
      </c>
      <c r="F647">
        <f>IF('Planning avec dates'!$C$1="Low",INDEX('Temps moyens'!$B$1:$B$198,MATCH(Task_Table1!C647,'Temps moyens'!$A$1:$A$198,0),1)*'Temps moyens'!$D$3,IF('Planning avec dates'!$C$1="Medium",INDEX('Temps moyens'!$B$1:$B$198,MATCH(Task_Table1!C647,'Temps moyens'!$A$1:$A$198,0),1)*'Temps moyens'!$E$3,IF('Planning avec dates'!$C$1="High",INDEX('Temps moyens'!$B$1:$B$198,MATCH(Task_Table1!C647,'Temps moyens'!$A$1:$A$198,0),1)*'Temps moyens'!$F$3,0)))</f>
        <v>0</v>
      </c>
      <c r="G647" t="s">
        <v>48</v>
      </c>
      <c r="H647" s="38" t="e">
        <f>INDEX('Planning avec dates'!$4:$4,MATCH("X",'Planning avec dates'!665:665,0))</f>
        <v>#N/A</v>
      </c>
      <c r="I647" t="s">
        <v>48</v>
      </c>
      <c r="J647" t="s">
        <v>48</v>
      </c>
      <c r="K647" t="s">
        <v>48</v>
      </c>
      <c r="L647" t="s">
        <v>48</v>
      </c>
      <c r="M647" t="s">
        <v>48</v>
      </c>
      <c r="N647" t="s">
        <v>48</v>
      </c>
      <c r="O647" t="s">
        <v>48</v>
      </c>
      <c r="P647" t="s">
        <v>48</v>
      </c>
      <c r="Q647" t="s">
        <v>51</v>
      </c>
      <c r="S647" t="s">
        <v>48</v>
      </c>
      <c r="U647" t="s">
        <v>52</v>
      </c>
      <c r="V647" t="s">
        <v>53</v>
      </c>
      <c r="W647" t="s">
        <v>48</v>
      </c>
      <c r="X647" t="e">
        <f t="shared" si="10"/>
        <v>#N/A</v>
      </c>
      <c r="Y647" s="38" t="e">
        <f>INDEX('Planning avec dates'!$4:$4,MATCH("X",'Planning avec dates'!665:665,1))+4</f>
        <v>#N/A</v>
      </c>
    </row>
    <row r="648" spans="1:25" x14ac:dyDescent="0.25">
      <c r="A648">
        <f>IF(COUNTIF('Temps moyens'!$A$3:$A$70,C648)&gt;0,1,0)</f>
        <v>0</v>
      </c>
      <c r="B648" t="s">
        <v>702</v>
      </c>
      <c r="C648" t="e">
        <f>INDEX('Planning avec dates'!$B650:$E650,MATCH("*",'Planning avec dates'!$B650:$E650,0))</f>
        <v>#N/A</v>
      </c>
      <c r="F648">
        <f>IF('Planning avec dates'!$C$1="Low",INDEX('Temps moyens'!$B$1:$B$198,MATCH(Task_Table1!C648,'Temps moyens'!$A$1:$A$198,0),1)*'Temps moyens'!$D$3,IF('Planning avec dates'!$C$1="Medium",INDEX('Temps moyens'!$B$1:$B$198,MATCH(Task_Table1!C648,'Temps moyens'!$A$1:$A$198,0),1)*'Temps moyens'!$E$3,IF('Planning avec dates'!$C$1="High",INDEX('Temps moyens'!$B$1:$B$198,MATCH(Task_Table1!C648,'Temps moyens'!$A$1:$A$198,0),1)*'Temps moyens'!$F$3,0)))</f>
        <v>0</v>
      </c>
      <c r="G648" t="s">
        <v>48</v>
      </c>
      <c r="H648" s="38" t="e">
        <f>INDEX('Planning avec dates'!$4:$4,MATCH("X",'Planning avec dates'!666:666,0))</f>
        <v>#N/A</v>
      </c>
      <c r="I648" t="s">
        <v>48</v>
      </c>
      <c r="J648" t="s">
        <v>48</v>
      </c>
      <c r="K648" t="s">
        <v>48</v>
      </c>
      <c r="L648" t="s">
        <v>48</v>
      </c>
      <c r="M648" t="s">
        <v>48</v>
      </c>
      <c r="N648" t="s">
        <v>48</v>
      </c>
      <c r="O648" t="s">
        <v>48</v>
      </c>
      <c r="P648" t="s">
        <v>48</v>
      </c>
      <c r="Q648" t="s">
        <v>51</v>
      </c>
      <c r="S648" t="s">
        <v>48</v>
      </c>
      <c r="U648" t="s">
        <v>52</v>
      </c>
      <c r="V648" t="s">
        <v>53</v>
      </c>
      <c r="W648" t="s">
        <v>48</v>
      </c>
      <c r="X648" t="e">
        <f t="shared" si="10"/>
        <v>#N/A</v>
      </c>
      <c r="Y648" s="38" t="e">
        <f>INDEX('Planning avec dates'!$4:$4,MATCH("X",'Planning avec dates'!666:666,1))+4</f>
        <v>#N/A</v>
      </c>
    </row>
    <row r="649" spans="1:25" x14ac:dyDescent="0.25">
      <c r="A649">
        <f>IF(COUNTIF('Temps moyens'!$A$3:$A$70,C649)&gt;0,1,0)</f>
        <v>0</v>
      </c>
      <c r="B649" t="s">
        <v>703</v>
      </c>
      <c r="C649" t="e">
        <f>INDEX('Planning avec dates'!$B651:$E651,MATCH("*",'Planning avec dates'!$B651:$E651,0))</f>
        <v>#N/A</v>
      </c>
      <c r="F649">
        <f>IF('Planning avec dates'!$C$1="Low",INDEX('Temps moyens'!$B$1:$B$198,MATCH(Task_Table1!C649,'Temps moyens'!$A$1:$A$198,0),1)*'Temps moyens'!$D$3,IF('Planning avec dates'!$C$1="Medium",INDEX('Temps moyens'!$B$1:$B$198,MATCH(Task_Table1!C649,'Temps moyens'!$A$1:$A$198,0),1)*'Temps moyens'!$E$3,IF('Planning avec dates'!$C$1="High",INDEX('Temps moyens'!$B$1:$B$198,MATCH(Task_Table1!C649,'Temps moyens'!$A$1:$A$198,0),1)*'Temps moyens'!$F$3,0)))</f>
        <v>0</v>
      </c>
      <c r="G649" t="s">
        <v>48</v>
      </c>
      <c r="H649" s="38" t="e">
        <f>INDEX('Planning avec dates'!$4:$4,MATCH("X",'Planning avec dates'!667:667,0))</f>
        <v>#N/A</v>
      </c>
      <c r="I649" t="s">
        <v>48</v>
      </c>
      <c r="J649" t="s">
        <v>48</v>
      </c>
      <c r="K649" t="s">
        <v>48</v>
      </c>
      <c r="L649" t="s">
        <v>48</v>
      </c>
      <c r="M649" t="s">
        <v>48</v>
      </c>
      <c r="N649" t="s">
        <v>48</v>
      </c>
      <c r="O649" t="s">
        <v>48</v>
      </c>
      <c r="P649" t="s">
        <v>48</v>
      </c>
      <c r="Q649" t="s">
        <v>51</v>
      </c>
      <c r="S649" t="s">
        <v>48</v>
      </c>
      <c r="U649" t="s">
        <v>52</v>
      </c>
      <c r="V649" t="s">
        <v>53</v>
      </c>
      <c r="W649" t="s">
        <v>48</v>
      </c>
      <c r="X649" t="e">
        <f t="shared" si="10"/>
        <v>#N/A</v>
      </c>
      <c r="Y649" s="38" t="e">
        <f>INDEX('Planning avec dates'!$4:$4,MATCH("X",'Planning avec dates'!667:667,1))+4</f>
        <v>#N/A</v>
      </c>
    </row>
    <row r="650" spans="1:25" x14ac:dyDescent="0.25">
      <c r="A650">
        <f>IF(COUNTIF('Temps moyens'!$A$3:$A$70,C650)&gt;0,1,0)</f>
        <v>0</v>
      </c>
      <c r="B650" t="s">
        <v>704</v>
      </c>
      <c r="C650" t="e">
        <f>INDEX('Planning avec dates'!$B652:$E652,MATCH("*",'Planning avec dates'!$B652:$E652,0))</f>
        <v>#N/A</v>
      </c>
      <c r="F650">
        <f>IF('Planning avec dates'!$C$1="Low",INDEX('Temps moyens'!$B$1:$B$198,MATCH(Task_Table1!C650,'Temps moyens'!$A$1:$A$198,0),1)*'Temps moyens'!$D$3,IF('Planning avec dates'!$C$1="Medium",INDEX('Temps moyens'!$B$1:$B$198,MATCH(Task_Table1!C650,'Temps moyens'!$A$1:$A$198,0),1)*'Temps moyens'!$E$3,IF('Planning avec dates'!$C$1="High",INDEX('Temps moyens'!$B$1:$B$198,MATCH(Task_Table1!C650,'Temps moyens'!$A$1:$A$198,0),1)*'Temps moyens'!$F$3,0)))</f>
        <v>0</v>
      </c>
      <c r="G650" t="s">
        <v>48</v>
      </c>
      <c r="H650" s="38" t="e">
        <f>INDEX('Planning avec dates'!$4:$4,MATCH("X",'Planning avec dates'!668:668,0))</f>
        <v>#N/A</v>
      </c>
      <c r="I650" t="s">
        <v>48</v>
      </c>
      <c r="J650" t="s">
        <v>48</v>
      </c>
      <c r="K650" t="s">
        <v>48</v>
      </c>
      <c r="L650" t="s">
        <v>48</v>
      </c>
      <c r="M650" t="s">
        <v>48</v>
      </c>
      <c r="N650" t="s">
        <v>48</v>
      </c>
      <c r="O650" t="s">
        <v>48</v>
      </c>
      <c r="P650" t="s">
        <v>48</v>
      </c>
      <c r="Q650" t="s">
        <v>51</v>
      </c>
      <c r="S650" t="s">
        <v>48</v>
      </c>
      <c r="U650" t="s">
        <v>52</v>
      </c>
      <c r="V650" t="s">
        <v>53</v>
      </c>
      <c r="W650" t="s">
        <v>48</v>
      </c>
      <c r="X650" t="e">
        <f t="shared" si="10"/>
        <v>#N/A</v>
      </c>
      <c r="Y650" s="38" t="e">
        <f>INDEX('Planning avec dates'!$4:$4,MATCH("X",'Planning avec dates'!668:668,1))+4</f>
        <v>#N/A</v>
      </c>
    </row>
    <row r="651" spans="1:25" x14ac:dyDescent="0.25">
      <c r="A651">
        <f>IF(COUNTIF('Temps moyens'!$A$3:$A$70,C651)&gt;0,1,0)</f>
        <v>0</v>
      </c>
      <c r="B651" t="s">
        <v>705</v>
      </c>
      <c r="C651" t="e">
        <f>INDEX('Planning avec dates'!$B653:$E653,MATCH("*",'Planning avec dates'!$B653:$E653,0))</f>
        <v>#N/A</v>
      </c>
      <c r="F651">
        <f>IF('Planning avec dates'!$C$1="Low",INDEX('Temps moyens'!$B$1:$B$198,MATCH(Task_Table1!C651,'Temps moyens'!$A$1:$A$198,0),1)*'Temps moyens'!$D$3,IF('Planning avec dates'!$C$1="Medium",INDEX('Temps moyens'!$B$1:$B$198,MATCH(Task_Table1!C651,'Temps moyens'!$A$1:$A$198,0),1)*'Temps moyens'!$E$3,IF('Planning avec dates'!$C$1="High",INDEX('Temps moyens'!$B$1:$B$198,MATCH(Task_Table1!C651,'Temps moyens'!$A$1:$A$198,0),1)*'Temps moyens'!$F$3,0)))</f>
        <v>0</v>
      </c>
      <c r="G651" t="s">
        <v>48</v>
      </c>
      <c r="H651" s="38" t="e">
        <f>INDEX('Planning avec dates'!$4:$4,MATCH("X",'Planning avec dates'!669:669,0))</f>
        <v>#N/A</v>
      </c>
      <c r="I651" t="s">
        <v>48</v>
      </c>
      <c r="J651" t="s">
        <v>48</v>
      </c>
      <c r="K651" t="s">
        <v>48</v>
      </c>
      <c r="L651" t="s">
        <v>48</v>
      </c>
      <c r="M651" t="s">
        <v>48</v>
      </c>
      <c r="N651" t="s">
        <v>48</v>
      </c>
      <c r="O651" t="s">
        <v>48</v>
      </c>
      <c r="P651" t="s">
        <v>48</v>
      </c>
      <c r="Q651" t="s">
        <v>51</v>
      </c>
      <c r="S651" t="s">
        <v>48</v>
      </c>
      <c r="U651" t="s">
        <v>52</v>
      </c>
      <c r="V651" t="s">
        <v>53</v>
      </c>
      <c r="W651" t="s">
        <v>48</v>
      </c>
      <c r="X651" t="e">
        <f t="shared" si="10"/>
        <v>#N/A</v>
      </c>
      <c r="Y651" s="38" t="e">
        <f>INDEX('Planning avec dates'!$4:$4,MATCH("X",'Planning avec dates'!669:669,1))+4</f>
        <v>#N/A</v>
      </c>
    </row>
    <row r="652" spans="1:25" x14ac:dyDescent="0.25">
      <c r="A652">
        <f>IF(COUNTIF('Temps moyens'!$A$3:$A$70,C652)&gt;0,1,0)</f>
        <v>0</v>
      </c>
      <c r="B652" t="s">
        <v>706</v>
      </c>
      <c r="C652" t="e">
        <f>INDEX('Planning avec dates'!$B654:$E654,MATCH("*",'Planning avec dates'!$B654:$E654,0))</f>
        <v>#N/A</v>
      </c>
      <c r="F652">
        <f>IF('Planning avec dates'!$C$1="Low",INDEX('Temps moyens'!$B$1:$B$198,MATCH(Task_Table1!C652,'Temps moyens'!$A$1:$A$198,0),1)*'Temps moyens'!$D$3,IF('Planning avec dates'!$C$1="Medium",INDEX('Temps moyens'!$B$1:$B$198,MATCH(Task_Table1!C652,'Temps moyens'!$A$1:$A$198,0),1)*'Temps moyens'!$E$3,IF('Planning avec dates'!$C$1="High",INDEX('Temps moyens'!$B$1:$B$198,MATCH(Task_Table1!C652,'Temps moyens'!$A$1:$A$198,0),1)*'Temps moyens'!$F$3,0)))</f>
        <v>0</v>
      </c>
      <c r="G652" t="s">
        <v>48</v>
      </c>
      <c r="H652" s="38" t="e">
        <f>INDEX('Planning avec dates'!$4:$4,MATCH("X",'Planning avec dates'!670:670,0))</f>
        <v>#N/A</v>
      </c>
      <c r="I652" t="s">
        <v>48</v>
      </c>
      <c r="J652" t="s">
        <v>48</v>
      </c>
      <c r="K652" t="s">
        <v>48</v>
      </c>
      <c r="L652" t="s">
        <v>48</v>
      </c>
      <c r="M652" t="s">
        <v>48</v>
      </c>
      <c r="N652" t="s">
        <v>48</v>
      </c>
      <c r="O652" t="s">
        <v>48</v>
      </c>
      <c r="P652" t="s">
        <v>48</v>
      </c>
      <c r="Q652" t="s">
        <v>51</v>
      </c>
      <c r="S652" t="s">
        <v>48</v>
      </c>
      <c r="U652" t="s">
        <v>52</v>
      </c>
      <c r="V652" t="s">
        <v>53</v>
      </c>
      <c r="W652" t="s">
        <v>48</v>
      </c>
      <c r="X652" t="e">
        <f t="shared" si="10"/>
        <v>#N/A</v>
      </c>
      <c r="Y652" s="38" t="e">
        <f>INDEX('Planning avec dates'!$4:$4,MATCH("X",'Planning avec dates'!670:670,1))+4</f>
        <v>#N/A</v>
      </c>
    </row>
    <row r="653" spans="1:25" x14ac:dyDescent="0.25">
      <c r="A653">
        <f>IF(COUNTIF('Temps moyens'!$A$3:$A$70,C653)&gt;0,1,0)</f>
        <v>0</v>
      </c>
      <c r="B653" t="s">
        <v>707</v>
      </c>
      <c r="C653" t="e">
        <f>INDEX('Planning avec dates'!$B655:$E655,MATCH("*",'Planning avec dates'!$B655:$E655,0))</f>
        <v>#N/A</v>
      </c>
      <c r="F653">
        <f>IF('Planning avec dates'!$C$1="Low",INDEX('Temps moyens'!$B$1:$B$198,MATCH(Task_Table1!C653,'Temps moyens'!$A$1:$A$198,0),1)*'Temps moyens'!$D$3,IF('Planning avec dates'!$C$1="Medium",INDEX('Temps moyens'!$B$1:$B$198,MATCH(Task_Table1!C653,'Temps moyens'!$A$1:$A$198,0),1)*'Temps moyens'!$E$3,IF('Planning avec dates'!$C$1="High",INDEX('Temps moyens'!$B$1:$B$198,MATCH(Task_Table1!C653,'Temps moyens'!$A$1:$A$198,0),1)*'Temps moyens'!$F$3,0)))</f>
        <v>0</v>
      </c>
      <c r="G653" t="s">
        <v>48</v>
      </c>
      <c r="H653" s="38" t="e">
        <f>INDEX('Planning avec dates'!$4:$4,MATCH("X",'Planning avec dates'!671:671,0))</f>
        <v>#N/A</v>
      </c>
      <c r="I653" t="s">
        <v>48</v>
      </c>
      <c r="J653" t="s">
        <v>48</v>
      </c>
      <c r="K653" t="s">
        <v>48</v>
      </c>
      <c r="L653" t="s">
        <v>48</v>
      </c>
      <c r="M653" t="s">
        <v>48</v>
      </c>
      <c r="N653" t="s">
        <v>48</v>
      </c>
      <c r="O653" t="s">
        <v>48</v>
      </c>
      <c r="P653" t="s">
        <v>48</v>
      </c>
      <c r="Q653" t="s">
        <v>51</v>
      </c>
      <c r="S653" t="s">
        <v>48</v>
      </c>
      <c r="U653" t="s">
        <v>52</v>
      </c>
      <c r="V653" t="s">
        <v>53</v>
      </c>
      <c r="W653" t="s">
        <v>48</v>
      </c>
      <c r="X653" t="e">
        <f t="shared" si="10"/>
        <v>#N/A</v>
      </c>
      <c r="Y653" s="38" t="e">
        <f>INDEX('Planning avec dates'!$4:$4,MATCH("X",'Planning avec dates'!671:671,1))+4</f>
        <v>#N/A</v>
      </c>
    </row>
    <row r="654" spans="1:25" x14ac:dyDescent="0.25">
      <c r="A654">
        <f>IF(COUNTIF('Temps moyens'!$A$3:$A$70,C654)&gt;0,1,0)</f>
        <v>0</v>
      </c>
      <c r="B654" t="s">
        <v>708</v>
      </c>
      <c r="C654" t="e">
        <f>INDEX('Planning avec dates'!$B656:$E656,MATCH("*",'Planning avec dates'!$B656:$E656,0))</f>
        <v>#N/A</v>
      </c>
      <c r="F654">
        <f>IF('Planning avec dates'!$C$1="Low",INDEX('Temps moyens'!$B$1:$B$198,MATCH(Task_Table1!C654,'Temps moyens'!$A$1:$A$198,0),1)*'Temps moyens'!$D$3,IF('Planning avec dates'!$C$1="Medium",INDEX('Temps moyens'!$B$1:$B$198,MATCH(Task_Table1!C654,'Temps moyens'!$A$1:$A$198,0),1)*'Temps moyens'!$E$3,IF('Planning avec dates'!$C$1="High",INDEX('Temps moyens'!$B$1:$B$198,MATCH(Task_Table1!C654,'Temps moyens'!$A$1:$A$198,0),1)*'Temps moyens'!$F$3,0)))</f>
        <v>0</v>
      </c>
      <c r="G654" t="s">
        <v>48</v>
      </c>
      <c r="H654" s="38" t="e">
        <f>INDEX('Planning avec dates'!$4:$4,MATCH("X",'Planning avec dates'!672:672,0))</f>
        <v>#N/A</v>
      </c>
      <c r="I654" t="s">
        <v>48</v>
      </c>
      <c r="J654" t="s">
        <v>48</v>
      </c>
      <c r="K654" t="s">
        <v>48</v>
      </c>
      <c r="L654" t="s">
        <v>48</v>
      </c>
      <c r="M654" t="s">
        <v>48</v>
      </c>
      <c r="N654" t="s">
        <v>48</v>
      </c>
      <c r="O654" t="s">
        <v>48</v>
      </c>
      <c r="P654" t="s">
        <v>48</v>
      </c>
      <c r="Q654" t="s">
        <v>51</v>
      </c>
      <c r="S654" t="s">
        <v>48</v>
      </c>
      <c r="U654" t="s">
        <v>52</v>
      </c>
      <c r="V654" t="s">
        <v>53</v>
      </c>
      <c r="W654" t="s">
        <v>48</v>
      </c>
      <c r="X654" t="e">
        <f t="shared" si="10"/>
        <v>#N/A</v>
      </c>
      <c r="Y654" s="38" t="e">
        <f>INDEX('Planning avec dates'!$4:$4,MATCH("X",'Planning avec dates'!672:672,1))+4</f>
        <v>#N/A</v>
      </c>
    </row>
    <row r="655" spans="1:25" x14ac:dyDescent="0.25">
      <c r="A655">
        <f>IF(COUNTIF('Temps moyens'!$A$3:$A$70,C655)&gt;0,1,0)</f>
        <v>0</v>
      </c>
      <c r="B655" t="s">
        <v>709</v>
      </c>
      <c r="C655" t="e">
        <f>INDEX('Planning avec dates'!$B657:$E657,MATCH("*",'Planning avec dates'!$B657:$E657,0))</f>
        <v>#N/A</v>
      </c>
      <c r="F655">
        <f>IF('Planning avec dates'!$C$1="Low",INDEX('Temps moyens'!$B$1:$B$198,MATCH(Task_Table1!C655,'Temps moyens'!$A$1:$A$198,0),1)*'Temps moyens'!$D$3,IF('Planning avec dates'!$C$1="Medium",INDEX('Temps moyens'!$B$1:$B$198,MATCH(Task_Table1!C655,'Temps moyens'!$A$1:$A$198,0),1)*'Temps moyens'!$E$3,IF('Planning avec dates'!$C$1="High",INDEX('Temps moyens'!$B$1:$B$198,MATCH(Task_Table1!C655,'Temps moyens'!$A$1:$A$198,0),1)*'Temps moyens'!$F$3,0)))</f>
        <v>0</v>
      </c>
      <c r="G655" t="s">
        <v>48</v>
      </c>
      <c r="H655" s="38" t="e">
        <f>INDEX('Planning avec dates'!$4:$4,MATCH("X",'Planning avec dates'!673:673,0))</f>
        <v>#N/A</v>
      </c>
      <c r="I655" t="s">
        <v>48</v>
      </c>
      <c r="J655" t="s">
        <v>48</v>
      </c>
      <c r="K655" t="s">
        <v>48</v>
      </c>
      <c r="L655" t="s">
        <v>48</v>
      </c>
      <c r="M655" t="s">
        <v>48</v>
      </c>
      <c r="N655" t="s">
        <v>48</v>
      </c>
      <c r="O655" t="s">
        <v>48</v>
      </c>
      <c r="P655" t="s">
        <v>48</v>
      </c>
      <c r="Q655" t="s">
        <v>51</v>
      </c>
      <c r="S655" t="s">
        <v>48</v>
      </c>
      <c r="U655" t="s">
        <v>52</v>
      </c>
      <c r="V655" t="s">
        <v>53</v>
      </c>
      <c r="W655" t="s">
        <v>48</v>
      </c>
      <c r="X655" t="e">
        <f t="shared" si="10"/>
        <v>#N/A</v>
      </c>
      <c r="Y655" s="38" t="e">
        <f>INDEX('Planning avec dates'!$4:$4,MATCH("X",'Planning avec dates'!673:673,1))+4</f>
        <v>#N/A</v>
      </c>
    </row>
    <row r="656" spans="1:25" x14ac:dyDescent="0.25">
      <c r="A656">
        <f>IF(COUNTIF('Temps moyens'!$A$3:$A$70,C656)&gt;0,1,0)</f>
        <v>0</v>
      </c>
      <c r="B656" t="s">
        <v>710</v>
      </c>
      <c r="C656" t="e">
        <f>INDEX('Planning avec dates'!$B658:$E658,MATCH("*",'Planning avec dates'!$B658:$E658,0))</f>
        <v>#N/A</v>
      </c>
      <c r="F656">
        <f>IF('Planning avec dates'!$C$1="Low",INDEX('Temps moyens'!$B$1:$B$198,MATCH(Task_Table1!C656,'Temps moyens'!$A$1:$A$198,0),1)*'Temps moyens'!$D$3,IF('Planning avec dates'!$C$1="Medium",INDEX('Temps moyens'!$B$1:$B$198,MATCH(Task_Table1!C656,'Temps moyens'!$A$1:$A$198,0),1)*'Temps moyens'!$E$3,IF('Planning avec dates'!$C$1="High",INDEX('Temps moyens'!$B$1:$B$198,MATCH(Task_Table1!C656,'Temps moyens'!$A$1:$A$198,0),1)*'Temps moyens'!$F$3,0)))</f>
        <v>0</v>
      </c>
      <c r="G656" t="s">
        <v>48</v>
      </c>
      <c r="H656" s="38" t="e">
        <f>INDEX('Planning avec dates'!$4:$4,MATCH("X",'Planning avec dates'!674:674,0))</f>
        <v>#N/A</v>
      </c>
      <c r="I656" t="s">
        <v>48</v>
      </c>
      <c r="J656" t="s">
        <v>48</v>
      </c>
      <c r="K656" t="s">
        <v>48</v>
      </c>
      <c r="L656" t="s">
        <v>48</v>
      </c>
      <c r="M656" t="s">
        <v>48</v>
      </c>
      <c r="N656" t="s">
        <v>48</v>
      </c>
      <c r="O656" t="s">
        <v>48</v>
      </c>
      <c r="P656" t="s">
        <v>48</v>
      </c>
      <c r="Q656" t="s">
        <v>51</v>
      </c>
      <c r="S656" t="s">
        <v>48</v>
      </c>
      <c r="U656" t="s">
        <v>52</v>
      </c>
      <c r="V656" t="s">
        <v>53</v>
      </c>
      <c r="W656" t="s">
        <v>48</v>
      </c>
      <c r="X656" t="e">
        <f t="shared" si="10"/>
        <v>#N/A</v>
      </c>
      <c r="Y656" s="38" t="e">
        <f>INDEX('Planning avec dates'!$4:$4,MATCH("X",'Planning avec dates'!674:674,1))+4</f>
        <v>#N/A</v>
      </c>
    </row>
    <row r="657" spans="1:25" x14ac:dyDescent="0.25">
      <c r="A657">
        <f>IF(COUNTIF('Temps moyens'!$A$3:$A$70,C657)&gt;0,1,0)</f>
        <v>0</v>
      </c>
      <c r="B657" t="s">
        <v>711</v>
      </c>
      <c r="C657" t="e">
        <f>INDEX('Planning avec dates'!$B659:$E659,MATCH("*",'Planning avec dates'!$B659:$E659,0))</f>
        <v>#N/A</v>
      </c>
      <c r="F657">
        <f>IF('Planning avec dates'!$C$1="Low",INDEX('Temps moyens'!$B$1:$B$198,MATCH(Task_Table1!C657,'Temps moyens'!$A$1:$A$198,0),1)*'Temps moyens'!$D$3,IF('Planning avec dates'!$C$1="Medium",INDEX('Temps moyens'!$B$1:$B$198,MATCH(Task_Table1!C657,'Temps moyens'!$A$1:$A$198,0),1)*'Temps moyens'!$E$3,IF('Planning avec dates'!$C$1="High",INDEX('Temps moyens'!$B$1:$B$198,MATCH(Task_Table1!C657,'Temps moyens'!$A$1:$A$198,0),1)*'Temps moyens'!$F$3,0)))</f>
        <v>0</v>
      </c>
      <c r="G657" t="s">
        <v>48</v>
      </c>
      <c r="H657" s="38" t="e">
        <f>INDEX('Planning avec dates'!$4:$4,MATCH("X",'Planning avec dates'!675:675,0))</f>
        <v>#N/A</v>
      </c>
      <c r="I657" t="s">
        <v>48</v>
      </c>
      <c r="J657" t="s">
        <v>48</v>
      </c>
      <c r="K657" t="s">
        <v>48</v>
      </c>
      <c r="L657" t="s">
        <v>48</v>
      </c>
      <c r="M657" t="s">
        <v>48</v>
      </c>
      <c r="N657" t="s">
        <v>48</v>
      </c>
      <c r="O657" t="s">
        <v>48</v>
      </c>
      <c r="P657" t="s">
        <v>48</v>
      </c>
      <c r="Q657" t="s">
        <v>51</v>
      </c>
      <c r="S657" t="s">
        <v>48</v>
      </c>
      <c r="U657" t="s">
        <v>52</v>
      </c>
      <c r="V657" t="s">
        <v>53</v>
      </c>
      <c r="W657" t="s">
        <v>48</v>
      </c>
      <c r="X657" t="e">
        <f t="shared" si="10"/>
        <v>#N/A</v>
      </c>
      <c r="Y657" s="38" t="e">
        <f>INDEX('Planning avec dates'!$4:$4,MATCH("X",'Planning avec dates'!675:675,1))+4</f>
        <v>#N/A</v>
      </c>
    </row>
    <row r="658" spans="1:25" x14ac:dyDescent="0.25">
      <c r="A658">
        <f>IF(COUNTIF('Temps moyens'!$A$3:$A$70,C658)&gt;0,1,0)</f>
        <v>0</v>
      </c>
      <c r="B658" t="s">
        <v>712</v>
      </c>
      <c r="C658" t="e">
        <f>INDEX('Planning avec dates'!$B660:$E660,MATCH("*",'Planning avec dates'!$B660:$E660,0))</f>
        <v>#N/A</v>
      </c>
      <c r="F658">
        <f>IF('Planning avec dates'!$C$1="Low",INDEX('Temps moyens'!$B$1:$B$198,MATCH(Task_Table1!C658,'Temps moyens'!$A$1:$A$198,0),1)*'Temps moyens'!$D$3,IF('Planning avec dates'!$C$1="Medium",INDEX('Temps moyens'!$B$1:$B$198,MATCH(Task_Table1!C658,'Temps moyens'!$A$1:$A$198,0),1)*'Temps moyens'!$E$3,IF('Planning avec dates'!$C$1="High",INDEX('Temps moyens'!$B$1:$B$198,MATCH(Task_Table1!C658,'Temps moyens'!$A$1:$A$198,0),1)*'Temps moyens'!$F$3,0)))</f>
        <v>0</v>
      </c>
      <c r="G658" t="s">
        <v>48</v>
      </c>
      <c r="H658" s="38" t="e">
        <f>INDEX('Planning avec dates'!$4:$4,MATCH("X",'Planning avec dates'!676:676,0))</f>
        <v>#N/A</v>
      </c>
      <c r="I658" t="s">
        <v>48</v>
      </c>
      <c r="J658" t="s">
        <v>48</v>
      </c>
      <c r="K658" t="s">
        <v>48</v>
      </c>
      <c r="L658" t="s">
        <v>48</v>
      </c>
      <c r="M658" t="s">
        <v>48</v>
      </c>
      <c r="N658" t="s">
        <v>48</v>
      </c>
      <c r="O658" t="s">
        <v>48</v>
      </c>
      <c r="P658" t="s">
        <v>48</v>
      </c>
      <c r="Q658" t="s">
        <v>51</v>
      </c>
      <c r="S658" t="s">
        <v>48</v>
      </c>
      <c r="U658" t="s">
        <v>52</v>
      </c>
      <c r="V658" t="s">
        <v>53</v>
      </c>
      <c r="W658" t="s">
        <v>48</v>
      </c>
      <c r="X658" t="e">
        <f t="shared" si="10"/>
        <v>#N/A</v>
      </c>
      <c r="Y658" s="38" t="e">
        <f>INDEX('Planning avec dates'!$4:$4,MATCH("X",'Planning avec dates'!676:676,1))+4</f>
        <v>#N/A</v>
      </c>
    </row>
    <row r="659" spans="1:25" x14ac:dyDescent="0.25">
      <c r="A659">
        <f>IF(COUNTIF('Temps moyens'!$A$3:$A$70,C659)&gt;0,1,0)</f>
        <v>0</v>
      </c>
      <c r="B659" t="s">
        <v>713</v>
      </c>
      <c r="C659" t="e">
        <f>INDEX('Planning avec dates'!$B661:$E661,MATCH("*",'Planning avec dates'!$B661:$E661,0))</f>
        <v>#N/A</v>
      </c>
      <c r="F659">
        <f>IF('Planning avec dates'!$C$1="Low",INDEX('Temps moyens'!$B$1:$B$198,MATCH(Task_Table1!C659,'Temps moyens'!$A$1:$A$198,0),1)*'Temps moyens'!$D$3,IF('Planning avec dates'!$C$1="Medium",INDEX('Temps moyens'!$B$1:$B$198,MATCH(Task_Table1!C659,'Temps moyens'!$A$1:$A$198,0),1)*'Temps moyens'!$E$3,IF('Planning avec dates'!$C$1="High",INDEX('Temps moyens'!$B$1:$B$198,MATCH(Task_Table1!C659,'Temps moyens'!$A$1:$A$198,0),1)*'Temps moyens'!$F$3,0)))</f>
        <v>0</v>
      </c>
      <c r="G659" t="s">
        <v>48</v>
      </c>
      <c r="H659" s="38" t="e">
        <f>INDEX('Planning avec dates'!$4:$4,MATCH("X",'Planning avec dates'!677:677,0))</f>
        <v>#N/A</v>
      </c>
      <c r="I659" t="s">
        <v>48</v>
      </c>
      <c r="J659" t="s">
        <v>48</v>
      </c>
      <c r="K659" t="s">
        <v>48</v>
      </c>
      <c r="L659" t="s">
        <v>48</v>
      </c>
      <c r="M659" t="s">
        <v>48</v>
      </c>
      <c r="N659" t="s">
        <v>48</v>
      </c>
      <c r="O659" t="s">
        <v>48</v>
      </c>
      <c r="P659" t="s">
        <v>48</v>
      </c>
      <c r="Q659" t="s">
        <v>51</v>
      </c>
      <c r="S659" t="s">
        <v>48</v>
      </c>
      <c r="U659" t="s">
        <v>52</v>
      </c>
      <c r="V659" t="s">
        <v>53</v>
      </c>
      <c r="W659" t="s">
        <v>48</v>
      </c>
      <c r="X659" t="e">
        <f t="shared" si="10"/>
        <v>#N/A</v>
      </c>
      <c r="Y659" s="38" t="e">
        <f>INDEX('Planning avec dates'!$4:$4,MATCH("X",'Planning avec dates'!677:677,1))+4</f>
        <v>#N/A</v>
      </c>
    </row>
    <row r="660" spans="1:25" x14ac:dyDescent="0.25">
      <c r="A660">
        <f>IF(COUNTIF('Temps moyens'!$A$3:$A$70,C660)&gt;0,1,0)</f>
        <v>0</v>
      </c>
      <c r="B660" t="s">
        <v>714</v>
      </c>
      <c r="C660" t="e">
        <f>INDEX('Planning avec dates'!$B662:$E662,MATCH("*",'Planning avec dates'!$B662:$E662,0))</f>
        <v>#N/A</v>
      </c>
      <c r="F660">
        <f>IF('Planning avec dates'!$C$1="Low",INDEX('Temps moyens'!$B$1:$B$198,MATCH(Task_Table1!C660,'Temps moyens'!$A$1:$A$198,0),1)*'Temps moyens'!$D$3,IF('Planning avec dates'!$C$1="Medium",INDEX('Temps moyens'!$B$1:$B$198,MATCH(Task_Table1!C660,'Temps moyens'!$A$1:$A$198,0),1)*'Temps moyens'!$E$3,IF('Planning avec dates'!$C$1="High",INDEX('Temps moyens'!$B$1:$B$198,MATCH(Task_Table1!C660,'Temps moyens'!$A$1:$A$198,0),1)*'Temps moyens'!$F$3,0)))</f>
        <v>0</v>
      </c>
      <c r="G660" t="s">
        <v>48</v>
      </c>
      <c r="H660" s="38" t="e">
        <f>INDEX('Planning avec dates'!$4:$4,MATCH("X",'Planning avec dates'!678:678,0))</f>
        <v>#N/A</v>
      </c>
      <c r="I660" t="s">
        <v>48</v>
      </c>
      <c r="J660" t="s">
        <v>48</v>
      </c>
      <c r="K660" t="s">
        <v>48</v>
      </c>
      <c r="L660" t="s">
        <v>48</v>
      </c>
      <c r="M660" t="s">
        <v>48</v>
      </c>
      <c r="N660" t="s">
        <v>48</v>
      </c>
      <c r="O660" t="s">
        <v>48</v>
      </c>
      <c r="P660" t="s">
        <v>48</v>
      </c>
      <c r="Q660" t="s">
        <v>51</v>
      </c>
      <c r="S660" t="s">
        <v>48</v>
      </c>
      <c r="U660" t="s">
        <v>52</v>
      </c>
      <c r="V660" t="s">
        <v>53</v>
      </c>
      <c r="W660" t="s">
        <v>48</v>
      </c>
      <c r="X660" t="e">
        <f t="shared" si="10"/>
        <v>#N/A</v>
      </c>
      <c r="Y660" s="38" t="e">
        <f>INDEX('Planning avec dates'!$4:$4,MATCH("X",'Planning avec dates'!678:678,1))+4</f>
        <v>#N/A</v>
      </c>
    </row>
    <row r="661" spans="1:25" x14ac:dyDescent="0.25">
      <c r="A661">
        <f>IF(COUNTIF('Temps moyens'!$A$3:$A$70,C661)&gt;0,1,0)</f>
        <v>0</v>
      </c>
      <c r="B661" t="s">
        <v>715</v>
      </c>
      <c r="C661" t="e">
        <f>INDEX('Planning avec dates'!$B663:$E663,MATCH("*",'Planning avec dates'!$B663:$E663,0))</f>
        <v>#N/A</v>
      </c>
      <c r="F661">
        <f>IF('Planning avec dates'!$C$1="Low",INDEX('Temps moyens'!$B$1:$B$198,MATCH(Task_Table1!C661,'Temps moyens'!$A$1:$A$198,0),1)*'Temps moyens'!$D$3,IF('Planning avec dates'!$C$1="Medium",INDEX('Temps moyens'!$B$1:$B$198,MATCH(Task_Table1!C661,'Temps moyens'!$A$1:$A$198,0),1)*'Temps moyens'!$E$3,IF('Planning avec dates'!$C$1="High",INDEX('Temps moyens'!$B$1:$B$198,MATCH(Task_Table1!C661,'Temps moyens'!$A$1:$A$198,0),1)*'Temps moyens'!$F$3,0)))</f>
        <v>0</v>
      </c>
      <c r="G661" t="s">
        <v>48</v>
      </c>
      <c r="H661" s="38" t="e">
        <f>INDEX('Planning avec dates'!$4:$4,MATCH("X",'Planning avec dates'!679:679,0))</f>
        <v>#N/A</v>
      </c>
      <c r="I661" t="s">
        <v>48</v>
      </c>
      <c r="J661" t="s">
        <v>48</v>
      </c>
      <c r="K661" t="s">
        <v>48</v>
      </c>
      <c r="L661" t="s">
        <v>48</v>
      </c>
      <c r="M661" t="s">
        <v>48</v>
      </c>
      <c r="N661" t="s">
        <v>48</v>
      </c>
      <c r="O661" t="s">
        <v>48</v>
      </c>
      <c r="P661" t="s">
        <v>48</v>
      </c>
      <c r="Q661" t="s">
        <v>51</v>
      </c>
      <c r="S661" t="s">
        <v>48</v>
      </c>
      <c r="U661" t="s">
        <v>52</v>
      </c>
      <c r="V661" t="s">
        <v>53</v>
      </c>
      <c r="W661" t="s">
        <v>48</v>
      </c>
      <c r="X661" t="e">
        <f t="shared" si="10"/>
        <v>#N/A</v>
      </c>
      <c r="Y661" s="38" t="e">
        <f>INDEX('Planning avec dates'!$4:$4,MATCH("X",'Planning avec dates'!679:679,1))+4</f>
        <v>#N/A</v>
      </c>
    </row>
    <row r="662" spans="1:25" x14ac:dyDescent="0.25">
      <c r="A662">
        <f>IF(COUNTIF('Temps moyens'!$A$3:$A$70,C662)&gt;0,1,0)</f>
        <v>0</v>
      </c>
      <c r="B662" t="s">
        <v>716</v>
      </c>
      <c r="C662" t="e">
        <f>INDEX('Planning avec dates'!$B664:$E664,MATCH("*",'Planning avec dates'!$B664:$E664,0))</f>
        <v>#N/A</v>
      </c>
      <c r="F662">
        <f>IF('Planning avec dates'!$C$1="Low",INDEX('Temps moyens'!$B$1:$B$198,MATCH(Task_Table1!C662,'Temps moyens'!$A$1:$A$198,0),1)*'Temps moyens'!$D$3,IF('Planning avec dates'!$C$1="Medium",INDEX('Temps moyens'!$B$1:$B$198,MATCH(Task_Table1!C662,'Temps moyens'!$A$1:$A$198,0),1)*'Temps moyens'!$E$3,IF('Planning avec dates'!$C$1="High",INDEX('Temps moyens'!$B$1:$B$198,MATCH(Task_Table1!C662,'Temps moyens'!$A$1:$A$198,0),1)*'Temps moyens'!$F$3,0)))</f>
        <v>0</v>
      </c>
      <c r="G662" t="s">
        <v>48</v>
      </c>
      <c r="H662" s="38" t="e">
        <f>INDEX('Planning avec dates'!$4:$4,MATCH("X",'Planning avec dates'!680:680,0))</f>
        <v>#N/A</v>
      </c>
      <c r="I662" t="s">
        <v>48</v>
      </c>
      <c r="J662" t="s">
        <v>48</v>
      </c>
      <c r="K662" t="s">
        <v>48</v>
      </c>
      <c r="L662" t="s">
        <v>48</v>
      </c>
      <c r="M662" t="s">
        <v>48</v>
      </c>
      <c r="N662" t="s">
        <v>48</v>
      </c>
      <c r="O662" t="s">
        <v>48</v>
      </c>
      <c r="P662" t="s">
        <v>48</v>
      </c>
      <c r="Q662" t="s">
        <v>51</v>
      </c>
      <c r="S662" t="s">
        <v>48</v>
      </c>
      <c r="U662" t="s">
        <v>52</v>
      </c>
      <c r="V662" t="s">
        <v>53</v>
      </c>
      <c r="W662" t="s">
        <v>48</v>
      </c>
      <c r="X662" t="e">
        <f t="shared" si="10"/>
        <v>#N/A</v>
      </c>
      <c r="Y662" s="38" t="e">
        <f>INDEX('Planning avec dates'!$4:$4,MATCH("X",'Planning avec dates'!680:680,1))+4</f>
        <v>#N/A</v>
      </c>
    </row>
    <row r="663" spans="1:25" x14ac:dyDescent="0.25">
      <c r="A663">
        <f>IF(COUNTIF('Temps moyens'!$A$3:$A$70,C663)&gt;0,1,0)</f>
        <v>0</v>
      </c>
      <c r="B663" t="s">
        <v>717</v>
      </c>
      <c r="C663" t="e">
        <f>INDEX('Planning avec dates'!$B665:$E665,MATCH("*",'Planning avec dates'!$B665:$E665,0))</f>
        <v>#N/A</v>
      </c>
      <c r="F663">
        <f>IF('Planning avec dates'!$C$1="Low",INDEX('Temps moyens'!$B$1:$B$198,MATCH(Task_Table1!C663,'Temps moyens'!$A$1:$A$198,0),1)*'Temps moyens'!$D$3,IF('Planning avec dates'!$C$1="Medium",INDEX('Temps moyens'!$B$1:$B$198,MATCH(Task_Table1!C663,'Temps moyens'!$A$1:$A$198,0),1)*'Temps moyens'!$E$3,IF('Planning avec dates'!$C$1="High",INDEX('Temps moyens'!$B$1:$B$198,MATCH(Task_Table1!C663,'Temps moyens'!$A$1:$A$198,0),1)*'Temps moyens'!$F$3,0)))</f>
        <v>0</v>
      </c>
      <c r="G663" t="s">
        <v>48</v>
      </c>
      <c r="H663" s="38" t="e">
        <f>INDEX('Planning avec dates'!$4:$4,MATCH("X",'Planning avec dates'!681:681,0))</f>
        <v>#N/A</v>
      </c>
      <c r="I663" t="s">
        <v>48</v>
      </c>
      <c r="J663" t="s">
        <v>48</v>
      </c>
      <c r="K663" t="s">
        <v>48</v>
      </c>
      <c r="L663" t="s">
        <v>48</v>
      </c>
      <c r="M663" t="s">
        <v>48</v>
      </c>
      <c r="N663" t="s">
        <v>48</v>
      </c>
      <c r="O663" t="s">
        <v>48</v>
      </c>
      <c r="P663" t="s">
        <v>48</v>
      </c>
      <c r="Q663" t="s">
        <v>51</v>
      </c>
      <c r="S663" t="s">
        <v>48</v>
      </c>
      <c r="U663" t="s">
        <v>52</v>
      </c>
      <c r="V663" t="s">
        <v>53</v>
      </c>
      <c r="W663" t="s">
        <v>48</v>
      </c>
      <c r="X663" t="e">
        <f t="shared" si="10"/>
        <v>#N/A</v>
      </c>
      <c r="Y663" s="38" t="e">
        <f>INDEX('Planning avec dates'!$4:$4,MATCH("X",'Planning avec dates'!681:681,1))+4</f>
        <v>#N/A</v>
      </c>
    </row>
    <row r="664" spans="1:25" x14ac:dyDescent="0.25">
      <c r="A664">
        <f>IF(COUNTIF('Temps moyens'!$A$3:$A$70,C664)&gt;0,1,0)</f>
        <v>0</v>
      </c>
      <c r="B664" t="s">
        <v>718</v>
      </c>
      <c r="C664" t="e">
        <f>INDEX('Planning avec dates'!$B666:$E666,MATCH("*",'Planning avec dates'!$B666:$E666,0))</f>
        <v>#N/A</v>
      </c>
      <c r="F664">
        <f>IF('Planning avec dates'!$C$1="Low",INDEX('Temps moyens'!$B$1:$B$198,MATCH(Task_Table1!C664,'Temps moyens'!$A$1:$A$198,0),1)*'Temps moyens'!$D$3,IF('Planning avec dates'!$C$1="Medium",INDEX('Temps moyens'!$B$1:$B$198,MATCH(Task_Table1!C664,'Temps moyens'!$A$1:$A$198,0),1)*'Temps moyens'!$E$3,IF('Planning avec dates'!$C$1="High",INDEX('Temps moyens'!$B$1:$B$198,MATCH(Task_Table1!C664,'Temps moyens'!$A$1:$A$198,0),1)*'Temps moyens'!$F$3,0)))</f>
        <v>0</v>
      </c>
      <c r="G664" t="s">
        <v>48</v>
      </c>
      <c r="H664" s="38" t="e">
        <f>INDEX('Planning avec dates'!$4:$4,MATCH("X",'Planning avec dates'!682:682,0))</f>
        <v>#N/A</v>
      </c>
      <c r="I664" t="s">
        <v>48</v>
      </c>
      <c r="J664" t="s">
        <v>48</v>
      </c>
      <c r="K664" t="s">
        <v>48</v>
      </c>
      <c r="L664" t="s">
        <v>48</v>
      </c>
      <c r="M664" t="s">
        <v>48</v>
      </c>
      <c r="N664" t="s">
        <v>48</v>
      </c>
      <c r="O664" t="s">
        <v>48</v>
      </c>
      <c r="P664" t="s">
        <v>48</v>
      </c>
      <c r="Q664" t="s">
        <v>51</v>
      </c>
      <c r="S664" t="s">
        <v>48</v>
      </c>
      <c r="U664" t="s">
        <v>52</v>
      </c>
      <c r="V664" t="s">
        <v>53</v>
      </c>
      <c r="W664" t="s">
        <v>48</v>
      </c>
      <c r="X664" t="e">
        <f t="shared" si="10"/>
        <v>#N/A</v>
      </c>
      <c r="Y664" s="38" t="e">
        <f>INDEX('Planning avec dates'!$4:$4,MATCH("X",'Planning avec dates'!682:682,1))+4</f>
        <v>#N/A</v>
      </c>
    </row>
    <row r="665" spans="1:25" x14ac:dyDescent="0.25">
      <c r="A665">
        <f>IF(COUNTIF('Temps moyens'!$A$3:$A$70,C665)&gt;0,1,0)</f>
        <v>0</v>
      </c>
      <c r="B665" t="s">
        <v>719</v>
      </c>
      <c r="C665" t="e">
        <f>INDEX('Planning avec dates'!$B667:$E667,MATCH("*",'Planning avec dates'!$B667:$E667,0))</f>
        <v>#N/A</v>
      </c>
      <c r="F665">
        <f>IF('Planning avec dates'!$C$1="Low",INDEX('Temps moyens'!$B$1:$B$198,MATCH(Task_Table1!C665,'Temps moyens'!$A$1:$A$198,0),1)*'Temps moyens'!$D$3,IF('Planning avec dates'!$C$1="Medium",INDEX('Temps moyens'!$B$1:$B$198,MATCH(Task_Table1!C665,'Temps moyens'!$A$1:$A$198,0),1)*'Temps moyens'!$E$3,IF('Planning avec dates'!$C$1="High",INDEX('Temps moyens'!$B$1:$B$198,MATCH(Task_Table1!C665,'Temps moyens'!$A$1:$A$198,0),1)*'Temps moyens'!$F$3,0)))</f>
        <v>0</v>
      </c>
      <c r="G665" t="s">
        <v>48</v>
      </c>
      <c r="H665" s="38" t="e">
        <f>INDEX('Planning avec dates'!$4:$4,MATCH("X",'Planning avec dates'!683:683,0))</f>
        <v>#N/A</v>
      </c>
      <c r="I665" t="s">
        <v>48</v>
      </c>
      <c r="J665" t="s">
        <v>48</v>
      </c>
      <c r="K665" t="s">
        <v>48</v>
      </c>
      <c r="L665" t="s">
        <v>48</v>
      </c>
      <c r="M665" t="s">
        <v>48</v>
      </c>
      <c r="N665" t="s">
        <v>48</v>
      </c>
      <c r="O665" t="s">
        <v>48</v>
      </c>
      <c r="P665" t="s">
        <v>48</v>
      </c>
      <c r="Q665" t="s">
        <v>51</v>
      </c>
      <c r="S665" t="s">
        <v>48</v>
      </c>
      <c r="U665" t="s">
        <v>52</v>
      </c>
      <c r="V665" t="s">
        <v>53</v>
      </c>
      <c r="W665" t="s">
        <v>48</v>
      </c>
      <c r="X665" t="e">
        <f t="shared" si="10"/>
        <v>#N/A</v>
      </c>
      <c r="Y665" s="38" t="e">
        <f>INDEX('Planning avec dates'!$4:$4,MATCH("X",'Planning avec dates'!683:683,1))+4</f>
        <v>#N/A</v>
      </c>
    </row>
    <row r="666" spans="1:25" x14ac:dyDescent="0.25">
      <c r="A666">
        <f>IF(COUNTIF('Temps moyens'!$A$3:$A$70,C666)&gt;0,1,0)</f>
        <v>0</v>
      </c>
      <c r="B666" t="s">
        <v>720</v>
      </c>
      <c r="C666" t="e">
        <f>INDEX('Planning avec dates'!$B668:$E668,MATCH("*",'Planning avec dates'!$B668:$E668,0))</f>
        <v>#N/A</v>
      </c>
      <c r="F666">
        <f>IF('Planning avec dates'!$C$1="Low",INDEX('Temps moyens'!$B$1:$B$198,MATCH(Task_Table1!C666,'Temps moyens'!$A$1:$A$198,0),1)*'Temps moyens'!$D$3,IF('Planning avec dates'!$C$1="Medium",INDEX('Temps moyens'!$B$1:$B$198,MATCH(Task_Table1!C666,'Temps moyens'!$A$1:$A$198,0),1)*'Temps moyens'!$E$3,IF('Planning avec dates'!$C$1="High",INDEX('Temps moyens'!$B$1:$B$198,MATCH(Task_Table1!C666,'Temps moyens'!$A$1:$A$198,0),1)*'Temps moyens'!$F$3,0)))</f>
        <v>0</v>
      </c>
      <c r="G666" t="s">
        <v>48</v>
      </c>
      <c r="H666" s="38" t="e">
        <f>INDEX('Planning avec dates'!$4:$4,MATCH("X",'Planning avec dates'!684:684,0))</f>
        <v>#N/A</v>
      </c>
      <c r="I666" t="s">
        <v>48</v>
      </c>
      <c r="J666" t="s">
        <v>48</v>
      </c>
      <c r="K666" t="s">
        <v>48</v>
      </c>
      <c r="L666" t="s">
        <v>48</v>
      </c>
      <c r="M666" t="s">
        <v>48</v>
      </c>
      <c r="N666" t="s">
        <v>48</v>
      </c>
      <c r="O666" t="s">
        <v>48</v>
      </c>
      <c r="P666" t="s">
        <v>48</v>
      </c>
      <c r="Q666" t="s">
        <v>51</v>
      </c>
      <c r="S666" t="s">
        <v>48</v>
      </c>
      <c r="U666" t="s">
        <v>52</v>
      </c>
      <c r="V666" t="s">
        <v>53</v>
      </c>
      <c r="W666" t="s">
        <v>48</v>
      </c>
      <c r="X666" t="e">
        <f t="shared" si="10"/>
        <v>#N/A</v>
      </c>
      <c r="Y666" s="38" t="e">
        <f>INDEX('Planning avec dates'!$4:$4,MATCH("X",'Planning avec dates'!684:684,1))+4</f>
        <v>#N/A</v>
      </c>
    </row>
    <row r="667" spans="1:25" x14ac:dyDescent="0.25">
      <c r="A667">
        <f>IF(COUNTIF('Temps moyens'!$A$3:$A$70,C667)&gt;0,1,0)</f>
        <v>0</v>
      </c>
      <c r="B667" t="s">
        <v>721</v>
      </c>
      <c r="C667" t="e">
        <f>INDEX('Planning avec dates'!$B669:$E669,MATCH("*",'Planning avec dates'!$B669:$E669,0))</f>
        <v>#N/A</v>
      </c>
      <c r="F667">
        <f>IF('Planning avec dates'!$C$1="Low",INDEX('Temps moyens'!$B$1:$B$198,MATCH(Task_Table1!C667,'Temps moyens'!$A$1:$A$198,0),1)*'Temps moyens'!$D$3,IF('Planning avec dates'!$C$1="Medium",INDEX('Temps moyens'!$B$1:$B$198,MATCH(Task_Table1!C667,'Temps moyens'!$A$1:$A$198,0),1)*'Temps moyens'!$E$3,IF('Planning avec dates'!$C$1="High",INDEX('Temps moyens'!$B$1:$B$198,MATCH(Task_Table1!C667,'Temps moyens'!$A$1:$A$198,0),1)*'Temps moyens'!$F$3,0)))</f>
        <v>0</v>
      </c>
      <c r="G667" t="s">
        <v>48</v>
      </c>
      <c r="H667" s="38" t="e">
        <f>INDEX('Planning avec dates'!$4:$4,MATCH("X",'Planning avec dates'!685:685,0))</f>
        <v>#N/A</v>
      </c>
      <c r="I667" t="s">
        <v>48</v>
      </c>
      <c r="J667" t="s">
        <v>48</v>
      </c>
      <c r="K667" t="s">
        <v>48</v>
      </c>
      <c r="L667" t="s">
        <v>48</v>
      </c>
      <c r="M667" t="s">
        <v>48</v>
      </c>
      <c r="N667" t="s">
        <v>48</v>
      </c>
      <c r="O667" t="s">
        <v>48</v>
      </c>
      <c r="P667" t="s">
        <v>48</v>
      </c>
      <c r="Q667" t="s">
        <v>51</v>
      </c>
      <c r="S667" t="s">
        <v>48</v>
      </c>
      <c r="U667" t="s">
        <v>52</v>
      </c>
      <c r="V667" t="s">
        <v>53</v>
      </c>
      <c r="W667" t="s">
        <v>48</v>
      </c>
      <c r="X667" t="e">
        <f t="shared" ref="X667:X730" si="11">(Y667-H667)+1</f>
        <v>#N/A</v>
      </c>
      <c r="Y667" s="38" t="e">
        <f>INDEX('Planning avec dates'!$4:$4,MATCH("X",'Planning avec dates'!685:685,1))+4</f>
        <v>#N/A</v>
      </c>
    </row>
    <row r="668" spans="1:25" x14ac:dyDescent="0.25">
      <c r="A668">
        <f>IF(COUNTIF('Temps moyens'!$A$3:$A$70,C668)&gt;0,1,0)</f>
        <v>0</v>
      </c>
      <c r="B668" t="s">
        <v>722</v>
      </c>
      <c r="C668" t="e">
        <f>INDEX('Planning avec dates'!$B670:$E670,MATCH("*",'Planning avec dates'!$B670:$E670,0))</f>
        <v>#N/A</v>
      </c>
      <c r="F668">
        <f>IF('Planning avec dates'!$C$1="Low",INDEX('Temps moyens'!$B$1:$B$198,MATCH(Task_Table1!C668,'Temps moyens'!$A$1:$A$198,0),1)*'Temps moyens'!$D$3,IF('Planning avec dates'!$C$1="Medium",INDEX('Temps moyens'!$B$1:$B$198,MATCH(Task_Table1!C668,'Temps moyens'!$A$1:$A$198,0),1)*'Temps moyens'!$E$3,IF('Planning avec dates'!$C$1="High",INDEX('Temps moyens'!$B$1:$B$198,MATCH(Task_Table1!C668,'Temps moyens'!$A$1:$A$198,0),1)*'Temps moyens'!$F$3,0)))</f>
        <v>0</v>
      </c>
      <c r="G668" t="s">
        <v>48</v>
      </c>
      <c r="H668" s="38" t="e">
        <f>INDEX('Planning avec dates'!$4:$4,MATCH("X",'Planning avec dates'!686:686,0))</f>
        <v>#N/A</v>
      </c>
      <c r="I668" t="s">
        <v>48</v>
      </c>
      <c r="J668" t="s">
        <v>48</v>
      </c>
      <c r="K668" t="s">
        <v>48</v>
      </c>
      <c r="L668" t="s">
        <v>48</v>
      </c>
      <c r="M668" t="s">
        <v>48</v>
      </c>
      <c r="N668" t="s">
        <v>48</v>
      </c>
      <c r="O668" t="s">
        <v>48</v>
      </c>
      <c r="P668" t="s">
        <v>48</v>
      </c>
      <c r="Q668" t="s">
        <v>51</v>
      </c>
      <c r="S668" t="s">
        <v>48</v>
      </c>
      <c r="U668" t="s">
        <v>52</v>
      </c>
      <c r="V668" t="s">
        <v>53</v>
      </c>
      <c r="W668" t="s">
        <v>48</v>
      </c>
      <c r="X668" t="e">
        <f t="shared" si="11"/>
        <v>#N/A</v>
      </c>
      <c r="Y668" s="38" t="e">
        <f>INDEX('Planning avec dates'!$4:$4,MATCH("X",'Planning avec dates'!686:686,1))+4</f>
        <v>#N/A</v>
      </c>
    </row>
    <row r="669" spans="1:25" x14ac:dyDescent="0.25">
      <c r="A669">
        <f>IF(COUNTIF('Temps moyens'!$A$3:$A$70,C669)&gt;0,1,0)</f>
        <v>0</v>
      </c>
      <c r="B669" t="s">
        <v>723</v>
      </c>
      <c r="C669" t="e">
        <f>INDEX('Planning avec dates'!$B671:$E671,MATCH("*",'Planning avec dates'!$B671:$E671,0))</f>
        <v>#N/A</v>
      </c>
      <c r="F669">
        <f>IF('Planning avec dates'!$C$1="Low",INDEX('Temps moyens'!$B$1:$B$198,MATCH(Task_Table1!C669,'Temps moyens'!$A$1:$A$198,0),1)*'Temps moyens'!$D$3,IF('Planning avec dates'!$C$1="Medium",INDEX('Temps moyens'!$B$1:$B$198,MATCH(Task_Table1!C669,'Temps moyens'!$A$1:$A$198,0),1)*'Temps moyens'!$E$3,IF('Planning avec dates'!$C$1="High",INDEX('Temps moyens'!$B$1:$B$198,MATCH(Task_Table1!C669,'Temps moyens'!$A$1:$A$198,0),1)*'Temps moyens'!$F$3,0)))</f>
        <v>0</v>
      </c>
      <c r="G669" t="s">
        <v>48</v>
      </c>
      <c r="H669" s="38" t="e">
        <f>INDEX('Planning avec dates'!$4:$4,MATCH("X",'Planning avec dates'!687:687,0))</f>
        <v>#N/A</v>
      </c>
      <c r="I669" t="s">
        <v>48</v>
      </c>
      <c r="J669" t="s">
        <v>48</v>
      </c>
      <c r="K669" t="s">
        <v>48</v>
      </c>
      <c r="L669" t="s">
        <v>48</v>
      </c>
      <c r="M669" t="s">
        <v>48</v>
      </c>
      <c r="N669" t="s">
        <v>48</v>
      </c>
      <c r="O669" t="s">
        <v>48</v>
      </c>
      <c r="P669" t="s">
        <v>48</v>
      </c>
      <c r="Q669" t="s">
        <v>51</v>
      </c>
      <c r="S669" t="s">
        <v>48</v>
      </c>
      <c r="U669" t="s">
        <v>52</v>
      </c>
      <c r="V669" t="s">
        <v>53</v>
      </c>
      <c r="W669" t="s">
        <v>48</v>
      </c>
      <c r="X669" t="e">
        <f t="shared" si="11"/>
        <v>#N/A</v>
      </c>
      <c r="Y669" s="38" t="e">
        <f>INDEX('Planning avec dates'!$4:$4,MATCH("X",'Planning avec dates'!687:687,1))+4</f>
        <v>#N/A</v>
      </c>
    </row>
    <row r="670" spans="1:25" x14ac:dyDescent="0.25">
      <c r="A670">
        <f>IF(COUNTIF('Temps moyens'!$A$3:$A$70,C670)&gt;0,1,0)</f>
        <v>0</v>
      </c>
      <c r="B670" t="s">
        <v>724</v>
      </c>
      <c r="C670" t="e">
        <f>INDEX('Planning avec dates'!$B672:$E672,MATCH("*",'Planning avec dates'!$B672:$E672,0))</f>
        <v>#N/A</v>
      </c>
      <c r="F670">
        <f>IF('Planning avec dates'!$C$1="Low",INDEX('Temps moyens'!$B$1:$B$198,MATCH(Task_Table1!C670,'Temps moyens'!$A$1:$A$198,0),1)*'Temps moyens'!$D$3,IF('Planning avec dates'!$C$1="Medium",INDEX('Temps moyens'!$B$1:$B$198,MATCH(Task_Table1!C670,'Temps moyens'!$A$1:$A$198,0),1)*'Temps moyens'!$E$3,IF('Planning avec dates'!$C$1="High",INDEX('Temps moyens'!$B$1:$B$198,MATCH(Task_Table1!C670,'Temps moyens'!$A$1:$A$198,0),1)*'Temps moyens'!$F$3,0)))</f>
        <v>0</v>
      </c>
      <c r="G670" t="s">
        <v>48</v>
      </c>
      <c r="H670" s="38" t="e">
        <f>INDEX('Planning avec dates'!$4:$4,MATCH("X",'Planning avec dates'!688:688,0))</f>
        <v>#N/A</v>
      </c>
      <c r="I670" t="s">
        <v>48</v>
      </c>
      <c r="J670" t="s">
        <v>48</v>
      </c>
      <c r="K670" t="s">
        <v>48</v>
      </c>
      <c r="L670" t="s">
        <v>48</v>
      </c>
      <c r="M670" t="s">
        <v>48</v>
      </c>
      <c r="N670" t="s">
        <v>48</v>
      </c>
      <c r="O670" t="s">
        <v>48</v>
      </c>
      <c r="P670" t="s">
        <v>48</v>
      </c>
      <c r="Q670" t="s">
        <v>51</v>
      </c>
      <c r="S670" t="s">
        <v>48</v>
      </c>
      <c r="U670" t="s">
        <v>52</v>
      </c>
      <c r="V670" t="s">
        <v>53</v>
      </c>
      <c r="W670" t="s">
        <v>48</v>
      </c>
      <c r="X670" t="e">
        <f t="shared" si="11"/>
        <v>#N/A</v>
      </c>
      <c r="Y670" s="38" t="e">
        <f>INDEX('Planning avec dates'!$4:$4,MATCH("X",'Planning avec dates'!688:688,1))+4</f>
        <v>#N/A</v>
      </c>
    </row>
    <row r="671" spans="1:25" x14ac:dyDescent="0.25">
      <c r="A671">
        <f>IF(COUNTIF('Temps moyens'!$A$3:$A$70,C671)&gt;0,1,0)</f>
        <v>0</v>
      </c>
      <c r="B671" t="s">
        <v>725</v>
      </c>
      <c r="C671" t="e">
        <f>INDEX('Planning avec dates'!$B673:$E673,MATCH("*",'Planning avec dates'!$B673:$E673,0))</f>
        <v>#N/A</v>
      </c>
      <c r="F671">
        <f>IF('Planning avec dates'!$C$1="Low",INDEX('Temps moyens'!$B$1:$B$198,MATCH(Task_Table1!C671,'Temps moyens'!$A$1:$A$198,0),1)*'Temps moyens'!$D$3,IF('Planning avec dates'!$C$1="Medium",INDEX('Temps moyens'!$B$1:$B$198,MATCH(Task_Table1!C671,'Temps moyens'!$A$1:$A$198,0),1)*'Temps moyens'!$E$3,IF('Planning avec dates'!$C$1="High",INDEX('Temps moyens'!$B$1:$B$198,MATCH(Task_Table1!C671,'Temps moyens'!$A$1:$A$198,0),1)*'Temps moyens'!$F$3,0)))</f>
        <v>0</v>
      </c>
      <c r="G671" t="s">
        <v>48</v>
      </c>
      <c r="H671" s="38" t="e">
        <f>INDEX('Planning avec dates'!$4:$4,MATCH("X",'Planning avec dates'!689:689,0))</f>
        <v>#N/A</v>
      </c>
      <c r="I671" t="s">
        <v>48</v>
      </c>
      <c r="J671" t="s">
        <v>48</v>
      </c>
      <c r="K671" t="s">
        <v>48</v>
      </c>
      <c r="L671" t="s">
        <v>48</v>
      </c>
      <c r="M671" t="s">
        <v>48</v>
      </c>
      <c r="N671" t="s">
        <v>48</v>
      </c>
      <c r="O671" t="s">
        <v>48</v>
      </c>
      <c r="P671" t="s">
        <v>48</v>
      </c>
      <c r="Q671" t="s">
        <v>51</v>
      </c>
      <c r="S671" t="s">
        <v>48</v>
      </c>
      <c r="U671" t="s">
        <v>52</v>
      </c>
      <c r="V671" t="s">
        <v>53</v>
      </c>
      <c r="W671" t="s">
        <v>48</v>
      </c>
      <c r="X671" t="e">
        <f t="shared" si="11"/>
        <v>#N/A</v>
      </c>
      <c r="Y671" s="38" t="e">
        <f>INDEX('Planning avec dates'!$4:$4,MATCH("X",'Planning avec dates'!689:689,1))+4</f>
        <v>#N/A</v>
      </c>
    </row>
    <row r="672" spans="1:25" x14ac:dyDescent="0.25">
      <c r="A672">
        <f>IF(COUNTIF('Temps moyens'!$A$3:$A$70,C672)&gt;0,1,0)</f>
        <v>0</v>
      </c>
      <c r="B672" t="s">
        <v>726</v>
      </c>
      <c r="C672" t="e">
        <f>INDEX('Planning avec dates'!$B674:$E674,MATCH("*",'Planning avec dates'!$B674:$E674,0))</f>
        <v>#N/A</v>
      </c>
      <c r="F672">
        <f>IF('Planning avec dates'!$C$1="Low",INDEX('Temps moyens'!$B$1:$B$198,MATCH(Task_Table1!C672,'Temps moyens'!$A$1:$A$198,0),1)*'Temps moyens'!$D$3,IF('Planning avec dates'!$C$1="Medium",INDEX('Temps moyens'!$B$1:$B$198,MATCH(Task_Table1!C672,'Temps moyens'!$A$1:$A$198,0),1)*'Temps moyens'!$E$3,IF('Planning avec dates'!$C$1="High",INDEX('Temps moyens'!$B$1:$B$198,MATCH(Task_Table1!C672,'Temps moyens'!$A$1:$A$198,0),1)*'Temps moyens'!$F$3,0)))</f>
        <v>0</v>
      </c>
      <c r="G672" t="s">
        <v>48</v>
      </c>
      <c r="H672" s="38" t="e">
        <f>INDEX('Planning avec dates'!$4:$4,MATCH("X",'Planning avec dates'!690:690,0))</f>
        <v>#N/A</v>
      </c>
      <c r="I672" t="s">
        <v>48</v>
      </c>
      <c r="J672" t="s">
        <v>48</v>
      </c>
      <c r="K672" t="s">
        <v>48</v>
      </c>
      <c r="L672" t="s">
        <v>48</v>
      </c>
      <c r="M672" t="s">
        <v>48</v>
      </c>
      <c r="N672" t="s">
        <v>48</v>
      </c>
      <c r="O672" t="s">
        <v>48</v>
      </c>
      <c r="P672" t="s">
        <v>48</v>
      </c>
      <c r="Q672" t="s">
        <v>51</v>
      </c>
      <c r="S672" t="s">
        <v>48</v>
      </c>
      <c r="U672" t="s">
        <v>52</v>
      </c>
      <c r="V672" t="s">
        <v>53</v>
      </c>
      <c r="W672" t="s">
        <v>48</v>
      </c>
      <c r="X672" t="e">
        <f t="shared" si="11"/>
        <v>#N/A</v>
      </c>
      <c r="Y672" s="38" t="e">
        <f>INDEX('Planning avec dates'!$4:$4,MATCH("X",'Planning avec dates'!690:690,1))+4</f>
        <v>#N/A</v>
      </c>
    </row>
    <row r="673" spans="1:25" x14ac:dyDescent="0.25">
      <c r="A673">
        <f>IF(COUNTIF('Temps moyens'!$A$3:$A$70,C673)&gt;0,1,0)</f>
        <v>0</v>
      </c>
      <c r="B673" t="s">
        <v>727</v>
      </c>
      <c r="C673" t="e">
        <f>INDEX('Planning avec dates'!$B675:$E675,MATCH("*",'Planning avec dates'!$B675:$E675,0))</f>
        <v>#N/A</v>
      </c>
      <c r="F673">
        <f>IF('Planning avec dates'!$C$1="Low",INDEX('Temps moyens'!$B$1:$B$198,MATCH(Task_Table1!C673,'Temps moyens'!$A$1:$A$198,0),1)*'Temps moyens'!$D$3,IF('Planning avec dates'!$C$1="Medium",INDEX('Temps moyens'!$B$1:$B$198,MATCH(Task_Table1!C673,'Temps moyens'!$A$1:$A$198,0),1)*'Temps moyens'!$E$3,IF('Planning avec dates'!$C$1="High",INDEX('Temps moyens'!$B$1:$B$198,MATCH(Task_Table1!C673,'Temps moyens'!$A$1:$A$198,0),1)*'Temps moyens'!$F$3,0)))</f>
        <v>0</v>
      </c>
      <c r="G673" t="s">
        <v>48</v>
      </c>
      <c r="H673" s="38" t="e">
        <f>INDEX('Planning avec dates'!$4:$4,MATCH("X",'Planning avec dates'!691:691,0))</f>
        <v>#N/A</v>
      </c>
      <c r="I673" t="s">
        <v>48</v>
      </c>
      <c r="J673" t="s">
        <v>48</v>
      </c>
      <c r="K673" t="s">
        <v>48</v>
      </c>
      <c r="L673" t="s">
        <v>48</v>
      </c>
      <c r="M673" t="s">
        <v>48</v>
      </c>
      <c r="N673" t="s">
        <v>48</v>
      </c>
      <c r="O673" t="s">
        <v>48</v>
      </c>
      <c r="P673" t="s">
        <v>48</v>
      </c>
      <c r="Q673" t="s">
        <v>51</v>
      </c>
      <c r="S673" t="s">
        <v>48</v>
      </c>
      <c r="U673" t="s">
        <v>52</v>
      </c>
      <c r="V673" t="s">
        <v>53</v>
      </c>
      <c r="W673" t="s">
        <v>48</v>
      </c>
      <c r="X673" t="e">
        <f t="shared" si="11"/>
        <v>#N/A</v>
      </c>
      <c r="Y673" s="38" t="e">
        <f>INDEX('Planning avec dates'!$4:$4,MATCH("X",'Planning avec dates'!691:691,1))+4</f>
        <v>#N/A</v>
      </c>
    </row>
    <row r="674" spans="1:25" x14ac:dyDescent="0.25">
      <c r="A674">
        <f>IF(COUNTIF('Temps moyens'!$A$3:$A$70,C674)&gt;0,1,0)</f>
        <v>0</v>
      </c>
      <c r="B674" t="s">
        <v>728</v>
      </c>
      <c r="C674" t="e">
        <f>INDEX('Planning avec dates'!$B676:$E676,MATCH("*",'Planning avec dates'!$B676:$E676,0))</f>
        <v>#N/A</v>
      </c>
      <c r="F674">
        <f>IF('Planning avec dates'!$C$1="Low",INDEX('Temps moyens'!$B$1:$B$198,MATCH(Task_Table1!C674,'Temps moyens'!$A$1:$A$198,0),1)*'Temps moyens'!$D$3,IF('Planning avec dates'!$C$1="Medium",INDEX('Temps moyens'!$B$1:$B$198,MATCH(Task_Table1!C674,'Temps moyens'!$A$1:$A$198,0),1)*'Temps moyens'!$E$3,IF('Planning avec dates'!$C$1="High",INDEX('Temps moyens'!$B$1:$B$198,MATCH(Task_Table1!C674,'Temps moyens'!$A$1:$A$198,0),1)*'Temps moyens'!$F$3,0)))</f>
        <v>0</v>
      </c>
      <c r="G674" t="s">
        <v>48</v>
      </c>
      <c r="H674" s="38" t="e">
        <f>INDEX('Planning avec dates'!$4:$4,MATCH("X",'Planning avec dates'!692:692,0))</f>
        <v>#N/A</v>
      </c>
      <c r="I674" t="s">
        <v>48</v>
      </c>
      <c r="J674" t="s">
        <v>48</v>
      </c>
      <c r="K674" t="s">
        <v>48</v>
      </c>
      <c r="L674" t="s">
        <v>48</v>
      </c>
      <c r="M674" t="s">
        <v>48</v>
      </c>
      <c r="N674" t="s">
        <v>48</v>
      </c>
      <c r="O674" t="s">
        <v>48</v>
      </c>
      <c r="P674" t="s">
        <v>48</v>
      </c>
      <c r="Q674" t="s">
        <v>51</v>
      </c>
      <c r="S674" t="s">
        <v>48</v>
      </c>
      <c r="U674" t="s">
        <v>52</v>
      </c>
      <c r="V674" t="s">
        <v>53</v>
      </c>
      <c r="W674" t="s">
        <v>48</v>
      </c>
      <c r="X674" t="e">
        <f t="shared" si="11"/>
        <v>#N/A</v>
      </c>
      <c r="Y674" s="38" t="e">
        <f>INDEX('Planning avec dates'!$4:$4,MATCH("X",'Planning avec dates'!692:692,1))+4</f>
        <v>#N/A</v>
      </c>
    </row>
    <row r="675" spans="1:25" x14ac:dyDescent="0.25">
      <c r="A675">
        <f>IF(COUNTIF('Temps moyens'!$A$3:$A$70,C675)&gt;0,1,0)</f>
        <v>0</v>
      </c>
      <c r="B675" t="s">
        <v>729</v>
      </c>
      <c r="C675" t="e">
        <f>INDEX('Planning avec dates'!$B677:$E677,MATCH("*",'Planning avec dates'!$B677:$E677,0))</f>
        <v>#N/A</v>
      </c>
      <c r="F675">
        <f>IF('Planning avec dates'!$C$1="Low",INDEX('Temps moyens'!$B$1:$B$198,MATCH(Task_Table1!C675,'Temps moyens'!$A$1:$A$198,0),1)*'Temps moyens'!$D$3,IF('Planning avec dates'!$C$1="Medium",INDEX('Temps moyens'!$B$1:$B$198,MATCH(Task_Table1!C675,'Temps moyens'!$A$1:$A$198,0),1)*'Temps moyens'!$E$3,IF('Planning avec dates'!$C$1="High",INDEX('Temps moyens'!$B$1:$B$198,MATCH(Task_Table1!C675,'Temps moyens'!$A$1:$A$198,0),1)*'Temps moyens'!$F$3,0)))</f>
        <v>0</v>
      </c>
      <c r="G675" t="s">
        <v>48</v>
      </c>
      <c r="H675" s="38" t="e">
        <f>INDEX('Planning avec dates'!$4:$4,MATCH("X",'Planning avec dates'!693:693,0))</f>
        <v>#N/A</v>
      </c>
      <c r="I675" t="s">
        <v>48</v>
      </c>
      <c r="J675" t="s">
        <v>48</v>
      </c>
      <c r="K675" t="s">
        <v>48</v>
      </c>
      <c r="L675" t="s">
        <v>48</v>
      </c>
      <c r="M675" t="s">
        <v>48</v>
      </c>
      <c r="N675" t="s">
        <v>48</v>
      </c>
      <c r="O675" t="s">
        <v>48</v>
      </c>
      <c r="P675" t="s">
        <v>48</v>
      </c>
      <c r="Q675" t="s">
        <v>51</v>
      </c>
      <c r="S675" t="s">
        <v>48</v>
      </c>
      <c r="U675" t="s">
        <v>52</v>
      </c>
      <c r="V675" t="s">
        <v>53</v>
      </c>
      <c r="W675" t="s">
        <v>48</v>
      </c>
      <c r="X675" t="e">
        <f t="shared" si="11"/>
        <v>#N/A</v>
      </c>
      <c r="Y675" s="38" t="e">
        <f>INDEX('Planning avec dates'!$4:$4,MATCH("X",'Planning avec dates'!693:693,1))+4</f>
        <v>#N/A</v>
      </c>
    </row>
    <row r="676" spans="1:25" x14ac:dyDescent="0.25">
      <c r="A676">
        <f>IF(COUNTIF('Temps moyens'!$A$3:$A$70,C676)&gt;0,1,0)</f>
        <v>0</v>
      </c>
      <c r="B676" t="s">
        <v>730</v>
      </c>
      <c r="C676" t="e">
        <f>INDEX('Planning avec dates'!$B678:$E678,MATCH("*",'Planning avec dates'!$B678:$E678,0))</f>
        <v>#N/A</v>
      </c>
      <c r="F676">
        <f>IF('Planning avec dates'!$C$1="Low",INDEX('Temps moyens'!$B$1:$B$198,MATCH(Task_Table1!C676,'Temps moyens'!$A$1:$A$198,0),1)*'Temps moyens'!$D$3,IF('Planning avec dates'!$C$1="Medium",INDEX('Temps moyens'!$B$1:$B$198,MATCH(Task_Table1!C676,'Temps moyens'!$A$1:$A$198,0),1)*'Temps moyens'!$E$3,IF('Planning avec dates'!$C$1="High",INDEX('Temps moyens'!$B$1:$B$198,MATCH(Task_Table1!C676,'Temps moyens'!$A$1:$A$198,0),1)*'Temps moyens'!$F$3,0)))</f>
        <v>0</v>
      </c>
      <c r="G676" t="s">
        <v>48</v>
      </c>
      <c r="H676" s="38" t="e">
        <f>INDEX('Planning avec dates'!$4:$4,MATCH("X",'Planning avec dates'!694:694,0))</f>
        <v>#N/A</v>
      </c>
      <c r="I676" t="s">
        <v>48</v>
      </c>
      <c r="J676" t="s">
        <v>48</v>
      </c>
      <c r="K676" t="s">
        <v>48</v>
      </c>
      <c r="L676" t="s">
        <v>48</v>
      </c>
      <c r="M676" t="s">
        <v>48</v>
      </c>
      <c r="N676" t="s">
        <v>48</v>
      </c>
      <c r="O676" t="s">
        <v>48</v>
      </c>
      <c r="P676" t="s">
        <v>48</v>
      </c>
      <c r="Q676" t="s">
        <v>51</v>
      </c>
      <c r="S676" t="s">
        <v>48</v>
      </c>
      <c r="U676" t="s">
        <v>52</v>
      </c>
      <c r="V676" t="s">
        <v>53</v>
      </c>
      <c r="W676" t="s">
        <v>48</v>
      </c>
      <c r="X676" t="e">
        <f t="shared" si="11"/>
        <v>#N/A</v>
      </c>
      <c r="Y676" s="38" t="e">
        <f>INDEX('Planning avec dates'!$4:$4,MATCH("X",'Planning avec dates'!694:694,1))+4</f>
        <v>#N/A</v>
      </c>
    </row>
    <row r="677" spans="1:25" x14ac:dyDescent="0.25">
      <c r="A677">
        <f>IF(COUNTIF('Temps moyens'!$A$3:$A$70,C677)&gt;0,1,0)</f>
        <v>0</v>
      </c>
      <c r="B677" t="s">
        <v>731</v>
      </c>
      <c r="C677" t="e">
        <f>INDEX('Planning avec dates'!$B679:$E679,MATCH("*",'Planning avec dates'!$B679:$E679,0))</f>
        <v>#N/A</v>
      </c>
      <c r="F677">
        <f>IF('Planning avec dates'!$C$1="Low",INDEX('Temps moyens'!$B$1:$B$198,MATCH(Task_Table1!C677,'Temps moyens'!$A$1:$A$198,0),1)*'Temps moyens'!$D$3,IF('Planning avec dates'!$C$1="Medium",INDEX('Temps moyens'!$B$1:$B$198,MATCH(Task_Table1!C677,'Temps moyens'!$A$1:$A$198,0),1)*'Temps moyens'!$E$3,IF('Planning avec dates'!$C$1="High",INDEX('Temps moyens'!$B$1:$B$198,MATCH(Task_Table1!C677,'Temps moyens'!$A$1:$A$198,0),1)*'Temps moyens'!$F$3,0)))</f>
        <v>0</v>
      </c>
      <c r="G677" t="s">
        <v>48</v>
      </c>
      <c r="H677" s="38" t="e">
        <f>INDEX('Planning avec dates'!$4:$4,MATCH("X",'Planning avec dates'!695:695,0))</f>
        <v>#N/A</v>
      </c>
      <c r="I677" t="s">
        <v>48</v>
      </c>
      <c r="J677" t="s">
        <v>48</v>
      </c>
      <c r="K677" t="s">
        <v>48</v>
      </c>
      <c r="L677" t="s">
        <v>48</v>
      </c>
      <c r="M677" t="s">
        <v>48</v>
      </c>
      <c r="N677" t="s">
        <v>48</v>
      </c>
      <c r="O677" t="s">
        <v>48</v>
      </c>
      <c r="P677" t="s">
        <v>48</v>
      </c>
      <c r="Q677" t="s">
        <v>51</v>
      </c>
      <c r="S677" t="s">
        <v>48</v>
      </c>
      <c r="U677" t="s">
        <v>52</v>
      </c>
      <c r="V677" t="s">
        <v>53</v>
      </c>
      <c r="W677" t="s">
        <v>48</v>
      </c>
      <c r="X677" t="e">
        <f t="shared" si="11"/>
        <v>#N/A</v>
      </c>
      <c r="Y677" s="38" t="e">
        <f>INDEX('Planning avec dates'!$4:$4,MATCH("X",'Planning avec dates'!695:695,1))+4</f>
        <v>#N/A</v>
      </c>
    </row>
    <row r="678" spans="1:25" x14ac:dyDescent="0.25">
      <c r="A678">
        <f>IF(COUNTIF('Temps moyens'!$A$3:$A$70,C678)&gt;0,1,0)</f>
        <v>0</v>
      </c>
      <c r="B678" t="s">
        <v>732</v>
      </c>
      <c r="C678" t="e">
        <f>INDEX('Planning avec dates'!$B680:$E680,MATCH("*",'Planning avec dates'!$B680:$E680,0))</f>
        <v>#N/A</v>
      </c>
      <c r="F678">
        <f>IF('Planning avec dates'!$C$1="Low",INDEX('Temps moyens'!$B$1:$B$198,MATCH(Task_Table1!C678,'Temps moyens'!$A$1:$A$198,0),1)*'Temps moyens'!$D$3,IF('Planning avec dates'!$C$1="Medium",INDEX('Temps moyens'!$B$1:$B$198,MATCH(Task_Table1!C678,'Temps moyens'!$A$1:$A$198,0),1)*'Temps moyens'!$E$3,IF('Planning avec dates'!$C$1="High",INDEX('Temps moyens'!$B$1:$B$198,MATCH(Task_Table1!C678,'Temps moyens'!$A$1:$A$198,0),1)*'Temps moyens'!$F$3,0)))</f>
        <v>0</v>
      </c>
      <c r="G678" t="s">
        <v>48</v>
      </c>
      <c r="H678" s="38" t="e">
        <f>INDEX('Planning avec dates'!$4:$4,MATCH("X",'Planning avec dates'!696:696,0))</f>
        <v>#N/A</v>
      </c>
      <c r="I678" t="s">
        <v>48</v>
      </c>
      <c r="J678" t="s">
        <v>48</v>
      </c>
      <c r="K678" t="s">
        <v>48</v>
      </c>
      <c r="L678" t="s">
        <v>48</v>
      </c>
      <c r="M678" t="s">
        <v>48</v>
      </c>
      <c r="N678" t="s">
        <v>48</v>
      </c>
      <c r="O678" t="s">
        <v>48</v>
      </c>
      <c r="P678" t="s">
        <v>48</v>
      </c>
      <c r="Q678" t="s">
        <v>51</v>
      </c>
      <c r="S678" t="s">
        <v>48</v>
      </c>
      <c r="U678" t="s">
        <v>52</v>
      </c>
      <c r="V678" t="s">
        <v>53</v>
      </c>
      <c r="W678" t="s">
        <v>48</v>
      </c>
      <c r="X678" t="e">
        <f t="shared" si="11"/>
        <v>#N/A</v>
      </c>
      <c r="Y678" s="38" t="e">
        <f>INDEX('Planning avec dates'!$4:$4,MATCH("X",'Planning avec dates'!696:696,1))+4</f>
        <v>#N/A</v>
      </c>
    </row>
    <row r="679" spans="1:25" x14ac:dyDescent="0.25">
      <c r="A679">
        <f>IF(COUNTIF('Temps moyens'!$A$3:$A$70,C679)&gt;0,1,0)</f>
        <v>0</v>
      </c>
      <c r="B679" t="s">
        <v>733</v>
      </c>
      <c r="C679" t="e">
        <f>INDEX('Planning avec dates'!$B681:$E681,MATCH("*",'Planning avec dates'!$B681:$E681,0))</f>
        <v>#N/A</v>
      </c>
      <c r="F679">
        <f>IF('Planning avec dates'!$C$1="Low",INDEX('Temps moyens'!$B$1:$B$198,MATCH(Task_Table1!C679,'Temps moyens'!$A$1:$A$198,0),1)*'Temps moyens'!$D$3,IF('Planning avec dates'!$C$1="Medium",INDEX('Temps moyens'!$B$1:$B$198,MATCH(Task_Table1!C679,'Temps moyens'!$A$1:$A$198,0),1)*'Temps moyens'!$E$3,IF('Planning avec dates'!$C$1="High",INDEX('Temps moyens'!$B$1:$B$198,MATCH(Task_Table1!C679,'Temps moyens'!$A$1:$A$198,0),1)*'Temps moyens'!$F$3,0)))</f>
        <v>0</v>
      </c>
      <c r="G679" t="s">
        <v>48</v>
      </c>
      <c r="H679" s="38" t="e">
        <f>INDEX('Planning avec dates'!$4:$4,MATCH("X",'Planning avec dates'!697:697,0))</f>
        <v>#N/A</v>
      </c>
      <c r="I679" t="s">
        <v>48</v>
      </c>
      <c r="J679" t="s">
        <v>48</v>
      </c>
      <c r="K679" t="s">
        <v>48</v>
      </c>
      <c r="L679" t="s">
        <v>48</v>
      </c>
      <c r="M679" t="s">
        <v>48</v>
      </c>
      <c r="N679" t="s">
        <v>48</v>
      </c>
      <c r="O679" t="s">
        <v>48</v>
      </c>
      <c r="P679" t="s">
        <v>48</v>
      </c>
      <c r="Q679" t="s">
        <v>51</v>
      </c>
      <c r="S679" t="s">
        <v>48</v>
      </c>
      <c r="U679" t="s">
        <v>52</v>
      </c>
      <c r="V679" t="s">
        <v>53</v>
      </c>
      <c r="W679" t="s">
        <v>48</v>
      </c>
      <c r="X679" t="e">
        <f t="shared" si="11"/>
        <v>#N/A</v>
      </c>
      <c r="Y679" s="38" t="e">
        <f>INDEX('Planning avec dates'!$4:$4,MATCH("X",'Planning avec dates'!697:697,1))+4</f>
        <v>#N/A</v>
      </c>
    </row>
    <row r="680" spans="1:25" x14ac:dyDescent="0.25">
      <c r="A680">
        <f>IF(COUNTIF('Temps moyens'!$A$3:$A$70,C680)&gt;0,1,0)</f>
        <v>0</v>
      </c>
      <c r="B680" t="s">
        <v>734</v>
      </c>
      <c r="C680" t="e">
        <f>INDEX('Planning avec dates'!$B682:$E682,MATCH("*",'Planning avec dates'!$B682:$E682,0))</f>
        <v>#N/A</v>
      </c>
      <c r="F680">
        <f>IF('Planning avec dates'!$C$1="Low",INDEX('Temps moyens'!$B$1:$B$198,MATCH(Task_Table1!C680,'Temps moyens'!$A$1:$A$198,0),1)*'Temps moyens'!$D$3,IF('Planning avec dates'!$C$1="Medium",INDEX('Temps moyens'!$B$1:$B$198,MATCH(Task_Table1!C680,'Temps moyens'!$A$1:$A$198,0),1)*'Temps moyens'!$E$3,IF('Planning avec dates'!$C$1="High",INDEX('Temps moyens'!$B$1:$B$198,MATCH(Task_Table1!C680,'Temps moyens'!$A$1:$A$198,0),1)*'Temps moyens'!$F$3,0)))</f>
        <v>0</v>
      </c>
      <c r="G680" t="s">
        <v>48</v>
      </c>
      <c r="H680" s="38" t="e">
        <f>INDEX('Planning avec dates'!$4:$4,MATCH("X",'Planning avec dates'!698:698,0))</f>
        <v>#N/A</v>
      </c>
      <c r="I680" t="s">
        <v>48</v>
      </c>
      <c r="J680" t="s">
        <v>48</v>
      </c>
      <c r="K680" t="s">
        <v>48</v>
      </c>
      <c r="L680" t="s">
        <v>48</v>
      </c>
      <c r="M680" t="s">
        <v>48</v>
      </c>
      <c r="N680" t="s">
        <v>48</v>
      </c>
      <c r="O680" t="s">
        <v>48</v>
      </c>
      <c r="P680" t="s">
        <v>48</v>
      </c>
      <c r="Q680" t="s">
        <v>51</v>
      </c>
      <c r="S680" t="s">
        <v>48</v>
      </c>
      <c r="U680" t="s">
        <v>52</v>
      </c>
      <c r="V680" t="s">
        <v>53</v>
      </c>
      <c r="W680" t="s">
        <v>48</v>
      </c>
      <c r="X680" t="e">
        <f t="shared" si="11"/>
        <v>#N/A</v>
      </c>
      <c r="Y680" s="38" t="e">
        <f>INDEX('Planning avec dates'!$4:$4,MATCH("X",'Planning avec dates'!698:698,1))+4</f>
        <v>#N/A</v>
      </c>
    </row>
    <row r="681" spans="1:25" x14ac:dyDescent="0.25">
      <c r="A681">
        <f>IF(COUNTIF('Temps moyens'!$A$3:$A$70,C681)&gt;0,1,0)</f>
        <v>0</v>
      </c>
      <c r="B681" t="s">
        <v>735</v>
      </c>
      <c r="C681" t="e">
        <f>INDEX('Planning avec dates'!$B683:$E683,MATCH("*",'Planning avec dates'!$B683:$E683,0))</f>
        <v>#N/A</v>
      </c>
      <c r="F681">
        <f>IF('Planning avec dates'!$C$1="Low",INDEX('Temps moyens'!$B$1:$B$198,MATCH(Task_Table1!C681,'Temps moyens'!$A$1:$A$198,0),1)*'Temps moyens'!$D$3,IF('Planning avec dates'!$C$1="Medium",INDEX('Temps moyens'!$B$1:$B$198,MATCH(Task_Table1!C681,'Temps moyens'!$A$1:$A$198,0),1)*'Temps moyens'!$E$3,IF('Planning avec dates'!$C$1="High",INDEX('Temps moyens'!$B$1:$B$198,MATCH(Task_Table1!C681,'Temps moyens'!$A$1:$A$198,0),1)*'Temps moyens'!$F$3,0)))</f>
        <v>0</v>
      </c>
      <c r="G681" t="s">
        <v>48</v>
      </c>
      <c r="H681" s="38" t="e">
        <f>INDEX('Planning avec dates'!$4:$4,MATCH("X",'Planning avec dates'!699:699,0))</f>
        <v>#N/A</v>
      </c>
      <c r="I681" t="s">
        <v>48</v>
      </c>
      <c r="J681" t="s">
        <v>48</v>
      </c>
      <c r="K681" t="s">
        <v>48</v>
      </c>
      <c r="L681" t="s">
        <v>48</v>
      </c>
      <c r="M681" t="s">
        <v>48</v>
      </c>
      <c r="N681" t="s">
        <v>48</v>
      </c>
      <c r="O681" t="s">
        <v>48</v>
      </c>
      <c r="P681" t="s">
        <v>48</v>
      </c>
      <c r="Q681" t="s">
        <v>51</v>
      </c>
      <c r="S681" t="s">
        <v>48</v>
      </c>
      <c r="U681" t="s">
        <v>52</v>
      </c>
      <c r="V681" t="s">
        <v>53</v>
      </c>
      <c r="W681" t="s">
        <v>48</v>
      </c>
      <c r="X681" t="e">
        <f t="shared" si="11"/>
        <v>#N/A</v>
      </c>
      <c r="Y681" s="38" t="e">
        <f>INDEX('Planning avec dates'!$4:$4,MATCH("X",'Planning avec dates'!699:699,1))+4</f>
        <v>#N/A</v>
      </c>
    </row>
    <row r="682" spans="1:25" x14ac:dyDescent="0.25">
      <c r="A682">
        <f>IF(COUNTIF('Temps moyens'!$A$3:$A$70,C682)&gt;0,1,0)</f>
        <v>0</v>
      </c>
      <c r="B682" t="s">
        <v>736</v>
      </c>
      <c r="C682" t="e">
        <f>INDEX('Planning avec dates'!$B684:$E684,MATCH("*",'Planning avec dates'!$B684:$E684,0))</f>
        <v>#N/A</v>
      </c>
      <c r="F682">
        <f>IF('Planning avec dates'!$C$1="Low",INDEX('Temps moyens'!$B$1:$B$198,MATCH(Task_Table1!C682,'Temps moyens'!$A$1:$A$198,0),1)*'Temps moyens'!$D$3,IF('Planning avec dates'!$C$1="Medium",INDEX('Temps moyens'!$B$1:$B$198,MATCH(Task_Table1!C682,'Temps moyens'!$A$1:$A$198,0),1)*'Temps moyens'!$E$3,IF('Planning avec dates'!$C$1="High",INDEX('Temps moyens'!$B$1:$B$198,MATCH(Task_Table1!C682,'Temps moyens'!$A$1:$A$198,0),1)*'Temps moyens'!$F$3,0)))</f>
        <v>0</v>
      </c>
      <c r="G682" t="s">
        <v>48</v>
      </c>
      <c r="H682" s="38" t="e">
        <f>INDEX('Planning avec dates'!$4:$4,MATCH("X",'Planning avec dates'!700:700,0))</f>
        <v>#N/A</v>
      </c>
      <c r="I682" t="s">
        <v>48</v>
      </c>
      <c r="J682" t="s">
        <v>48</v>
      </c>
      <c r="K682" t="s">
        <v>48</v>
      </c>
      <c r="L682" t="s">
        <v>48</v>
      </c>
      <c r="M682" t="s">
        <v>48</v>
      </c>
      <c r="N682" t="s">
        <v>48</v>
      </c>
      <c r="O682" t="s">
        <v>48</v>
      </c>
      <c r="P682" t="s">
        <v>48</v>
      </c>
      <c r="Q682" t="s">
        <v>51</v>
      </c>
      <c r="S682" t="s">
        <v>48</v>
      </c>
      <c r="U682" t="s">
        <v>52</v>
      </c>
      <c r="V682" t="s">
        <v>53</v>
      </c>
      <c r="W682" t="s">
        <v>48</v>
      </c>
      <c r="X682" t="e">
        <f t="shared" si="11"/>
        <v>#N/A</v>
      </c>
      <c r="Y682" s="38" t="e">
        <f>INDEX('Planning avec dates'!$4:$4,MATCH("X",'Planning avec dates'!700:700,1))+4</f>
        <v>#N/A</v>
      </c>
    </row>
    <row r="683" spans="1:25" x14ac:dyDescent="0.25">
      <c r="A683">
        <f>IF(COUNTIF('Temps moyens'!$A$3:$A$70,C683)&gt;0,1,0)</f>
        <v>0</v>
      </c>
      <c r="B683" t="s">
        <v>737</v>
      </c>
      <c r="C683" t="e">
        <f>INDEX('Planning avec dates'!$B685:$E685,MATCH("*",'Planning avec dates'!$B685:$E685,0))</f>
        <v>#N/A</v>
      </c>
      <c r="F683">
        <f>IF('Planning avec dates'!$C$1="Low",INDEX('Temps moyens'!$B$1:$B$198,MATCH(Task_Table1!C683,'Temps moyens'!$A$1:$A$198,0),1)*'Temps moyens'!$D$3,IF('Planning avec dates'!$C$1="Medium",INDEX('Temps moyens'!$B$1:$B$198,MATCH(Task_Table1!C683,'Temps moyens'!$A$1:$A$198,0),1)*'Temps moyens'!$E$3,IF('Planning avec dates'!$C$1="High",INDEX('Temps moyens'!$B$1:$B$198,MATCH(Task_Table1!C683,'Temps moyens'!$A$1:$A$198,0),1)*'Temps moyens'!$F$3,0)))</f>
        <v>0</v>
      </c>
      <c r="G683" t="s">
        <v>48</v>
      </c>
      <c r="H683" s="38" t="e">
        <f>INDEX('Planning avec dates'!$4:$4,MATCH("X",'Planning avec dates'!701:701,0))</f>
        <v>#N/A</v>
      </c>
      <c r="I683" t="s">
        <v>48</v>
      </c>
      <c r="J683" t="s">
        <v>48</v>
      </c>
      <c r="K683" t="s">
        <v>48</v>
      </c>
      <c r="L683" t="s">
        <v>48</v>
      </c>
      <c r="M683" t="s">
        <v>48</v>
      </c>
      <c r="N683" t="s">
        <v>48</v>
      </c>
      <c r="O683" t="s">
        <v>48</v>
      </c>
      <c r="P683" t="s">
        <v>48</v>
      </c>
      <c r="Q683" t="s">
        <v>51</v>
      </c>
      <c r="S683" t="s">
        <v>48</v>
      </c>
      <c r="U683" t="s">
        <v>52</v>
      </c>
      <c r="V683" t="s">
        <v>53</v>
      </c>
      <c r="W683" t="s">
        <v>48</v>
      </c>
      <c r="X683" t="e">
        <f t="shared" si="11"/>
        <v>#N/A</v>
      </c>
      <c r="Y683" s="38" t="e">
        <f>INDEX('Planning avec dates'!$4:$4,MATCH("X",'Planning avec dates'!701:701,1))+4</f>
        <v>#N/A</v>
      </c>
    </row>
    <row r="684" spans="1:25" x14ac:dyDescent="0.25">
      <c r="A684">
        <f>IF(COUNTIF('Temps moyens'!$A$3:$A$70,C684)&gt;0,1,0)</f>
        <v>0</v>
      </c>
      <c r="B684" t="s">
        <v>738</v>
      </c>
      <c r="C684" t="e">
        <f>INDEX('Planning avec dates'!$B686:$E686,MATCH("*",'Planning avec dates'!$B686:$E686,0))</f>
        <v>#N/A</v>
      </c>
      <c r="F684">
        <f>IF('Planning avec dates'!$C$1="Low",INDEX('Temps moyens'!$B$1:$B$198,MATCH(Task_Table1!C684,'Temps moyens'!$A$1:$A$198,0),1)*'Temps moyens'!$D$3,IF('Planning avec dates'!$C$1="Medium",INDEX('Temps moyens'!$B$1:$B$198,MATCH(Task_Table1!C684,'Temps moyens'!$A$1:$A$198,0),1)*'Temps moyens'!$E$3,IF('Planning avec dates'!$C$1="High",INDEX('Temps moyens'!$B$1:$B$198,MATCH(Task_Table1!C684,'Temps moyens'!$A$1:$A$198,0),1)*'Temps moyens'!$F$3,0)))</f>
        <v>0</v>
      </c>
      <c r="G684" t="s">
        <v>48</v>
      </c>
      <c r="H684" s="38" t="e">
        <f>INDEX('Planning avec dates'!$4:$4,MATCH("X",'Planning avec dates'!702:702,0))</f>
        <v>#N/A</v>
      </c>
      <c r="I684" t="s">
        <v>48</v>
      </c>
      <c r="J684" t="s">
        <v>48</v>
      </c>
      <c r="K684" t="s">
        <v>48</v>
      </c>
      <c r="L684" t="s">
        <v>48</v>
      </c>
      <c r="M684" t="s">
        <v>48</v>
      </c>
      <c r="N684" t="s">
        <v>48</v>
      </c>
      <c r="O684" t="s">
        <v>48</v>
      </c>
      <c r="P684" t="s">
        <v>48</v>
      </c>
      <c r="Q684" t="s">
        <v>51</v>
      </c>
      <c r="S684" t="s">
        <v>48</v>
      </c>
      <c r="U684" t="s">
        <v>52</v>
      </c>
      <c r="V684" t="s">
        <v>53</v>
      </c>
      <c r="W684" t="s">
        <v>48</v>
      </c>
      <c r="X684" t="e">
        <f t="shared" si="11"/>
        <v>#N/A</v>
      </c>
      <c r="Y684" s="38" t="e">
        <f>INDEX('Planning avec dates'!$4:$4,MATCH("X",'Planning avec dates'!702:702,1))+4</f>
        <v>#N/A</v>
      </c>
    </row>
    <row r="685" spans="1:25" x14ac:dyDescent="0.25">
      <c r="A685">
        <f>IF(COUNTIF('Temps moyens'!$A$3:$A$70,C685)&gt;0,1,0)</f>
        <v>0</v>
      </c>
      <c r="B685" t="s">
        <v>739</v>
      </c>
      <c r="C685" t="e">
        <f>INDEX('Planning avec dates'!$B687:$E687,MATCH("*",'Planning avec dates'!$B687:$E687,0))</f>
        <v>#N/A</v>
      </c>
      <c r="F685">
        <f>IF('Planning avec dates'!$C$1="Low",INDEX('Temps moyens'!$B$1:$B$198,MATCH(Task_Table1!C685,'Temps moyens'!$A$1:$A$198,0),1)*'Temps moyens'!$D$3,IF('Planning avec dates'!$C$1="Medium",INDEX('Temps moyens'!$B$1:$B$198,MATCH(Task_Table1!C685,'Temps moyens'!$A$1:$A$198,0),1)*'Temps moyens'!$E$3,IF('Planning avec dates'!$C$1="High",INDEX('Temps moyens'!$B$1:$B$198,MATCH(Task_Table1!C685,'Temps moyens'!$A$1:$A$198,0),1)*'Temps moyens'!$F$3,0)))</f>
        <v>0</v>
      </c>
      <c r="G685" t="s">
        <v>48</v>
      </c>
      <c r="H685" s="38" t="e">
        <f>INDEX('Planning avec dates'!$4:$4,MATCH("X",'Planning avec dates'!703:703,0))</f>
        <v>#N/A</v>
      </c>
      <c r="I685" t="s">
        <v>48</v>
      </c>
      <c r="J685" t="s">
        <v>48</v>
      </c>
      <c r="K685" t="s">
        <v>48</v>
      </c>
      <c r="L685" t="s">
        <v>48</v>
      </c>
      <c r="M685" t="s">
        <v>48</v>
      </c>
      <c r="N685" t="s">
        <v>48</v>
      </c>
      <c r="O685" t="s">
        <v>48</v>
      </c>
      <c r="P685" t="s">
        <v>48</v>
      </c>
      <c r="Q685" t="s">
        <v>51</v>
      </c>
      <c r="S685" t="s">
        <v>48</v>
      </c>
      <c r="U685" t="s">
        <v>52</v>
      </c>
      <c r="V685" t="s">
        <v>53</v>
      </c>
      <c r="W685" t="s">
        <v>48</v>
      </c>
      <c r="X685" t="e">
        <f t="shared" si="11"/>
        <v>#N/A</v>
      </c>
      <c r="Y685" s="38" t="e">
        <f>INDEX('Planning avec dates'!$4:$4,MATCH("X",'Planning avec dates'!703:703,1))+4</f>
        <v>#N/A</v>
      </c>
    </row>
    <row r="686" spans="1:25" x14ac:dyDescent="0.25">
      <c r="A686">
        <f>IF(COUNTIF('Temps moyens'!$A$3:$A$70,C686)&gt;0,1,0)</f>
        <v>0</v>
      </c>
      <c r="B686" t="s">
        <v>740</v>
      </c>
      <c r="C686" t="e">
        <f>INDEX('Planning avec dates'!$B688:$E688,MATCH("*",'Planning avec dates'!$B688:$E688,0))</f>
        <v>#N/A</v>
      </c>
      <c r="F686">
        <f>IF('Planning avec dates'!$C$1="Low",INDEX('Temps moyens'!$B$1:$B$198,MATCH(Task_Table1!C686,'Temps moyens'!$A$1:$A$198,0),1)*'Temps moyens'!$D$3,IF('Planning avec dates'!$C$1="Medium",INDEX('Temps moyens'!$B$1:$B$198,MATCH(Task_Table1!C686,'Temps moyens'!$A$1:$A$198,0),1)*'Temps moyens'!$E$3,IF('Planning avec dates'!$C$1="High",INDEX('Temps moyens'!$B$1:$B$198,MATCH(Task_Table1!C686,'Temps moyens'!$A$1:$A$198,0),1)*'Temps moyens'!$F$3,0)))</f>
        <v>0</v>
      </c>
      <c r="G686" t="s">
        <v>48</v>
      </c>
      <c r="H686" s="38" t="e">
        <f>INDEX('Planning avec dates'!$4:$4,MATCH("X",'Planning avec dates'!704:704,0))</f>
        <v>#N/A</v>
      </c>
      <c r="I686" t="s">
        <v>48</v>
      </c>
      <c r="J686" t="s">
        <v>48</v>
      </c>
      <c r="K686" t="s">
        <v>48</v>
      </c>
      <c r="L686" t="s">
        <v>48</v>
      </c>
      <c r="M686" t="s">
        <v>48</v>
      </c>
      <c r="N686" t="s">
        <v>48</v>
      </c>
      <c r="O686" t="s">
        <v>48</v>
      </c>
      <c r="P686" t="s">
        <v>48</v>
      </c>
      <c r="Q686" t="s">
        <v>51</v>
      </c>
      <c r="S686" t="s">
        <v>48</v>
      </c>
      <c r="U686" t="s">
        <v>52</v>
      </c>
      <c r="V686" t="s">
        <v>53</v>
      </c>
      <c r="W686" t="s">
        <v>48</v>
      </c>
      <c r="X686" t="e">
        <f t="shared" si="11"/>
        <v>#N/A</v>
      </c>
      <c r="Y686" s="38" t="e">
        <f>INDEX('Planning avec dates'!$4:$4,MATCH("X",'Planning avec dates'!704:704,1))+4</f>
        <v>#N/A</v>
      </c>
    </row>
    <row r="687" spans="1:25" x14ac:dyDescent="0.25">
      <c r="A687">
        <f>IF(COUNTIF('Temps moyens'!$A$3:$A$70,C687)&gt;0,1,0)</f>
        <v>0</v>
      </c>
      <c r="B687" t="s">
        <v>741</v>
      </c>
      <c r="C687" t="e">
        <f>INDEX('Planning avec dates'!$B689:$E689,MATCH("*",'Planning avec dates'!$B689:$E689,0))</f>
        <v>#N/A</v>
      </c>
      <c r="F687">
        <f>IF('Planning avec dates'!$C$1="Low",INDEX('Temps moyens'!$B$1:$B$198,MATCH(Task_Table1!C687,'Temps moyens'!$A$1:$A$198,0),1)*'Temps moyens'!$D$3,IF('Planning avec dates'!$C$1="Medium",INDEX('Temps moyens'!$B$1:$B$198,MATCH(Task_Table1!C687,'Temps moyens'!$A$1:$A$198,0),1)*'Temps moyens'!$E$3,IF('Planning avec dates'!$C$1="High",INDEX('Temps moyens'!$B$1:$B$198,MATCH(Task_Table1!C687,'Temps moyens'!$A$1:$A$198,0),1)*'Temps moyens'!$F$3,0)))</f>
        <v>0</v>
      </c>
      <c r="G687" t="s">
        <v>48</v>
      </c>
      <c r="H687" s="38" t="e">
        <f>INDEX('Planning avec dates'!$4:$4,MATCH("X",'Planning avec dates'!705:705,0))</f>
        <v>#N/A</v>
      </c>
      <c r="I687" t="s">
        <v>48</v>
      </c>
      <c r="J687" t="s">
        <v>48</v>
      </c>
      <c r="K687" t="s">
        <v>48</v>
      </c>
      <c r="L687" t="s">
        <v>48</v>
      </c>
      <c r="M687" t="s">
        <v>48</v>
      </c>
      <c r="N687" t="s">
        <v>48</v>
      </c>
      <c r="O687" t="s">
        <v>48</v>
      </c>
      <c r="P687" t="s">
        <v>48</v>
      </c>
      <c r="Q687" t="s">
        <v>51</v>
      </c>
      <c r="S687" t="s">
        <v>48</v>
      </c>
      <c r="U687" t="s">
        <v>52</v>
      </c>
      <c r="V687" t="s">
        <v>53</v>
      </c>
      <c r="W687" t="s">
        <v>48</v>
      </c>
      <c r="X687" t="e">
        <f t="shared" si="11"/>
        <v>#N/A</v>
      </c>
      <c r="Y687" s="38" t="e">
        <f>INDEX('Planning avec dates'!$4:$4,MATCH("X",'Planning avec dates'!705:705,1))+4</f>
        <v>#N/A</v>
      </c>
    </row>
    <row r="688" spans="1:25" x14ac:dyDescent="0.25">
      <c r="A688">
        <f>IF(COUNTIF('Temps moyens'!$A$3:$A$70,C688)&gt;0,1,0)</f>
        <v>0</v>
      </c>
      <c r="B688" t="s">
        <v>742</v>
      </c>
      <c r="C688" t="e">
        <f>INDEX('Planning avec dates'!$B690:$E690,MATCH("*",'Planning avec dates'!$B690:$E690,0))</f>
        <v>#N/A</v>
      </c>
      <c r="F688">
        <f>IF('Planning avec dates'!$C$1="Low",INDEX('Temps moyens'!$B$1:$B$198,MATCH(Task_Table1!C688,'Temps moyens'!$A$1:$A$198,0),1)*'Temps moyens'!$D$3,IF('Planning avec dates'!$C$1="Medium",INDEX('Temps moyens'!$B$1:$B$198,MATCH(Task_Table1!C688,'Temps moyens'!$A$1:$A$198,0),1)*'Temps moyens'!$E$3,IF('Planning avec dates'!$C$1="High",INDEX('Temps moyens'!$B$1:$B$198,MATCH(Task_Table1!C688,'Temps moyens'!$A$1:$A$198,0),1)*'Temps moyens'!$F$3,0)))</f>
        <v>0</v>
      </c>
      <c r="G688" t="s">
        <v>48</v>
      </c>
      <c r="H688" s="38" t="e">
        <f>INDEX('Planning avec dates'!$4:$4,MATCH("X",'Planning avec dates'!706:706,0))</f>
        <v>#N/A</v>
      </c>
      <c r="I688" t="s">
        <v>48</v>
      </c>
      <c r="J688" t="s">
        <v>48</v>
      </c>
      <c r="K688" t="s">
        <v>48</v>
      </c>
      <c r="L688" t="s">
        <v>48</v>
      </c>
      <c r="M688" t="s">
        <v>48</v>
      </c>
      <c r="N688" t="s">
        <v>48</v>
      </c>
      <c r="O688" t="s">
        <v>48</v>
      </c>
      <c r="P688" t="s">
        <v>48</v>
      </c>
      <c r="Q688" t="s">
        <v>51</v>
      </c>
      <c r="S688" t="s">
        <v>48</v>
      </c>
      <c r="U688" t="s">
        <v>52</v>
      </c>
      <c r="V688" t="s">
        <v>53</v>
      </c>
      <c r="W688" t="s">
        <v>48</v>
      </c>
      <c r="X688" t="e">
        <f t="shared" si="11"/>
        <v>#N/A</v>
      </c>
      <c r="Y688" s="38" t="e">
        <f>INDEX('Planning avec dates'!$4:$4,MATCH("X",'Planning avec dates'!706:706,1))+4</f>
        <v>#N/A</v>
      </c>
    </row>
    <row r="689" spans="1:25" x14ac:dyDescent="0.25">
      <c r="A689">
        <f>IF(COUNTIF('Temps moyens'!$A$3:$A$70,C689)&gt;0,1,0)</f>
        <v>0</v>
      </c>
      <c r="B689" t="s">
        <v>743</v>
      </c>
      <c r="C689" t="e">
        <f>INDEX('Planning avec dates'!$B691:$E691,MATCH("*",'Planning avec dates'!$B691:$E691,0))</f>
        <v>#N/A</v>
      </c>
      <c r="F689">
        <f>IF('Planning avec dates'!$C$1="Low",INDEX('Temps moyens'!$B$1:$B$198,MATCH(Task_Table1!C689,'Temps moyens'!$A$1:$A$198,0),1)*'Temps moyens'!$D$3,IF('Planning avec dates'!$C$1="Medium",INDEX('Temps moyens'!$B$1:$B$198,MATCH(Task_Table1!C689,'Temps moyens'!$A$1:$A$198,0),1)*'Temps moyens'!$E$3,IF('Planning avec dates'!$C$1="High",INDEX('Temps moyens'!$B$1:$B$198,MATCH(Task_Table1!C689,'Temps moyens'!$A$1:$A$198,0),1)*'Temps moyens'!$F$3,0)))</f>
        <v>0</v>
      </c>
      <c r="G689" t="s">
        <v>48</v>
      </c>
      <c r="H689" s="38" t="e">
        <f>INDEX('Planning avec dates'!$4:$4,MATCH("X",'Planning avec dates'!707:707,0))</f>
        <v>#N/A</v>
      </c>
      <c r="I689" t="s">
        <v>48</v>
      </c>
      <c r="J689" t="s">
        <v>48</v>
      </c>
      <c r="K689" t="s">
        <v>48</v>
      </c>
      <c r="L689" t="s">
        <v>48</v>
      </c>
      <c r="M689" t="s">
        <v>48</v>
      </c>
      <c r="N689" t="s">
        <v>48</v>
      </c>
      <c r="O689" t="s">
        <v>48</v>
      </c>
      <c r="P689" t="s">
        <v>48</v>
      </c>
      <c r="Q689" t="s">
        <v>51</v>
      </c>
      <c r="S689" t="s">
        <v>48</v>
      </c>
      <c r="U689" t="s">
        <v>52</v>
      </c>
      <c r="V689" t="s">
        <v>53</v>
      </c>
      <c r="W689" t="s">
        <v>48</v>
      </c>
      <c r="X689" t="e">
        <f t="shared" si="11"/>
        <v>#N/A</v>
      </c>
      <c r="Y689" s="38" t="e">
        <f>INDEX('Planning avec dates'!$4:$4,MATCH("X",'Planning avec dates'!707:707,1))+4</f>
        <v>#N/A</v>
      </c>
    </row>
    <row r="690" spans="1:25" x14ac:dyDescent="0.25">
      <c r="A690">
        <f>IF(COUNTIF('Temps moyens'!$A$3:$A$70,C690)&gt;0,1,0)</f>
        <v>0</v>
      </c>
      <c r="B690" t="s">
        <v>744</v>
      </c>
      <c r="C690" t="e">
        <f>INDEX('Planning avec dates'!$B692:$E692,MATCH("*",'Planning avec dates'!$B692:$E692,0))</f>
        <v>#N/A</v>
      </c>
      <c r="F690">
        <f>IF('Planning avec dates'!$C$1="Low",INDEX('Temps moyens'!$B$1:$B$198,MATCH(Task_Table1!C690,'Temps moyens'!$A$1:$A$198,0),1)*'Temps moyens'!$D$3,IF('Planning avec dates'!$C$1="Medium",INDEX('Temps moyens'!$B$1:$B$198,MATCH(Task_Table1!C690,'Temps moyens'!$A$1:$A$198,0),1)*'Temps moyens'!$E$3,IF('Planning avec dates'!$C$1="High",INDEX('Temps moyens'!$B$1:$B$198,MATCH(Task_Table1!C690,'Temps moyens'!$A$1:$A$198,0),1)*'Temps moyens'!$F$3,0)))</f>
        <v>0</v>
      </c>
      <c r="G690" t="s">
        <v>48</v>
      </c>
      <c r="H690" s="38" t="e">
        <f>INDEX('Planning avec dates'!$4:$4,MATCH("X",'Planning avec dates'!708:708,0))</f>
        <v>#N/A</v>
      </c>
      <c r="I690" t="s">
        <v>48</v>
      </c>
      <c r="J690" t="s">
        <v>48</v>
      </c>
      <c r="K690" t="s">
        <v>48</v>
      </c>
      <c r="L690" t="s">
        <v>48</v>
      </c>
      <c r="M690" t="s">
        <v>48</v>
      </c>
      <c r="N690" t="s">
        <v>48</v>
      </c>
      <c r="O690" t="s">
        <v>48</v>
      </c>
      <c r="P690" t="s">
        <v>48</v>
      </c>
      <c r="Q690" t="s">
        <v>51</v>
      </c>
      <c r="S690" t="s">
        <v>48</v>
      </c>
      <c r="U690" t="s">
        <v>52</v>
      </c>
      <c r="V690" t="s">
        <v>53</v>
      </c>
      <c r="W690" t="s">
        <v>48</v>
      </c>
      <c r="X690" t="e">
        <f t="shared" si="11"/>
        <v>#N/A</v>
      </c>
      <c r="Y690" s="38" t="e">
        <f>INDEX('Planning avec dates'!$4:$4,MATCH("X",'Planning avec dates'!708:708,1))+4</f>
        <v>#N/A</v>
      </c>
    </row>
    <row r="691" spans="1:25" x14ac:dyDescent="0.25">
      <c r="A691">
        <f>IF(COUNTIF('Temps moyens'!$A$3:$A$70,C691)&gt;0,1,0)</f>
        <v>0</v>
      </c>
      <c r="B691" t="s">
        <v>745</v>
      </c>
      <c r="C691" t="e">
        <f>INDEX('Planning avec dates'!$B693:$E693,MATCH("*",'Planning avec dates'!$B693:$E693,0))</f>
        <v>#N/A</v>
      </c>
      <c r="F691">
        <f>IF('Planning avec dates'!$C$1="Low",INDEX('Temps moyens'!$B$1:$B$198,MATCH(Task_Table1!C691,'Temps moyens'!$A$1:$A$198,0),1)*'Temps moyens'!$D$3,IF('Planning avec dates'!$C$1="Medium",INDEX('Temps moyens'!$B$1:$B$198,MATCH(Task_Table1!C691,'Temps moyens'!$A$1:$A$198,0),1)*'Temps moyens'!$E$3,IF('Planning avec dates'!$C$1="High",INDEX('Temps moyens'!$B$1:$B$198,MATCH(Task_Table1!C691,'Temps moyens'!$A$1:$A$198,0),1)*'Temps moyens'!$F$3,0)))</f>
        <v>0</v>
      </c>
      <c r="G691" t="s">
        <v>48</v>
      </c>
      <c r="H691" s="38" t="e">
        <f>INDEX('Planning avec dates'!$4:$4,MATCH("X",'Planning avec dates'!709:709,0))</f>
        <v>#N/A</v>
      </c>
      <c r="I691" t="s">
        <v>48</v>
      </c>
      <c r="J691" t="s">
        <v>48</v>
      </c>
      <c r="K691" t="s">
        <v>48</v>
      </c>
      <c r="L691" t="s">
        <v>48</v>
      </c>
      <c r="M691" t="s">
        <v>48</v>
      </c>
      <c r="N691" t="s">
        <v>48</v>
      </c>
      <c r="O691" t="s">
        <v>48</v>
      </c>
      <c r="P691" t="s">
        <v>48</v>
      </c>
      <c r="Q691" t="s">
        <v>51</v>
      </c>
      <c r="S691" t="s">
        <v>48</v>
      </c>
      <c r="U691" t="s">
        <v>52</v>
      </c>
      <c r="V691" t="s">
        <v>53</v>
      </c>
      <c r="W691" t="s">
        <v>48</v>
      </c>
      <c r="X691" t="e">
        <f t="shared" si="11"/>
        <v>#N/A</v>
      </c>
      <c r="Y691" s="38" t="e">
        <f>INDEX('Planning avec dates'!$4:$4,MATCH("X",'Planning avec dates'!709:709,1))+4</f>
        <v>#N/A</v>
      </c>
    </row>
    <row r="692" spans="1:25" x14ac:dyDescent="0.25">
      <c r="A692">
        <f>IF(COUNTIF('Temps moyens'!$A$3:$A$70,C692)&gt;0,1,0)</f>
        <v>0</v>
      </c>
      <c r="B692" t="s">
        <v>746</v>
      </c>
      <c r="C692" t="e">
        <f>INDEX('Planning avec dates'!$B694:$E694,MATCH("*",'Planning avec dates'!$B694:$E694,0))</f>
        <v>#N/A</v>
      </c>
      <c r="F692">
        <f>IF('Planning avec dates'!$C$1="Low",INDEX('Temps moyens'!$B$1:$B$198,MATCH(Task_Table1!C692,'Temps moyens'!$A$1:$A$198,0),1)*'Temps moyens'!$D$3,IF('Planning avec dates'!$C$1="Medium",INDEX('Temps moyens'!$B$1:$B$198,MATCH(Task_Table1!C692,'Temps moyens'!$A$1:$A$198,0),1)*'Temps moyens'!$E$3,IF('Planning avec dates'!$C$1="High",INDEX('Temps moyens'!$B$1:$B$198,MATCH(Task_Table1!C692,'Temps moyens'!$A$1:$A$198,0),1)*'Temps moyens'!$F$3,0)))</f>
        <v>0</v>
      </c>
      <c r="G692" t="s">
        <v>48</v>
      </c>
      <c r="H692" s="38" t="e">
        <f>INDEX('Planning avec dates'!$4:$4,MATCH("X",'Planning avec dates'!710:710,0))</f>
        <v>#N/A</v>
      </c>
      <c r="I692" t="s">
        <v>48</v>
      </c>
      <c r="J692" t="s">
        <v>48</v>
      </c>
      <c r="K692" t="s">
        <v>48</v>
      </c>
      <c r="L692" t="s">
        <v>48</v>
      </c>
      <c r="M692" t="s">
        <v>48</v>
      </c>
      <c r="N692" t="s">
        <v>48</v>
      </c>
      <c r="O692" t="s">
        <v>48</v>
      </c>
      <c r="P692" t="s">
        <v>48</v>
      </c>
      <c r="Q692" t="s">
        <v>51</v>
      </c>
      <c r="S692" t="s">
        <v>48</v>
      </c>
      <c r="U692" t="s">
        <v>52</v>
      </c>
      <c r="V692" t="s">
        <v>53</v>
      </c>
      <c r="W692" t="s">
        <v>48</v>
      </c>
      <c r="X692" t="e">
        <f t="shared" si="11"/>
        <v>#N/A</v>
      </c>
      <c r="Y692" s="38" t="e">
        <f>INDEX('Planning avec dates'!$4:$4,MATCH("X",'Planning avec dates'!710:710,1))+4</f>
        <v>#N/A</v>
      </c>
    </row>
    <row r="693" spans="1:25" x14ac:dyDescent="0.25">
      <c r="A693">
        <f>IF(COUNTIF('Temps moyens'!$A$3:$A$70,C693)&gt;0,1,0)</f>
        <v>0</v>
      </c>
      <c r="B693" t="s">
        <v>747</v>
      </c>
      <c r="C693" t="e">
        <f>INDEX('Planning avec dates'!$B695:$E695,MATCH("*",'Planning avec dates'!$B695:$E695,0))</f>
        <v>#N/A</v>
      </c>
      <c r="F693">
        <f>IF('Planning avec dates'!$C$1="Low",INDEX('Temps moyens'!$B$1:$B$198,MATCH(Task_Table1!C693,'Temps moyens'!$A$1:$A$198,0),1)*'Temps moyens'!$D$3,IF('Planning avec dates'!$C$1="Medium",INDEX('Temps moyens'!$B$1:$B$198,MATCH(Task_Table1!C693,'Temps moyens'!$A$1:$A$198,0),1)*'Temps moyens'!$E$3,IF('Planning avec dates'!$C$1="High",INDEX('Temps moyens'!$B$1:$B$198,MATCH(Task_Table1!C693,'Temps moyens'!$A$1:$A$198,0),1)*'Temps moyens'!$F$3,0)))</f>
        <v>0</v>
      </c>
      <c r="G693" t="s">
        <v>48</v>
      </c>
      <c r="H693" s="38" t="e">
        <f>INDEX('Planning avec dates'!$4:$4,MATCH("X",'Planning avec dates'!711:711,0))</f>
        <v>#N/A</v>
      </c>
      <c r="I693" t="s">
        <v>48</v>
      </c>
      <c r="J693" t="s">
        <v>48</v>
      </c>
      <c r="K693" t="s">
        <v>48</v>
      </c>
      <c r="L693" t="s">
        <v>48</v>
      </c>
      <c r="M693" t="s">
        <v>48</v>
      </c>
      <c r="N693" t="s">
        <v>48</v>
      </c>
      <c r="O693" t="s">
        <v>48</v>
      </c>
      <c r="P693" t="s">
        <v>48</v>
      </c>
      <c r="Q693" t="s">
        <v>51</v>
      </c>
      <c r="S693" t="s">
        <v>48</v>
      </c>
      <c r="U693" t="s">
        <v>52</v>
      </c>
      <c r="V693" t="s">
        <v>53</v>
      </c>
      <c r="W693" t="s">
        <v>48</v>
      </c>
      <c r="X693" t="e">
        <f t="shared" si="11"/>
        <v>#N/A</v>
      </c>
      <c r="Y693" s="38" t="e">
        <f>INDEX('Planning avec dates'!$4:$4,MATCH("X",'Planning avec dates'!711:711,1))+4</f>
        <v>#N/A</v>
      </c>
    </row>
    <row r="694" spans="1:25" x14ac:dyDescent="0.25">
      <c r="A694">
        <f>IF(COUNTIF('Temps moyens'!$A$3:$A$70,C694)&gt;0,1,0)</f>
        <v>0</v>
      </c>
      <c r="B694" t="s">
        <v>748</v>
      </c>
      <c r="C694" t="e">
        <f>INDEX('Planning avec dates'!$B696:$E696,MATCH("*",'Planning avec dates'!$B696:$E696,0))</f>
        <v>#N/A</v>
      </c>
      <c r="F694">
        <f>IF('Planning avec dates'!$C$1="Low",INDEX('Temps moyens'!$B$1:$B$198,MATCH(Task_Table1!C694,'Temps moyens'!$A$1:$A$198,0),1)*'Temps moyens'!$D$3,IF('Planning avec dates'!$C$1="Medium",INDEX('Temps moyens'!$B$1:$B$198,MATCH(Task_Table1!C694,'Temps moyens'!$A$1:$A$198,0),1)*'Temps moyens'!$E$3,IF('Planning avec dates'!$C$1="High",INDEX('Temps moyens'!$B$1:$B$198,MATCH(Task_Table1!C694,'Temps moyens'!$A$1:$A$198,0),1)*'Temps moyens'!$F$3,0)))</f>
        <v>0</v>
      </c>
      <c r="G694" t="s">
        <v>48</v>
      </c>
      <c r="H694" s="38" t="e">
        <f>INDEX('Planning avec dates'!$4:$4,MATCH("X",'Planning avec dates'!712:712,0))</f>
        <v>#N/A</v>
      </c>
      <c r="I694" t="s">
        <v>48</v>
      </c>
      <c r="J694" t="s">
        <v>48</v>
      </c>
      <c r="K694" t="s">
        <v>48</v>
      </c>
      <c r="L694" t="s">
        <v>48</v>
      </c>
      <c r="M694" t="s">
        <v>48</v>
      </c>
      <c r="N694" t="s">
        <v>48</v>
      </c>
      <c r="O694" t="s">
        <v>48</v>
      </c>
      <c r="P694" t="s">
        <v>48</v>
      </c>
      <c r="Q694" t="s">
        <v>51</v>
      </c>
      <c r="S694" t="s">
        <v>48</v>
      </c>
      <c r="U694" t="s">
        <v>52</v>
      </c>
      <c r="V694" t="s">
        <v>53</v>
      </c>
      <c r="W694" t="s">
        <v>48</v>
      </c>
      <c r="X694" t="e">
        <f t="shared" si="11"/>
        <v>#N/A</v>
      </c>
      <c r="Y694" s="38" t="e">
        <f>INDEX('Planning avec dates'!$4:$4,MATCH("X",'Planning avec dates'!712:712,1))+4</f>
        <v>#N/A</v>
      </c>
    </row>
    <row r="695" spans="1:25" x14ac:dyDescent="0.25">
      <c r="A695">
        <f>IF(COUNTIF('Temps moyens'!$A$3:$A$70,C695)&gt;0,1,0)</f>
        <v>0</v>
      </c>
      <c r="B695" t="s">
        <v>749</v>
      </c>
      <c r="C695" t="e">
        <f>INDEX('Planning avec dates'!$B697:$E697,MATCH("*",'Planning avec dates'!$B697:$E697,0))</f>
        <v>#N/A</v>
      </c>
      <c r="F695">
        <f>IF('Planning avec dates'!$C$1="Low",INDEX('Temps moyens'!$B$1:$B$198,MATCH(Task_Table1!C695,'Temps moyens'!$A$1:$A$198,0),1)*'Temps moyens'!$D$3,IF('Planning avec dates'!$C$1="Medium",INDEX('Temps moyens'!$B$1:$B$198,MATCH(Task_Table1!C695,'Temps moyens'!$A$1:$A$198,0),1)*'Temps moyens'!$E$3,IF('Planning avec dates'!$C$1="High",INDEX('Temps moyens'!$B$1:$B$198,MATCH(Task_Table1!C695,'Temps moyens'!$A$1:$A$198,0),1)*'Temps moyens'!$F$3,0)))</f>
        <v>0</v>
      </c>
      <c r="G695" t="s">
        <v>48</v>
      </c>
      <c r="H695" s="38" t="e">
        <f>INDEX('Planning avec dates'!$4:$4,MATCH("X",'Planning avec dates'!713:713,0))</f>
        <v>#N/A</v>
      </c>
      <c r="I695" t="s">
        <v>48</v>
      </c>
      <c r="J695" t="s">
        <v>48</v>
      </c>
      <c r="K695" t="s">
        <v>48</v>
      </c>
      <c r="L695" t="s">
        <v>48</v>
      </c>
      <c r="M695" t="s">
        <v>48</v>
      </c>
      <c r="N695" t="s">
        <v>48</v>
      </c>
      <c r="O695" t="s">
        <v>48</v>
      </c>
      <c r="P695" t="s">
        <v>48</v>
      </c>
      <c r="Q695" t="s">
        <v>51</v>
      </c>
      <c r="S695" t="s">
        <v>48</v>
      </c>
      <c r="U695" t="s">
        <v>52</v>
      </c>
      <c r="V695" t="s">
        <v>53</v>
      </c>
      <c r="W695" t="s">
        <v>48</v>
      </c>
      <c r="X695" t="e">
        <f t="shared" si="11"/>
        <v>#N/A</v>
      </c>
      <c r="Y695" s="38" t="e">
        <f>INDEX('Planning avec dates'!$4:$4,MATCH("X",'Planning avec dates'!713:713,1))+4</f>
        <v>#N/A</v>
      </c>
    </row>
    <row r="696" spans="1:25" x14ac:dyDescent="0.25">
      <c r="A696">
        <f>IF(COUNTIF('Temps moyens'!$A$3:$A$70,C696)&gt;0,1,0)</f>
        <v>0</v>
      </c>
      <c r="B696" t="s">
        <v>750</v>
      </c>
      <c r="C696" t="e">
        <f>INDEX('Planning avec dates'!$B698:$E698,MATCH("*",'Planning avec dates'!$B698:$E698,0))</f>
        <v>#N/A</v>
      </c>
      <c r="F696">
        <f>IF('Planning avec dates'!$C$1="Low",INDEX('Temps moyens'!$B$1:$B$198,MATCH(Task_Table1!C696,'Temps moyens'!$A$1:$A$198,0),1)*'Temps moyens'!$D$3,IF('Planning avec dates'!$C$1="Medium",INDEX('Temps moyens'!$B$1:$B$198,MATCH(Task_Table1!C696,'Temps moyens'!$A$1:$A$198,0),1)*'Temps moyens'!$E$3,IF('Planning avec dates'!$C$1="High",INDEX('Temps moyens'!$B$1:$B$198,MATCH(Task_Table1!C696,'Temps moyens'!$A$1:$A$198,0),1)*'Temps moyens'!$F$3,0)))</f>
        <v>0</v>
      </c>
      <c r="G696" t="s">
        <v>48</v>
      </c>
      <c r="H696" s="38" t="e">
        <f>INDEX('Planning avec dates'!$4:$4,MATCH("X",'Planning avec dates'!714:714,0))</f>
        <v>#N/A</v>
      </c>
      <c r="I696" t="s">
        <v>48</v>
      </c>
      <c r="J696" t="s">
        <v>48</v>
      </c>
      <c r="K696" t="s">
        <v>48</v>
      </c>
      <c r="L696" t="s">
        <v>48</v>
      </c>
      <c r="M696" t="s">
        <v>48</v>
      </c>
      <c r="N696" t="s">
        <v>48</v>
      </c>
      <c r="O696" t="s">
        <v>48</v>
      </c>
      <c r="P696" t="s">
        <v>48</v>
      </c>
      <c r="Q696" t="s">
        <v>51</v>
      </c>
      <c r="S696" t="s">
        <v>48</v>
      </c>
      <c r="U696" t="s">
        <v>52</v>
      </c>
      <c r="V696" t="s">
        <v>53</v>
      </c>
      <c r="W696" t="s">
        <v>48</v>
      </c>
      <c r="X696" t="e">
        <f t="shared" si="11"/>
        <v>#N/A</v>
      </c>
      <c r="Y696" s="38" t="e">
        <f>INDEX('Planning avec dates'!$4:$4,MATCH("X",'Planning avec dates'!714:714,1))+4</f>
        <v>#N/A</v>
      </c>
    </row>
    <row r="697" spans="1:25" x14ac:dyDescent="0.25">
      <c r="A697">
        <f>IF(COUNTIF('Temps moyens'!$A$3:$A$70,C697)&gt;0,1,0)</f>
        <v>0</v>
      </c>
      <c r="B697" t="s">
        <v>751</v>
      </c>
      <c r="C697" t="e">
        <f>INDEX('Planning avec dates'!$B699:$E699,MATCH("*",'Planning avec dates'!$B699:$E699,0))</f>
        <v>#N/A</v>
      </c>
      <c r="F697">
        <f>IF('Planning avec dates'!$C$1="Low",INDEX('Temps moyens'!$B$1:$B$198,MATCH(Task_Table1!C697,'Temps moyens'!$A$1:$A$198,0),1)*'Temps moyens'!$D$3,IF('Planning avec dates'!$C$1="Medium",INDEX('Temps moyens'!$B$1:$B$198,MATCH(Task_Table1!C697,'Temps moyens'!$A$1:$A$198,0),1)*'Temps moyens'!$E$3,IF('Planning avec dates'!$C$1="High",INDEX('Temps moyens'!$B$1:$B$198,MATCH(Task_Table1!C697,'Temps moyens'!$A$1:$A$198,0),1)*'Temps moyens'!$F$3,0)))</f>
        <v>0</v>
      </c>
      <c r="G697" t="s">
        <v>48</v>
      </c>
      <c r="H697" s="38" t="e">
        <f>INDEX('Planning avec dates'!$4:$4,MATCH("X",'Planning avec dates'!715:715,0))</f>
        <v>#N/A</v>
      </c>
      <c r="I697" t="s">
        <v>48</v>
      </c>
      <c r="J697" t="s">
        <v>48</v>
      </c>
      <c r="K697" t="s">
        <v>48</v>
      </c>
      <c r="L697" t="s">
        <v>48</v>
      </c>
      <c r="M697" t="s">
        <v>48</v>
      </c>
      <c r="N697" t="s">
        <v>48</v>
      </c>
      <c r="O697" t="s">
        <v>48</v>
      </c>
      <c r="P697" t="s">
        <v>48</v>
      </c>
      <c r="Q697" t="s">
        <v>51</v>
      </c>
      <c r="S697" t="s">
        <v>48</v>
      </c>
      <c r="U697" t="s">
        <v>52</v>
      </c>
      <c r="V697" t="s">
        <v>53</v>
      </c>
      <c r="W697" t="s">
        <v>48</v>
      </c>
      <c r="X697" t="e">
        <f t="shared" si="11"/>
        <v>#N/A</v>
      </c>
      <c r="Y697" s="38" t="e">
        <f>INDEX('Planning avec dates'!$4:$4,MATCH("X",'Planning avec dates'!715:715,1))+4</f>
        <v>#N/A</v>
      </c>
    </row>
    <row r="698" spans="1:25" x14ac:dyDescent="0.25">
      <c r="A698">
        <f>IF(COUNTIF('Temps moyens'!$A$3:$A$70,C698)&gt;0,1,0)</f>
        <v>0</v>
      </c>
      <c r="B698" t="s">
        <v>752</v>
      </c>
      <c r="C698" t="e">
        <f>INDEX('Planning avec dates'!$B700:$E700,MATCH("*",'Planning avec dates'!$B700:$E700,0))</f>
        <v>#N/A</v>
      </c>
      <c r="F698">
        <f>IF('Planning avec dates'!$C$1="Low",INDEX('Temps moyens'!$B$1:$B$198,MATCH(Task_Table1!C698,'Temps moyens'!$A$1:$A$198,0),1)*'Temps moyens'!$D$3,IF('Planning avec dates'!$C$1="Medium",INDEX('Temps moyens'!$B$1:$B$198,MATCH(Task_Table1!C698,'Temps moyens'!$A$1:$A$198,0),1)*'Temps moyens'!$E$3,IF('Planning avec dates'!$C$1="High",INDEX('Temps moyens'!$B$1:$B$198,MATCH(Task_Table1!C698,'Temps moyens'!$A$1:$A$198,0),1)*'Temps moyens'!$F$3,0)))</f>
        <v>0</v>
      </c>
      <c r="G698" t="s">
        <v>48</v>
      </c>
      <c r="H698" s="38" t="e">
        <f>INDEX('Planning avec dates'!$4:$4,MATCH("X",'Planning avec dates'!716:716,0))</f>
        <v>#N/A</v>
      </c>
      <c r="I698" t="s">
        <v>48</v>
      </c>
      <c r="J698" t="s">
        <v>48</v>
      </c>
      <c r="K698" t="s">
        <v>48</v>
      </c>
      <c r="L698" t="s">
        <v>48</v>
      </c>
      <c r="M698" t="s">
        <v>48</v>
      </c>
      <c r="N698" t="s">
        <v>48</v>
      </c>
      <c r="O698" t="s">
        <v>48</v>
      </c>
      <c r="P698" t="s">
        <v>48</v>
      </c>
      <c r="Q698" t="s">
        <v>51</v>
      </c>
      <c r="S698" t="s">
        <v>48</v>
      </c>
      <c r="U698" t="s">
        <v>52</v>
      </c>
      <c r="V698" t="s">
        <v>53</v>
      </c>
      <c r="W698" t="s">
        <v>48</v>
      </c>
      <c r="X698" t="e">
        <f t="shared" si="11"/>
        <v>#N/A</v>
      </c>
      <c r="Y698" s="38" t="e">
        <f>INDEX('Planning avec dates'!$4:$4,MATCH("X",'Planning avec dates'!716:716,1))+4</f>
        <v>#N/A</v>
      </c>
    </row>
    <row r="699" spans="1:25" x14ac:dyDescent="0.25">
      <c r="A699">
        <f>IF(COUNTIF('Temps moyens'!$A$3:$A$70,C699)&gt;0,1,0)</f>
        <v>0</v>
      </c>
      <c r="B699" t="s">
        <v>753</v>
      </c>
      <c r="C699" t="e">
        <f>INDEX('Planning avec dates'!$B701:$E701,MATCH("*",'Planning avec dates'!$B701:$E701,0))</f>
        <v>#N/A</v>
      </c>
      <c r="F699">
        <f>IF('Planning avec dates'!$C$1="Low",INDEX('Temps moyens'!$B$1:$B$198,MATCH(Task_Table1!C699,'Temps moyens'!$A$1:$A$198,0),1)*'Temps moyens'!$D$3,IF('Planning avec dates'!$C$1="Medium",INDEX('Temps moyens'!$B$1:$B$198,MATCH(Task_Table1!C699,'Temps moyens'!$A$1:$A$198,0),1)*'Temps moyens'!$E$3,IF('Planning avec dates'!$C$1="High",INDEX('Temps moyens'!$B$1:$B$198,MATCH(Task_Table1!C699,'Temps moyens'!$A$1:$A$198,0),1)*'Temps moyens'!$F$3,0)))</f>
        <v>0</v>
      </c>
      <c r="G699" t="s">
        <v>48</v>
      </c>
      <c r="H699" s="38" t="e">
        <f>INDEX('Planning avec dates'!$4:$4,MATCH("X",'Planning avec dates'!717:717,0))</f>
        <v>#N/A</v>
      </c>
      <c r="I699" t="s">
        <v>48</v>
      </c>
      <c r="J699" t="s">
        <v>48</v>
      </c>
      <c r="K699" t="s">
        <v>48</v>
      </c>
      <c r="L699" t="s">
        <v>48</v>
      </c>
      <c r="M699" t="s">
        <v>48</v>
      </c>
      <c r="N699" t="s">
        <v>48</v>
      </c>
      <c r="O699" t="s">
        <v>48</v>
      </c>
      <c r="P699" t="s">
        <v>48</v>
      </c>
      <c r="Q699" t="s">
        <v>51</v>
      </c>
      <c r="S699" t="s">
        <v>48</v>
      </c>
      <c r="U699" t="s">
        <v>52</v>
      </c>
      <c r="V699" t="s">
        <v>53</v>
      </c>
      <c r="W699" t="s">
        <v>48</v>
      </c>
      <c r="X699" t="e">
        <f t="shared" si="11"/>
        <v>#N/A</v>
      </c>
      <c r="Y699" s="38" t="e">
        <f>INDEX('Planning avec dates'!$4:$4,MATCH("X",'Planning avec dates'!717:717,1))+4</f>
        <v>#N/A</v>
      </c>
    </row>
    <row r="700" spans="1:25" x14ac:dyDescent="0.25">
      <c r="A700">
        <f>IF(COUNTIF('Temps moyens'!$A$3:$A$70,C700)&gt;0,1,0)</f>
        <v>0</v>
      </c>
      <c r="B700" t="s">
        <v>754</v>
      </c>
      <c r="C700" t="e">
        <f>INDEX('Planning avec dates'!$B702:$E702,MATCH("*",'Planning avec dates'!$B702:$E702,0))</f>
        <v>#N/A</v>
      </c>
      <c r="F700">
        <f>IF('Planning avec dates'!$C$1="Low",INDEX('Temps moyens'!$B$1:$B$198,MATCH(Task_Table1!C700,'Temps moyens'!$A$1:$A$198,0),1)*'Temps moyens'!$D$3,IF('Planning avec dates'!$C$1="Medium",INDEX('Temps moyens'!$B$1:$B$198,MATCH(Task_Table1!C700,'Temps moyens'!$A$1:$A$198,0),1)*'Temps moyens'!$E$3,IF('Planning avec dates'!$C$1="High",INDEX('Temps moyens'!$B$1:$B$198,MATCH(Task_Table1!C700,'Temps moyens'!$A$1:$A$198,0),1)*'Temps moyens'!$F$3,0)))</f>
        <v>0</v>
      </c>
      <c r="G700" t="s">
        <v>48</v>
      </c>
      <c r="H700" s="38" t="e">
        <f>INDEX('Planning avec dates'!$4:$4,MATCH("X",'Planning avec dates'!718:718,0))</f>
        <v>#N/A</v>
      </c>
      <c r="I700" t="s">
        <v>48</v>
      </c>
      <c r="J700" t="s">
        <v>48</v>
      </c>
      <c r="K700" t="s">
        <v>48</v>
      </c>
      <c r="L700" t="s">
        <v>48</v>
      </c>
      <c r="M700" t="s">
        <v>48</v>
      </c>
      <c r="N700" t="s">
        <v>48</v>
      </c>
      <c r="O700" t="s">
        <v>48</v>
      </c>
      <c r="P700" t="s">
        <v>48</v>
      </c>
      <c r="Q700" t="s">
        <v>51</v>
      </c>
      <c r="S700" t="s">
        <v>48</v>
      </c>
      <c r="U700" t="s">
        <v>52</v>
      </c>
      <c r="V700" t="s">
        <v>53</v>
      </c>
      <c r="W700" t="s">
        <v>48</v>
      </c>
      <c r="X700" t="e">
        <f t="shared" si="11"/>
        <v>#N/A</v>
      </c>
      <c r="Y700" s="38" t="e">
        <f>INDEX('Planning avec dates'!$4:$4,MATCH("X",'Planning avec dates'!718:718,1))+4</f>
        <v>#N/A</v>
      </c>
    </row>
    <row r="701" spans="1:25" x14ac:dyDescent="0.25">
      <c r="A701">
        <f>IF(COUNTIF('Temps moyens'!$A$3:$A$70,C701)&gt;0,1,0)</f>
        <v>0</v>
      </c>
      <c r="B701" t="s">
        <v>755</v>
      </c>
      <c r="C701" t="e">
        <f>INDEX('Planning avec dates'!$B703:$E703,MATCH("*",'Planning avec dates'!$B703:$E703,0))</f>
        <v>#N/A</v>
      </c>
      <c r="F701">
        <f>IF('Planning avec dates'!$C$1="Low",INDEX('Temps moyens'!$B$1:$B$198,MATCH(Task_Table1!C701,'Temps moyens'!$A$1:$A$198,0),1)*'Temps moyens'!$D$3,IF('Planning avec dates'!$C$1="Medium",INDEX('Temps moyens'!$B$1:$B$198,MATCH(Task_Table1!C701,'Temps moyens'!$A$1:$A$198,0),1)*'Temps moyens'!$E$3,IF('Planning avec dates'!$C$1="High",INDEX('Temps moyens'!$B$1:$B$198,MATCH(Task_Table1!C701,'Temps moyens'!$A$1:$A$198,0),1)*'Temps moyens'!$F$3,0)))</f>
        <v>0</v>
      </c>
      <c r="G701" t="s">
        <v>48</v>
      </c>
      <c r="H701" s="38" t="e">
        <f>INDEX('Planning avec dates'!$4:$4,MATCH("X",'Planning avec dates'!719:719,0))</f>
        <v>#N/A</v>
      </c>
      <c r="I701" t="s">
        <v>48</v>
      </c>
      <c r="J701" t="s">
        <v>48</v>
      </c>
      <c r="K701" t="s">
        <v>48</v>
      </c>
      <c r="L701" t="s">
        <v>48</v>
      </c>
      <c r="M701" t="s">
        <v>48</v>
      </c>
      <c r="N701" t="s">
        <v>48</v>
      </c>
      <c r="O701" t="s">
        <v>48</v>
      </c>
      <c r="P701" t="s">
        <v>48</v>
      </c>
      <c r="Q701" t="s">
        <v>51</v>
      </c>
      <c r="S701" t="s">
        <v>48</v>
      </c>
      <c r="U701" t="s">
        <v>52</v>
      </c>
      <c r="V701" t="s">
        <v>53</v>
      </c>
      <c r="W701" t="s">
        <v>48</v>
      </c>
      <c r="X701" t="e">
        <f t="shared" si="11"/>
        <v>#N/A</v>
      </c>
      <c r="Y701" s="38" t="e">
        <f>INDEX('Planning avec dates'!$4:$4,MATCH("X",'Planning avec dates'!719:719,1))+4</f>
        <v>#N/A</v>
      </c>
    </row>
    <row r="702" spans="1:25" x14ac:dyDescent="0.25">
      <c r="A702">
        <f>IF(COUNTIF('Temps moyens'!$A$3:$A$70,C702)&gt;0,1,0)</f>
        <v>0</v>
      </c>
      <c r="B702" t="s">
        <v>756</v>
      </c>
      <c r="C702" t="e">
        <f>INDEX('Planning avec dates'!$B704:$E704,MATCH("*",'Planning avec dates'!$B704:$E704,0))</f>
        <v>#N/A</v>
      </c>
      <c r="F702">
        <f>IF('Planning avec dates'!$C$1="Low",INDEX('Temps moyens'!$B$1:$B$198,MATCH(Task_Table1!C702,'Temps moyens'!$A$1:$A$198,0),1)*'Temps moyens'!$D$3,IF('Planning avec dates'!$C$1="Medium",INDEX('Temps moyens'!$B$1:$B$198,MATCH(Task_Table1!C702,'Temps moyens'!$A$1:$A$198,0),1)*'Temps moyens'!$E$3,IF('Planning avec dates'!$C$1="High",INDEX('Temps moyens'!$B$1:$B$198,MATCH(Task_Table1!C702,'Temps moyens'!$A$1:$A$198,0),1)*'Temps moyens'!$F$3,0)))</f>
        <v>0</v>
      </c>
      <c r="G702" t="s">
        <v>48</v>
      </c>
      <c r="H702" s="38" t="e">
        <f>INDEX('Planning avec dates'!$4:$4,MATCH("X",'Planning avec dates'!720:720,0))</f>
        <v>#N/A</v>
      </c>
      <c r="I702" t="s">
        <v>48</v>
      </c>
      <c r="J702" t="s">
        <v>48</v>
      </c>
      <c r="K702" t="s">
        <v>48</v>
      </c>
      <c r="L702" t="s">
        <v>48</v>
      </c>
      <c r="M702" t="s">
        <v>48</v>
      </c>
      <c r="N702" t="s">
        <v>48</v>
      </c>
      <c r="O702" t="s">
        <v>48</v>
      </c>
      <c r="P702" t="s">
        <v>48</v>
      </c>
      <c r="Q702" t="s">
        <v>51</v>
      </c>
      <c r="S702" t="s">
        <v>48</v>
      </c>
      <c r="U702" t="s">
        <v>52</v>
      </c>
      <c r="V702" t="s">
        <v>53</v>
      </c>
      <c r="W702" t="s">
        <v>48</v>
      </c>
      <c r="X702" t="e">
        <f t="shared" si="11"/>
        <v>#N/A</v>
      </c>
      <c r="Y702" s="38" t="e">
        <f>INDEX('Planning avec dates'!$4:$4,MATCH("X",'Planning avec dates'!720:720,1))+4</f>
        <v>#N/A</v>
      </c>
    </row>
    <row r="703" spans="1:25" x14ac:dyDescent="0.25">
      <c r="A703">
        <f>IF(COUNTIF('Temps moyens'!$A$3:$A$70,C703)&gt;0,1,0)</f>
        <v>0</v>
      </c>
      <c r="B703" t="s">
        <v>757</v>
      </c>
      <c r="C703" t="e">
        <f>INDEX('Planning avec dates'!$B705:$E705,MATCH("*",'Planning avec dates'!$B705:$E705,0))</f>
        <v>#N/A</v>
      </c>
      <c r="F703">
        <f>IF('Planning avec dates'!$C$1="Low",INDEX('Temps moyens'!$B$1:$B$198,MATCH(Task_Table1!C703,'Temps moyens'!$A$1:$A$198,0),1)*'Temps moyens'!$D$3,IF('Planning avec dates'!$C$1="Medium",INDEX('Temps moyens'!$B$1:$B$198,MATCH(Task_Table1!C703,'Temps moyens'!$A$1:$A$198,0),1)*'Temps moyens'!$E$3,IF('Planning avec dates'!$C$1="High",INDEX('Temps moyens'!$B$1:$B$198,MATCH(Task_Table1!C703,'Temps moyens'!$A$1:$A$198,0),1)*'Temps moyens'!$F$3,0)))</f>
        <v>0</v>
      </c>
      <c r="G703" t="s">
        <v>48</v>
      </c>
      <c r="H703" s="38" t="e">
        <f>INDEX('Planning avec dates'!$4:$4,MATCH("X",'Planning avec dates'!721:721,0))</f>
        <v>#N/A</v>
      </c>
      <c r="I703" t="s">
        <v>48</v>
      </c>
      <c r="J703" t="s">
        <v>48</v>
      </c>
      <c r="K703" t="s">
        <v>48</v>
      </c>
      <c r="L703" t="s">
        <v>48</v>
      </c>
      <c r="M703" t="s">
        <v>48</v>
      </c>
      <c r="N703" t="s">
        <v>48</v>
      </c>
      <c r="O703" t="s">
        <v>48</v>
      </c>
      <c r="P703" t="s">
        <v>48</v>
      </c>
      <c r="Q703" t="s">
        <v>51</v>
      </c>
      <c r="S703" t="s">
        <v>48</v>
      </c>
      <c r="U703" t="s">
        <v>52</v>
      </c>
      <c r="V703" t="s">
        <v>53</v>
      </c>
      <c r="W703" t="s">
        <v>48</v>
      </c>
      <c r="X703" t="e">
        <f t="shared" si="11"/>
        <v>#N/A</v>
      </c>
      <c r="Y703" s="38" t="e">
        <f>INDEX('Planning avec dates'!$4:$4,MATCH("X",'Planning avec dates'!721:721,1))+4</f>
        <v>#N/A</v>
      </c>
    </row>
    <row r="704" spans="1:25" x14ac:dyDescent="0.25">
      <c r="A704">
        <f>IF(COUNTIF('Temps moyens'!$A$3:$A$70,C704)&gt;0,1,0)</f>
        <v>0</v>
      </c>
      <c r="B704" t="s">
        <v>758</v>
      </c>
      <c r="C704" t="e">
        <f>INDEX('Planning avec dates'!$B706:$E706,MATCH("*",'Planning avec dates'!$B706:$E706,0))</f>
        <v>#N/A</v>
      </c>
      <c r="F704">
        <f>IF('Planning avec dates'!$C$1="Low",INDEX('Temps moyens'!$B$1:$B$198,MATCH(Task_Table1!C704,'Temps moyens'!$A$1:$A$198,0),1)*'Temps moyens'!$D$3,IF('Planning avec dates'!$C$1="Medium",INDEX('Temps moyens'!$B$1:$B$198,MATCH(Task_Table1!C704,'Temps moyens'!$A$1:$A$198,0),1)*'Temps moyens'!$E$3,IF('Planning avec dates'!$C$1="High",INDEX('Temps moyens'!$B$1:$B$198,MATCH(Task_Table1!C704,'Temps moyens'!$A$1:$A$198,0),1)*'Temps moyens'!$F$3,0)))</f>
        <v>0</v>
      </c>
      <c r="G704" t="s">
        <v>48</v>
      </c>
      <c r="H704" s="38" t="e">
        <f>INDEX('Planning avec dates'!$4:$4,MATCH("X",'Planning avec dates'!722:722,0))</f>
        <v>#N/A</v>
      </c>
      <c r="I704" t="s">
        <v>48</v>
      </c>
      <c r="J704" t="s">
        <v>48</v>
      </c>
      <c r="K704" t="s">
        <v>48</v>
      </c>
      <c r="L704" t="s">
        <v>48</v>
      </c>
      <c r="M704" t="s">
        <v>48</v>
      </c>
      <c r="N704" t="s">
        <v>48</v>
      </c>
      <c r="O704" t="s">
        <v>48</v>
      </c>
      <c r="P704" t="s">
        <v>48</v>
      </c>
      <c r="Q704" t="s">
        <v>51</v>
      </c>
      <c r="S704" t="s">
        <v>48</v>
      </c>
      <c r="U704" t="s">
        <v>52</v>
      </c>
      <c r="V704" t="s">
        <v>53</v>
      </c>
      <c r="W704" t="s">
        <v>48</v>
      </c>
      <c r="X704" t="e">
        <f t="shared" si="11"/>
        <v>#N/A</v>
      </c>
      <c r="Y704" s="38" t="e">
        <f>INDEX('Planning avec dates'!$4:$4,MATCH("X",'Planning avec dates'!722:722,1))+4</f>
        <v>#N/A</v>
      </c>
    </row>
    <row r="705" spans="1:25" x14ac:dyDescent="0.25">
      <c r="A705">
        <f>IF(COUNTIF('Temps moyens'!$A$3:$A$70,C705)&gt;0,1,0)</f>
        <v>0</v>
      </c>
      <c r="B705" t="s">
        <v>759</v>
      </c>
      <c r="C705" t="e">
        <f>INDEX('Planning avec dates'!$B707:$E707,MATCH("*",'Planning avec dates'!$B707:$E707,0))</f>
        <v>#N/A</v>
      </c>
      <c r="F705">
        <f>IF('Planning avec dates'!$C$1="Low",INDEX('Temps moyens'!$B$1:$B$198,MATCH(Task_Table1!C705,'Temps moyens'!$A$1:$A$198,0),1)*'Temps moyens'!$D$3,IF('Planning avec dates'!$C$1="Medium",INDEX('Temps moyens'!$B$1:$B$198,MATCH(Task_Table1!C705,'Temps moyens'!$A$1:$A$198,0),1)*'Temps moyens'!$E$3,IF('Planning avec dates'!$C$1="High",INDEX('Temps moyens'!$B$1:$B$198,MATCH(Task_Table1!C705,'Temps moyens'!$A$1:$A$198,0),1)*'Temps moyens'!$F$3,0)))</f>
        <v>0</v>
      </c>
      <c r="G705" t="s">
        <v>48</v>
      </c>
      <c r="H705" s="38" t="e">
        <f>INDEX('Planning avec dates'!$4:$4,MATCH("X",'Planning avec dates'!723:723,0))</f>
        <v>#N/A</v>
      </c>
      <c r="I705" t="s">
        <v>48</v>
      </c>
      <c r="J705" t="s">
        <v>48</v>
      </c>
      <c r="K705" t="s">
        <v>48</v>
      </c>
      <c r="L705" t="s">
        <v>48</v>
      </c>
      <c r="M705" t="s">
        <v>48</v>
      </c>
      <c r="N705" t="s">
        <v>48</v>
      </c>
      <c r="O705" t="s">
        <v>48</v>
      </c>
      <c r="P705" t="s">
        <v>48</v>
      </c>
      <c r="Q705" t="s">
        <v>51</v>
      </c>
      <c r="S705" t="s">
        <v>48</v>
      </c>
      <c r="U705" t="s">
        <v>52</v>
      </c>
      <c r="V705" t="s">
        <v>53</v>
      </c>
      <c r="W705" t="s">
        <v>48</v>
      </c>
      <c r="X705" t="e">
        <f t="shared" si="11"/>
        <v>#N/A</v>
      </c>
      <c r="Y705" s="38" t="e">
        <f>INDEX('Planning avec dates'!$4:$4,MATCH("X",'Planning avec dates'!723:723,1))+4</f>
        <v>#N/A</v>
      </c>
    </row>
    <row r="706" spans="1:25" x14ac:dyDescent="0.25">
      <c r="A706">
        <f>IF(COUNTIF('Temps moyens'!$A$3:$A$70,C706)&gt;0,1,0)</f>
        <v>0</v>
      </c>
      <c r="B706" t="s">
        <v>760</v>
      </c>
      <c r="C706" t="e">
        <f>INDEX('Planning avec dates'!$B708:$E708,MATCH("*",'Planning avec dates'!$B708:$E708,0))</f>
        <v>#N/A</v>
      </c>
      <c r="F706">
        <f>IF('Planning avec dates'!$C$1="Low",INDEX('Temps moyens'!$B$1:$B$198,MATCH(Task_Table1!C706,'Temps moyens'!$A$1:$A$198,0),1)*'Temps moyens'!$D$3,IF('Planning avec dates'!$C$1="Medium",INDEX('Temps moyens'!$B$1:$B$198,MATCH(Task_Table1!C706,'Temps moyens'!$A$1:$A$198,0),1)*'Temps moyens'!$E$3,IF('Planning avec dates'!$C$1="High",INDEX('Temps moyens'!$B$1:$B$198,MATCH(Task_Table1!C706,'Temps moyens'!$A$1:$A$198,0),1)*'Temps moyens'!$F$3,0)))</f>
        <v>0</v>
      </c>
      <c r="G706" t="s">
        <v>48</v>
      </c>
      <c r="H706" s="38" t="e">
        <f>INDEX('Planning avec dates'!$4:$4,MATCH("X",'Planning avec dates'!724:724,0))</f>
        <v>#N/A</v>
      </c>
      <c r="I706" t="s">
        <v>48</v>
      </c>
      <c r="J706" t="s">
        <v>48</v>
      </c>
      <c r="K706" t="s">
        <v>48</v>
      </c>
      <c r="L706" t="s">
        <v>48</v>
      </c>
      <c r="M706" t="s">
        <v>48</v>
      </c>
      <c r="N706" t="s">
        <v>48</v>
      </c>
      <c r="O706" t="s">
        <v>48</v>
      </c>
      <c r="P706" t="s">
        <v>48</v>
      </c>
      <c r="Q706" t="s">
        <v>51</v>
      </c>
      <c r="S706" t="s">
        <v>48</v>
      </c>
      <c r="U706" t="s">
        <v>52</v>
      </c>
      <c r="V706" t="s">
        <v>53</v>
      </c>
      <c r="W706" t="s">
        <v>48</v>
      </c>
      <c r="X706" t="e">
        <f t="shared" si="11"/>
        <v>#N/A</v>
      </c>
      <c r="Y706" s="38" t="e">
        <f>INDEX('Planning avec dates'!$4:$4,MATCH("X",'Planning avec dates'!724:724,1))+4</f>
        <v>#N/A</v>
      </c>
    </row>
    <row r="707" spans="1:25" x14ac:dyDescent="0.25">
      <c r="A707">
        <f>IF(COUNTIF('Temps moyens'!$A$3:$A$70,C707)&gt;0,1,0)</f>
        <v>0</v>
      </c>
      <c r="B707" t="s">
        <v>761</v>
      </c>
      <c r="C707" t="e">
        <f>INDEX('Planning avec dates'!$B709:$E709,MATCH("*",'Planning avec dates'!$B709:$E709,0))</f>
        <v>#N/A</v>
      </c>
      <c r="F707">
        <f>IF('Planning avec dates'!$C$1="Low",INDEX('Temps moyens'!$B$1:$B$198,MATCH(Task_Table1!C707,'Temps moyens'!$A$1:$A$198,0),1)*'Temps moyens'!$D$3,IF('Planning avec dates'!$C$1="Medium",INDEX('Temps moyens'!$B$1:$B$198,MATCH(Task_Table1!C707,'Temps moyens'!$A$1:$A$198,0),1)*'Temps moyens'!$E$3,IF('Planning avec dates'!$C$1="High",INDEX('Temps moyens'!$B$1:$B$198,MATCH(Task_Table1!C707,'Temps moyens'!$A$1:$A$198,0),1)*'Temps moyens'!$F$3,0)))</f>
        <v>0</v>
      </c>
      <c r="G707" t="s">
        <v>48</v>
      </c>
      <c r="H707" s="38" t="e">
        <f>INDEX('Planning avec dates'!$4:$4,MATCH("X",'Planning avec dates'!725:725,0))</f>
        <v>#N/A</v>
      </c>
      <c r="I707" t="s">
        <v>48</v>
      </c>
      <c r="J707" t="s">
        <v>48</v>
      </c>
      <c r="K707" t="s">
        <v>48</v>
      </c>
      <c r="L707" t="s">
        <v>48</v>
      </c>
      <c r="M707" t="s">
        <v>48</v>
      </c>
      <c r="N707" t="s">
        <v>48</v>
      </c>
      <c r="O707" t="s">
        <v>48</v>
      </c>
      <c r="P707" t="s">
        <v>48</v>
      </c>
      <c r="Q707" t="s">
        <v>51</v>
      </c>
      <c r="S707" t="s">
        <v>48</v>
      </c>
      <c r="U707" t="s">
        <v>52</v>
      </c>
      <c r="V707" t="s">
        <v>53</v>
      </c>
      <c r="W707" t="s">
        <v>48</v>
      </c>
      <c r="X707" t="e">
        <f t="shared" si="11"/>
        <v>#N/A</v>
      </c>
      <c r="Y707" s="38" t="e">
        <f>INDEX('Planning avec dates'!$4:$4,MATCH("X",'Planning avec dates'!725:725,1))+4</f>
        <v>#N/A</v>
      </c>
    </row>
    <row r="708" spans="1:25" x14ac:dyDescent="0.25">
      <c r="A708">
        <f>IF(COUNTIF('Temps moyens'!$A$3:$A$70,C708)&gt;0,1,0)</f>
        <v>0</v>
      </c>
      <c r="B708" t="s">
        <v>762</v>
      </c>
      <c r="C708" t="e">
        <f>INDEX('Planning avec dates'!$B710:$E710,MATCH("*",'Planning avec dates'!$B710:$E710,0))</f>
        <v>#N/A</v>
      </c>
      <c r="F708">
        <f>IF('Planning avec dates'!$C$1="Low",INDEX('Temps moyens'!$B$1:$B$198,MATCH(Task_Table1!C708,'Temps moyens'!$A$1:$A$198,0),1)*'Temps moyens'!$D$3,IF('Planning avec dates'!$C$1="Medium",INDEX('Temps moyens'!$B$1:$B$198,MATCH(Task_Table1!C708,'Temps moyens'!$A$1:$A$198,0),1)*'Temps moyens'!$E$3,IF('Planning avec dates'!$C$1="High",INDEX('Temps moyens'!$B$1:$B$198,MATCH(Task_Table1!C708,'Temps moyens'!$A$1:$A$198,0),1)*'Temps moyens'!$F$3,0)))</f>
        <v>0</v>
      </c>
      <c r="G708" t="s">
        <v>48</v>
      </c>
      <c r="H708" s="38" t="e">
        <f>INDEX('Planning avec dates'!$4:$4,MATCH("X",'Planning avec dates'!726:726,0))</f>
        <v>#N/A</v>
      </c>
      <c r="I708" t="s">
        <v>48</v>
      </c>
      <c r="J708" t="s">
        <v>48</v>
      </c>
      <c r="K708" t="s">
        <v>48</v>
      </c>
      <c r="L708" t="s">
        <v>48</v>
      </c>
      <c r="M708" t="s">
        <v>48</v>
      </c>
      <c r="N708" t="s">
        <v>48</v>
      </c>
      <c r="O708" t="s">
        <v>48</v>
      </c>
      <c r="P708" t="s">
        <v>48</v>
      </c>
      <c r="Q708" t="s">
        <v>51</v>
      </c>
      <c r="S708" t="s">
        <v>48</v>
      </c>
      <c r="U708" t="s">
        <v>52</v>
      </c>
      <c r="V708" t="s">
        <v>53</v>
      </c>
      <c r="W708" t="s">
        <v>48</v>
      </c>
      <c r="X708" t="e">
        <f t="shared" si="11"/>
        <v>#N/A</v>
      </c>
      <c r="Y708" s="38" t="e">
        <f>INDEX('Planning avec dates'!$4:$4,MATCH("X",'Planning avec dates'!726:726,1))+4</f>
        <v>#N/A</v>
      </c>
    </row>
    <row r="709" spans="1:25" x14ac:dyDescent="0.25">
      <c r="A709">
        <f>IF(COUNTIF('Temps moyens'!$A$3:$A$70,C709)&gt;0,1,0)</f>
        <v>0</v>
      </c>
      <c r="B709" t="s">
        <v>763</v>
      </c>
      <c r="C709" t="e">
        <f>INDEX('Planning avec dates'!$B711:$E711,MATCH("*",'Planning avec dates'!$B711:$E711,0))</f>
        <v>#N/A</v>
      </c>
      <c r="F709">
        <f>IF('Planning avec dates'!$C$1="Low",INDEX('Temps moyens'!$B$1:$B$198,MATCH(Task_Table1!C709,'Temps moyens'!$A$1:$A$198,0),1)*'Temps moyens'!$D$3,IF('Planning avec dates'!$C$1="Medium",INDEX('Temps moyens'!$B$1:$B$198,MATCH(Task_Table1!C709,'Temps moyens'!$A$1:$A$198,0),1)*'Temps moyens'!$E$3,IF('Planning avec dates'!$C$1="High",INDEX('Temps moyens'!$B$1:$B$198,MATCH(Task_Table1!C709,'Temps moyens'!$A$1:$A$198,0),1)*'Temps moyens'!$F$3,0)))</f>
        <v>0</v>
      </c>
      <c r="G709" t="s">
        <v>48</v>
      </c>
      <c r="H709" s="38" t="e">
        <f>INDEX('Planning avec dates'!$4:$4,MATCH("X",'Planning avec dates'!727:727,0))</f>
        <v>#N/A</v>
      </c>
      <c r="I709" t="s">
        <v>48</v>
      </c>
      <c r="J709" t="s">
        <v>48</v>
      </c>
      <c r="K709" t="s">
        <v>48</v>
      </c>
      <c r="L709" t="s">
        <v>48</v>
      </c>
      <c r="M709" t="s">
        <v>48</v>
      </c>
      <c r="N709" t="s">
        <v>48</v>
      </c>
      <c r="O709" t="s">
        <v>48</v>
      </c>
      <c r="P709" t="s">
        <v>48</v>
      </c>
      <c r="Q709" t="s">
        <v>51</v>
      </c>
      <c r="S709" t="s">
        <v>48</v>
      </c>
      <c r="U709" t="s">
        <v>52</v>
      </c>
      <c r="V709" t="s">
        <v>53</v>
      </c>
      <c r="W709" t="s">
        <v>48</v>
      </c>
      <c r="X709" t="e">
        <f t="shared" si="11"/>
        <v>#N/A</v>
      </c>
      <c r="Y709" s="38" t="e">
        <f>INDEX('Planning avec dates'!$4:$4,MATCH("X",'Planning avec dates'!727:727,1))+4</f>
        <v>#N/A</v>
      </c>
    </row>
    <row r="710" spans="1:25" x14ac:dyDescent="0.25">
      <c r="A710">
        <f>IF(COUNTIF('Temps moyens'!$A$3:$A$70,C710)&gt;0,1,0)</f>
        <v>0</v>
      </c>
      <c r="B710" t="s">
        <v>764</v>
      </c>
      <c r="C710" t="e">
        <f>INDEX('Planning avec dates'!$B712:$E712,MATCH("*",'Planning avec dates'!$B712:$E712,0))</f>
        <v>#N/A</v>
      </c>
      <c r="F710">
        <f>IF('Planning avec dates'!$C$1="Low",INDEX('Temps moyens'!$B$1:$B$198,MATCH(Task_Table1!C710,'Temps moyens'!$A$1:$A$198,0),1)*'Temps moyens'!$D$3,IF('Planning avec dates'!$C$1="Medium",INDEX('Temps moyens'!$B$1:$B$198,MATCH(Task_Table1!C710,'Temps moyens'!$A$1:$A$198,0),1)*'Temps moyens'!$E$3,IF('Planning avec dates'!$C$1="High",INDEX('Temps moyens'!$B$1:$B$198,MATCH(Task_Table1!C710,'Temps moyens'!$A$1:$A$198,0),1)*'Temps moyens'!$F$3,0)))</f>
        <v>0</v>
      </c>
      <c r="G710" t="s">
        <v>48</v>
      </c>
      <c r="H710" s="38" t="e">
        <f>INDEX('Planning avec dates'!$4:$4,MATCH("X",'Planning avec dates'!728:728,0))</f>
        <v>#N/A</v>
      </c>
      <c r="I710" t="s">
        <v>48</v>
      </c>
      <c r="J710" t="s">
        <v>48</v>
      </c>
      <c r="K710" t="s">
        <v>48</v>
      </c>
      <c r="L710" t="s">
        <v>48</v>
      </c>
      <c r="M710" t="s">
        <v>48</v>
      </c>
      <c r="N710" t="s">
        <v>48</v>
      </c>
      <c r="O710" t="s">
        <v>48</v>
      </c>
      <c r="P710" t="s">
        <v>48</v>
      </c>
      <c r="Q710" t="s">
        <v>51</v>
      </c>
      <c r="S710" t="s">
        <v>48</v>
      </c>
      <c r="U710" t="s">
        <v>52</v>
      </c>
      <c r="V710" t="s">
        <v>53</v>
      </c>
      <c r="W710" t="s">
        <v>48</v>
      </c>
      <c r="X710" t="e">
        <f t="shared" si="11"/>
        <v>#N/A</v>
      </c>
      <c r="Y710" s="38" t="e">
        <f>INDEX('Planning avec dates'!$4:$4,MATCH("X",'Planning avec dates'!728:728,1))+4</f>
        <v>#N/A</v>
      </c>
    </row>
    <row r="711" spans="1:25" x14ac:dyDescent="0.25">
      <c r="A711">
        <f>IF(COUNTIF('Temps moyens'!$A$3:$A$70,C711)&gt;0,1,0)</f>
        <v>0</v>
      </c>
      <c r="B711" t="s">
        <v>765</v>
      </c>
      <c r="C711" t="e">
        <f>INDEX('Planning avec dates'!$B713:$E713,MATCH("*",'Planning avec dates'!$B713:$E713,0))</f>
        <v>#N/A</v>
      </c>
      <c r="F711">
        <f>IF('Planning avec dates'!$C$1="Low",INDEX('Temps moyens'!$B$1:$B$198,MATCH(Task_Table1!C711,'Temps moyens'!$A$1:$A$198,0),1)*'Temps moyens'!$D$3,IF('Planning avec dates'!$C$1="Medium",INDEX('Temps moyens'!$B$1:$B$198,MATCH(Task_Table1!C711,'Temps moyens'!$A$1:$A$198,0),1)*'Temps moyens'!$E$3,IF('Planning avec dates'!$C$1="High",INDEX('Temps moyens'!$B$1:$B$198,MATCH(Task_Table1!C711,'Temps moyens'!$A$1:$A$198,0),1)*'Temps moyens'!$F$3,0)))</f>
        <v>0</v>
      </c>
      <c r="G711" t="s">
        <v>48</v>
      </c>
      <c r="H711" s="38" t="e">
        <f>INDEX('Planning avec dates'!$4:$4,MATCH("X",'Planning avec dates'!729:729,0))</f>
        <v>#N/A</v>
      </c>
      <c r="I711" t="s">
        <v>48</v>
      </c>
      <c r="J711" t="s">
        <v>48</v>
      </c>
      <c r="K711" t="s">
        <v>48</v>
      </c>
      <c r="L711" t="s">
        <v>48</v>
      </c>
      <c r="M711" t="s">
        <v>48</v>
      </c>
      <c r="N711" t="s">
        <v>48</v>
      </c>
      <c r="O711" t="s">
        <v>48</v>
      </c>
      <c r="P711" t="s">
        <v>48</v>
      </c>
      <c r="Q711" t="s">
        <v>51</v>
      </c>
      <c r="S711" t="s">
        <v>48</v>
      </c>
      <c r="U711" t="s">
        <v>52</v>
      </c>
      <c r="V711" t="s">
        <v>53</v>
      </c>
      <c r="W711" t="s">
        <v>48</v>
      </c>
      <c r="X711" t="e">
        <f t="shared" si="11"/>
        <v>#N/A</v>
      </c>
      <c r="Y711" s="38" t="e">
        <f>INDEX('Planning avec dates'!$4:$4,MATCH("X",'Planning avec dates'!729:729,1))+4</f>
        <v>#N/A</v>
      </c>
    </row>
    <row r="712" spans="1:25" x14ac:dyDescent="0.25">
      <c r="A712">
        <f>IF(COUNTIF('Temps moyens'!$A$3:$A$70,C712)&gt;0,1,0)</f>
        <v>0</v>
      </c>
      <c r="B712" t="s">
        <v>766</v>
      </c>
      <c r="C712" t="e">
        <f>INDEX('Planning avec dates'!$B714:$E714,MATCH("*",'Planning avec dates'!$B714:$E714,0))</f>
        <v>#N/A</v>
      </c>
      <c r="F712">
        <f>IF('Planning avec dates'!$C$1="Low",INDEX('Temps moyens'!$B$1:$B$198,MATCH(Task_Table1!C712,'Temps moyens'!$A$1:$A$198,0),1)*'Temps moyens'!$D$3,IF('Planning avec dates'!$C$1="Medium",INDEX('Temps moyens'!$B$1:$B$198,MATCH(Task_Table1!C712,'Temps moyens'!$A$1:$A$198,0),1)*'Temps moyens'!$E$3,IF('Planning avec dates'!$C$1="High",INDEX('Temps moyens'!$B$1:$B$198,MATCH(Task_Table1!C712,'Temps moyens'!$A$1:$A$198,0),1)*'Temps moyens'!$F$3,0)))</f>
        <v>0</v>
      </c>
      <c r="G712" t="s">
        <v>48</v>
      </c>
      <c r="H712" s="38" t="e">
        <f>INDEX('Planning avec dates'!$4:$4,MATCH("X",'Planning avec dates'!730:730,0))</f>
        <v>#N/A</v>
      </c>
      <c r="I712" t="s">
        <v>48</v>
      </c>
      <c r="J712" t="s">
        <v>48</v>
      </c>
      <c r="K712" t="s">
        <v>48</v>
      </c>
      <c r="L712" t="s">
        <v>48</v>
      </c>
      <c r="M712" t="s">
        <v>48</v>
      </c>
      <c r="N712" t="s">
        <v>48</v>
      </c>
      <c r="O712" t="s">
        <v>48</v>
      </c>
      <c r="P712" t="s">
        <v>48</v>
      </c>
      <c r="Q712" t="s">
        <v>51</v>
      </c>
      <c r="S712" t="s">
        <v>48</v>
      </c>
      <c r="U712" t="s">
        <v>52</v>
      </c>
      <c r="V712" t="s">
        <v>53</v>
      </c>
      <c r="W712" t="s">
        <v>48</v>
      </c>
      <c r="X712" t="e">
        <f t="shared" si="11"/>
        <v>#N/A</v>
      </c>
      <c r="Y712" s="38" t="e">
        <f>INDEX('Planning avec dates'!$4:$4,MATCH("X",'Planning avec dates'!730:730,1))+4</f>
        <v>#N/A</v>
      </c>
    </row>
    <row r="713" spans="1:25" x14ac:dyDescent="0.25">
      <c r="A713">
        <f>IF(COUNTIF('Temps moyens'!$A$3:$A$70,C713)&gt;0,1,0)</f>
        <v>0</v>
      </c>
      <c r="B713" t="s">
        <v>767</v>
      </c>
      <c r="C713" t="e">
        <f>INDEX('Planning avec dates'!$B715:$E715,MATCH("*",'Planning avec dates'!$B715:$E715,0))</f>
        <v>#N/A</v>
      </c>
      <c r="F713">
        <f>IF('Planning avec dates'!$C$1="Low",INDEX('Temps moyens'!$B$1:$B$198,MATCH(Task_Table1!C713,'Temps moyens'!$A$1:$A$198,0),1)*'Temps moyens'!$D$3,IF('Planning avec dates'!$C$1="Medium",INDEX('Temps moyens'!$B$1:$B$198,MATCH(Task_Table1!C713,'Temps moyens'!$A$1:$A$198,0),1)*'Temps moyens'!$E$3,IF('Planning avec dates'!$C$1="High",INDEX('Temps moyens'!$B$1:$B$198,MATCH(Task_Table1!C713,'Temps moyens'!$A$1:$A$198,0),1)*'Temps moyens'!$F$3,0)))</f>
        <v>0</v>
      </c>
      <c r="G713" t="s">
        <v>48</v>
      </c>
      <c r="H713" s="38" t="e">
        <f>INDEX('Planning avec dates'!$4:$4,MATCH("X",'Planning avec dates'!731:731,0))</f>
        <v>#N/A</v>
      </c>
      <c r="I713" t="s">
        <v>48</v>
      </c>
      <c r="J713" t="s">
        <v>48</v>
      </c>
      <c r="K713" t="s">
        <v>48</v>
      </c>
      <c r="L713" t="s">
        <v>48</v>
      </c>
      <c r="M713" t="s">
        <v>48</v>
      </c>
      <c r="N713" t="s">
        <v>48</v>
      </c>
      <c r="O713" t="s">
        <v>48</v>
      </c>
      <c r="P713" t="s">
        <v>48</v>
      </c>
      <c r="Q713" t="s">
        <v>51</v>
      </c>
      <c r="S713" t="s">
        <v>48</v>
      </c>
      <c r="U713" t="s">
        <v>52</v>
      </c>
      <c r="V713" t="s">
        <v>53</v>
      </c>
      <c r="W713" t="s">
        <v>48</v>
      </c>
      <c r="X713" t="e">
        <f t="shared" si="11"/>
        <v>#N/A</v>
      </c>
      <c r="Y713" s="38" t="e">
        <f>INDEX('Planning avec dates'!$4:$4,MATCH("X",'Planning avec dates'!731:731,1))+4</f>
        <v>#N/A</v>
      </c>
    </row>
    <row r="714" spans="1:25" x14ac:dyDescent="0.25">
      <c r="A714">
        <f>IF(COUNTIF('Temps moyens'!$A$3:$A$70,C714)&gt;0,1,0)</f>
        <v>0</v>
      </c>
      <c r="B714" t="s">
        <v>768</v>
      </c>
      <c r="C714" t="e">
        <f>INDEX('Planning avec dates'!$B716:$E716,MATCH("*",'Planning avec dates'!$B716:$E716,0))</f>
        <v>#N/A</v>
      </c>
      <c r="F714">
        <f>IF('Planning avec dates'!$C$1="Low",INDEX('Temps moyens'!$B$1:$B$198,MATCH(Task_Table1!C714,'Temps moyens'!$A$1:$A$198,0),1)*'Temps moyens'!$D$3,IF('Planning avec dates'!$C$1="Medium",INDEX('Temps moyens'!$B$1:$B$198,MATCH(Task_Table1!C714,'Temps moyens'!$A$1:$A$198,0),1)*'Temps moyens'!$E$3,IF('Planning avec dates'!$C$1="High",INDEX('Temps moyens'!$B$1:$B$198,MATCH(Task_Table1!C714,'Temps moyens'!$A$1:$A$198,0),1)*'Temps moyens'!$F$3,0)))</f>
        <v>0</v>
      </c>
      <c r="G714" t="s">
        <v>48</v>
      </c>
      <c r="H714" s="38" t="e">
        <f>INDEX('Planning avec dates'!$4:$4,MATCH("X",'Planning avec dates'!732:732,0))</f>
        <v>#N/A</v>
      </c>
      <c r="I714" t="s">
        <v>48</v>
      </c>
      <c r="J714" t="s">
        <v>48</v>
      </c>
      <c r="K714" t="s">
        <v>48</v>
      </c>
      <c r="L714" t="s">
        <v>48</v>
      </c>
      <c r="M714" t="s">
        <v>48</v>
      </c>
      <c r="N714" t="s">
        <v>48</v>
      </c>
      <c r="O714" t="s">
        <v>48</v>
      </c>
      <c r="P714" t="s">
        <v>48</v>
      </c>
      <c r="Q714" t="s">
        <v>51</v>
      </c>
      <c r="S714" t="s">
        <v>48</v>
      </c>
      <c r="U714" t="s">
        <v>52</v>
      </c>
      <c r="V714" t="s">
        <v>53</v>
      </c>
      <c r="W714" t="s">
        <v>48</v>
      </c>
      <c r="X714" t="e">
        <f t="shared" si="11"/>
        <v>#N/A</v>
      </c>
      <c r="Y714" s="38" t="e">
        <f>INDEX('Planning avec dates'!$4:$4,MATCH("X",'Planning avec dates'!732:732,1))+4</f>
        <v>#N/A</v>
      </c>
    </row>
    <row r="715" spans="1:25" x14ac:dyDescent="0.25">
      <c r="A715">
        <f>IF(COUNTIF('Temps moyens'!$A$3:$A$70,C715)&gt;0,1,0)</f>
        <v>0</v>
      </c>
      <c r="B715" t="s">
        <v>769</v>
      </c>
      <c r="C715" t="e">
        <f>INDEX('Planning avec dates'!$B717:$E717,MATCH("*",'Planning avec dates'!$B717:$E717,0))</f>
        <v>#N/A</v>
      </c>
      <c r="F715">
        <f>IF('Planning avec dates'!$C$1="Low",INDEX('Temps moyens'!$B$1:$B$198,MATCH(Task_Table1!C715,'Temps moyens'!$A$1:$A$198,0),1)*'Temps moyens'!$D$3,IF('Planning avec dates'!$C$1="Medium",INDEX('Temps moyens'!$B$1:$B$198,MATCH(Task_Table1!C715,'Temps moyens'!$A$1:$A$198,0),1)*'Temps moyens'!$E$3,IF('Planning avec dates'!$C$1="High",INDEX('Temps moyens'!$B$1:$B$198,MATCH(Task_Table1!C715,'Temps moyens'!$A$1:$A$198,0),1)*'Temps moyens'!$F$3,0)))</f>
        <v>0</v>
      </c>
      <c r="G715" t="s">
        <v>48</v>
      </c>
      <c r="H715" s="38" t="e">
        <f>INDEX('Planning avec dates'!$4:$4,MATCH("X",'Planning avec dates'!733:733,0))</f>
        <v>#N/A</v>
      </c>
      <c r="I715" t="s">
        <v>48</v>
      </c>
      <c r="J715" t="s">
        <v>48</v>
      </c>
      <c r="K715" t="s">
        <v>48</v>
      </c>
      <c r="L715" t="s">
        <v>48</v>
      </c>
      <c r="M715" t="s">
        <v>48</v>
      </c>
      <c r="N715" t="s">
        <v>48</v>
      </c>
      <c r="O715" t="s">
        <v>48</v>
      </c>
      <c r="P715" t="s">
        <v>48</v>
      </c>
      <c r="Q715" t="s">
        <v>51</v>
      </c>
      <c r="S715" t="s">
        <v>48</v>
      </c>
      <c r="U715" t="s">
        <v>52</v>
      </c>
      <c r="V715" t="s">
        <v>53</v>
      </c>
      <c r="W715" t="s">
        <v>48</v>
      </c>
      <c r="X715" t="e">
        <f t="shared" si="11"/>
        <v>#N/A</v>
      </c>
      <c r="Y715" s="38" t="e">
        <f>INDEX('Planning avec dates'!$4:$4,MATCH("X",'Planning avec dates'!733:733,1))+4</f>
        <v>#N/A</v>
      </c>
    </row>
    <row r="716" spans="1:25" x14ac:dyDescent="0.25">
      <c r="A716">
        <f>IF(COUNTIF('Temps moyens'!$A$3:$A$70,C716)&gt;0,1,0)</f>
        <v>0</v>
      </c>
      <c r="B716" t="s">
        <v>770</v>
      </c>
      <c r="C716" t="e">
        <f>INDEX('Planning avec dates'!$B718:$E718,MATCH("*",'Planning avec dates'!$B718:$E718,0))</f>
        <v>#N/A</v>
      </c>
      <c r="F716">
        <f>IF('Planning avec dates'!$C$1="Low",INDEX('Temps moyens'!$B$1:$B$198,MATCH(Task_Table1!C716,'Temps moyens'!$A$1:$A$198,0),1)*'Temps moyens'!$D$3,IF('Planning avec dates'!$C$1="Medium",INDEX('Temps moyens'!$B$1:$B$198,MATCH(Task_Table1!C716,'Temps moyens'!$A$1:$A$198,0),1)*'Temps moyens'!$E$3,IF('Planning avec dates'!$C$1="High",INDEX('Temps moyens'!$B$1:$B$198,MATCH(Task_Table1!C716,'Temps moyens'!$A$1:$A$198,0),1)*'Temps moyens'!$F$3,0)))</f>
        <v>0</v>
      </c>
      <c r="G716" t="s">
        <v>48</v>
      </c>
      <c r="H716" s="38" t="e">
        <f>INDEX('Planning avec dates'!$4:$4,MATCH("X",'Planning avec dates'!734:734,0))</f>
        <v>#N/A</v>
      </c>
      <c r="I716" t="s">
        <v>48</v>
      </c>
      <c r="J716" t="s">
        <v>48</v>
      </c>
      <c r="K716" t="s">
        <v>48</v>
      </c>
      <c r="L716" t="s">
        <v>48</v>
      </c>
      <c r="M716" t="s">
        <v>48</v>
      </c>
      <c r="N716" t="s">
        <v>48</v>
      </c>
      <c r="O716" t="s">
        <v>48</v>
      </c>
      <c r="P716" t="s">
        <v>48</v>
      </c>
      <c r="Q716" t="s">
        <v>51</v>
      </c>
      <c r="S716" t="s">
        <v>48</v>
      </c>
      <c r="U716" t="s">
        <v>52</v>
      </c>
      <c r="V716" t="s">
        <v>53</v>
      </c>
      <c r="W716" t="s">
        <v>48</v>
      </c>
      <c r="X716" t="e">
        <f t="shared" si="11"/>
        <v>#N/A</v>
      </c>
      <c r="Y716" s="38" t="e">
        <f>INDEX('Planning avec dates'!$4:$4,MATCH("X",'Planning avec dates'!734:734,1))+4</f>
        <v>#N/A</v>
      </c>
    </row>
    <row r="717" spans="1:25" x14ac:dyDescent="0.25">
      <c r="A717">
        <f>IF(COUNTIF('Temps moyens'!$A$3:$A$70,C717)&gt;0,1,0)</f>
        <v>0</v>
      </c>
      <c r="B717" t="s">
        <v>771</v>
      </c>
      <c r="C717" t="e">
        <f>INDEX('Planning avec dates'!$B719:$E719,MATCH("*",'Planning avec dates'!$B719:$E719,0))</f>
        <v>#N/A</v>
      </c>
      <c r="F717">
        <f>IF('Planning avec dates'!$C$1="Low",INDEX('Temps moyens'!$B$1:$B$198,MATCH(Task_Table1!C717,'Temps moyens'!$A$1:$A$198,0),1)*'Temps moyens'!$D$3,IF('Planning avec dates'!$C$1="Medium",INDEX('Temps moyens'!$B$1:$B$198,MATCH(Task_Table1!C717,'Temps moyens'!$A$1:$A$198,0),1)*'Temps moyens'!$E$3,IF('Planning avec dates'!$C$1="High",INDEX('Temps moyens'!$B$1:$B$198,MATCH(Task_Table1!C717,'Temps moyens'!$A$1:$A$198,0),1)*'Temps moyens'!$F$3,0)))</f>
        <v>0</v>
      </c>
      <c r="G717" t="s">
        <v>48</v>
      </c>
      <c r="H717" s="38" t="e">
        <f>INDEX('Planning avec dates'!$4:$4,MATCH("X",'Planning avec dates'!735:735,0))</f>
        <v>#N/A</v>
      </c>
      <c r="I717" t="s">
        <v>48</v>
      </c>
      <c r="J717" t="s">
        <v>48</v>
      </c>
      <c r="K717" t="s">
        <v>48</v>
      </c>
      <c r="L717" t="s">
        <v>48</v>
      </c>
      <c r="M717" t="s">
        <v>48</v>
      </c>
      <c r="N717" t="s">
        <v>48</v>
      </c>
      <c r="O717" t="s">
        <v>48</v>
      </c>
      <c r="P717" t="s">
        <v>48</v>
      </c>
      <c r="Q717" t="s">
        <v>51</v>
      </c>
      <c r="S717" t="s">
        <v>48</v>
      </c>
      <c r="U717" t="s">
        <v>52</v>
      </c>
      <c r="V717" t="s">
        <v>53</v>
      </c>
      <c r="W717" t="s">
        <v>48</v>
      </c>
      <c r="X717" t="e">
        <f t="shared" si="11"/>
        <v>#N/A</v>
      </c>
      <c r="Y717" s="38" t="e">
        <f>INDEX('Planning avec dates'!$4:$4,MATCH("X",'Planning avec dates'!735:735,1))+4</f>
        <v>#N/A</v>
      </c>
    </row>
    <row r="718" spans="1:25" x14ac:dyDescent="0.25">
      <c r="A718">
        <f>IF(COUNTIF('Temps moyens'!$A$3:$A$70,C718)&gt;0,1,0)</f>
        <v>0</v>
      </c>
      <c r="B718" t="s">
        <v>772</v>
      </c>
      <c r="C718" t="e">
        <f>INDEX('Planning avec dates'!$B720:$E720,MATCH("*",'Planning avec dates'!$B720:$E720,0))</f>
        <v>#N/A</v>
      </c>
      <c r="F718">
        <f>IF('Planning avec dates'!$C$1="Low",INDEX('Temps moyens'!$B$1:$B$198,MATCH(Task_Table1!C718,'Temps moyens'!$A$1:$A$198,0),1)*'Temps moyens'!$D$3,IF('Planning avec dates'!$C$1="Medium",INDEX('Temps moyens'!$B$1:$B$198,MATCH(Task_Table1!C718,'Temps moyens'!$A$1:$A$198,0),1)*'Temps moyens'!$E$3,IF('Planning avec dates'!$C$1="High",INDEX('Temps moyens'!$B$1:$B$198,MATCH(Task_Table1!C718,'Temps moyens'!$A$1:$A$198,0),1)*'Temps moyens'!$F$3,0)))</f>
        <v>0</v>
      </c>
      <c r="G718" t="s">
        <v>48</v>
      </c>
      <c r="H718" s="38" t="e">
        <f>INDEX('Planning avec dates'!$4:$4,MATCH("X",'Planning avec dates'!736:736,0))</f>
        <v>#N/A</v>
      </c>
      <c r="I718" t="s">
        <v>48</v>
      </c>
      <c r="J718" t="s">
        <v>48</v>
      </c>
      <c r="K718" t="s">
        <v>48</v>
      </c>
      <c r="L718" t="s">
        <v>48</v>
      </c>
      <c r="M718" t="s">
        <v>48</v>
      </c>
      <c r="N718" t="s">
        <v>48</v>
      </c>
      <c r="O718" t="s">
        <v>48</v>
      </c>
      <c r="P718" t="s">
        <v>48</v>
      </c>
      <c r="Q718" t="s">
        <v>51</v>
      </c>
      <c r="S718" t="s">
        <v>48</v>
      </c>
      <c r="U718" t="s">
        <v>52</v>
      </c>
      <c r="V718" t="s">
        <v>53</v>
      </c>
      <c r="W718" t="s">
        <v>48</v>
      </c>
      <c r="X718" t="e">
        <f t="shared" si="11"/>
        <v>#N/A</v>
      </c>
      <c r="Y718" s="38" t="e">
        <f>INDEX('Planning avec dates'!$4:$4,MATCH("X",'Planning avec dates'!736:736,1))+4</f>
        <v>#N/A</v>
      </c>
    </row>
    <row r="719" spans="1:25" x14ac:dyDescent="0.25">
      <c r="A719">
        <f>IF(COUNTIF('Temps moyens'!$A$3:$A$70,C719)&gt;0,1,0)</f>
        <v>0</v>
      </c>
      <c r="B719" t="s">
        <v>773</v>
      </c>
      <c r="C719" t="e">
        <f>INDEX('Planning avec dates'!$B721:$E721,MATCH("*",'Planning avec dates'!$B721:$E721,0))</f>
        <v>#N/A</v>
      </c>
      <c r="F719">
        <f>IF('Planning avec dates'!$C$1="Low",INDEX('Temps moyens'!$B$1:$B$198,MATCH(Task_Table1!C719,'Temps moyens'!$A$1:$A$198,0),1)*'Temps moyens'!$D$3,IF('Planning avec dates'!$C$1="Medium",INDEX('Temps moyens'!$B$1:$B$198,MATCH(Task_Table1!C719,'Temps moyens'!$A$1:$A$198,0),1)*'Temps moyens'!$E$3,IF('Planning avec dates'!$C$1="High",INDEX('Temps moyens'!$B$1:$B$198,MATCH(Task_Table1!C719,'Temps moyens'!$A$1:$A$198,0),1)*'Temps moyens'!$F$3,0)))</f>
        <v>0</v>
      </c>
      <c r="G719" t="s">
        <v>48</v>
      </c>
      <c r="H719" s="38" t="e">
        <f>INDEX('Planning avec dates'!$4:$4,MATCH("X",'Planning avec dates'!737:737,0))</f>
        <v>#N/A</v>
      </c>
      <c r="I719" t="s">
        <v>48</v>
      </c>
      <c r="J719" t="s">
        <v>48</v>
      </c>
      <c r="K719" t="s">
        <v>48</v>
      </c>
      <c r="L719" t="s">
        <v>48</v>
      </c>
      <c r="M719" t="s">
        <v>48</v>
      </c>
      <c r="N719" t="s">
        <v>48</v>
      </c>
      <c r="O719" t="s">
        <v>48</v>
      </c>
      <c r="P719" t="s">
        <v>48</v>
      </c>
      <c r="Q719" t="s">
        <v>51</v>
      </c>
      <c r="S719" t="s">
        <v>48</v>
      </c>
      <c r="U719" t="s">
        <v>52</v>
      </c>
      <c r="V719" t="s">
        <v>53</v>
      </c>
      <c r="W719" t="s">
        <v>48</v>
      </c>
      <c r="X719" t="e">
        <f t="shared" si="11"/>
        <v>#N/A</v>
      </c>
      <c r="Y719" s="38" t="e">
        <f>INDEX('Planning avec dates'!$4:$4,MATCH("X",'Planning avec dates'!737:737,1))+4</f>
        <v>#N/A</v>
      </c>
    </row>
    <row r="720" spans="1:25" x14ac:dyDescent="0.25">
      <c r="A720">
        <f>IF(COUNTIF('Temps moyens'!$A$3:$A$70,C720)&gt;0,1,0)</f>
        <v>0</v>
      </c>
      <c r="B720" t="s">
        <v>774</v>
      </c>
      <c r="C720" t="e">
        <f>INDEX('Planning avec dates'!$B722:$E722,MATCH("*",'Planning avec dates'!$B722:$E722,0))</f>
        <v>#N/A</v>
      </c>
      <c r="F720">
        <f>IF('Planning avec dates'!$C$1="Low",INDEX('Temps moyens'!$B$1:$B$198,MATCH(Task_Table1!C720,'Temps moyens'!$A$1:$A$198,0),1)*'Temps moyens'!$D$3,IF('Planning avec dates'!$C$1="Medium",INDEX('Temps moyens'!$B$1:$B$198,MATCH(Task_Table1!C720,'Temps moyens'!$A$1:$A$198,0),1)*'Temps moyens'!$E$3,IF('Planning avec dates'!$C$1="High",INDEX('Temps moyens'!$B$1:$B$198,MATCH(Task_Table1!C720,'Temps moyens'!$A$1:$A$198,0),1)*'Temps moyens'!$F$3,0)))</f>
        <v>0</v>
      </c>
      <c r="G720" t="s">
        <v>48</v>
      </c>
      <c r="H720" s="38" t="e">
        <f>INDEX('Planning avec dates'!$4:$4,MATCH("X",'Planning avec dates'!738:738,0))</f>
        <v>#N/A</v>
      </c>
      <c r="I720" t="s">
        <v>48</v>
      </c>
      <c r="J720" t="s">
        <v>48</v>
      </c>
      <c r="K720" t="s">
        <v>48</v>
      </c>
      <c r="L720" t="s">
        <v>48</v>
      </c>
      <c r="M720" t="s">
        <v>48</v>
      </c>
      <c r="N720" t="s">
        <v>48</v>
      </c>
      <c r="O720" t="s">
        <v>48</v>
      </c>
      <c r="P720" t="s">
        <v>48</v>
      </c>
      <c r="Q720" t="s">
        <v>51</v>
      </c>
      <c r="S720" t="s">
        <v>48</v>
      </c>
      <c r="U720" t="s">
        <v>52</v>
      </c>
      <c r="V720" t="s">
        <v>53</v>
      </c>
      <c r="W720" t="s">
        <v>48</v>
      </c>
      <c r="X720" t="e">
        <f t="shared" si="11"/>
        <v>#N/A</v>
      </c>
      <c r="Y720" s="38" t="e">
        <f>INDEX('Planning avec dates'!$4:$4,MATCH("X",'Planning avec dates'!738:738,1))+4</f>
        <v>#N/A</v>
      </c>
    </row>
    <row r="721" spans="1:25" x14ac:dyDescent="0.25">
      <c r="A721">
        <f>IF(COUNTIF('Temps moyens'!$A$3:$A$70,C721)&gt;0,1,0)</f>
        <v>0</v>
      </c>
      <c r="B721" t="s">
        <v>775</v>
      </c>
      <c r="C721" t="e">
        <f>INDEX('Planning avec dates'!$B723:$E723,MATCH("*",'Planning avec dates'!$B723:$E723,0))</f>
        <v>#N/A</v>
      </c>
      <c r="F721">
        <f>IF('Planning avec dates'!$C$1="Low",INDEX('Temps moyens'!$B$1:$B$198,MATCH(Task_Table1!C721,'Temps moyens'!$A$1:$A$198,0),1)*'Temps moyens'!$D$3,IF('Planning avec dates'!$C$1="Medium",INDEX('Temps moyens'!$B$1:$B$198,MATCH(Task_Table1!C721,'Temps moyens'!$A$1:$A$198,0),1)*'Temps moyens'!$E$3,IF('Planning avec dates'!$C$1="High",INDEX('Temps moyens'!$B$1:$B$198,MATCH(Task_Table1!C721,'Temps moyens'!$A$1:$A$198,0),1)*'Temps moyens'!$F$3,0)))</f>
        <v>0</v>
      </c>
      <c r="G721" t="s">
        <v>48</v>
      </c>
      <c r="H721" s="38" t="e">
        <f>INDEX('Planning avec dates'!$4:$4,MATCH("X",'Planning avec dates'!739:739,0))</f>
        <v>#N/A</v>
      </c>
      <c r="I721" t="s">
        <v>48</v>
      </c>
      <c r="J721" t="s">
        <v>48</v>
      </c>
      <c r="K721" t="s">
        <v>48</v>
      </c>
      <c r="L721" t="s">
        <v>48</v>
      </c>
      <c r="M721" t="s">
        <v>48</v>
      </c>
      <c r="N721" t="s">
        <v>48</v>
      </c>
      <c r="O721" t="s">
        <v>48</v>
      </c>
      <c r="P721" t="s">
        <v>48</v>
      </c>
      <c r="Q721" t="s">
        <v>51</v>
      </c>
      <c r="S721" t="s">
        <v>48</v>
      </c>
      <c r="U721" t="s">
        <v>52</v>
      </c>
      <c r="V721" t="s">
        <v>53</v>
      </c>
      <c r="W721" t="s">
        <v>48</v>
      </c>
      <c r="X721" t="e">
        <f t="shared" si="11"/>
        <v>#N/A</v>
      </c>
      <c r="Y721" s="38" t="e">
        <f>INDEX('Planning avec dates'!$4:$4,MATCH("X",'Planning avec dates'!739:739,1))+4</f>
        <v>#N/A</v>
      </c>
    </row>
    <row r="722" spans="1:25" x14ac:dyDescent="0.25">
      <c r="A722">
        <f>IF(COUNTIF('Temps moyens'!$A$3:$A$70,C722)&gt;0,1,0)</f>
        <v>0</v>
      </c>
      <c r="B722" t="s">
        <v>776</v>
      </c>
      <c r="C722" t="e">
        <f>INDEX('Planning avec dates'!$B724:$E724,MATCH("*",'Planning avec dates'!$B724:$E724,0))</f>
        <v>#N/A</v>
      </c>
      <c r="F722">
        <f>IF('Planning avec dates'!$C$1="Low",INDEX('Temps moyens'!$B$1:$B$198,MATCH(Task_Table1!C722,'Temps moyens'!$A$1:$A$198,0),1)*'Temps moyens'!$D$3,IF('Planning avec dates'!$C$1="Medium",INDEX('Temps moyens'!$B$1:$B$198,MATCH(Task_Table1!C722,'Temps moyens'!$A$1:$A$198,0),1)*'Temps moyens'!$E$3,IF('Planning avec dates'!$C$1="High",INDEX('Temps moyens'!$B$1:$B$198,MATCH(Task_Table1!C722,'Temps moyens'!$A$1:$A$198,0),1)*'Temps moyens'!$F$3,0)))</f>
        <v>0</v>
      </c>
      <c r="G722" t="s">
        <v>48</v>
      </c>
      <c r="H722" s="38" t="e">
        <f>INDEX('Planning avec dates'!$4:$4,MATCH("X",'Planning avec dates'!740:740,0))</f>
        <v>#N/A</v>
      </c>
      <c r="I722" t="s">
        <v>48</v>
      </c>
      <c r="J722" t="s">
        <v>48</v>
      </c>
      <c r="K722" t="s">
        <v>48</v>
      </c>
      <c r="L722" t="s">
        <v>48</v>
      </c>
      <c r="M722" t="s">
        <v>48</v>
      </c>
      <c r="N722" t="s">
        <v>48</v>
      </c>
      <c r="O722" t="s">
        <v>48</v>
      </c>
      <c r="P722" t="s">
        <v>48</v>
      </c>
      <c r="Q722" t="s">
        <v>51</v>
      </c>
      <c r="S722" t="s">
        <v>48</v>
      </c>
      <c r="U722" t="s">
        <v>52</v>
      </c>
      <c r="V722" t="s">
        <v>53</v>
      </c>
      <c r="W722" t="s">
        <v>48</v>
      </c>
      <c r="X722" t="e">
        <f t="shared" si="11"/>
        <v>#N/A</v>
      </c>
      <c r="Y722" s="38" t="e">
        <f>INDEX('Planning avec dates'!$4:$4,MATCH("X",'Planning avec dates'!740:740,1))+4</f>
        <v>#N/A</v>
      </c>
    </row>
    <row r="723" spans="1:25" x14ac:dyDescent="0.25">
      <c r="A723">
        <f>IF(COUNTIF('Temps moyens'!$A$3:$A$70,C723)&gt;0,1,0)</f>
        <v>0</v>
      </c>
      <c r="B723" t="s">
        <v>777</v>
      </c>
      <c r="C723" t="e">
        <f>INDEX('Planning avec dates'!$B725:$E725,MATCH("*",'Planning avec dates'!$B725:$E725,0))</f>
        <v>#N/A</v>
      </c>
      <c r="F723">
        <f>IF('Planning avec dates'!$C$1="Low",INDEX('Temps moyens'!$B$1:$B$198,MATCH(Task_Table1!C723,'Temps moyens'!$A$1:$A$198,0),1)*'Temps moyens'!$D$3,IF('Planning avec dates'!$C$1="Medium",INDEX('Temps moyens'!$B$1:$B$198,MATCH(Task_Table1!C723,'Temps moyens'!$A$1:$A$198,0),1)*'Temps moyens'!$E$3,IF('Planning avec dates'!$C$1="High",INDEX('Temps moyens'!$B$1:$B$198,MATCH(Task_Table1!C723,'Temps moyens'!$A$1:$A$198,0),1)*'Temps moyens'!$F$3,0)))</f>
        <v>0</v>
      </c>
      <c r="G723" t="s">
        <v>48</v>
      </c>
      <c r="H723" s="38" t="e">
        <f>INDEX('Planning avec dates'!$4:$4,MATCH("X",'Planning avec dates'!741:741,0))</f>
        <v>#N/A</v>
      </c>
      <c r="I723" t="s">
        <v>48</v>
      </c>
      <c r="J723" t="s">
        <v>48</v>
      </c>
      <c r="K723" t="s">
        <v>48</v>
      </c>
      <c r="L723" t="s">
        <v>48</v>
      </c>
      <c r="M723" t="s">
        <v>48</v>
      </c>
      <c r="N723" t="s">
        <v>48</v>
      </c>
      <c r="O723" t="s">
        <v>48</v>
      </c>
      <c r="P723" t="s">
        <v>48</v>
      </c>
      <c r="Q723" t="s">
        <v>51</v>
      </c>
      <c r="S723" t="s">
        <v>48</v>
      </c>
      <c r="U723" t="s">
        <v>52</v>
      </c>
      <c r="V723" t="s">
        <v>53</v>
      </c>
      <c r="W723" t="s">
        <v>48</v>
      </c>
      <c r="X723" t="e">
        <f t="shared" si="11"/>
        <v>#N/A</v>
      </c>
      <c r="Y723" s="38" t="e">
        <f>INDEX('Planning avec dates'!$4:$4,MATCH("X",'Planning avec dates'!741:741,1))+4</f>
        <v>#N/A</v>
      </c>
    </row>
    <row r="724" spans="1:25" x14ac:dyDescent="0.25">
      <c r="A724">
        <f>IF(COUNTIF('Temps moyens'!$A$3:$A$70,C724)&gt;0,1,0)</f>
        <v>0</v>
      </c>
      <c r="B724" t="s">
        <v>778</v>
      </c>
      <c r="C724" t="e">
        <f>INDEX('Planning avec dates'!$B726:$E726,MATCH("*",'Planning avec dates'!$B726:$E726,0))</f>
        <v>#N/A</v>
      </c>
      <c r="F724">
        <f>IF('Planning avec dates'!$C$1="Low",INDEX('Temps moyens'!$B$1:$B$198,MATCH(Task_Table1!C724,'Temps moyens'!$A$1:$A$198,0),1)*'Temps moyens'!$D$3,IF('Planning avec dates'!$C$1="Medium",INDEX('Temps moyens'!$B$1:$B$198,MATCH(Task_Table1!C724,'Temps moyens'!$A$1:$A$198,0),1)*'Temps moyens'!$E$3,IF('Planning avec dates'!$C$1="High",INDEX('Temps moyens'!$B$1:$B$198,MATCH(Task_Table1!C724,'Temps moyens'!$A$1:$A$198,0),1)*'Temps moyens'!$F$3,0)))</f>
        <v>0</v>
      </c>
      <c r="G724" t="s">
        <v>48</v>
      </c>
      <c r="H724" s="38" t="e">
        <f>INDEX('Planning avec dates'!$4:$4,MATCH("X",'Planning avec dates'!742:742,0))</f>
        <v>#N/A</v>
      </c>
      <c r="I724" t="s">
        <v>48</v>
      </c>
      <c r="J724" t="s">
        <v>48</v>
      </c>
      <c r="K724" t="s">
        <v>48</v>
      </c>
      <c r="L724" t="s">
        <v>48</v>
      </c>
      <c r="M724" t="s">
        <v>48</v>
      </c>
      <c r="N724" t="s">
        <v>48</v>
      </c>
      <c r="O724" t="s">
        <v>48</v>
      </c>
      <c r="P724" t="s">
        <v>48</v>
      </c>
      <c r="Q724" t="s">
        <v>51</v>
      </c>
      <c r="S724" t="s">
        <v>48</v>
      </c>
      <c r="U724" t="s">
        <v>52</v>
      </c>
      <c r="V724" t="s">
        <v>53</v>
      </c>
      <c r="W724" t="s">
        <v>48</v>
      </c>
      <c r="X724" t="e">
        <f t="shared" si="11"/>
        <v>#N/A</v>
      </c>
      <c r="Y724" s="38" t="e">
        <f>INDEX('Planning avec dates'!$4:$4,MATCH("X",'Planning avec dates'!742:742,1))+4</f>
        <v>#N/A</v>
      </c>
    </row>
    <row r="725" spans="1:25" x14ac:dyDescent="0.25">
      <c r="A725">
        <f>IF(COUNTIF('Temps moyens'!$A$3:$A$70,C725)&gt;0,1,0)</f>
        <v>0</v>
      </c>
      <c r="B725" t="s">
        <v>779</v>
      </c>
      <c r="C725" t="e">
        <f>INDEX('Planning avec dates'!$B727:$E727,MATCH("*",'Planning avec dates'!$B727:$E727,0))</f>
        <v>#N/A</v>
      </c>
      <c r="F725">
        <f>IF('Planning avec dates'!$C$1="Low",INDEX('Temps moyens'!$B$1:$B$198,MATCH(Task_Table1!C725,'Temps moyens'!$A$1:$A$198,0),1)*'Temps moyens'!$D$3,IF('Planning avec dates'!$C$1="Medium",INDEX('Temps moyens'!$B$1:$B$198,MATCH(Task_Table1!C725,'Temps moyens'!$A$1:$A$198,0),1)*'Temps moyens'!$E$3,IF('Planning avec dates'!$C$1="High",INDEX('Temps moyens'!$B$1:$B$198,MATCH(Task_Table1!C725,'Temps moyens'!$A$1:$A$198,0),1)*'Temps moyens'!$F$3,0)))</f>
        <v>0</v>
      </c>
      <c r="G725" t="s">
        <v>48</v>
      </c>
      <c r="H725" s="38" t="e">
        <f>INDEX('Planning avec dates'!$4:$4,MATCH("X",'Planning avec dates'!743:743,0))</f>
        <v>#N/A</v>
      </c>
      <c r="I725" t="s">
        <v>48</v>
      </c>
      <c r="J725" t="s">
        <v>48</v>
      </c>
      <c r="K725" t="s">
        <v>48</v>
      </c>
      <c r="L725" t="s">
        <v>48</v>
      </c>
      <c r="M725" t="s">
        <v>48</v>
      </c>
      <c r="N725" t="s">
        <v>48</v>
      </c>
      <c r="O725" t="s">
        <v>48</v>
      </c>
      <c r="P725" t="s">
        <v>48</v>
      </c>
      <c r="Q725" t="s">
        <v>51</v>
      </c>
      <c r="S725" t="s">
        <v>48</v>
      </c>
      <c r="U725" t="s">
        <v>52</v>
      </c>
      <c r="V725" t="s">
        <v>53</v>
      </c>
      <c r="W725" t="s">
        <v>48</v>
      </c>
      <c r="X725" t="e">
        <f t="shared" si="11"/>
        <v>#N/A</v>
      </c>
      <c r="Y725" s="38" t="e">
        <f>INDEX('Planning avec dates'!$4:$4,MATCH("X",'Planning avec dates'!743:743,1))+4</f>
        <v>#N/A</v>
      </c>
    </row>
    <row r="726" spans="1:25" x14ac:dyDescent="0.25">
      <c r="A726">
        <f>IF(COUNTIF('Temps moyens'!$A$3:$A$70,C726)&gt;0,1,0)</f>
        <v>0</v>
      </c>
      <c r="B726" t="s">
        <v>780</v>
      </c>
      <c r="C726" t="e">
        <f>INDEX('Planning avec dates'!$B728:$E728,MATCH("*",'Planning avec dates'!$B728:$E728,0))</f>
        <v>#N/A</v>
      </c>
      <c r="F726">
        <f>IF('Planning avec dates'!$C$1="Low",INDEX('Temps moyens'!$B$1:$B$198,MATCH(Task_Table1!C726,'Temps moyens'!$A$1:$A$198,0),1)*'Temps moyens'!$D$3,IF('Planning avec dates'!$C$1="Medium",INDEX('Temps moyens'!$B$1:$B$198,MATCH(Task_Table1!C726,'Temps moyens'!$A$1:$A$198,0),1)*'Temps moyens'!$E$3,IF('Planning avec dates'!$C$1="High",INDEX('Temps moyens'!$B$1:$B$198,MATCH(Task_Table1!C726,'Temps moyens'!$A$1:$A$198,0),1)*'Temps moyens'!$F$3,0)))</f>
        <v>0</v>
      </c>
      <c r="G726" t="s">
        <v>48</v>
      </c>
      <c r="H726" s="38" t="e">
        <f>INDEX('Planning avec dates'!$4:$4,MATCH("X",'Planning avec dates'!744:744,0))</f>
        <v>#N/A</v>
      </c>
      <c r="I726" t="s">
        <v>48</v>
      </c>
      <c r="J726" t="s">
        <v>48</v>
      </c>
      <c r="K726" t="s">
        <v>48</v>
      </c>
      <c r="L726" t="s">
        <v>48</v>
      </c>
      <c r="M726" t="s">
        <v>48</v>
      </c>
      <c r="N726" t="s">
        <v>48</v>
      </c>
      <c r="O726" t="s">
        <v>48</v>
      </c>
      <c r="P726" t="s">
        <v>48</v>
      </c>
      <c r="Q726" t="s">
        <v>51</v>
      </c>
      <c r="S726" t="s">
        <v>48</v>
      </c>
      <c r="U726" t="s">
        <v>52</v>
      </c>
      <c r="V726" t="s">
        <v>53</v>
      </c>
      <c r="W726" t="s">
        <v>48</v>
      </c>
      <c r="X726" t="e">
        <f t="shared" si="11"/>
        <v>#N/A</v>
      </c>
      <c r="Y726" s="38" t="e">
        <f>INDEX('Planning avec dates'!$4:$4,MATCH("X",'Planning avec dates'!744:744,1))+4</f>
        <v>#N/A</v>
      </c>
    </row>
    <row r="727" spans="1:25" x14ac:dyDescent="0.25">
      <c r="A727">
        <f>IF(COUNTIF('Temps moyens'!$A$3:$A$70,C727)&gt;0,1,0)</f>
        <v>0</v>
      </c>
      <c r="B727" t="s">
        <v>781</v>
      </c>
      <c r="C727" t="e">
        <f>INDEX('Planning avec dates'!$B729:$E729,MATCH("*",'Planning avec dates'!$B729:$E729,0))</f>
        <v>#N/A</v>
      </c>
      <c r="F727">
        <f>IF('Planning avec dates'!$C$1="Low",INDEX('Temps moyens'!$B$1:$B$198,MATCH(Task_Table1!C727,'Temps moyens'!$A$1:$A$198,0),1)*'Temps moyens'!$D$3,IF('Planning avec dates'!$C$1="Medium",INDEX('Temps moyens'!$B$1:$B$198,MATCH(Task_Table1!C727,'Temps moyens'!$A$1:$A$198,0),1)*'Temps moyens'!$E$3,IF('Planning avec dates'!$C$1="High",INDEX('Temps moyens'!$B$1:$B$198,MATCH(Task_Table1!C727,'Temps moyens'!$A$1:$A$198,0),1)*'Temps moyens'!$F$3,0)))</f>
        <v>0</v>
      </c>
      <c r="G727" t="s">
        <v>48</v>
      </c>
      <c r="H727" s="38" t="e">
        <f>INDEX('Planning avec dates'!$4:$4,MATCH("X",'Planning avec dates'!745:745,0))</f>
        <v>#N/A</v>
      </c>
      <c r="I727" t="s">
        <v>48</v>
      </c>
      <c r="J727" t="s">
        <v>48</v>
      </c>
      <c r="K727" t="s">
        <v>48</v>
      </c>
      <c r="L727" t="s">
        <v>48</v>
      </c>
      <c r="M727" t="s">
        <v>48</v>
      </c>
      <c r="N727" t="s">
        <v>48</v>
      </c>
      <c r="O727" t="s">
        <v>48</v>
      </c>
      <c r="P727" t="s">
        <v>48</v>
      </c>
      <c r="Q727" t="s">
        <v>51</v>
      </c>
      <c r="S727" t="s">
        <v>48</v>
      </c>
      <c r="U727" t="s">
        <v>52</v>
      </c>
      <c r="V727" t="s">
        <v>53</v>
      </c>
      <c r="W727" t="s">
        <v>48</v>
      </c>
      <c r="X727" t="e">
        <f t="shared" si="11"/>
        <v>#N/A</v>
      </c>
      <c r="Y727" s="38" t="e">
        <f>INDEX('Planning avec dates'!$4:$4,MATCH("X",'Planning avec dates'!745:745,1))+4</f>
        <v>#N/A</v>
      </c>
    </row>
    <row r="728" spans="1:25" x14ac:dyDescent="0.25">
      <c r="A728">
        <f>IF(COUNTIF('Temps moyens'!$A$3:$A$70,C728)&gt;0,1,0)</f>
        <v>0</v>
      </c>
      <c r="B728" t="s">
        <v>782</v>
      </c>
      <c r="C728" t="e">
        <f>INDEX('Planning avec dates'!$B730:$E730,MATCH("*",'Planning avec dates'!$B730:$E730,0))</f>
        <v>#N/A</v>
      </c>
      <c r="F728">
        <f>IF('Planning avec dates'!$C$1="Low",INDEX('Temps moyens'!$B$1:$B$198,MATCH(Task_Table1!C728,'Temps moyens'!$A$1:$A$198,0),1)*'Temps moyens'!$D$3,IF('Planning avec dates'!$C$1="Medium",INDEX('Temps moyens'!$B$1:$B$198,MATCH(Task_Table1!C728,'Temps moyens'!$A$1:$A$198,0),1)*'Temps moyens'!$E$3,IF('Planning avec dates'!$C$1="High",INDEX('Temps moyens'!$B$1:$B$198,MATCH(Task_Table1!C728,'Temps moyens'!$A$1:$A$198,0),1)*'Temps moyens'!$F$3,0)))</f>
        <v>0</v>
      </c>
      <c r="G728" t="s">
        <v>48</v>
      </c>
      <c r="H728" s="38" t="e">
        <f>INDEX('Planning avec dates'!$4:$4,MATCH("X",'Planning avec dates'!746:746,0))</f>
        <v>#N/A</v>
      </c>
      <c r="I728" t="s">
        <v>48</v>
      </c>
      <c r="J728" t="s">
        <v>48</v>
      </c>
      <c r="K728" t="s">
        <v>48</v>
      </c>
      <c r="L728" t="s">
        <v>48</v>
      </c>
      <c r="M728" t="s">
        <v>48</v>
      </c>
      <c r="N728" t="s">
        <v>48</v>
      </c>
      <c r="O728" t="s">
        <v>48</v>
      </c>
      <c r="P728" t="s">
        <v>48</v>
      </c>
      <c r="Q728" t="s">
        <v>51</v>
      </c>
      <c r="S728" t="s">
        <v>48</v>
      </c>
      <c r="U728" t="s">
        <v>52</v>
      </c>
      <c r="V728" t="s">
        <v>53</v>
      </c>
      <c r="W728" t="s">
        <v>48</v>
      </c>
      <c r="X728" t="e">
        <f t="shared" si="11"/>
        <v>#N/A</v>
      </c>
      <c r="Y728" s="38" t="e">
        <f>INDEX('Planning avec dates'!$4:$4,MATCH("X",'Planning avec dates'!746:746,1))+4</f>
        <v>#N/A</v>
      </c>
    </row>
    <row r="729" spans="1:25" x14ac:dyDescent="0.25">
      <c r="A729">
        <f>IF(COUNTIF('Temps moyens'!$A$3:$A$70,C729)&gt;0,1,0)</f>
        <v>0</v>
      </c>
      <c r="B729" t="s">
        <v>783</v>
      </c>
      <c r="C729" t="e">
        <f>INDEX('Planning avec dates'!$B731:$E731,MATCH("*",'Planning avec dates'!$B731:$E731,0))</f>
        <v>#N/A</v>
      </c>
      <c r="F729">
        <f>IF('Planning avec dates'!$C$1="Low",INDEX('Temps moyens'!$B$1:$B$198,MATCH(Task_Table1!C729,'Temps moyens'!$A$1:$A$198,0),1)*'Temps moyens'!$D$3,IF('Planning avec dates'!$C$1="Medium",INDEX('Temps moyens'!$B$1:$B$198,MATCH(Task_Table1!C729,'Temps moyens'!$A$1:$A$198,0),1)*'Temps moyens'!$E$3,IF('Planning avec dates'!$C$1="High",INDEX('Temps moyens'!$B$1:$B$198,MATCH(Task_Table1!C729,'Temps moyens'!$A$1:$A$198,0),1)*'Temps moyens'!$F$3,0)))</f>
        <v>0</v>
      </c>
      <c r="G729" t="s">
        <v>48</v>
      </c>
      <c r="H729" s="38" t="e">
        <f>INDEX('Planning avec dates'!$4:$4,MATCH("X",'Planning avec dates'!747:747,0))</f>
        <v>#N/A</v>
      </c>
      <c r="I729" t="s">
        <v>48</v>
      </c>
      <c r="J729" t="s">
        <v>48</v>
      </c>
      <c r="K729" t="s">
        <v>48</v>
      </c>
      <c r="L729" t="s">
        <v>48</v>
      </c>
      <c r="M729" t="s">
        <v>48</v>
      </c>
      <c r="N729" t="s">
        <v>48</v>
      </c>
      <c r="O729" t="s">
        <v>48</v>
      </c>
      <c r="P729" t="s">
        <v>48</v>
      </c>
      <c r="Q729" t="s">
        <v>51</v>
      </c>
      <c r="S729" t="s">
        <v>48</v>
      </c>
      <c r="U729" t="s">
        <v>52</v>
      </c>
      <c r="V729" t="s">
        <v>53</v>
      </c>
      <c r="W729" t="s">
        <v>48</v>
      </c>
      <c r="X729" t="e">
        <f t="shared" si="11"/>
        <v>#N/A</v>
      </c>
      <c r="Y729" s="38" t="e">
        <f>INDEX('Planning avec dates'!$4:$4,MATCH("X",'Planning avec dates'!747:747,1))+4</f>
        <v>#N/A</v>
      </c>
    </row>
    <row r="730" spans="1:25" x14ac:dyDescent="0.25">
      <c r="A730">
        <f>IF(COUNTIF('Temps moyens'!$A$3:$A$70,C730)&gt;0,1,0)</f>
        <v>0</v>
      </c>
      <c r="B730" t="s">
        <v>784</v>
      </c>
      <c r="C730" t="e">
        <f>INDEX('Planning avec dates'!$B732:$E732,MATCH("*",'Planning avec dates'!$B732:$E732,0))</f>
        <v>#N/A</v>
      </c>
      <c r="F730">
        <f>IF('Planning avec dates'!$C$1="Low",INDEX('Temps moyens'!$B$1:$B$198,MATCH(Task_Table1!C730,'Temps moyens'!$A$1:$A$198,0),1)*'Temps moyens'!$D$3,IF('Planning avec dates'!$C$1="Medium",INDEX('Temps moyens'!$B$1:$B$198,MATCH(Task_Table1!C730,'Temps moyens'!$A$1:$A$198,0),1)*'Temps moyens'!$E$3,IF('Planning avec dates'!$C$1="High",INDEX('Temps moyens'!$B$1:$B$198,MATCH(Task_Table1!C730,'Temps moyens'!$A$1:$A$198,0),1)*'Temps moyens'!$F$3,0)))</f>
        <v>0</v>
      </c>
      <c r="G730" t="s">
        <v>48</v>
      </c>
      <c r="H730" s="38" t="e">
        <f>INDEX('Planning avec dates'!$4:$4,MATCH("X",'Planning avec dates'!748:748,0))</f>
        <v>#N/A</v>
      </c>
      <c r="I730" t="s">
        <v>48</v>
      </c>
      <c r="J730" t="s">
        <v>48</v>
      </c>
      <c r="K730" t="s">
        <v>48</v>
      </c>
      <c r="L730" t="s">
        <v>48</v>
      </c>
      <c r="M730" t="s">
        <v>48</v>
      </c>
      <c r="N730" t="s">
        <v>48</v>
      </c>
      <c r="O730" t="s">
        <v>48</v>
      </c>
      <c r="P730" t="s">
        <v>48</v>
      </c>
      <c r="Q730" t="s">
        <v>51</v>
      </c>
      <c r="S730" t="s">
        <v>48</v>
      </c>
      <c r="U730" t="s">
        <v>52</v>
      </c>
      <c r="V730" t="s">
        <v>53</v>
      </c>
      <c r="W730" t="s">
        <v>48</v>
      </c>
      <c r="X730" t="e">
        <f t="shared" si="11"/>
        <v>#N/A</v>
      </c>
      <c r="Y730" s="38" t="e">
        <f>INDEX('Planning avec dates'!$4:$4,MATCH("X",'Planning avec dates'!748:748,1))+4</f>
        <v>#N/A</v>
      </c>
    </row>
    <row r="731" spans="1:25" x14ac:dyDescent="0.25">
      <c r="A731">
        <f>IF(COUNTIF('Temps moyens'!$A$3:$A$70,C731)&gt;0,1,0)</f>
        <v>0</v>
      </c>
      <c r="B731" t="s">
        <v>785</v>
      </c>
      <c r="C731" t="e">
        <f>INDEX('Planning avec dates'!$B733:$E733,MATCH("*",'Planning avec dates'!$B733:$E733,0))</f>
        <v>#N/A</v>
      </c>
      <c r="F731">
        <f>IF('Planning avec dates'!$C$1="Low",INDEX('Temps moyens'!$B$1:$B$198,MATCH(Task_Table1!C731,'Temps moyens'!$A$1:$A$198,0),1)*'Temps moyens'!$D$3,IF('Planning avec dates'!$C$1="Medium",INDEX('Temps moyens'!$B$1:$B$198,MATCH(Task_Table1!C731,'Temps moyens'!$A$1:$A$198,0),1)*'Temps moyens'!$E$3,IF('Planning avec dates'!$C$1="High",INDEX('Temps moyens'!$B$1:$B$198,MATCH(Task_Table1!C731,'Temps moyens'!$A$1:$A$198,0),1)*'Temps moyens'!$F$3,0)))</f>
        <v>0</v>
      </c>
      <c r="G731" t="s">
        <v>48</v>
      </c>
      <c r="H731" s="38" t="e">
        <f>INDEX('Planning avec dates'!$4:$4,MATCH("X",'Planning avec dates'!749:749,0))</f>
        <v>#N/A</v>
      </c>
      <c r="I731" t="s">
        <v>48</v>
      </c>
      <c r="J731" t="s">
        <v>48</v>
      </c>
      <c r="K731" t="s">
        <v>48</v>
      </c>
      <c r="L731" t="s">
        <v>48</v>
      </c>
      <c r="M731" t="s">
        <v>48</v>
      </c>
      <c r="N731" t="s">
        <v>48</v>
      </c>
      <c r="O731" t="s">
        <v>48</v>
      </c>
      <c r="P731" t="s">
        <v>48</v>
      </c>
      <c r="Q731" t="s">
        <v>51</v>
      </c>
      <c r="S731" t="s">
        <v>48</v>
      </c>
      <c r="U731" t="s">
        <v>52</v>
      </c>
      <c r="V731" t="s">
        <v>53</v>
      </c>
      <c r="W731" t="s">
        <v>48</v>
      </c>
      <c r="X731" t="e">
        <f t="shared" ref="X731:X794" si="12">(Y731-H731)+1</f>
        <v>#N/A</v>
      </c>
      <c r="Y731" s="38" t="e">
        <f>INDEX('Planning avec dates'!$4:$4,MATCH("X",'Planning avec dates'!749:749,1))+4</f>
        <v>#N/A</v>
      </c>
    </row>
    <row r="732" spans="1:25" x14ac:dyDescent="0.25">
      <c r="A732">
        <f>IF(COUNTIF('Temps moyens'!$A$3:$A$70,C732)&gt;0,1,0)</f>
        <v>0</v>
      </c>
      <c r="B732" t="s">
        <v>786</v>
      </c>
      <c r="C732" t="e">
        <f>INDEX('Planning avec dates'!$B734:$E734,MATCH("*",'Planning avec dates'!$B734:$E734,0))</f>
        <v>#N/A</v>
      </c>
      <c r="F732">
        <f>IF('Planning avec dates'!$C$1="Low",INDEX('Temps moyens'!$B$1:$B$198,MATCH(Task_Table1!C732,'Temps moyens'!$A$1:$A$198,0),1)*'Temps moyens'!$D$3,IF('Planning avec dates'!$C$1="Medium",INDEX('Temps moyens'!$B$1:$B$198,MATCH(Task_Table1!C732,'Temps moyens'!$A$1:$A$198,0),1)*'Temps moyens'!$E$3,IF('Planning avec dates'!$C$1="High",INDEX('Temps moyens'!$B$1:$B$198,MATCH(Task_Table1!C732,'Temps moyens'!$A$1:$A$198,0),1)*'Temps moyens'!$F$3,0)))</f>
        <v>0</v>
      </c>
      <c r="G732" t="s">
        <v>48</v>
      </c>
      <c r="H732" s="38" t="e">
        <f>INDEX('Planning avec dates'!$4:$4,MATCH("X",'Planning avec dates'!750:750,0))</f>
        <v>#N/A</v>
      </c>
      <c r="I732" t="s">
        <v>48</v>
      </c>
      <c r="J732" t="s">
        <v>48</v>
      </c>
      <c r="K732" t="s">
        <v>48</v>
      </c>
      <c r="L732" t="s">
        <v>48</v>
      </c>
      <c r="M732" t="s">
        <v>48</v>
      </c>
      <c r="N732" t="s">
        <v>48</v>
      </c>
      <c r="O732" t="s">
        <v>48</v>
      </c>
      <c r="P732" t="s">
        <v>48</v>
      </c>
      <c r="Q732" t="s">
        <v>51</v>
      </c>
      <c r="S732" t="s">
        <v>48</v>
      </c>
      <c r="U732" t="s">
        <v>52</v>
      </c>
      <c r="V732" t="s">
        <v>53</v>
      </c>
      <c r="W732" t="s">
        <v>48</v>
      </c>
      <c r="X732" t="e">
        <f t="shared" si="12"/>
        <v>#N/A</v>
      </c>
      <c r="Y732" s="38" t="e">
        <f>INDEX('Planning avec dates'!$4:$4,MATCH("X",'Planning avec dates'!750:750,1))+4</f>
        <v>#N/A</v>
      </c>
    </row>
    <row r="733" spans="1:25" x14ac:dyDescent="0.25">
      <c r="A733">
        <f>IF(COUNTIF('Temps moyens'!$A$3:$A$70,C733)&gt;0,1,0)</f>
        <v>0</v>
      </c>
      <c r="B733" t="s">
        <v>787</v>
      </c>
      <c r="C733" t="e">
        <f>INDEX('Planning avec dates'!$B735:$E735,MATCH("*",'Planning avec dates'!$B735:$E735,0))</f>
        <v>#N/A</v>
      </c>
      <c r="F733">
        <f>IF('Planning avec dates'!$C$1="Low",INDEX('Temps moyens'!$B$1:$B$198,MATCH(Task_Table1!C733,'Temps moyens'!$A$1:$A$198,0),1)*'Temps moyens'!$D$3,IF('Planning avec dates'!$C$1="Medium",INDEX('Temps moyens'!$B$1:$B$198,MATCH(Task_Table1!C733,'Temps moyens'!$A$1:$A$198,0),1)*'Temps moyens'!$E$3,IF('Planning avec dates'!$C$1="High",INDEX('Temps moyens'!$B$1:$B$198,MATCH(Task_Table1!C733,'Temps moyens'!$A$1:$A$198,0),1)*'Temps moyens'!$F$3,0)))</f>
        <v>0</v>
      </c>
      <c r="G733" t="s">
        <v>48</v>
      </c>
      <c r="H733" s="38" t="e">
        <f>INDEX('Planning avec dates'!$4:$4,MATCH("X",'Planning avec dates'!751:751,0))</f>
        <v>#N/A</v>
      </c>
      <c r="I733" t="s">
        <v>48</v>
      </c>
      <c r="J733" t="s">
        <v>48</v>
      </c>
      <c r="K733" t="s">
        <v>48</v>
      </c>
      <c r="L733" t="s">
        <v>48</v>
      </c>
      <c r="M733" t="s">
        <v>48</v>
      </c>
      <c r="N733" t="s">
        <v>48</v>
      </c>
      <c r="O733" t="s">
        <v>48</v>
      </c>
      <c r="P733" t="s">
        <v>48</v>
      </c>
      <c r="Q733" t="s">
        <v>51</v>
      </c>
      <c r="S733" t="s">
        <v>48</v>
      </c>
      <c r="U733" t="s">
        <v>52</v>
      </c>
      <c r="V733" t="s">
        <v>53</v>
      </c>
      <c r="W733" t="s">
        <v>48</v>
      </c>
      <c r="X733" t="e">
        <f t="shared" si="12"/>
        <v>#N/A</v>
      </c>
      <c r="Y733" s="38" t="e">
        <f>INDEX('Planning avec dates'!$4:$4,MATCH("X",'Planning avec dates'!751:751,1))+4</f>
        <v>#N/A</v>
      </c>
    </row>
    <row r="734" spans="1:25" x14ac:dyDescent="0.25">
      <c r="A734">
        <f>IF(COUNTIF('Temps moyens'!$A$3:$A$70,C734)&gt;0,1,0)</f>
        <v>0</v>
      </c>
      <c r="B734" t="s">
        <v>788</v>
      </c>
      <c r="C734" t="e">
        <f>INDEX('Planning avec dates'!$B736:$E736,MATCH("*",'Planning avec dates'!$B736:$E736,0))</f>
        <v>#N/A</v>
      </c>
      <c r="F734">
        <f>IF('Planning avec dates'!$C$1="Low",INDEX('Temps moyens'!$B$1:$B$198,MATCH(Task_Table1!C734,'Temps moyens'!$A$1:$A$198,0),1)*'Temps moyens'!$D$3,IF('Planning avec dates'!$C$1="Medium",INDEX('Temps moyens'!$B$1:$B$198,MATCH(Task_Table1!C734,'Temps moyens'!$A$1:$A$198,0),1)*'Temps moyens'!$E$3,IF('Planning avec dates'!$C$1="High",INDEX('Temps moyens'!$B$1:$B$198,MATCH(Task_Table1!C734,'Temps moyens'!$A$1:$A$198,0),1)*'Temps moyens'!$F$3,0)))</f>
        <v>0</v>
      </c>
      <c r="G734" t="s">
        <v>48</v>
      </c>
      <c r="H734" s="38" t="e">
        <f>INDEX('Planning avec dates'!$4:$4,MATCH("X",'Planning avec dates'!752:752,0))</f>
        <v>#N/A</v>
      </c>
      <c r="I734" t="s">
        <v>48</v>
      </c>
      <c r="J734" t="s">
        <v>48</v>
      </c>
      <c r="K734" t="s">
        <v>48</v>
      </c>
      <c r="L734" t="s">
        <v>48</v>
      </c>
      <c r="M734" t="s">
        <v>48</v>
      </c>
      <c r="N734" t="s">
        <v>48</v>
      </c>
      <c r="O734" t="s">
        <v>48</v>
      </c>
      <c r="P734" t="s">
        <v>48</v>
      </c>
      <c r="Q734" t="s">
        <v>51</v>
      </c>
      <c r="S734" t="s">
        <v>48</v>
      </c>
      <c r="U734" t="s">
        <v>52</v>
      </c>
      <c r="V734" t="s">
        <v>53</v>
      </c>
      <c r="W734" t="s">
        <v>48</v>
      </c>
      <c r="X734" t="e">
        <f t="shared" si="12"/>
        <v>#N/A</v>
      </c>
      <c r="Y734" s="38" t="e">
        <f>INDEX('Planning avec dates'!$4:$4,MATCH("X",'Planning avec dates'!752:752,1))+4</f>
        <v>#N/A</v>
      </c>
    </row>
    <row r="735" spans="1:25" x14ac:dyDescent="0.25">
      <c r="A735">
        <f>IF(COUNTIF('Temps moyens'!$A$3:$A$70,C735)&gt;0,1,0)</f>
        <v>0</v>
      </c>
      <c r="B735" t="s">
        <v>789</v>
      </c>
      <c r="C735" t="e">
        <f>INDEX('Planning avec dates'!$B737:$E737,MATCH("*",'Planning avec dates'!$B737:$E737,0))</f>
        <v>#N/A</v>
      </c>
      <c r="F735">
        <f>IF('Planning avec dates'!$C$1="Low",INDEX('Temps moyens'!$B$1:$B$198,MATCH(Task_Table1!C735,'Temps moyens'!$A$1:$A$198,0),1)*'Temps moyens'!$D$3,IF('Planning avec dates'!$C$1="Medium",INDEX('Temps moyens'!$B$1:$B$198,MATCH(Task_Table1!C735,'Temps moyens'!$A$1:$A$198,0),1)*'Temps moyens'!$E$3,IF('Planning avec dates'!$C$1="High",INDEX('Temps moyens'!$B$1:$B$198,MATCH(Task_Table1!C735,'Temps moyens'!$A$1:$A$198,0),1)*'Temps moyens'!$F$3,0)))</f>
        <v>0</v>
      </c>
      <c r="G735" t="s">
        <v>48</v>
      </c>
      <c r="H735" s="38" t="e">
        <f>INDEX('Planning avec dates'!$4:$4,MATCH("X",'Planning avec dates'!753:753,0))</f>
        <v>#N/A</v>
      </c>
      <c r="I735" t="s">
        <v>48</v>
      </c>
      <c r="J735" t="s">
        <v>48</v>
      </c>
      <c r="K735" t="s">
        <v>48</v>
      </c>
      <c r="L735" t="s">
        <v>48</v>
      </c>
      <c r="M735" t="s">
        <v>48</v>
      </c>
      <c r="N735" t="s">
        <v>48</v>
      </c>
      <c r="O735" t="s">
        <v>48</v>
      </c>
      <c r="P735" t="s">
        <v>48</v>
      </c>
      <c r="Q735" t="s">
        <v>51</v>
      </c>
      <c r="S735" t="s">
        <v>48</v>
      </c>
      <c r="U735" t="s">
        <v>52</v>
      </c>
      <c r="V735" t="s">
        <v>53</v>
      </c>
      <c r="W735" t="s">
        <v>48</v>
      </c>
      <c r="X735" t="e">
        <f t="shared" si="12"/>
        <v>#N/A</v>
      </c>
      <c r="Y735" s="38" t="e">
        <f>INDEX('Planning avec dates'!$4:$4,MATCH("X",'Planning avec dates'!753:753,1))+4</f>
        <v>#N/A</v>
      </c>
    </row>
    <row r="736" spans="1:25" x14ac:dyDescent="0.25">
      <c r="A736">
        <f>IF(COUNTIF('Temps moyens'!$A$3:$A$70,C736)&gt;0,1,0)</f>
        <v>0</v>
      </c>
      <c r="B736" t="s">
        <v>790</v>
      </c>
      <c r="C736" t="e">
        <f>INDEX('Planning avec dates'!$B738:$E738,MATCH("*",'Planning avec dates'!$B738:$E738,0))</f>
        <v>#N/A</v>
      </c>
      <c r="F736">
        <f>IF('Planning avec dates'!$C$1="Low",INDEX('Temps moyens'!$B$1:$B$198,MATCH(Task_Table1!C736,'Temps moyens'!$A$1:$A$198,0),1)*'Temps moyens'!$D$3,IF('Planning avec dates'!$C$1="Medium",INDEX('Temps moyens'!$B$1:$B$198,MATCH(Task_Table1!C736,'Temps moyens'!$A$1:$A$198,0),1)*'Temps moyens'!$E$3,IF('Planning avec dates'!$C$1="High",INDEX('Temps moyens'!$B$1:$B$198,MATCH(Task_Table1!C736,'Temps moyens'!$A$1:$A$198,0),1)*'Temps moyens'!$F$3,0)))</f>
        <v>0</v>
      </c>
      <c r="G736" t="s">
        <v>48</v>
      </c>
      <c r="H736" s="38" t="e">
        <f>INDEX('Planning avec dates'!$4:$4,MATCH("X",'Planning avec dates'!754:754,0))</f>
        <v>#N/A</v>
      </c>
      <c r="I736" t="s">
        <v>48</v>
      </c>
      <c r="J736" t="s">
        <v>48</v>
      </c>
      <c r="K736" t="s">
        <v>48</v>
      </c>
      <c r="L736" t="s">
        <v>48</v>
      </c>
      <c r="M736" t="s">
        <v>48</v>
      </c>
      <c r="N736" t="s">
        <v>48</v>
      </c>
      <c r="O736" t="s">
        <v>48</v>
      </c>
      <c r="P736" t="s">
        <v>48</v>
      </c>
      <c r="Q736" t="s">
        <v>51</v>
      </c>
      <c r="S736" t="s">
        <v>48</v>
      </c>
      <c r="U736" t="s">
        <v>52</v>
      </c>
      <c r="V736" t="s">
        <v>53</v>
      </c>
      <c r="W736" t="s">
        <v>48</v>
      </c>
      <c r="X736" t="e">
        <f t="shared" si="12"/>
        <v>#N/A</v>
      </c>
      <c r="Y736" s="38" t="e">
        <f>INDEX('Planning avec dates'!$4:$4,MATCH("X",'Planning avec dates'!754:754,1))+4</f>
        <v>#N/A</v>
      </c>
    </row>
    <row r="737" spans="1:25" x14ac:dyDescent="0.25">
      <c r="A737">
        <f>IF(COUNTIF('Temps moyens'!$A$3:$A$70,C737)&gt;0,1,0)</f>
        <v>0</v>
      </c>
      <c r="B737" t="s">
        <v>791</v>
      </c>
      <c r="C737" t="e">
        <f>INDEX('Planning avec dates'!$B739:$E739,MATCH("*",'Planning avec dates'!$B739:$E739,0))</f>
        <v>#N/A</v>
      </c>
      <c r="F737">
        <f>IF('Planning avec dates'!$C$1="Low",INDEX('Temps moyens'!$B$1:$B$198,MATCH(Task_Table1!C737,'Temps moyens'!$A$1:$A$198,0),1)*'Temps moyens'!$D$3,IF('Planning avec dates'!$C$1="Medium",INDEX('Temps moyens'!$B$1:$B$198,MATCH(Task_Table1!C737,'Temps moyens'!$A$1:$A$198,0),1)*'Temps moyens'!$E$3,IF('Planning avec dates'!$C$1="High",INDEX('Temps moyens'!$B$1:$B$198,MATCH(Task_Table1!C737,'Temps moyens'!$A$1:$A$198,0),1)*'Temps moyens'!$F$3,0)))</f>
        <v>0</v>
      </c>
      <c r="G737" t="s">
        <v>48</v>
      </c>
      <c r="H737" s="38" t="e">
        <f>INDEX('Planning avec dates'!$4:$4,MATCH("X",'Planning avec dates'!755:755,0))</f>
        <v>#N/A</v>
      </c>
      <c r="I737" t="s">
        <v>48</v>
      </c>
      <c r="J737" t="s">
        <v>48</v>
      </c>
      <c r="K737" t="s">
        <v>48</v>
      </c>
      <c r="L737" t="s">
        <v>48</v>
      </c>
      <c r="M737" t="s">
        <v>48</v>
      </c>
      <c r="N737" t="s">
        <v>48</v>
      </c>
      <c r="O737" t="s">
        <v>48</v>
      </c>
      <c r="P737" t="s">
        <v>48</v>
      </c>
      <c r="Q737" t="s">
        <v>51</v>
      </c>
      <c r="S737" t="s">
        <v>48</v>
      </c>
      <c r="U737" t="s">
        <v>52</v>
      </c>
      <c r="V737" t="s">
        <v>53</v>
      </c>
      <c r="W737" t="s">
        <v>48</v>
      </c>
      <c r="X737" t="e">
        <f t="shared" si="12"/>
        <v>#N/A</v>
      </c>
      <c r="Y737" s="38" t="e">
        <f>INDEX('Planning avec dates'!$4:$4,MATCH("X",'Planning avec dates'!755:755,1))+4</f>
        <v>#N/A</v>
      </c>
    </row>
    <row r="738" spans="1:25" x14ac:dyDescent="0.25">
      <c r="A738">
        <f>IF(COUNTIF('Temps moyens'!$A$3:$A$70,C738)&gt;0,1,0)</f>
        <v>0</v>
      </c>
      <c r="B738" t="s">
        <v>792</v>
      </c>
      <c r="C738" t="e">
        <f>INDEX('Planning avec dates'!$B740:$E740,MATCH("*",'Planning avec dates'!$B740:$E740,0))</f>
        <v>#N/A</v>
      </c>
      <c r="F738">
        <f>IF('Planning avec dates'!$C$1="Low",INDEX('Temps moyens'!$B$1:$B$198,MATCH(Task_Table1!C738,'Temps moyens'!$A$1:$A$198,0),1)*'Temps moyens'!$D$3,IF('Planning avec dates'!$C$1="Medium",INDEX('Temps moyens'!$B$1:$B$198,MATCH(Task_Table1!C738,'Temps moyens'!$A$1:$A$198,0),1)*'Temps moyens'!$E$3,IF('Planning avec dates'!$C$1="High",INDEX('Temps moyens'!$B$1:$B$198,MATCH(Task_Table1!C738,'Temps moyens'!$A$1:$A$198,0),1)*'Temps moyens'!$F$3,0)))</f>
        <v>0</v>
      </c>
      <c r="G738" t="s">
        <v>48</v>
      </c>
      <c r="H738" s="38" t="e">
        <f>INDEX('Planning avec dates'!$4:$4,MATCH("X",'Planning avec dates'!756:756,0))</f>
        <v>#N/A</v>
      </c>
      <c r="I738" t="s">
        <v>48</v>
      </c>
      <c r="J738" t="s">
        <v>48</v>
      </c>
      <c r="K738" t="s">
        <v>48</v>
      </c>
      <c r="L738" t="s">
        <v>48</v>
      </c>
      <c r="M738" t="s">
        <v>48</v>
      </c>
      <c r="N738" t="s">
        <v>48</v>
      </c>
      <c r="O738" t="s">
        <v>48</v>
      </c>
      <c r="P738" t="s">
        <v>48</v>
      </c>
      <c r="Q738" t="s">
        <v>51</v>
      </c>
      <c r="S738" t="s">
        <v>48</v>
      </c>
      <c r="U738" t="s">
        <v>52</v>
      </c>
      <c r="V738" t="s">
        <v>53</v>
      </c>
      <c r="W738" t="s">
        <v>48</v>
      </c>
      <c r="X738" t="e">
        <f t="shared" si="12"/>
        <v>#N/A</v>
      </c>
      <c r="Y738" s="38" t="e">
        <f>INDEX('Planning avec dates'!$4:$4,MATCH("X",'Planning avec dates'!756:756,1))+4</f>
        <v>#N/A</v>
      </c>
    </row>
    <row r="739" spans="1:25" x14ac:dyDescent="0.25">
      <c r="A739">
        <f>IF(COUNTIF('Temps moyens'!$A$3:$A$70,C739)&gt;0,1,0)</f>
        <v>0</v>
      </c>
      <c r="B739" t="s">
        <v>793</v>
      </c>
      <c r="C739" t="e">
        <f>INDEX('Planning avec dates'!$B741:$E741,MATCH("*",'Planning avec dates'!$B741:$E741,0))</f>
        <v>#N/A</v>
      </c>
      <c r="F739">
        <f>IF('Planning avec dates'!$C$1="Low",INDEX('Temps moyens'!$B$1:$B$198,MATCH(Task_Table1!C739,'Temps moyens'!$A$1:$A$198,0),1)*'Temps moyens'!$D$3,IF('Planning avec dates'!$C$1="Medium",INDEX('Temps moyens'!$B$1:$B$198,MATCH(Task_Table1!C739,'Temps moyens'!$A$1:$A$198,0),1)*'Temps moyens'!$E$3,IF('Planning avec dates'!$C$1="High",INDEX('Temps moyens'!$B$1:$B$198,MATCH(Task_Table1!C739,'Temps moyens'!$A$1:$A$198,0),1)*'Temps moyens'!$F$3,0)))</f>
        <v>0</v>
      </c>
      <c r="G739" t="s">
        <v>48</v>
      </c>
      <c r="H739" s="38" t="e">
        <f>INDEX('Planning avec dates'!$4:$4,MATCH("X",'Planning avec dates'!757:757,0))</f>
        <v>#N/A</v>
      </c>
      <c r="I739" t="s">
        <v>48</v>
      </c>
      <c r="J739" t="s">
        <v>48</v>
      </c>
      <c r="K739" t="s">
        <v>48</v>
      </c>
      <c r="L739" t="s">
        <v>48</v>
      </c>
      <c r="M739" t="s">
        <v>48</v>
      </c>
      <c r="N739" t="s">
        <v>48</v>
      </c>
      <c r="O739" t="s">
        <v>48</v>
      </c>
      <c r="P739" t="s">
        <v>48</v>
      </c>
      <c r="Q739" t="s">
        <v>51</v>
      </c>
      <c r="S739" t="s">
        <v>48</v>
      </c>
      <c r="U739" t="s">
        <v>52</v>
      </c>
      <c r="V739" t="s">
        <v>53</v>
      </c>
      <c r="W739" t="s">
        <v>48</v>
      </c>
      <c r="X739" t="e">
        <f t="shared" si="12"/>
        <v>#N/A</v>
      </c>
      <c r="Y739" s="38" t="e">
        <f>INDEX('Planning avec dates'!$4:$4,MATCH("X",'Planning avec dates'!757:757,1))+4</f>
        <v>#N/A</v>
      </c>
    </row>
    <row r="740" spans="1:25" x14ac:dyDescent="0.25">
      <c r="A740">
        <f>IF(COUNTIF('Temps moyens'!$A$3:$A$70,C740)&gt;0,1,0)</f>
        <v>0</v>
      </c>
      <c r="B740" t="s">
        <v>794</v>
      </c>
      <c r="C740" t="e">
        <f>INDEX('Planning avec dates'!$B742:$E742,MATCH("*",'Planning avec dates'!$B742:$E742,0))</f>
        <v>#N/A</v>
      </c>
      <c r="F740">
        <f>IF('Planning avec dates'!$C$1="Low",INDEX('Temps moyens'!$B$1:$B$198,MATCH(Task_Table1!C740,'Temps moyens'!$A$1:$A$198,0),1)*'Temps moyens'!$D$3,IF('Planning avec dates'!$C$1="Medium",INDEX('Temps moyens'!$B$1:$B$198,MATCH(Task_Table1!C740,'Temps moyens'!$A$1:$A$198,0),1)*'Temps moyens'!$E$3,IF('Planning avec dates'!$C$1="High",INDEX('Temps moyens'!$B$1:$B$198,MATCH(Task_Table1!C740,'Temps moyens'!$A$1:$A$198,0),1)*'Temps moyens'!$F$3,0)))</f>
        <v>0</v>
      </c>
      <c r="G740" t="s">
        <v>48</v>
      </c>
      <c r="H740" s="38" t="e">
        <f>INDEX('Planning avec dates'!$4:$4,MATCH("X",'Planning avec dates'!758:758,0))</f>
        <v>#N/A</v>
      </c>
      <c r="I740" t="s">
        <v>48</v>
      </c>
      <c r="J740" t="s">
        <v>48</v>
      </c>
      <c r="K740" t="s">
        <v>48</v>
      </c>
      <c r="L740" t="s">
        <v>48</v>
      </c>
      <c r="M740" t="s">
        <v>48</v>
      </c>
      <c r="N740" t="s">
        <v>48</v>
      </c>
      <c r="O740" t="s">
        <v>48</v>
      </c>
      <c r="P740" t="s">
        <v>48</v>
      </c>
      <c r="Q740" t="s">
        <v>51</v>
      </c>
      <c r="S740" t="s">
        <v>48</v>
      </c>
      <c r="U740" t="s">
        <v>52</v>
      </c>
      <c r="V740" t="s">
        <v>53</v>
      </c>
      <c r="W740" t="s">
        <v>48</v>
      </c>
      <c r="X740" t="e">
        <f t="shared" si="12"/>
        <v>#N/A</v>
      </c>
      <c r="Y740" s="38" t="e">
        <f>INDEX('Planning avec dates'!$4:$4,MATCH("X",'Planning avec dates'!758:758,1))+4</f>
        <v>#N/A</v>
      </c>
    </row>
    <row r="741" spans="1:25" x14ac:dyDescent="0.25">
      <c r="A741">
        <f>IF(COUNTIF('Temps moyens'!$A$3:$A$70,C741)&gt;0,1,0)</f>
        <v>0</v>
      </c>
      <c r="B741" t="s">
        <v>795</v>
      </c>
      <c r="C741" t="e">
        <f>INDEX('Planning avec dates'!$B743:$E743,MATCH("*",'Planning avec dates'!$B743:$E743,0))</f>
        <v>#N/A</v>
      </c>
      <c r="F741">
        <f>IF('Planning avec dates'!$C$1="Low",INDEX('Temps moyens'!$B$1:$B$198,MATCH(Task_Table1!C741,'Temps moyens'!$A$1:$A$198,0),1)*'Temps moyens'!$D$3,IF('Planning avec dates'!$C$1="Medium",INDEX('Temps moyens'!$B$1:$B$198,MATCH(Task_Table1!C741,'Temps moyens'!$A$1:$A$198,0),1)*'Temps moyens'!$E$3,IF('Planning avec dates'!$C$1="High",INDEX('Temps moyens'!$B$1:$B$198,MATCH(Task_Table1!C741,'Temps moyens'!$A$1:$A$198,0),1)*'Temps moyens'!$F$3,0)))</f>
        <v>0</v>
      </c>
      <c r="G741" t="s">
        <v>48</v>
      </c>
      <c r="H741" s="38" t="e">
        <f>INDEX('Planning avec dates'!$4:$4,MATCH("X",'Planning avec dates'!759:759,0))</f>
        <v>#N/A</v>
      </c>
      <c r="I741" t="s">
        <v>48</v>
      </c>
      <c r="J741" t="s">
        <v>48</v>
      </c>
      <c r="K741" t="s">
        <v>48</v>
      </c>
      <c r="L741" t="s">
        <v>48</v>
      </c>
      <c r="M741" t="s">
        <v>48</v>
      </c>
      <c r="N741" t="s">
        <v>48</v>
      </c>
      <c r="O741" t="s">
        <v>48</v>
      </c>
      <c r="P741" t="s">
        <v>48</v>
      </c>
      <c r="Q741" t="s">
        <v>51</v>
      </c>
      <c r="S741" t="s">
        <v>48</v>
      </c>
      <c r="U741" t="s">
        <v>52</v>
      </c>
      <c r="V741" t="s">
        <v>53</v>
      </c>
      <c r="W741" t="s">
        <v>48</v>
      </c>
      <c r="X741" t="e">
        <f t="shared" si="12"/>
        <v>#N/A</v>
      </c>
      <c r="Y741" s="38" t="e">
        <f>INDEX('Planning avec dates'!$4:$4,MATCH("X",'Planning avec dates'!759:759,1))+4</f>
        <v>#N/A</v>
      </c>
    </row>
    <row r="742" spans="1:25" x14ac:dyDescent="0.25">
      <c r="A742">
        <f>IF(COUNTIF('Temps moyens'!$A$3:$A$70,C742)&gt;0,1,0)</f>
        <v>0</v>
      </c>
      <c r="B742" t="s">
        <v>796</v>
      </c>
      <c r="C742" t="e">
        <f>INDEX('Planning avec dates'!$B744:$E744,MATCH("*",'Planning avec dates'!$B744:$E744,0))</f>
        <v>#N/A</v>
      </c>
      <c r="F742">
        <f>IF('Planning avec dates'!$C$1="Low",INDEX('Temps moyens'!$B$1:$B$198,MATCH(Task_Table1!C742,'Temps moyens'!$A$1:$A$198,0),1)*'Temps moyens'!$D$3,IF('Planning avec dates'!$C$1="Medium",INDEX('Temps moyens'!$B$1:$B$198,MATCH(Task_Table1!C742,'Temps moyens'!$A$1:$A$198,0),1)*'Temps moyens'!$E$3,IF('Planning avec dates'!$C$1="High",INDEX('Temps moyens'!$B$1:$B$198,MATCH(Task_Table1!C742,'Temps moyens'!$A$1:$A$198,0),1)*'Temps moyens'!$F$3,0)))</f>
        <v>0</v>
      </c>
      <c r="G742" t="s">
        <v>48</v>
      </c>
      <c r="H742" s="38" t="e">
        <f>INDEX('Planning avec dates'!$4:$4,MATCH("X",'Planning avec dates'!760:760,0))</f>
        <v>#N/A</v>
      </c>
      <c r="I742" t="s">
        <v>48</v>
      </c>
      <c r="J742" t="s">
        <v>48</v>
      </c>
      <c r="K742" t="s">
        <v>48</v>
      </c>
      <c r="L742" t="s">
        <v>48</v>
      </c>
      <c r="M742" t="s">
        <v>48</v>
      </c>
      <c r="N742" t="s">
        <v>48</v>
      </c>
      <c r="O742" t="s">
        <v>48</v>
      </c>
      <c r="P742" t="s">
        <v>48</v>
      </c>
      <c r="Q742" t="s">
        <v>51</v>
      </c>
      <c r="S742" t="s">
        <v>48</v>
      </c>
      <c r="U742" t="s">
        <v>52</v>
      </c>
      <c r="V742" t="s">
        <v>53</v>
      </c>
      <c r="W742" t="s">
        <v>48</v>
      </c>
      <c r="X742" t="e">
        <f t="shared" si="12"/>
        <v>#N/A</v>
      </c>
      <c r="Y742" s="38" t="e">
        <f>INDEX('Planning avec dates'!$4:$4,MATCH("X",'Planning avec dates'!760:760,1))+4</f>
        <v>#N/A</v>
      </c>
    </row>
    <row r="743" spans="1:25" x14ac:dyDescent="0.25">
      <c r="A743">
        <f>IF(COUNTIF('Temps moyens'!$A$3:$A$70,C743)&gt;0,1,0)</f>
        <v>0</v>
      </c>
      <c r="B743" t="s">
        <v>797</v>
      </c>
      <c r="C743" t="e">
        <f>INDEX('Planning avec dates'!$B745:$E745,MATCH("*",'Planning avec dates'!$B745:$E745,0))</f>
        <v>#N/A</v>
      </c>
      <c r="F743">
        <f>IF('Planning avec dates'!$C$1="Low",INDEX('Temps moyens'!$B$1:$B$198,MATCH(Task_Table1!C743,'Temps moyens'!$A$1:$A$198,0),1)*'Temps moyens'!$D$3,IF('Planning avec dates'!$C$1="Medium",INDEX('Temps moyens'!$B$1:$B$198,MATCH(Task_Table1!C743,'Temps moyens'!$A$1:$A$198,0),1)*'Temps moyens'!$E$3,IF('Planning avec dates'!$C$1="High",INDEX('Temps moyens'!$B$1:$B$198,MATCH(Task_Table1!C743,'Temps moyens'!$A$1:$A$198,0),1)*'Temps moyens'!$F$3,0)))</f>
        <v>0</v>
      </c>
      <c r="G743" t="s">
        <v>48</v>
      </c>
      <c r="H743" s="38" t="e">
        <f>INDEX('Planning avec dates'!$4:$4,MATCH("X",'Planning avec dates'!761:761,0))</f>
        <v>#N/A</v>
      </c>
      <c r="I743" t="s">
        <v>48</v>
      </c>
      <c r="J743" t="s">
        <v>48</v>
      </c>
      <c r="K743" t="s">
        <v>48</v>
      </c>
      <c r="L743" t="s">
        <v>48</v>
      </c>
      <c r="M743" t="s">
        <v>48</v>
      </c>
      <c r="N743" t="s">
        <v>48</v>
      </c>
      <c r="O743" t="s">
        <v>48</v>
      </c>
      <c r="P743" t="s">
        <v>48</v>
      </c>
      <c r="Q743" t="s">
        <v>51</v>
      </c>
      <c r="S743" t="s">
        <v>48</v>
      </c>
      <c r="U743" t="s">
        <v>52</v>
      </c>
      <c r="V743" t="s">
        <v>53</v>
      </c>
      <c r="W743" t="s">
        <v>48</v>
      </c>
      <c r="X743" t="e">
        <f t="shared" si="12"/>
        <v>#N/A</v>
      </c>
      <c r="Y743" s="38" t="e">
        <f>INDEX('Planning avec dates'!$4:$4,MATCH("X",'Planning avec dates'!761:761,1))+4</f>
        <v>#N/A</v>
      </c>
    </row>
    <row r="744" spans="1:25" x14ac:dyDescent="0.25">
      <c r="A744">
        <f>IF(COUNTIF('Temps moyens'!$A$3:$A$70,C744)&gt;0,1,0)</f>
        <v>0</v>
      </c>
      <c r="B744" t="s">
        <v>798</v>
      </c>
      <c r="C744" t="e">
        <f>INDEX('Planning avec dates'!$B746:$E746,MATCH("*",'Planning avec dates'!$B746:$E746,0))</f>
        <v>#N/A</v>
      </c>
      <c r="F744">
        <f>IF('Planning avec dates'!$C$1="Low",INDEX('Temps moyens'!$B$1:$B$198,MATCH(Task_Table1!C744,'Temps moyens'!$A$1:$A$198,0),1)*'Temps moyens'!$D$3,IF('Planning avec dates'!$C$1="Medium",INDEX('Temps moyens'!$B$1:$B$198,MATCH(Task_Table1!C744,'Temps moyens'!$A$1:$A$198,0),1)*'Temps moyens'!$E$3,IF('Planning avec dates'!$C$1="High",INDEX('Temps moyens'!$B$1:$B$198,MATCH(Task_Table1!C744,'Temps moyens'!$A$1:$A$198,0),1)*'Temps moyens'!$F$3,0)))</f>
        <v>0</v>
      </c>
      <c r="G744" t="s">
        <v>48</v>
      </c>
      <c r="H744" s="38" t="e">
        <f>INDEX('Planning avec dates'!$4:$4,MATCH("X",'Planning avec dates'!762:762,0))</f>
        <v>#N/A</v>
      </c>
      <c r="I744" t="s">
        <v>48</v>
      </c>
      <c r="J744" t="s">
        <v>48</v>
      </c>
      <c r="K744" t="s">
        <v>48</v>
      </c>
      <c r="L744" t="s">
        <v>48</v>
      </c>
      <c r="M744" t="s">
        <v>48</v>
      </c>
      <c r="N744" t="s">
        <v>48</v>
      </c>
      <c r="O744" t="s">
        <v>48</v>
      </c>
      <c r="P744" t="s">
        <v>48</v>
      </c>
      <c r="Q744" t="s">
        <v>51</v>
      </c>
      <c r="S744" t="s">
        <v>48</v>
      </c>
      <c r="U744" t="s">
        <v>52</v>
      </c>
      <c r="V744" t="s">
        <v>53</v>
      </c>
      <c r="W744" t="s">
        <v>48</v>
      </c>
      <c r="X744" t="e">
        <f t="shared" si="12"/>
        <v>#N/A</v>
      </c>
      <c r="Y744" s="38" t="e">
        <f>INDEX('Planning avec dates'!$4:$4,MATCH("X",'Planning avec dates'!762:762,1))+4</f>
        <v>#N/A</v>
      </c>
    </row>
    <row r="745" spans="1:25" x14ac:dyDescent="0.25">
      <c r="A745">
        <f>IF(COUNTIF('Temps moyens'!$A$3:$A$70,C745)&gt;0,1,0)</f>
        <v>0</v>
      </c>
      <c r="B745" t="s">
        <v>799</v>
      </c>
      <c r="C745" t="e">
        <f>INDEX('Planning avec dates'!$B747:$E747,MATCH("*",'Planning avec dates'!$B747:$E747,0))</f>
        <v>#N/A</v>
      </c>
      <c r="F745">
        <f>IF('Planning avec dates'!$C$1="Low",INDEX('Temps moyens'!$B$1:$B$198,MATCH(Task_Table1!C745,'Temps moyens'!$A$1:$A$198,0),1)*'Temps moyens'!$D$3,IF('Planning avec dates'!$C$1="Medium",INDEX('Temps moyens'!$B$1:$B$198,MATCH(Task_Table1!C745,'Temps moyens'!$A$1:$A$198,0),1)*'Temps moyens'!$E$3,IF('Planning avec dates'!$C$1="High",INDEX('Temps moyens'!$B$1:$B$198,MATCH(Task_Table1!C745,'Temps moyens'!$A$1:$A$198,0),1)*'Temps moyens'!$F$3,0)))</f>
        <v>0</v>
      </c>
      <c r="G745" t="s">
        <v>48</v>
      </c>
      <c r="H745" s="38" t="e">
        <f>INDEX('Planning avec dates'!$4:$4,MATCH("X",'Planning avec dates'!763:763,0))</f>
        <v>#N/A</v>
      </c>
      <c r="I745" t="s">
        <v>48</v>
      </c>
      <c r="J745" t="s">
        <v>48</v>
      </c>
      <c r="K745" t="s">
        <v>48</v>
      </c>
      <c r="L745" t="s">
        <v>48</v>
      </c>
      <c r="M745" t="s">
        <v>48</v>
      </c>
      <c r="N745" t="s">
        <v>48</v>
      </c>
      <c r="O745" t="s">
        <v>48</v>
      </c>
      <c r="P745" t="s">
        <v>48</v>
      </c>
      <c r="Q745" t="s">
        <v>51</v>
      </c>
      <c r="S745" t="s">
        <v>48</v>
      </c>
      <c r="U745" t="s">
        <v>52</v>
      </c>
      <c r="V745" t="s">
        <v>53</v>
      </c>
      <c r="W745" t="s">
        <v>48</v>
      </c>
      <c r="X745" t="e">
        <f t="shared" si="12"/>
        <v>#N/A</v>
      </c>
      <c r="Y745" s="38" t="e">
        <f>INDEX('Planning avec dates'!$4:$4,MATCH("X",'Planning avec dates'!763:763,1))+4</f>
        <v>#N/A</v>
      </c>
    </row>
    <row r="746" spans="1:25" x14ac:dyDescent="0.25">
      <c r="A746">
        <f>IF(COUNTIF('Temps moyens'!$A$3:$A$70,C746)&gt;0,1,0)</f>
        <v>0</v>
      </c>
      <c r="B746" t="s">
        <v>800</v>
      </c>
      <c r="C746" t="e">
        <f>INDEX('Planning avec dates'!$B748:$E748,MATCH("*",'Planning avec dates'!$B748:$E748,0))</f>
        <v>#N/A</v>
      </c>
      <c r="F746">
        <f>IF('Planning avec dates'!$C$1="Low",INDEX('Temps moyens'!$B$1:$B$198,MATCH(Task_Table1!C746,'Temps moyens'!$A$1:$A$198,0),1)*'Temps moyens'!$D$3,IF('Planning avec dates'!$C$1="Medium",INDEX('Temps moyens'!$B$1:$B$198,MATCH(Task_Table1!C746,'Temps moyens'!$A$1:$A$198,0),1)*'Temps moyens'!$E$3,IF('Planning avec dates'!$C$1="High",INDEX('Temps moyens'!$B$1:$B$198,MATCH(Task_Table1!C746,'Temps moyens'!$A$1:$A$198,0),1)*'Temps moyens'!$F$3,0)))</f>
        <v>0</v>
      </c>
      <c r="G746" t="s">
        <v>48</v>
      </c>
      <c r="H746" s="38" t="e">
        <f>INDEX('Planning avec dates'!$4:$4,MATCH("X",'Planning avec dates'!764:764,0))</f>
        <v>#N/A</v>
      </c>
      <c r="I746" t="s">
        <v>48</v>
      </c>
      <c r="J746" t="s">
        <v>48</v>
      </c>
      <c r="K746" t="s">
        <v>48</v>
      </c>
      <c r="L746" t="s">
        <v>48</v>
      </c>
      <c r="M746" t="s">
        <v>48</v>
      </c>
      <c r="N746" t="s">
        <v>48</v>
      </c>
      <c r="O746" t="s">
        <v>48</v>
      </c>
      <c r="P746" t="s">
        <v>48</v>
      </c>
      <c r="Q746" t="s">
        <v>51</v>
      </c>
      <c r="S746" t="s">
        <v>48</v>
      </c>
      <c r="U746" t="s">
        <v>52</v>
      </c>
      <c r="V746" t="s">
        <v>53</v>
      </c>
      <c r="W746" t="s">
        <v>48</v>
      </c>
      <c r="X746" t="e">
        <f t="shared" si="12"/>
        <v>#N/A</v>
      </c>
      <c r="Y746" s="38" t="e">
        <f>INDEX('Planning avec dates'!$4:$4,MATCH("X",'Planning avec dates'!764:764,1))+4</f>
        <v>#N/A</v>
      </c>
    </row>
    <row r="747" spans="1:25" x14ac:dyDescent="0.25">
      <c r="A747">
        <f>IF(COUNTIF('Temps moyens'!$A$3:$A$70,C747)&gt;0,1,0)</f>
        <v>0</v>
      </c>
      <c r="B747" t="s">
        <v>801</v>
      </c>
      <c r="C747" t="e">
        <f>INDEX('Planning avec dates'!$B749:$E749,MATCH("*",'Planning avec dates'!$B749:$E749,0))</f>
        <v>#N/A</v>
      </c>
      <c r="F747">
        <f>IF('Planning avec dates'!$C$1="Low",INDEX('Temps moyens'!$B$1:$B$198,MATCH(Task_Table1!C747,'Temps moyens'!$A$1:$A$198,0),1)*'Temps moyens'!$D$3,IF('Planning avec dates'!$C$1="Medium",INDEX('Temps moyens'!$B$1:$B$198,MATCH(Task_Table1!C747,'Temps moyens'!$A$1:$A$198,0),1)*'Temps moyens'!$E$3,IF('Planning avec dates'!$C$1="High",INDEX('Temps moyens'!$B$1:$B$198,MATCH(Task_Table1!C747,'Temps moyens'!$A$1:$A$198,0),1)*'Temps moyens'!$F$3,0)))</f>
        <v>0</v>
      </c>
      <c r="G747" t="s">
        <v>48</v>
      </c>
      <c r="H747" s="38" t="e">
        <f>INDEX('Planning avec dates'!$4:$4,MATCH("X",'Planning avec dates'!765:765,0))</f>
        <v>#N/A</v>
      </c>
      <c r="I747" t="s">
        <v>48</v>
      </c>
      <c r="J747" t="s">
        <v>48</v>
      </c>
      <c r="K747" t="s">
        <v>48</v>
      </c>
      <c r="L747" t="s">
        <v>48</v>
      </c>
      <c r="M747" t="s">
        <v>48</v>
      </c>
      <c r="N747" t="s">
        <v>48</v>
      </c>
      <c r="O747" t="s">
        <v>48</v>
      </c>
      <c r="P747" t="s">
        <v>48</v>
      </c>
      <c r="Q747" t="s">
        <v>51</v>
      </c>
      <c r="S747" t="s">
        <v>48</v>
      </c>
      <c r="U747" t="s">
        <v>52</v>
      </c>
      <c r="V747" t="s">
        <v>53</v>
      </c>
      <c r="W747" t="s">
        <v>48</v>
      </c>
      <c r="X747" t="e">
        <f t="shared" si="12"/>
        <v>#N/A</v>
      </c>
      <c r="Y747" s="38" t="e">
        <f>INDEX('Planning avec dates'!$4:$4,MATCH("X",'Planning avec dates'!765:765,1))+4</f>
        <v>#N/A</v>
      </c>
    </row>
    <row r="748" spans="1:25" x14ac:dyDescent="0.25">
      <c r="A748">
        <f>IF(COUNTIF('Temps moyens'!$A$3:$A$70,C748)&gt;0,1,0)</f>
        <v>0</v>
      </c>
      <c r="B748" t="s">
        <v>802</v>
      </c>
      <c r="C748" t="e">
        <f>INDEX('Planning avec dates'!$B750:$E750,MATCH("*",'Planning avec dates'!$B750:$E750,0))</f>
        <v>#N/A</v>
      </c>
      <c r="F748">
        <f>IF('Planning avec dates'!$C$1="Low",INDEX('Temps moyens'!$B$1:$B$198,MATCH(Task_Table1!C748,'Temps moyens'!$A$1:$A$198,0),1)*'Temps moyens'!$D$3,IF('Planning avec dates'!$C$1="Medium",INDEX('Temps moyens'!$B$1:$B$198,MATCH(Task_Table1!C748,'Temps moyens'!$A$1:$A$198,0),1)*'Temps moyens'!$E$3,IF('Planning avec dates'!$C$1="High",INDEX('Temps moyens'!$B$1:$B$198,MATCH(Task_Table1!C748,'Temps moyens'!$A$1:$A$198,0),1)*'Temps moyens'!$F$3,0)))</f>
        <v>0</v>
      </c>
      <c r="G748" t="s">
        <v>48</v>
      </c>
      <c r="H748" s="38" t="e">
        <f>INDEX('Planning avec dates'!$4:$4,MATCH("X",'Planning avec dates'!766:766,0))</f>
        <v>#N/A</v>
      </c>
      <c r="I748" t="s">
        <v>48</v>
      </c>
      <c r="J748" t="s">
        <v>48</v>
      </c>
      <c r="K748" t="s">
        <v>48</v>
      </c>
      <c r="L748" t="s">
        <v>48</v>
      </c>
      <c r="M748" t="s">
        <v>48</v>
      </c>
      <c r="N748" t="s">
        <v>48</v>
      </c>
      <c r="O748" t="s">
        <v>48</v>
      </c>
      <c r="P748" t="s">
        <v>48</v>
      </c>
      <c r="Q748" t="s">
        <v>51</v>
      </c>
      <c r="S748" t="s">
        <v>48</v>
      </c>
      <c r="U748" t="s">
        <v>52</v>
      </c>
      <c r="V748" t="s">
        <v>53</v>
      </c>
      <c r="W748" t="s">
        <v>48</v>
      </c>
      <c r="X748" t="e">
        <f t="shared" si="12"/>
        <v>#N/A</v>
      </c>
      <c r="Y748" s="38" t="e">
        <f>INDEX('Planning avec dates'!$4:$4,MATCH("X",'Planning avec dates'!766:766,1))+4</f>
        <v>#N/A</v>
      </c>
    </row>
    <row r="749" spans="1:25" x14ac:dyDescent="0.25">
      <c r="A749">
        <f>IF(COUNTIF('Temps moyens'!$A$3:$A$70,C749)&gt;0,1,0)</f>
        <v>0</v>
      </c>
      <c r="B749" t="s">
        <v>803</v>
      </c>
      <c r="C749" t="e">
        <f>INDEX('Planning avec dates'!$B751:$E751,MATCH("*",'Planning avec dates'!$B751:$E751,0))</f>
        <v>#N/A</v>
      </c>
      <c r="F749">
        <f>IF('Planning avec dates'!$C$1="Low",INDEX('Temps moyens'!$B$1:$B$198,MATCH(Task_Table1!C749,'Temps moyens'!$A$1:$A$198,0),1)*'Temps moyens'!$D$3,IF('Planning avec dates'!$C$1="Medium",INDEX('Temps moyens'!$B$1:$B$198,MATCH(Task_Table1!C749,'Temps moyens'!$A$1:$A$198,0),1)*'Temps moyens'!$E$3,IF('Planning avec dates'!$C$1="High",INDEX('Temps moyens'!$B$1:$B$198,MATCH(Task_Table1!C749,'Temps moyens'!$A$1:$A$198,0),1)*'Temps moyens'!$F$3,0)))</f>
        <v>0</v>
      </c>
      <c r="G749" t="s">
        <v>48</v>
      </c>
      <c r="H749" s="38" t="e">
        <f>INDEX('Planning avec dates'!$4:$4,MATCH("X",'Planning avec dates'!767:767,0))</f>
        <v>#N/A</v>
      </c>
      <c r="I749" t="s">
        <v>48</v>
      </c>
      <c r="J749" t="s">
        <v>48</v>
      </c>
      <c r="K749" t="s">
        <v>48</v>
      </c>
      <c r="L749" t="s">
        <v>48</v>
      </c>
      <c r="M749" t="s">
        <v>48</v>
      </c>
      <c r="N749" t="s">
        <v>48</v>
      </c>
      <c r="O749" t="s">
        <v>48</v>
      </c>
      <c r="P749" t="s">
        <v>48</v>
      </c>
      <c r="Q749" t="s">
        <v>51</v>
      </c>
      <c r="S749" t="s">
        <v>48</v>
      </c>
      <c r="U749" t="s">
        <v>52</v>
      </c>
      <c r="V749" t="s">
        <v>53</v>
      </c>
      <c r="W749" t="s">
        <v>48</v>
      </c>
      <c r="X749" t="e">
        <f t="shared" si="12"/>
        <v>#N/A</v>
      </c>
      <c r="Y749" s="38" t="e">
        <f>INDEX('Planning avec dates'!$4:$4,MATCH("X",'Planning avec dates'!767:767,1))+4</f>
        <v>#N/A</v>
      </c>
    </row>
    <row r="750" spans="1:25" x14ac:dyDescent="0.25">
      <c r="A750">
        <f>IF(COUNTIF('Temps moyens'!$A$3:$A$70,C750)&gt;0,1,0)</f>
        <v>0</v>
      </c>
      <c r="B750" t="s">
        <v>804</v>
      </c>
      <c r="C750" t="e">
        <f>INDEX('Planning avec dates'!$B752:$E752,MATCH("*",'Planning avec dates'!$B752:$E752,0))</f>
        <v>#N/A</v>
      </c>
      <c r="F750">
        <f>IF('Planning avec dates'!$C$1="Low",INDEX('Temps moyens'!$B$1:$B$198,MATCH(Task_Table1!C750,'Temps moyens'!$A$1:$A$198,0),1)*'Temps moyens'!$D$3,IF('Planning avec dates'!$C$1="Medium",INDEX('Temps moyens'!$B$1:$B$198,MATCH(Task_Table1!C750,'Temps moyens'!$A$1:$A$198,0),1)*'Temps moyens'!$E$3,IF('Planning avec dates'!$C$1="High",INDEX('Temps moyens'!$B$1:$B$198,MATCH(Task_Table1!C750,'Temps moyens'!$A$1:$A$198,0),1)*'Temps moyens'!$F$3,0)))</f>
        <v>0</v>
      </c>
      <c r="G750" t="s">
        <v>48</v>
      </c>
      <c r="H750" s="38" t="e">
        <f>INDEX('Planning avec dates'!$4:$4,MATCH("X",'Planning avec dates'!768:768,0))</f>
        <v>#N/A</v>
      </c>
      <c r="I750" t="s">
        <v>48</v>
      </c>
      <c r="J750" t="s">
        <v>48</v>
      </c>
      <c r="K750" t="s">
        <v>48</v>
      </c>
      <c r="L750" t="s">
        <v>48</v>
      </c>
      <c r="M750" t="s">
        <v>48</v>
      </c>
      <c r="N750" t="s">
        <v>48</v>
      </c>
      <c r="O750" t="s">
        <v>48</v>
      </c>
      <c r="P750" t="s">
        <v>48</v>
      </c>
      <c r="Q750" t="s">
        <v>51</v>
      </c>
      <c r="S750" t="s">
        <v>48</v>
      </c>
      <c r="U750" t="s">
        <v>52</v>
      </c>
      <c r="V750" t="s">
        <v>53</v>
      </c>
      <c r="W750" t="s">
        <v>48</v>
      </c>
      <c r="X750" t="e">
        <f t="shared" si="12"/>
        <v>#N/A</v>
      </c>
      <c r="Y750" s="38" t="e">
        <f>INDEX('Planning avec dates'!$4:$4,MATCH("X",'Planning avec dates'!768:768,1))+4</f>
        <v>#N/A</v>
      </c>
    </row>
    <row r="751" spans="1:25" x14ac:dyDescent="0.25">
      <c r="A751">
        <f>IF(COUNTIF('Temps moyens'!$A$3:$A$70,C751)&gt;0,1,0)</f>
        <v>0</v>
      </c>
      <c r="B751" t="s">
        <v>805</v>
      </c>
      <c r="C751" t="e">
        <f>INDEX('Planning avec dates'!$B753:$E753,MATCH("*",'Planning avec dates'!$B753:$E753,0))</f>
        <v>#N/A</v>
      </c>
      <c r="F751">
        <f>IF('Planning avec dates'!$C$1="Low",INDEX('Temps moyens'!$B$1:$B$198,MATCH(Task_Table1!C751,'Temps moyens'!$A$1:$A$198,0),1)*'Temps moyens'!$D$3,IF('Planning avec dates'!$C$1="Medium",INDEX('Temps moyens'!$B$1:$B$198,MATCH(Task_Table1!C751,'Temps moyens'!$A$1:$A$198,0),1)*'Temps moyens'!$E$3,IF('Planning avec dates'!$C$1="High",INDEX('Temps moyens'!$B$1:$B$198,MATCH(Task_Table1!C751,'Temps moyens'!$A$1:$A$198,0),1)*'Temps moyens'!$F$3,0)))</f>
        <v>0</v>
      </c>
      <c r="G751" t="s">
        <v>48</v>
      </c>
      <c r="H751" s="38" t="e">
        <f>INDEX('Planning avec dates'!$4:$4,MATCH("X",'Planning avec dates'!769:769,0))</f>
        <v>#N/A</v>
      </c>
      <c r="I751" t="s">
        <v>48</v>
      </c>
      <c r="J751" t="s">
        <v>48</v>
      </c>
      <c r="K751" t="s">
        <v>48</v>
      </c>
      <c r="L751" t="s">
        <v>48</v>
      </c>
      <c r="M751" t="s">
        <v>48</v>
      </c>
      <c r="N751" t="s">
        <v>48</v>
      </c>
      <c r="O751" t="s">
        <v>48</v>
      </c>
      <c r="P751" t="s">
        <v>48</v>
      </c>
      <c r="Q751" t="s">
        <v>51</v>
      </c>
      <c r="S751" t="s">
        <v>48</v>
      </c>
      <c r="U751" t="s">
        <v>52</v>
      </c>
      <c r="V751" t="s">
        <v>53</v>
      </c>
      <c r="W751" t="s">
        <v>48</v>
      </c>
      <c r="X751" t="e">
        <f t="shared" si="12"/>
        <v>#N/A</v>
      </c>
      <c r="Y751" s="38" t="e">
        <f>INDEX('Planning avec dates'!$4:$4,MATCH("X",'Planning avec dates'!769:769,1))+4</f>
        <v>#N/A</v>
      </c>
    </row>
    <row r="752" spans="1:25" x14ac:dyDescent="0.25">
      <c r="A752">
        <f>IF(COUNTIF('Temps moyens'!$A$3:$A$70,C752)&gt;0,1,0)</f>
        <v>0</v>
      </c>
      <c r="B752" t="s">
        <v>806</v>
      </c>
      <c r="C752" t="e">
        <f>INDEX('Planning avec dates'!$B754:$E754,MATCH("*",'Planning avec dates'!$B754:$E754,0))</f>
        <v>#N/A</v>
      </c>
      <c r="F752">
        <f>IF('Planning avec dates'!$C$1="Low",INDEX('Temps moyens'!$B$1:$B$198,MATCH(Task_Table1!C752,'Temps moyens'!$A$1:$A$198,0),1)*'Temps moyens'!$D$3,IF('Planning avec dates'!$C$1="Medium",INDEX('Temps moyens'!$B$1:$B$198,MATCH(Task_Table1!C752,'Temps moyens'!$A$1:$A$198,0),1)*'Temps moyens'!$E$3,IF('Planning avec dates'!$C$1="High",INDEX('Temps moyens'!$B$1:$B$198,MATCH(Task_Table1!C752,'Temps moyens'!$A$1:$A$198,0),1)*'Temps moyens'!$F$3,0)))</f>
        <v>0</v>
      </c>
      <c r="G752" t="s">
        <v>48</v>
      </c>
      <c r="H752" s="38" t="e">
        <f>INDEX('Planning avec dates'!$4:$4,MATCH("X",'Planning avec dates'!770:770,0))</f>
        <v>#N/A</v>
      </c>
      <c r="I752" t="s">
        <v>48</v>
      </c>
      <c r="J752" t="s">
        <v>48</v>
      </c>
      <c r="K752" t="s">
        <v>48</v>
      </c>
      <c r="L752" t="s">
        <v>48</v>
      </c>
      <c r="M752" t="s">
        <v>48</v>
      </c>
      <c r="N752" t="s">
        <v>48</v>
      </c>
      <c r="O752" t="s">
        <v>48</v>
      </c>
      <c r="P752" t="s">
        <v>48</v>
      </c>
      <c r="Q752" t="s">
        <v>51</v>
      </c>
      <c r="S752" t="s">
        <v>48</v>
      </c>
      <c r="U752" t="s">
        <v>52</v>
      </c>
      <c r="V752" t="s">
        <v>53</v>
      </c>
      <c r="W752" t="s">
        <v>48</v>
      </c>
      <c r="X752" t="e">
        <f t="shared" si="12"/>
        <v>#N/A</v>
      </c>
      <c r="Y752" s="38" t="e">
        <f>INDEX('Planning avec dates'!$4:$4,MATCH("X",'Planning avec dates'!770:770,1))+4</f>
        <v>#N/A</v>
      </c>
    </row>
    <row r="753" spans="1:25" x14ac:dyDescent="0.25">
      <c r="A753">
        <f>IF(COUNTIF('Temps moyens'!$A$3:$A$70,C753)&gt;0,1,0)</f>
        <v>0</v>
      </c>
      <c r="B753" t="s">
        <v>807</v>
      </c>
      <c r="C753" t="e">
        <f>INDEX('Planning avec dates'!$B755:$E755,MATCH("*",'Planning avec dates'!$B755:$E755,0))</f>
        <v>#N/A</v>
      </c>
      <c r="F753">
        <f>IF('Planning avec dates'!$C$1="Low",INDEX('Temps moyens'!$B$1:$B$198,MATCH(Task_Table1!C753,'Temps moyens'!$A$1:$A$198,0),1)*'Temps moyens'!$D$3,IF('Planning avec dates'!$C$1="Medium",INDEX('Temps moyens'!$B$1:$B$198,MATCH(Task_Table1!C753,'Temps moyens'!$A$1:$A$198,0),1)*'Temps moyens'!$E$3,IF('Planning avec dates'!$C$1="High",INDEX('Temps moyens'!$B$1:$B$198,MATCH(Task_Table1!C753,'Temps moyens'!$A$1:$A$198,0),1)*'Temps moyens'!$F$3,0)))</f>
        <v>0</v>
      </c>
      <c r="G753" t="s">
        <v>48</v>
      </c>
      <c r="H753" s="38" t="e">
        <f>INDEX('Planning avec dates'!$4:$4,MATCH("X",'Planning avec dates'!771:771,0))</f>
        <v>#N/A</v>
      </c>
      <c r="I753" t="s">
        <v>48</v>
      </c>
      <c r="J753" t="s">
        <v>48</v>
      </c>
      <c r="K753" t="s">
        <v>48</v>
      </c>
      <c r="L753" t="s">
        <v>48</v>
      </c>
      <c r="M753" t="s">
        <v>48</v>
      </c>
      <c r="N753" t="s">
        <v>48</v>
      </c>
      <c r="O753" t="s">
        <v>48</v>
      </c>
      <c r="P753" t="s">
        <v>48</v>
      </c>
      <c r="Q753" t="s">
        <v>51</v>
      </c>
      <c r="S753" t="s">
        <v>48</v>
      </c>
      <c r="U753" t="s">
        <v>52</v>
      </c>
      <c r="V753" t="s">
        <v>53</v>
      </c>
      <c r="W753" t="s">
        <v>48</v>
      </c>
      <c r="X753" t="e">
        <f t="shared" si="12"/>
        <v>#N/A</v>
      </c>
      <c r="Y753" s="38" t="e">
        <f>INDEX('Planning avec dates'!$4:$4,MATCH("X",'Planning avec dates'!771:771,1))+4</f>
        <v>#N/A</v>
      </c>
    </row>
    <row r="754" spans="1:25" x14ac:dyDescent="0.25">
      <c r="A754">
        <f>IF(COUNTIF('Temps moyens'!$A$3:$A$70,C754)&gt;0,1,0)</f>
        <v>0</v>
      </c>
      <c r="B754" t="s">
        <v>808</v>
      </c>
      <c r="C754" t="e">
        <f>INDEX('Planning avec dates'!$B756:$E756,MATCH("*",'Planning avec dates'!$B756:$E756,0))</f>
        <v>#N/A</v>
      </c>
      <c r="F754">
        <f>IF('Planning avec dates'!$C$1="Low",INDEX('Temps moyens'!$B$1:$B$198,MATCH(Task_Table1!C754,'Temps moyens'!$A$1:$A$198,0),1)*'Temps moyens'!$D$3,IF('Planning avec dates'!$C$1="Medium",INDEX('Temps moyens'!$B$1:$B$198,MATCH(Task_Table1!C754,'Temps moyens'!$A$1:$A$198,0),1)*'Temps moyens'!$E$3,IF('Planning avec dates'!$C$1="High",INDEX('Temps moyens'!$B$1:$B$198,MATCH(Task_Table1!C754,'Temps moyens'!$A$1:$A$198,0),1)*'Temps moyens'!$F$3,0)))</f>
        <v>0</v>
      </c>
      <c r="G754" t="s">
        <v>48</v>
      </c>
      <c r="H754" s="38" t="e">
        <f>INDEX('Planning avec dates'!$4:$4,MATCH("X",'Planning avec dates'!772:772,0))</f>
        <v>#N/A</v>
      </c>
      <c r="I754" t="s">
        <v>48</v>
      </c>
      <c r="J754" t="s">
        <v>48</v>
      </c>
      <c r="K754" t="s">
        <v>48</v>
      </c>
      <c r="L754" t="s">
        <v>48</v>
      </c>
      <c r="M754" t="s">
        <v>48</v>
      </c>
      <c r="N754" t="s">
        <v>48</v>
      </c>
      <c r="O754" t="s">
        <v>48</v>
      </c>
      <c r="P754" t="s">
        <v>48</v>
      </c>
      <c r="Q754" t="s">
        <v>51</v>
      </c>
      <c r="S754" t="s">
        <v>48</v>
      </c>
      <c r="U754" t="s">
        <v>52</v>
      </c>
      <c r="V754" t="s">
        <v>53</v>
      </c>
      <c r="W754" t="s">
        <v>48</v>
      </c>
      <c r="X754" t="e">
        <f t="shared" si="12"/>
        <v>#N/A</v>
      </c>
      <c r="Y754" s="38" t="e">
        <f>INDEX('Planning avec dates'!$4:$4,MATCH("X",'Planning avec dates'!772:772,1))+4</f>
        <v>#N/A</v>
      </c>
    </row>
    <row r="755" spans="1:25" x14ac:dyDescent="0.25">
      <c r="A755">
        <f>IF(COUNTIF('Temps moyens'!$A$3:$A$70,C755)&gt;0,1,0)</f>
        <v>0</v>
      </c>
      <c r="B755" t="s">
        <v>809</v>
      </c>
      <c r="C755" t="e">
        <f>INDEX('Planning avec dates'!$B757:$E757,MATCH("*",'Planning avec dates'!$B757:$E757,0))</f>
        <v>#N/A</v>
      </c>
      <c r="F755">
        <f>IF('Planning avec dates'!$C$1="Low",INDEX('Temps moyens'!$B$1:$B$198,MATCH(Task_Table1!C755,'Temps moyens'!$A$1:$A$198,0),1)*'Temps moyens'!$D$3,IF('Planning avec dates'!$C$1="Medium",INDEX('Temps moyens'!$B$1:$B$198,MATCH(Task_Table1!C755,'Temps moyens'!$A$1:$A$198,0),1)*'Temps moyens'!$E$3,IF('Planning avec dates'!$C$1="High",INDEX('Temps moyens'!$B$1:$B$198,MATCH(Task_Table1!C755,'Temps moyens'!$A$1:$A$198,0),1)*'Temps moyens'!$F$3,0)))</f>
        <v>0</v>
      </c>
      <c r="G755" t="s">
        <v>48</v>
      </c>
      <c r="H755" s="38" t="e">
        <f>INDEX('Planning avec dates'!$4:$4,MATCH("X",'Planning avec dates'!773:773,0))</f>
        <v>#N/A</v>
      </c>
      <c r="I755" t="s">
        <v>48</v>
      </c>
      <c r="J755" t="s">
        <v>48</v>
      </c>
      <c r="K755" t="s">
        <v>48</v>
      </c>
      <c r="L755" t="s">
        <v>48</v>
      </c>
      <c r="M755" t="s">
        <v>48</v>
      </c>
      <c r="N755" t="s">
        <v>48</v>
      </c>
      <c r="O755" t="s">
        <v>48</v>
      </c>
      <c r="P755" t="s">
        <v>48</v>
      </c>
      <c r="Q755" t="s">
        <v>51</v>
      </c>
      <c r="S755" t="s">
        <v>48</v>
      </c>
      <c r="U755" t="s">
        <v>52</v>
      </c>
      <c r="V755" t="s">
        <v>53</v>
      </c>
      <c r="W755" t="s">
        <v>48</v>
      </c>
      <c r="X755" t="e">
        <f t="shared" si="12"/>
        <v>#N/A</v>
      </c>
      <c r="Y755" s="38" t="e">
        <f>INDEX('Planning avec dates'!$4:$4,MATCH("X",'Planning avec dates'!773:773,1))+4</f>
        <v>#N/A</v>
      </c>
    </row>
    <row r="756" spans="1:25" x14ac:dyDescent="0.25">
      <c r="A756">
        <f>IF(COUNTIF('Temps moyens'!$A$3:$A$70,C756)&gt;0,1,0)</f>
        <v>0</v>
      </c>
      <c r="B756" t="s">
        <v>810</v>
      </c>
      <c r="C756" t="e">
        <f>INDEX('Planning avec dates'!$B758:$E758,MATCH("*",'Planning avec dates'!$B758:$E758,0))</f>
        <v>#N/A</v>
      </c>
      <c r="F756">
        <f>IF('Planning avec dates'!$C$1="Low",INDEX('Temps moyens'!$B$1:$B$198,MATCH(Task_Table1!C756,'Temps moyens'!$A$1:$A$198,0),1)*'Temps moyens'!$D$3,IF('Planning avec dates'!$C$1="Medium",INDEX('Temps moyens'!$B$1:$B$198,MATCH(Task_Table1!C756,'Temps moyens'!$A$1:$A$198,0),1)*'Temps moyens'!$E$3,IF('Planning avec dates'!$C$1="High",INDEX('Temps moyens'!$B$1:$B$198,MATCH(Task_Table1!C756,'Temps moyens'!$A$1:$A$198,0),1)*'Temps moyens'!$F$3,0)))</f>
        <v>0</v>
      </c>
      <c r="G756" t="s">
        <v>48</v>
      </c>
      <c r="H756" s="38" t="e">
        <f>INDEX('Planning avec dates'!$4:$4,MATCH("X",'Planning avec dates'!774:774,0))</f>
        <v>#N/A</v>
      </c>
      <c r="I756" t="s">
        <v>48</v>
      </c>
      <c r="J756" t="s">
        <v>48</v>
      </c>
      <c r="K756" t="s">
        <v>48</v>
      </c>
      <c r="L756" t="s">
        <v>48</v>
      </c>
      <c r="M756" t="s">
        <v>48</v>
      </c>
      <c r="N756" t="s">
        <v>48</v>
      </c>
      <c r="O756" t="s">
        <v>48</v>
      </c>
      <c r="P756" t="s">
        <v>48</v>
      </c>
      <c r="Q756" t="s">
        <v>51</v>
      </c>
      <c r="S756" t="s">
        <v>48</v>
      </c>
      <c r="U756" t="s">
        <v>52</v>
      </c>
      <c r="V756" t="s">
        <v>53</v>
      </c>
      <c r="W756" t="s">
        <v>48</v>
      </c>
      <c r="X756" t="e">
        <f t="shared" si="12"/>
        <v>#N/A</v>
      </c>
      <c r="Y756" s="38" t="e">
        <f>INDEX('Planning avec dates'!$4:$4,MATCH("X",'Planning avec dates'!774:774,1))+4</f>
        <v>#N/A</v>
      </c>
    </row>
    <row r="757" spans="1:25" x14ac:dyDescent="0.25">
      <c r="A757">
        <f>IF(COUNTIF('Temps moyens'!$A$3:$A$70,C757)&gt;0,1,0)</f>
        <v>0</v>
      </c>
      <c r="B757" t="s">
        <v>811</v>
      </c>
      <c r="C757" t="e">
        <f>INDEX('Planning avec dates'!$B759:$E759,MATCH("*",'Planning avec dates'!$B759:$E759,0))</f>
        <v>#N/A</v>
      </c>
      <c r="F757">
        <f>IF('Planning avec dates'!$C$1="Low",INDEX('Temps moyens'!$B$1:$B$198,MATCH(Task_Table1!C757,'Temps moyens'!$A$1:$A$198,0),1)*'Temps moyens'!$D$3,IF('Planning avec dates'!$C$1="Medium",INDEX('Temps moyens'!$B$1:$B$198,MATCH(Task_Table1!C757,'Temps moyens'!$A$1:$A$198,0),1)*'Temps moyens'!$E$3,IF('Planning avec dates'!$C$1="High",INDEX('Temps moyens'!$B$1:$B$198,MATCH(Task_Table1!C757,'Temps moyens'!$A$1:$A$198,0),1)*'Temps moyens'!$F$3,0)))</f>
        <v>0</v>
      </c>
      <c r="G757" t="s">
        <v>48</v>
      </c>
      <c r="H757" s="38" t="e">
        <f>INDEX('Planning avec dates'!$4:$4,MATCH("X",'Planning avec dates'!775:775,0))</f>
        <v>#N/A</v>
      </c>
      <c r="I757" t="s">
        <v>48</v>
      </c>
      <c r="J757" t="s">
        <v>48</v>
      </c>
      <c r="K757" t="s">
        <v>48</v>
      </c>
      <c r="L757" t="s">
        <v>48</v>
      </c>
      <c r="M757" t="s">
        <v>48</v>
      </c>
      <c r="N757" t="s">
        <v>48</v>
      </c>
      <c r="O757" t="s">
        <v>48</v>
      </c>
      <c r="P757" t="s">
        <v>48</v>
      </c>
      <c r="Q757" t="s">
        <v>51</v>
      </c>
      <c r="S757" t="s">
        <v>48</v>
      </c>
      <c r="U757" t="s">
        <v>52</v>
      </c>
      <c r="V757" t="s">
        <v>53</v>
      </c>
      <c r="W757" t="s">
        <v>48</v>
      </c>
      <c r="X757" t="e">
        <f t="shared" si="12"/>
        <v>#N/A</v>
      </c>
      <c r="Y757" s="38" t="e">
        <f>INDEX('Planning avec dates'!$4:$4,MATCH("X",'Planning avec dates'!775:775,1))+4</f>
        <v>#N/A</v>
      </c>
    </row>
    <row r="758" spans="1:25" x14ac:dyDescent="0.25">
      <c r="A758">
        <f>IF(COUNTIF('Temps moyens'!$A$3:$A$70,C758)&gt;0,1,0)</f>
        <v>0</v>
      </c>
      <c r="B758" t="s">
        <v>812</v>
      </c>
      <c r="C758" t="e">
        <f>INDEX('Planning avec dates'!$B760:$E760,MATCH("*",'Planning avec dates'!$B760:$E760,0))</f>
        <v>#N/A</v>
      </c>
      <c r="F758">
        <f>IF('Planning avec dates'!$C$1="Low",INDEX('Temps moyens'!$B$1:$B$198,MATCH(Task_Table1!C758,'Temps moyens'!$A$1:$A$198,0),1)*'Temps moyens'!$D$3,IF('Planning avec dates'!$C$1="Medium",INDEX('Temps moyens'!$B$1:$B$198,MATCH(Task_Table1!C758,'Temps moyens'!$A$1:$A$198,0),1)*'Temps moyens'!$E$3,IF('Planning avec dates'!$C$1="High",INDEX('Temps moyens'!$B$1:$B$198,MATCH(Task_Table1!C758,'Temps moyens'!$A$1:$A$198,0),1)*'Temps moyens'!$F$3,0)))</f>
        <v>0</v>
      </c>
      <c r="G758" t="s">
        <v>48</v>
      </c>
      <c r="H758" s="38" t="e">
        <f>INDEX('Planning avec dates'!$4:$4,MATCH("X",'Planning avec dates'!776:776,0))</f>
        <v>#N/A</v>
      </c>
      <c r="I758" t="s">
        <v>48</v>
      </c>
      <c r="J758" t="s">
        <v>48</v>
      </c>
      <c r="K758" t="s">
        <v>48</v>
      </c>
      <c r="L758" t="s">
        <v>48</v>
      </c>
      <c r="M758" t="s">
        <v>48</v>
      </c>
      <c r="N758" t="s">
        <v>48</v>
      </c>
      <c r="O758" t="s">
        <v>48</v>
      </c>
      <c r="P758" t="s">
        <v>48</v>
      </c>
      <c r="Q758" t="s">
        <v>51</v>
      </c>
      <c r="S758" t="s">
        <v>48</v>
      </c>
      <c r="U758" t="s">
        <v>52</v>
      </c>
      <c r="V758" t="s">
        <v>53</v>
      </c>
      <c r="W758" t="s">
        <v>48</v>
      </c>
      <c r="X758" t="e">
        <f t="shared" si="12"/>
        <v>#N/A</v>
      </c>
      <c r="Y758" s="38" t="e">
        <f>INDEX('Planning avec dates'!$4:$4,MATCH("X",'Planning avec dates'!776:776,1))+4</f>
        <v>#N/A</v>
      </c>
    </row>
    <row r="759" spans="1:25" x14ac:dyDescent="0.25">
      <c r="A759">
        <f>IF(COUNTIF('Temps moyens'!$A$3:$A$70,C759)&gt;0,1,0)</f>
        <v>0</v>
      </c>
      <c r="B759" t="s">
        <v>813</v>
      </c>
      <c r="C759" t="e">
        <f>INDEX('Planning avec dates'!$B761:$E761,MATCH("*",'Planning avec dates'!$B761:$E761,0))</f>
        <v>#N/A</v>
      </c>
      <c r="F759">
        <f>IF('Planning avec dates'!$C$1="Low",INDEX('Temps moyens'!$B$1:$B$198,MATCH(Task_Table1!C759,'Temps moyens'!$A$1:$A$198,0),1)*'Temps moyens'!$D$3,IF('Planning avec dates'!$C$1="Medium",INDEX('Temps moyens'!$B$1:$B$198,MATCH(Task_Table1!C759,'Temps moyens'!$A$1:$A$198,0),1)*'Temps moyens'!$E$3,IF('Planning avec dates'!$C$1="High",INDEX('Temps moyens'!$B$1:$B$198,MATCH(Task_Table1!C759,'Temps moyens'!$A$1:$A$198,0),1)*'Temps moyens'!$F$3,0)))</f>
        <v>0</v>
      </c>
      <c r="G759" t="s">
        <v>48</v>
      </c>
      <c r="H759" s="38" t="e">
        <f>INDEX('Planning avec dates'!$4:$4,MATCH("X",'Planning avec dates'!777:777,0))</f>
        <v>#N/A</v>
      </c>
      <c r="I759" t="s">
        <v>48</v>
      </c>
      <c r="J759" t="s">
        <v>48</v>
      </c>
      <c r="K759" t="s">
        <v>48</v>
      </c>
      <c r="L759" t="s">
        <v>48</v>
      </c>
      <c r="M759" t="s">
        <v>48</v>
      </c>
      <c r="N759" t="s">
        <v>48</v>
      </c>
      <c r="O759" t="s">
        <v>48</v>
      </c>
      <c r="P759" t="s">
        <v>48</v>
      </c>
      <c r="Q759" t="s">
        <v>51</v>
      </c>
      <c r="S759" t="s">
        <v>48</v>
      </c>
      <c r="U759" t="s">
        <v>52</v>
      </c>
      <c r="V759" t="s">
        <v>53</v>
      </c>
      <c r="W759" t="s">
        <v>48</v>
      </c>
      <c r="X759" t="e">
        <f t="shared" si="12"/>
        <v>#N/A</v>
      </c>
      <c r="Y759" s="38" t="e">
        <f>INDEX('Planning avec dates'!$4:$4,MATCH("X",'Planning avec dates'!777:777,1))+4</f>
        <v>#N/A</v>
      </c>
    </row>
    <row r="760" spans="1:25" x14ac:dyDescent="0.25">
      <c r="A760">
        <f>IF(COUNTIF('Temps moyens'!$A$3:$A$70,C760)&gt;0,1,0)</f>
        <v>0</v>
      </c>
      <c r="B760" t="s">
        <v>814</v>
      </c>
      <c r="C760" t="e">
        <f>INDEX('Planning avec dates'!$B762:$E762,MATCH("*",'Planning avec dates'!$B762:$E762,0))</f>
        <v>#N/A</v>
      </c>
      <c r="F760">
        <f>IF('Planning avec dates'!$C$1="Low",INDEX('Temps moyens'!$B$1:$B$198,MATCH(Task_Table1!C760,'Temps moyens'!$A$1:$A$198,0),1)*'Temps moyens'!$D$3,IF('Planning avec dates'!$C$1="Medium",INDEX('Temps moyens'!$B$1:$B$198,MATCH(Task_Table1!C760,'Temps moyens'!$A$1:$A$198,0),1)*'Temps moyens'!$E$3,IF('Planning avec dates'!$C$1="High",INDEX('Temps moyens'!$B$1:$B$198,MATCH(Task_Table1!C760,'Temps moyens'!$A$1:$A$198,0),1)*'Temps moyens'!$F$3,0)))</f>
        <v>0</v>
      </c>
      <c r="G760" t="s">
        <v>48</v>
      </c>
      <c r="H760" s="38" t="e">
        <f>INDEX('Planning avec dates'!$4:$4,MATCH("X",'Planning avec dates'!778:778,0))</f>
        <v>#N/A</v>
      </c>
      <c r="I760" t="s">
        <v>48</v>
      </c>
      <c r="J760" t="s">
        <v>48</v>
      </c>
      <c r="K760" t="s">
        <v>48</v>
      </c>
      <c r="L760" t="s">
        <v>48</v>
      </c>
      <c r="M760" t="s">
        <v>48</v>
      </c>
      <c r="N760" t="s">
        <v>48</v>
      </c>
      <c r="O760" t="s">
        <v>48</v>
      </c>
      <c r="P760" t="s">
        <v>48</v>
      </c>
      <c r="Q760" t="s">
        <v>51</v>
      </c>
      <c r="S760" t="s">
        <v>48</v>
      </c>
      <c r="U760" t="s">
        <v>52</v>
      </c>
      <c r="V760" t="s">
        <v>53</v>
      </c>
      <c r="W760" t="s">
        <v>48</v>
      </c>
      <c r="X760" t="e">
        <f t="shared" si="12"/>
        <v>#N/A</v>
      </c>
      <c r="Y760" s="38" t="e">
        <f>INDEX('Planning avec dates'!$4:$4,MATCH("X",'Planning avec dates'!778:778,1))+4</f>
        <v>#N/A</v>
      </c>
    </row>
    <row r="761" spans="1:25" x14ac:dyDescent="0.25">
      <c r="A761">
        <f>IF(COUNTIF('Temps moyens'!$A$3:$A$70,C761)&gt;0,1,0)</f>
        <v>0</v>
      </c>
      <c r="B761" t="s">
        <v>815</v>
      </c>
      <c r="C761" t="e">
        <f>INDEX('Planning avec dates'!$B763:$E763,MATCH("*",'Planning avec dates'!$B763:$E763,0))</f>
        <v>#N/A</v>
      </c>
      <c r="F761">
        <f>IF('Planning avec dates'!$C$1="Low",INDEX('Temps moyens'!$B$1:$B$198,MATCH(Task_Table1!C761,'Temps moyens'!$A$1:$A$198,0),1)*'Temps moyens'!$D$3,IF('Planning avec dates'!$C$1="Medium",INDEX('Temps moyens'!$B$1:$B$198,MATCH(Task_Table1!C761,'Temps moyens'!$A$1:$A$198,0),1)*'Temps moyens'!$E$3,IF('Planning avec dates'!$C$1="High",INDEX('Temps moyens'!$B$1:$B$198,MATCH(Task_Table1!C761,'Temps moyens'!$A$1:$A$198,0),1)*'Temps moyens'!$F$3,0)))</f>
        <v>0</v>
      </c>
      <c r="G761" t="s">
        <v>48</v>
      </c>
      <c r="H761" s="38" t="e">
        <f>INDEX('Planning avec dates'!$4:$4,MATCH("X",'Planning avec dates'!779:779,0))</f>
        <v>#N/A</v>
      </c>
      <c r="I761" t="s">
        <v>48</v>
      </c>
      <c r="J761" t="s">
        <v>48</v>
      </c>
      <c r="K761" t="s">
        <v>48</v>
      </c>
      <c r="L761" t="s">
        <v>48</v>
      </c>
      <c r="M761" t="s">
        <v>48</v>
      </c>
      <c r="N761" t="s">
        <v>48</v>
      </c>
      <c r="O761" t="s">
        <v>48</v>
      </c>
      <c r="P761" t="s">
        <v>48</v>
      </c>
      <c r="Q761" t="s">
        <v>51</v>
      </c>
      <c r="S761" t="s">
        <v>48</v>
      </c>
      <c r="U761" t="s">
        <v>52</v>
      </c>
      <c r="V761" t="s">
        <v>53</v>
      </c>
      <c r="W761" t="s">
        <v>48</v>
      </c>
      <c r="X761" t="e">
        <f t="shared" si="12"/>
        <v>#N/A</v>
      </c>
      <c r="Y761" s="38" t="e">
        <f>INDEX('Planning avec dates'!$4:$4,MATCH("X",'Planning avec dates'!779:779,1))+4</f>
        <v>#N/A</v>
      </c>
    </row>
    <row r="762" spans="1:25" x14ac:dyDescent="0.25">
      <c r="A762">
        <f>IF(COUNTIF('Temps moyens'!$A$3:$A$70,C762)&gt;0,1,0)</f>
        <v>0</v>
      </c>
      <c r="B762" t="s">
        <v>816</v>
      </c>
      <c r="C762" t="e">
        <f>INDEX('Planning avec dates'!$B764:$E764,MATCH("*",'Planning avec dates'!$B764:$E764,0))</f>
        <v>#N/A</v>
      </c>
      <c r="F762">
        <f>IF('Planning avec dates'!$C$1="Low",INDEX('Temps moyens'!$B$1:$B$198,MATCH(Task_Table1!C762,'Temps moyens'!$A$1:$A$198,0),1)*'Temps moyens'!$D$3,IF('Planning avec dates'!$C$1="Medium",INDEX('Temps moyens'!$B$1:$B$198,MATCH(Task_Table1!C762,'Temps moyens'!$A$1:$A$198,0),1)*'Temps moyens'!$E$3,IF('Planning avec dates'!$C$1="High",INDEX('Temps moyens'!$B$1:$B$198,MATCH(Task_Table1!C762,'Temps moyens'!$A$1:$A$198,0),1)*'Temps moyens'!$F$3,0)))</f>
        <v>0</v>
      </c>
      <c r="G762" t="s">
        <v>48</v>
      </c>
      <c r="H762" s="38" t="e">
        <f>INDEX('Planning avec dates'!$4:$4,MATCH("X",'Planning avec dates'!780:780,0))</f>
        <v>#N/A</v>
      </c>
      <c r="I762" t="s">
        <v>48</v>
      </c>
      <c r="J762" t="s">
        <v>48</v>
      </c>
      <c r="K762" t="s">
        <v>48</v>
      </c>
      <c r="L762" t="s">
        <v>48</v>
      </c>
      <c r="M762" t="s">
        <v>48</v>
      </c>
      <c r="N762" t="s">
        <v>48</v>
      </c>
      <c r="O762" t="s">
        <v>48</v>
      </c>
      <c r="P762" t="s">
        <v>48</v>
      </c>
      <c r="Q762" t="s">
        <v>51</v>
      </c>
      <c r="S762" t="s">
        <v>48</v>
      </c>
      <c r="U762" t="s">
        <v>52</v>
      </c>
      <c r="V762" t="s">
        <v>53</v>
      </c>
      <c r="W762" t="s">
        <v>48</v>
      </c>
      <c r="X762" t="e">
        <f t="shared" si="12"/>
        <v>#N/A</v>
      </c>
      <c r="Y762" s="38" t="e">
        <f>INDEX('Planning avec dates'!$4:$4,MATCH("X",'Planning avec dates'!780:780,1))+4</f>
        <v>#N/A</v>
      </c>
    </row>
    <row r="763" spans="1:25" x14ac:dyDescent="0.25">
      <c r="A763">
        <f>IF(COUNTIF('Temps moyens'!$A$3:$A$70,C763)&gt;0,1,0)</f>
        <v>0</v>
      </c>
      <c r="B763" t="s">
        <v>817</v>
      </c>
      <c r="C763" t="e">
        <f>INDEX('Planning avec dates'!$B765:$E765,MATCH("*",'Planning avec dates'!$B765:$E765,0))</f>
        <v>#N/A</v>
      </c>
      <c r="F763">
        <f>IF('Planning avec dates'!$C$1="Low",INDEX('Temps moyens'!$B$1:$B$198,MATCH(Task_Table1!C763,'Temps moyens'!$A$1:$A$198,0),1)*'Temps moyens'!$D$3,IF('Planning avec dates'!$C$1="Medium",INDEX('Temps moyens'!$B$1:$B$198,MATCH(Task_Table1!C763,'Temps moyens'!$A$1:$A$198,0),1)*'Temps moyens'!$E$3,IF('Planning avec dates'!$C$1="High",INDEX('Temps moyens'!$B$1:$B$198,MATCH(Task_Table1!C763,'Temps moyens'!$A$1:$A$198,0),1)*'Temps moyens'!$F$3,0)))</f>
        <v>0</v>
      </c>
      <c r="G763" t="s">
        <v>48</v>
      </c>
      <c r="H763" s="38" t="e">
        <f>INDEX('Planning avec dates'!$4:$4,MATCH("X",'Planning avec dates'!781:781,0))</f>
        <v>#N/A</v>
      </c>
      <c r="I763" t="s">
        <v>48</v>
      </c>
      <c r="J763" t="s">
        <v>48</v>
      </c>
      <c r="K763" t="s">
        <v>48</v>
      </c>
      <c r="L763" t="s">
        <v>48</v>
      </c>
      <c r="M763" t="s">
        <v>48</v>
      </c>
      <c r="N763" t="s">
        <v>48</v>
      </c>
      <c r="O763" t="s">
        <v>48</v>
      </c>
      <c r="P763" t="s">
        <v>48</v>
      </c>
      <c r="Q763" t="s">
        <v>51</v>
      </c>
      <c r="S763" t="s">
        <v>48</v>
      </c>
      <c r="U763" t="s">
        <v>52</v>
      </c>
      <c r="V763" t="s">
        <v>53</v>
      </c>
      <c r="W763" t="s">
        <v>48</v>
      </c>
      <c r="X763" t="e">
        <f t="shared" si="12"/>
        <v>#N/A</v>
      </c>
      <c r="Y763" s="38" t="e">
        <f>INDEX('Planning avec dates'!$4:$4,MATCH("X",'Planning avec dates'!781:781,1))+4</f>
        <v>#N/A</v>
      </c>
    </row>
    <row r="764" spans="1:25" x14ac:dyDescent="0.25">
      <c r="A764">
        <f>IF(COUNTIF('Temps moyens'!$A$3:$A$70,C764)&gt;0,1,0)</f>
        <v>0</v>
      </c>
      <c r="B764" t="s">
        <v>818</v>
      </c>
      <c r="C764" t="e">
        <f>INDEX('Planning avec dates'!$B766:$E766,MATCH("*",'Planning avec dates'!$B766:$E766,0))</f>
        <v>#N/A</v>
      </c>
      <c r="F764">
        <f>IF('Planning avec dates'!$C$1="Low",INDEX('Temps moyens'!$B$1:$B$198,MATCH(Task_Table1!C764,'Temps moyens'!$A$1:$A$198,0),1)*'Temps moyens'!$D$3,IF('Planning avec dates'!$C$1="Medium",INDEX('Temps moyens'!$B$1:$B$198,MATCH(Task_Table1!C764,'Temps moyens'!$A$1:$A$198,0),1)*'Temps moyens'!$E$3,IF('Planning avec dates'!$C$1="High",INDEX('Temps moyens'!$B$1:$B$198,MATCH(Task_Table1!C764,'Temps moyens'!$A$1:$A$198,0),1)*'Temps moyens'!$F$3,0)))</f>
        <v>0</v>
      </c>
      <c r="G764" t="s">
        <v>48</v>
      </c>
      <c r="H764" s="38" t="e">
        <f>INDEX('Planning avec dates'!$4:$4,MATCH("X",'Planning avec dates'!782:782,0))</f>
        <v>#N/A</v>
      </c>
      <c r="I764" t="s">
        <v>48</v>
      </c>
      <c r="J764" t="s">
        <v>48</v>
      </c>
      <c r="K764" t="s">
        <v>48</v>
      </c>
      <c r="L764" t="s">
        <v>48</v>
      </c>
      <c r="M764" t="s">
        <v>48</v>
      </c>
      <c r="N764" t="s">
        <v>48</v>
      </c>
      <c r="O764" t="s">
        <v>48</v>
      </c>
      <c r="P764" t="s">
        <v>48</v>
      </c>
      <c r="Q764" t="s">
        <v>51</v>
      </c>
      <c r="S764" t="s">
        <v>48</v>
      </c>
      <c r="U764" t="s">
        <v>52</v>
      </c>
      <c r="V764" t="s">
        <v>53</v>
      </c>
      <c r="W764" t="s">
        <v>48</v>
      </c>
      <c r="X764" t="e">
        <f t="shared" si="12"/>
        <v>#N/A</v>
      </c>
      <c r="Y764" s="38" t="e">
        <f>INDEX('Planning avec dates'!$4:$4,MATCH("X",'Planning avec dates'!782:782,1))+4</f>
        <v>#N/A</v>
      </c>
    </row>
    <row r="765" spans="1:25" x14ac:dyDescent="0.25">
      <c r="A765">
        <f>IF(COUNTIF('Temps moyens'!$A$3:$A$70,C765)&gt;0,1,0)</f>
        <v>0</v>
      </c>
      <c r="B765" t="s">
        <v>819</v>
      </c>
      <c r="C765" t="e">
        <f>INDEX('Planning avec dates'!$B767:$E767,MATCH("*",'Planning avec dates'!$B767:$E767,0))</f>
        <v>#N/A</v>
      </c>
      <c r="F765">
        <f>IF('Planning avec dates'!$C$1="Low",INDEX('Temps moyens'!$B$1:$B$198,MATCH(Task_Table1!C765,'Temps moyens'!$A$1:$A$198,0),1)*'Temps moyens'!$D$3,IF('Planning avec dates'!$C$1="Medium",INDEX('Temps moyens'!$B$1:$B$198,MATCH(Task_Table1!C765,'Temps moyens'!$A$1:$A$198,0),1)*'Temps moyens'!$E$3,IF('Planning avec dates'!$C$1="High",INDEX('Temps moyens'!$B$1:$B$198,MATCH(Task_Table1!C765,'Temps moyens'!$A$1:$A$198,0),1)*'Temps moyens'!$F$3,0)))</f>
        <v>0</v>
      </c>
      <c r="G765" t="s">
        <v>48</v>
      </c>
      <c r="H765" s="38" t="e">
        <f>INDEX('Planning avec dates'!$4:$4,MATCH("X",'Planning avec dates'!783:783,0))</f>
        <v>#N/A</v>
      </c>
      <c r="I765" t="s">
        <v>48</v>
      </c>
      <c r="J765" t="s">
        <v>48</v>
      </c>
      <c r="K765" t="s">
        <v>48</v>
      </c>
      <c r="L765" t="s">
        <v>48</v>
      </c>
      <c r="M765" t="s">
        <v>48</v>
      </c>
      <c r="N765" t="s">
        <v>48</v>
      </c>
      <c r="O765" t="s">
        <v>48</v>
      </c>
      <c r="P765" t="s">
        <v>48</v>
      </c>
      <c r="Q765" t="s">
        <v>51</v>
      </c>
      <c r="S765" t="s">
        <v>48</v>
      </c>
      <c r="U765" t="s">
        <v>52</v>
      </c>
      <c r="V765" t="s">
        <v>53</v>
      </c>
      <c r="W765" t="s">
        <v>48</v>
      </c>
      <c r="X765" t="e">
        <f t="shared" si="12"/>
        <v>#N/A</v>
      </c>
      <c r="Y765" s="38" t="e">
        <f>INDEX('Planning avec dates'!$4:$4,MATCH("X",'Planning avec dates'!783:783,1))+4</f>
        <v>#N/A</v>
      </c>
    </row>
    <row r="766" spans="1:25" x14ac:dyDescent="0.25">
      <c r="A766">
        <f>IF(COUNTIF('Temps moyens'!$A$3:$A$70,C766)&gt;0,1,0)</f>
        <v>0</v>
      </c>
      <c r="B766" t="s">
        <v>820</v>
      </c>
      <c r="C766" t="e">
        <f>INDEX('Planning avec dates'!$B768:$E768,MATCH("*",'Planning avec dates'!$B768:$E768,0))</f>
        <v>#N/A</v>
      </c>
      <c r="F766">
        <f>IF('Planning avec dates'!$C$1="Low",INDEX('Temps moyens'!$B$1:$B$198,MATCH(Task_Table1!C766,'Temps moyens'!$A$1:$A$198,0),1)*'Temps moyens'!$D$3,IF('Planning avec dates'!$C$1="Medium",INDEX('Temps moyens'!$B$1:$B$198,MATCH(Task_Table1!C766,'Temps moyens'!$A$1:$A$198,0),1)*'Temps moyens'!$E$3,IF('Planning avec dates'!$C$1="High",INDEX('Temps moyens'!$B$1:$B$198,MATCH(Task_Table1!C766,'Temps moyens'!$A$1:$A$198,0),1)*'Temps moyens'!$F$3,0)))</f>
        <v>0</v>
      </c>
      <c r="G766" t="s">
        <v>48</v>
      </c>
      <c r="H766" s="38" t="e">
        <f>INDEX('Planning avec dates'!$4:$4,MATCH("X",'Planning avec dates'!784:784,0))</f>
        <v>#N/A</v>
      </c>
      <c r="I766" t="s">
        <v>48</v>
      </c>
      <c r="J766" t="s">
        <v>48</v>
      </c>
      <c r="K766" t="s">
        <v>48</v>
      </c>
      <c r="L766" t="s">
        <v>48</v>
      </c>
      <c r="M766" t="s">
        <v>48</v>
      </c>
      <c r="N766" t="s">
        <v>48</v>
      </c>
      <c r="O766" t="s">
        <v>48</v>
      </c>
      <c r="P766" t="s">
        <v>48</v>
      </c>
      <c r="Q766" t="s">
        <v>51</v>
      </c>
      <c r="S766" t="s">
        <v>48</v>
      </c>
      <c r="U766" t="s">
        <v>52</v>
      </c>
      <c r="V766" t="s">
        <v>53</v>
      </c>
      <c r="W766" t="s">
        <v>48</v>
      </c>
      <c r="X766" t="e">
        <f t="shared" si="12"/>
        <v>#N/A</v>
      </c>
      <c r="Y766" s="38" t="e">
        <f>INDEX('Planning avec dates'!$4:$4,MATCH("X",'Planning avec dates'!784:784,1))+4</f>
        <v>#N/A</v>
      </c>
    </row>
    <row r="767" spans="1:25" x14ac:dyDescent="0.25">
      <c r="A767">
        <f>IF(COUNTIF('Temps moyens'!$A$3:$A$70,C767)&gt;0,1,0)</f>
        <v>0</v>
      </c>
      <c r="B767" t="s">
        <v>821</v>
      </c>
      <c r="C767" t="e">
        <f>INDEX('Planning avec dates'!$B769:$E769,MATCH("*",'Planning avec dates'!$B769:$E769,0))</f>
        <v>#N/A</v>
      </c>
      <c r="F767">
        <f>IF('Planning avec dates'!$C$1="Low",INDEX('Temps moyens'!$B$1:$B$198,MATCH(Task_Table1!C767,'Temps moyens'!$A$1:$A$198,0),1)*'Temps moyens'!$D$3,IF('Planning avec dates'!$C$1="Medium",INDEX('Temps moyens'!$B$1:$B$198,MATCH(Task_Table1!C767,'Temps moyens'!$A$1:$A$198,0),1)*'Temps moyens'!$E$3,IF('Planning avec dates'!$C$1="High",INDEX('Temps moyens'!$B$1:$B$198,MATCH(Task_Table1!C767,'Temps moyens'!$A$1:$A$198,0),1)*'Temps moyens'!$F$3,0)))</f>
        <v>0</v>
      </c>
      <c r="G767" t="s">
        <v>48</v>
      </c>
      <c r="H767" s="38" t="e">
        <f>INDEX('Planning avec dates'!$4:$4,MATCH("X",'Planning avec dates'!785:785,0))</f>
        <v>#N/A</v>
      </c>
      <c r="I767" t="s">
        <v>48</v>
      </c>
      <c r="J767" t="s">
        <v>48</v>
      </c>
      <c r="K767" t="s">
        <v>48</v>
      </c>
      <c r="L767" t="s">
        <v>48</v>
      </c>
      <c r="M767" t="s">
        <v>48</v>
      </c>
      <c r="N767" t="s">
        <v>48</v>
      </c>
      <c r="O767" t="s">
        <v>48</v>
      </c>
      <c r="P767" t="s">
        <v>48</v>
      </c>
      <c r="Q767" t="s">
        <v>51</v>
      </c>
      <c r="S767" t="s">
        <v>48</v>
      </c>
      <c r="U767" t="s">
        <v>52</v>
      </c>
      <c r="V767" t="s">
        <v>53</v>
      </c>
      <c r="W767" t="s">
        <v>48</v>
      </c>
      <c r="X767" t="e">
        <f t="shared" si="12"/>
        <v>#N/A</v>
      </c>
      <c r="Y767" s="38" t="e">
        <f>INDEX('Planning avec dates'!$4:$4,MATCH("X",'Planning avec dates'!785:785,1))+4</f>
        <v>#N/A</v>
      </c>
    </row>
    <row r="768" spans="1:25" x14ac:dyDescent="0.25">
      <c r="A768">
        <f>IF(COUNTIF('Temps moyens'!$A$3:$A$70,C768)&gt;0,1,0)</f>
        <v>0</v>
      </c>
      <c r="B768" t="s">
        <v>822</v>
      </c>
      <c r="C768" t="e">
        <f>INDEX('Planning avec dates'!$B770:$E770,MATCH("*",'Planning avec dates'!$B770:$E770,0))</f>
        <v>#N/A</v>
      </c>
      <c r="F768">
        <f>IF('Planning avec dates'!$C$1="Low",INDEX('Temps moyens'!$B$1:$B$198,MATCH(Task_Table1!C768,'Temps moyens'!$A$1:$A$198,0),1)*'Temps moyens'!$D$3,IF('Planning avec dates'!$C$1="Medium",INDEX('Temps moyens'!$B$1:$B$198,MATCH(Task_Table1!C768,'Temps moyens'!$A$1:$A$198,0),1)*'Temps moyens'!$E$3,IF('Planning avec dates'!$C$1="High",INDEX('Temps moyens'!$B$1:$B$198,MATCH(Task_Table1!C768,'Temps moyens'!$A$1:$A$198,0),1)*'Temps moyens'!$F$3,0)))</f>
        <v>0</v>
      </c>
      <c r="G768" t="s">
        <v>48</v>
      </c>
      <c r="H768" s="38" t="e">
        <f>INDEX('Planning avec dates'!$4:$4,MATCH("X",'Planning avec dates'!786:786,0))</f>
        <v>#N/A</v>
      </c>
      <c r="I768" t="s">
        <v>48</v>
      </c>
      <c r="J768" t="s">
        <v>48</v>
      </c>
      <c r="K768" t="s">
        <v>48</v>
      </c>
      <c r="L768" t="s">
        <v>48</v>
      </c>
      <c r="M768" t="s">
        <v>48</v>
      </c>
      <c r="N768" t="s">
        <v>48</v>
      </c>
      <c r="O768" t="s">
        <v>48</v>
      </c>
      <c r="P768" t="s">
        <v>48</v>
      </c>
      <c r="Q768" t="s">
        <v>51</v>
      </c>
      <c r="S768" t="s">
        <v>48</v>
      </c>
      <c r="U768" t="s">
        <v>52</v>
      </c>
      <c r="V768" t="s">
        <v>53</v>
      </c>
      <c r="W768" t="s">
        <v>48</v>
      </c>
      <c r="X768" t="e">
        <f t="shared" si="12"/>
        <v>#N/A</v>
      </c>
      <c r="Y768" s="38" t="e">
        <f>INDEX('Planning avec dates'!$4:$4,MATCH("X",'Planning avec dates'!786:786,1))+4</f>
        <v>#N/A</v>
      </c>
    </row>
    <row r="769" spans="1:25" x14ac:dyDescent="0.25">
      <c r="A769">
        <f>IF(COUNTIF('Temps moyens'!$A$3:$A$70,C769)&gt;0,1,0)</f>
        <v>0</v>
      </c>
      <c r="B769" t="s">
        <v>823</v>
      </c>
      <c r="C769" t="e">
        <f>INDEX('Planning avec dates'!$B771:$E771,MATCH("*",'Planning avec dates'!$B771:$E771,0))</f>
        <v>#N/A</v>
      </c>
      <c r="F769">
        <f>IF('Planning avec dates'!$C$1="Low",INDEX('Temps moyens'!$B$1:$B$198,MATCH(Task_Table1!C769,'Temps moyens'!$A$1:$A$198,0),1)*'Temps moyens'!$D$3,IF('Planning avec dates'!$C$1="Medium",INDEX('Temps moyens'!$B$1:$B$198,MATCH(Task_Table1!C769,'Temps moyens'!$A$1:$A$198,0),1)*'Temps moyens'!$E$3,IF('Planning avec dates'!$C$1="High",INDEX('Temps moyens'!$B$1:$B$198,MATCH(Task_Table1!C769,'Temps moyens'!$A$1:$A$198,0),1)*'Temps moyens'!$F$3,0)))</f>
        <v>0</v>
      </c>
      <c r="G769" t="s">
        <v>48</v>
      </c>
      <c r="H769" s="38" t="e">
        <f>INDEX('Planning avec dates'!$4:$4,MATCH("X",'Planning avec dates'!787:787,0))</f>
        <v>#N/A</v>
      </c>
      <c r="I769" t="s">
        <v>48</v>
      </c>
      <c r="J769" t="s">
        <v>48</v>
      </c>
      <c r="K769" t="s">
        <v>48</v>
      </c>
      <c r="L769" t="s">
        <v>48</v>
      </c>
      <c r="M769" t="s">
        <v>48</v>
      </c>
      <c r="N769" t="s">
        <v>48</v>
      </c>
      <c r="O769" t="s">
        <v>48</v>
      </c>
      <c r="P769" t="s">
        <v>48</v>
      </c>
      <c r="Q769" t="s">
        <v>51</v>
      </c>
      <c r="S769" t="s">
        <v>48</v>
      </c>
      <c r="U769" t="s">
        <v>52</v>
      </c>
      <c r="V769" t="s">
        <v>53</v>
      </c>
      <c r="W769" t="s">
        <v>48</v>
      </c>
      <c r="X769" t="e">
        <f t="shared" si="12"/>
        <v>#N/A</v>
      </c>
      <c r="Y769" s="38" t="e">
        <f>INDEX('Planning avec dates'!$4:$4,MATCH("X",'Planning avec dates'!787:787,1))+4</f>
        <v>#N/A</v>
      </c>
    </row>
    <row r="770" spans="1:25" x14ac:dyDescent="0.25">
      <c r="A770">
        <f>IF(COUNTIF('Temps moyens'!$A$3:$A$70,C770)&gt;0,1,0)</f>
        <v>0</v>
      </c>
      <c r="B770" t="s">
        <v>824</v>
      </c>
      <c r="C770" t="e">
        <f>INDEX('Planning avec dates'!$B772:$E772,MATCH("*",'Planning avec dates'!$B772:$E772,0))</f>
        <v>#N/A</v>
      </c>
      <c r="F770">
        <f>IF('Planning avec dates'!$C$1="Low",INDEX('Temps moyens'!$B$1:$B$198,MATCH(Task_Table1!C770,'Temps moyens'!$A$1:$A$198,0),1)*'Temps moyens'!$D$3,IF('Planning avec dates'!$C$1="Medium",INDEX('Temps moyens'!$B$1:$B$198,MATCH(Task_Table1!C770,'Temps moyens'!$A$1:$A$198,0),1)*'Temps moyens'!$E$3,IF('Planning avec dates'!$C$1="High",INDEX('Temps moyens'!$B$1:$B$198,MATCH(Task_Table1!C770,'Temps moyens'!$A$1:$A$198,0),1)*'Temps moyens'!$F$3,0)))</f>
        <v>0</v>
      </c>
      <c r="G770" t="s">
        <v>48</v>
      </c>
      <c r="H770" s="38" t="e">
        <f>INDEX('Planning avec dates'!$4:$4,MATCH("X",'Planning avec dates'!788:788,0))</f>
        <v>#N/A</v>
      </c>
      <c r="I770" t="s">
        <v>48</v>
      </c>
      <c r="J770" t="s">
        <v>48</v>
      </c>
      <c r="K770" t="s">
        <v>48</v>
      </c>
      <c r="L770" t="s">
        <v>48</v>
      </c>
      <c r="M770" t="s">
        <v>48</v>
      </c>
      <c r="N770" t="s">
        <v>48</v>
      </c>
      <c r="O770" t="s">
        <v>48</v>
      </c>
      <c r="P770" t="s">
        <v>48</v>
      </c>
      <c r="Q770" t="s">
        <v>51</v>
      </c>
      <c r="S770" t="s">
        <v>48</v>
      </c>
      <c r="U770" t="s">
        <v>52</v>
      </c>
      <c r="V770" t="s">
        <v>53</v>
      </c>
      <c r="W770" t="s">
        <v>48</v>
      </c>
      <c r="X770" t="e">
        <f t="shared" si="12"/>
        <v>#N/A</v>
      </c>
      <c r="Y770" s="38" t="e">
        <f>INDEX('Planning avec dates'!$4:$4,MATCH("X",'Planning avec dates'!788:788,1))+4</f>
        <v>#N/A</v>
      </c>
    </row>
    <row r="771" spans="1:25" x14ac:dyDescent="0.25">
      <c r="A771">
        <f>IF(COUNTIF('Temps moyens'!$A$3:$A$70,C771)&gt;0,1,0)</f>
        <v>0</v>
      </c>
      <c r="B771" t="s">
        <v>825</v>
      </c>
      <c r="C771" t="e">
        <f>INDEX('Planning avec dates'!$B773:$E773,MATCH("*",'Planning avec dates'!$B773:$E773,0))</f>
        <v>#N/A</v>
      </c>
      <c r="F771">
        <f>IF('Planning avec dates'!$C$1="Low",INDEX('Temps moyens'!$B$1:$B$198,MATCH(Task_Table1!C771,'Temps moyens'!$A$1:$A$198,0),1)*'Temps moyens'!$D$3,IF('Planning avec dates'!$C$1="Medium",INDEX('Temps moyens'!$B$1:$B$198,MATCH(Task_Table1!C771,'Temps moyens'!$A$1:$A$198,0),1)*'Temps moyens'!$E$3,IF('Planning avec dates'!$C$1="High",INDEX('Temps moyens'!$B$1:$B$198,MATCH(Task_Table1!C771,'Temps moyens'!$A$1:$A$198,0),1)*'Temps moyens'!$F$3,0)))</f>
        <v>0</v>
      </c>
      <c r="G771" t="s">
        <v>48</v>
      </c>
      <c r="H771" s="38" t="e">
        <f>INDEX('Planning avec dates'!$4:$4,MATCH("X",'Planning avec dates'!789:789,0))</f>
        <v>#N/A</v>
      </c>
      <c r="I771" t="s">
        <v>48</v>
      </c>
      <c r="J771" t="s">
        <v>48</v>
      </c>
      <c r="K771" t="s">
        <v>48</v>
      </c>
      <c r="L771" t="s">
        <v>48</v>
      </c>
      <c r="M771" t="s">
        <v>48</v>
      </c>
      <c r="N771" t="s">
        <v>48</v>
      </c>
      <c r="O771" t="s">
        <v>48</v>
      </c>
      <c r="P771" t="s">
        <v>48</v>
      </c>
      <c r="Q771" t="s">
        <v>51</v>
      </c>
      <c r="S771" t="s">
        <v>48</v>
      </c>
      <c r="U771" t="s">
        <v>52</v>
      </c>
      <c r="V771" t="s">
        <v>53</v>
      </c>
      <c r="W771" t="s">
        <v>48</v>
      </c>
      <c r="X771" t="e">
        <f t="shared" si="12"/>
        <v>#N/A</v>
      </c>
      <c r="Y771" s="38" t="e">
        <f>INDEX('Planning avec dates'!$4:$4,MATCH("X",'Planning avec dates'!789:789,1))+4</f>
        <v>#N/A</v>
      </c>
    </row>
    <row r="772" spans="1:25" x14ac:dyDescent="0.25">
      <c r="A772">
        <f>IF(COUNTIF('Temps moyens'!$A$3:$A$70,C772)&gt;0,1,0)</f>
        <v>0</v>
      </c>
      <c r="B772" t="s">
        <v>826</v>
      </c>
      <c r="C772" t="e">
        <f>INDEX('Planning avec dates'!$B774:$E774,MATCH("*",'Planning avec dates'!$B774:$E774,0))</f>
        <v>#N/A</v>
      </c>
      <c r="F772">
        <f>IF('Planning avec dates'!$C$1="Low",INDEX('Temps moyens'!$B$1:$B$198,MATCH(Task_Table1!C772,'Temps moyens'!$A$1:$A$198,0),1)*'Temps moyens'!$D$3,IF('Planning avec dates'!$C$1="Medium",INDEX('Temps moyens'!$B$1:$B$198,MATCH(Task_Table1!C772,'Temps moyens'!$A$1:$A$198,0),1)*'Temps moyens'!$E$3,IF('Planning avec dates'!$C$1="High",INDEX('Temps moyens'!$B$1:$B$198,MATCH(Task_Table1!C772,'Temps moyens'!$A$1:$A$198,0),1)*'Temps moyens'!$F$3,0)))</f>
        <v>0</v>
      </c>
      <c r="G772" t="s">
        <v>48</v>
      </c>
      <c r="H772" s="38" t="e">
        <f>INDEX('Planning avec dates'!$4:$4,MATCH("X",'Planning avec dates'!790:790,0))</f>
        <v>#N/A</v>
      </c>
      <c r="I772" t="s">
        <v>48</v>
      </c>
      <c r="J772" t="s">
        <v>48</v>
      </c>
      <c r="K772" t="s">
        <v>48</v>
      </c>
      <c r="L772" t="s">
        <v>48</v>
      </c>
      <c r="M772" t="s">
        <v>48</v>
      </c>
      <c r="N772" t="s">
        <v>48</v>
      </c>
      <c r="O772" t="s">
        <v>48</v>
      </c>
      <c r="P772" t="s">
        <v>48</v>
      </c>
      <c r="Q772" t="s">
        <v>51</v>
      </c>
      <c r="S772" t="s">
        <v>48</v>
      </c>
      <c r="U772" t="s">
        <v>52</v>
      </c>
      <c r="V772" t="s">
        <v>53</v>
      </c>
      <c r="W772" t="s">
        <v>48</v>
      </c>
      <c r="X772" t="e">
        <f t="shared" si="12"/>
        <v>#N/A</v>
      </c>
      <c r="Y772" s="38" t="e">
        <f>INDEX('Planning avec dates'!$4:$4,MATCH("X",'Planning avec dates'!790:790,1))+4</f>
        <v>#N/A</v>
      </c>
    </row>
    <row r="773" spans="1:25" x14ac:dyDescent="0.25">
      <c r="A773">
        <f>IF(COUNTIF('Temps moyens'!$A$3:$A$70,C773)&gt;0,1,0)</f>
        <v>0</v>
      </c>
      <c r="B773" t="s">
        <v>827</v>
      </c>
      <c r="C773" t="e">
        <f>INDEX('Planning avec dates'!$B775:$E775,MATCH("*",'Planning avec dates'!$B775:$E775,0))</f>
        <v>#N/A</v>
      </c>
      <c r="F773">
        <f>IF('Planning avec dates'!$C$1="Low",INDEX('Temps moyens'!$B$1:$B$198,MATCH(Task_Table1!C773,'Temps moyens'!$A$1:$A$198,0),1)*'Temps moyens'!$D$3,IF('Planning avec dates'!$C$1="Medium",INDEX('Temps moyens'!$B$1:$B$198,MATCH(Task_Table1!C773,'Temps moyens'!$A$1:$A$198,0),1)*'Temps moyens'!$E$3,IF('Planning avec dates'!$C$1="High",INDEX('Temps moyens'!$B$1:$B$198,MATCH(Task_Table1!C773,'Temps moyens'!$A$1:$A$198,0),1)*'Temps moyens'!$F$3,0)))</f>
        <v>0</v>
      </c>
      <c r="G773" t="s">
        <v>48</v>
      </c>
      <c r="H773" s="38" t="e">
        <f>INDEX('Planning avec dates'!$4:$4,MATCH("X",'Planning avec dates'!791:791,0))</f>
        <v>#N/A</v>
      </c>
      <c r="I773" t="s">
        <v>48</v>
      </c>
      <c r="J773" t="s">
        <v>48</v>
      </c>
      <c r="K773" t="s">
        <v>48</v>
      </c>
      <c r="L773" t="s">
        <v>48</v>
      </c>
      <c r="M773" t="s">
        <v>48</v>
      </c>
      <c r="N773" t="s">
        <v>48</v>
      </c>
      <c r="O773" t="s">
        <v>48</v>
      </c>
      <c r="P773" t="s">
        <v>48</v>
      </c>
      <c r="Q773" t="s">
        <v>51</v>
      </c>
      <c r="S773" t="s">
        <v>48</v>
      </c>
      <c r="U773" t="s">
        <v>52</v>
      </c>
      <c r="V773" t="s">
        <v>53</v>
      </c>
      <c r="W773" t="s">
        <v>48</v>
      </c>
      <c r="X773" t="e">
        <f t="shared" si="12"/>
        <v>#N/A</v>
      </c>
      <c r="Y773" s="38" t="e">
        <f>INDEX('Planning avec dates'!$4:$4,MATCH("X",'Planning avec dates'!791:791,1))+4</f>
        <v>#N/A</v>
      </c>
    </row>
    <row r="774" spans="1:25" x14ac:dyDescent="0.25">
      <c r="A774">
        <f>IF(COUNTIF('Temps moyens'!$A$3:$A$70,C774)&gt;0,1,0)</f>
        <v>0</v>
      </c>
      <c r="B774" t="s">
        <v>828</v>
      </c>
      <c r="C774" t="e">
        <f>INDEX('Planning avec dates'!$B776:$E776,MATCH("*",'Planning avec dates'!$B776:$E776,0))</f>
        <v>#N/A</v>
      </c>
      <c r="F774">
        <f>IF('Planning avec dates'!$C$1="Low",INDEX('Temps moyens'!$B$1:$B$198,MATCH(Task_Table1!C774,'Temps moyens'!$A$1:$A$198,0),1)*'Temps moyens'!$D$3,IF('Planning avec dates'!$C$1="Medium",INDEX('Temps moyens'!$B$1:$B$198,MATCH(Task_Table1!C774,'Temps moyens'!$A$1:$A$198,0),1)*'Temps moyens'!$E$3,IF('Planning avec dates'!$C$1="High",INDEX('Temps moyens'!$B$1:$B$198,MATCH(Task_Table1!C774,'Temps moyens'!$A$1:$A$198,0),1)*'Temps moyens'!$F$3,0)))</f>
        <v>0</v>
      </c>
      <c r="G774" t="s">
        <v>48</v>
      </c>
      <c r="H774" s="38" t="e">
        <f>INDEX('Planning avec dates'!$4:$4,MATCH("X",'Planning avec dates'!792:792,0))</f>
        <v>#N/A</v>
      </c>
      <c r="I774" t="s">
        <v>48</v>
      </c>
      <c r="J774" t="s">
        <v>48</v>
      </c>
      <c r="K774" t="s">
        <v>48</v>
      </c>
      <c r="L774" t="s">
        <v>48</v>
      </c>
      <c r="M774" t="s">
        <v>48</v>
      </c>
      <c r="N774" t="s">
        <v>48</v>
      </c>
      <c r="O774" t="s">
        <v>48</v>
      </c>
      <c r="P774" t="s">
        <v>48</v>
      </c>
      <c r="Q774" t="s">
        <v>51</v>
      </c>
      <c r="S774" t="s">
        <v>48</v>
      </c>
      <c r="U774" t="s">
        <v>52</v>
      </c>
      <c r="V774" t="s">
        <v>53</v>
      </c>
      <c r="W774" t="s">
        <v>48</v>
      </c>
      <c r="X774" t="e">
        <f t="shared" si="12"/>
        <v>#N/A</v>
      </c>
      <c r="Y774" s="38" t="e">
        <f>INDEX('Planning avec dates'!$4:$4,MATCH("X",'Planning avec dates'!792:792,1))+4</f>
        <v>#N/A</v>
      </c>
    </row>
    <row r="775" spans="1:25" x14ac:dyDescent="0.25">
      <c r="A775">
        <f>IF(COUNTIF('Temps moyens'!$A$3:$A$70,C775)&gt;0,1,0)</f>
        <v>0</v>
      </c>
      <c r="B775" t="s">
        <v>829</v>
      </c>
      <c r="C775" t="e">
        <f>INDEX('Planning avec dates'!$B777:$E777,MATCH("*",'Planning avec dates'!$B777:$E777,0))</f>
        <v>#N/A</v>
      </c>
      <c r="F775">
        <f>IF('Planning avec dates'!$C$1="Low",INDEX('Temps moyens'!$B$1:$B$198,MATCH(Task_Table1!C775,'Temps moyens'!$A$1:$A$198,0),1)*'Temps moyens'!$D$3,IF('Planning avec dates'!$C$1="Medium",INDEX('Temps moyens'!$B$1:$B$198,MATCH(Task_Table1!C775,'Temps moyens'!$A$1:$A$198,0),1)*'Temps moyens'!$E$3,IF('Planning avec dates'!$C$1="High",INDEX('Temps moyens'!$B$1:$B$198,MATCH(Task_Table1!C775,'Temps moyens'!$A$1:$A$198,0),1)*'Temps moyens'!$F$3,0)))</f>
        <v>0</v>
      </c>
      <c r="G775" t="s">
        <v>48</v>
      </c>
      <c r="H775" s="38" t="e">
        <f>INDEX('Planning avec dates'!$4:$4,MATCH("X",'Planning avec dates'!793:793,0))</f>
        <v>#N/A</v>
      </c>
      <c r="I775" t="s">
        <v>48</v>
      </c>
      <c r="J775" t="s">
        <v>48</v>
      </c>
      <c r="K775" t="s">
        <v>48</v>
      </c>
      <c r="L775" t="s">
        <v>48</v>
      </c>
      <c r="M775" t="s">
        <v>48</v>
      </c>
      <c r="N775" t="s">
        <v>48</v>
      </c>
      <c r="O775" t="s">
        <v>48</v>
      </c>
      <c r="P775" t="s">
        <v>48</v>
      </c>
      <c r="Q775" t="s">
        <v>51</v>
      </c>
      <c r="S775" t="s">
        <v>48</v>
      </c>
      <c r="U775" t="s">
        <v>52</v>
      </c>
      <c r="V775" t="s">
        <v>53</v>
      </c>
      <c r="W775" t="s">
        <v>48</v>
      </c>
      <c r="X775" t="e">
        <f t="shared" si="12"/>
        <v>#N/A</v>
      </c>
      <c r="Y775" s="38" t="e">
        <f>INDEX('Planning avec dates'!$4:$4,MATCH("X",'Planning avec dates'!793:793,1))+4</f>
        <v>#N/A</v>
      </c>
    </row>
    <row r="776" spans="1:25" x14ac:dyDescent="0.25">
      <c r="A776">
        <f>IF(COUNTIF('Temps moyens'!$A$3:$A$70,C776)&gt;0,1,0)</f>
        <v>0</v>
      </c>
      <c r="B776" t="s">
        <v>830</v>
      </c>
      <c r="C776" t="e">
        <f>INDEX('Planning avec dates'!$B778:$E778,MATCH("*",'Planning avec dates'!$B778:$E778,0))</f>
        <v>#N/A</v>
      </c>
      <c r="F776">
        <f>IF('Planning avec dates'!$C$1="Low",INDEX('Temps moyens'!$B$1:$B$198,MATCH(Task_Table1!C776,'Temps moyens'!$A$1:$A$198,0),1)*'Temps moyens'!$D$3,IF('Planning avec dates'!$C$1="Medium",INDEX('Temps moyens'!$B$1:$B$198,MATCH(Task_Table1!C776,'Temps moyens'!$A$1:$A$198,0),1)*'Temps moyens'!$E$3,IF('Planning avec dates'!$C$1="High",INDEX('Temps moyens'!$B$1:$B$198,MATCH(Task_Table1!C776,'Temps moyens'!$A$1:$A$198,0),1)*'Temps moyens'!$F$3,0)))</f>
        <v>0</v>
      </c>
      <c r="G776" t="s">
        <v>48</v>
      </c>
      <c r="H776" s="38" t="e">
        <f>INDEX('Planning avec dates'!$4:$4,MATCH("X",'Planning avec dates'!794:794,0))</f>
        <v>#N/A</v>
      </c>
      <c r="I776" t="s">
        <v>48</v>
      </c>
      <c r="J776" t="s">
        <v>48</v>
      </c>
      <c r="K776" t="s">
        <v>48</v>
      </c>
      <c r="L776" t="s">
        <v>48</v>
      </c>
      <c r="M776" t="s">
        <v>48</v>
      </c>
      <c r="N776" t="s">
        <v>48</v>
      </c>
      <c r="O776" t="s">
        <v>48</v>
      </c>
      <c r="P776" t="s">
        <v>48</v>
      </c>
      <c r="Q776" t="s">
        <v>51</v>
      </c>
      <c r="S776" t="s">
        <v>48</v>
      </c>
      <c r="U776" t="s">
        <v>52</v>
      </c>
      <c r="V776" t="s">
        <v>53</v>
      </c>
      <c r="W776" t="s">
        <v>48</v>
      </c>
      <c r="X776" t="e">
        <f t="shared" si="12"/>
        <v>#N/A</v>
      </c>
      <c r="Y776" s="38" t="e">
        <f>INDEX('Planning avec dates'!$4:$4,MATCH("X",'Planning avec dates'!794:794,1))+4</f>
        <v>#N/A</v>
      </c>
    </row>
    <row r="777" spans="1:25" x14ac:dyDescent="0.25">
      <c r="A777">
        <f>IF(COUNTIF('Temps moyens'!$A$3:$A$70,C777)&gt;0,1,0)</f>
        <v>0</v>
      </c>
      <c r="B777" t="s">
        <v>831</v>
      </c>
      <c r="C777" t="e">
        <f>INDEX('Planning avec dates'!$B779:$E779,MATCH("*",'Planning avec dates'!$B779:$E779,0))</f>
        <v>#N/A</v>
      </c>
      <c r="F777">
        <f>IF('Planning avec dates'!$C$1="Low",INDEX('Temps moyens'!$B$1:$B$198,MATCH(Task_Table1!C777,'Temps moyens'!$A$1:$A$198,0),1)*'Temps moyens'!$D$3,IF('Planning avec dates'!$C$1="Medium",INDEX('Temps moyens'!$B$1:$B$198,MATCH(Task_Table1!C777,'Temps moyens'!$A$1:$A$198,0),1)*'Temps moyens'!$E$3,IF('Planning avec dates'!$C$1="High",INDEX('Temps moyens'!$B$1:$B$198,MATCH(Task_Table1!C777,'Temps moyens'!$A$1:$A$198,0),1)*'Temps moyens'!$F$3,0)))</f>
        <v>0</v>
      </c>
      <c r="G777" t="s">
        <v>48</v>
      </c>
      <c r="H777" s="38" t="e">
        <f>INDEX('Planning avec dates'!$4:$4,MATCH("X",'Planning avec dates'!795:795,0))</f>
        <v>#N/A</v>
      </c>
      <c r="I777" t="s">
        <v>48</v>
      </c>
      <c r="J777" t="s">
        <v>48</v>
      </c>
      <c r="K777" t="s">
        <v>48</v>
      </c>
      <c r="L777" t="s">
        <v>48</v>
      </c>
      <c r="M777" t="s">
        <v>48</v>
      </c>
      <c r="N777" t="s">
        <v>48</v>
      </c>
      <c r="O777" t="s">
        <v>48</v>
      </c>
      <c r="P777" t="s">
        <v>48</v>
      </c>
      <c r="Q777" t="s">
        <v>51</v>
      </c>
      <c r="S777" t="s">
        <v>48</v>
      </c>
      <c r="U777" t="s">
        <v>52</v>
      </c>
      <c r="V777" t="s">
        <v>53</v>
      </c>
      <c r="W777" t="s">
        <v>48</v>
      </c>
      <c r="X777" t="e">
        <f t="shared" si="12"/>
        <v>#N/A</v>
      </c>
      <c r="Y777" s="38" t="e">
        <f>INDEX('Planning avec dates'!$4:$4,MATCH("X",'Planning avec dates'!795:795,1))+4</f>
        <v>#N/A</v>
      </c>
    </row>
    <row r="778" spans="1:25" x14ac:dyDescent="0.25">
      <c r="A778">
        <f>IF(COUNTIF('Temps moyens'!$A$3:$A$70,C778)&gt;0,1,0)</f>
        <v>0</v>
      </c>
      <c r="B778" t="s">
        <v>832</v>
      </c>
      <c r="C778" t="e">
        <f>INDEX('Planning avec dates'!$B780:$E780,MATCH("*",'Planning avec dates'!$B780:$E780,0))</f>
        <v>#N/A</v>
      </c>
      <c r="F778">
        <f>IF('Planning avec dates'!$C$1="Low",INDEX('Temps moyens'!$B$1:$B$198,MATCH(Task_Table1!C778,'Temps moyens'!$A$1:$A$198,0),1)*'Temps moyens'!$D$3,IF('Planning avec dates'!$C$1="Medium",INDEX('Temps moyens'!$B$1:$B$198,MATCH(Task_Table1!C778,'Temps moyens'!$A$1:$A$198,0),1)*'Temps moyens'!$E$3,IF('Planning avec dates'!$C$1="High",INDEX('Temps moyens'!$B$1:$B$198,MATCH(Task_Table1!C778,'Temps moyens'!$A$1:$A$198,0),1)*'Temps moyens'!$F$3,0)))</f>
        <v>0</v>
      </c>
      <c r="G778" t="s">
        <v>48</v>
      </c>
      <c r="H778" s="38" t="e">
        <f>INDEX('Planning avec dates'!$4:$4,MATCH("X",'Planning avec dates'!796:796,0))</f>
        <v>#N/A</v>
      </c>
      <c r="I778" t="s">
        <v>48</v>
      </c>
      <c r="J778" t="s">
        <v>48</v>
      </c>
      <c r="K778" t="s">
        <v>48</v>
      </c>
      <c r="L778" t="s">
        <v>48</v>
      </c>
      <c r="M778" t="s">
        <v>48</v>
      </c>
      <c r="N778" t="s">
        <v>48</v>
      </c>
      <c r="O778" t="s">
        <v>48</v>
      </c>
      <c r="P778" t="s">
        <v>48</v>
      </c>
      <c r="Q778" t="s">
        <v>51</v>
      </c>
      <c r="S778" t="s">
        <v>48</v>
      </c>
      <c r="U778" t="s">
        <v>52</v>
      </c>
      <c r="V778" t="s">
        <v>53</v>
      </c>
      <c r="W778" t="s">
        <v>48</v>
      </c>
      <c r="X778" t="e">
        <f t="shared" si="12"/>
        <v>#N/A</v>
      </c>
      <c r="Y778" s="38" t="e">
        <f>INDEX('Planning avec dates'!$4:$4,MATCH("X",'Planning avec dates'!796:796,1))+4</f>
        <v>#N/A</v>
      </c>
    </row>
    <row r="779" spans="1:25" x14ac:dyDescent="0.25">
      <c r="A779">
        <f>IF(COUNTIF('Temps moyens'!$A$3:$A$70,C779)&gt;0,1,0)</f>
        <v>0</v>
      </c>
      <c r="B779" t="s">
        <v>833</v>
      </c>
      <c r="C779" t="e">
        <f>INDEX('Planning avec dates'!$B781:$E781,MATCH("*",'Planning avec dates'!$B781:$E781,0))</f>
        <v>#N/A</v>
      </c>
      <c r="F779">
        <f>IF('Planning avec dates'!$C$1="Low",INDEX('Temps moyens'!$B$1:$B$198,MATCH(Task_Table1!C779,'Temps moyens'!$A$1:$A$198,0),1)*'Temps moyens'!$D$3,IF('Planning avec dates'!$C$1="Medium",INDEX('Temps moyens'!$B$1:$B$198,MATCH(Task_Table1!C779,'Temps moyens'!$A$1:$A$198,0),1)*'Temps moyens'!$E$3,IF('Planning avec dates'!$C$1="High",INDEX('Temps moyens'!$B$1:$B$198,MATCH(Task_Table1!C779,'Temps moyens'!$A$1:$A$198,0),1)*'Temps moyens'!$F$3,0)))</f>
        <v>0</v>
      </c>
      <c r="G779" t="s">
        <v>48</v>
      </c>
      <c r="H779" s="38" t="e">
        <f>INDEX('Planning avec dates'!$4:$4,MATCH("X",'Planning avec dates'!797:797,0))</f>
        <v>#N/A</v>
      </c>
      <c r="I779" t="s">
        <v>48</v>
      </c>
      <c r="J779" t="s">
        <v>48</v>
      </c>
      <c r="K779" t="s">
        <v>48</v>
      </c>
      <c r="L779" t="s">
        <v>48</v>
      </c>
      <c r="M779" t="s">
        <v>48</v>
      </c>
      <c r="N779" t="s">
        <v>48</v>
      </c>
      <c r="O779" t="s">
        <v>48</v>
      </c>
      <c r="P779" t="s">
        <v>48</v>
      </c>
      <c r="Q779" t="s">
        <v>51</v>
      </c>
      <c r="S779" t="s">
        <v>48</v>
      </c>
      <c r="U779" t="s">
        <v>52</v>
      </c>
      <c r="V779" t="s">
        <v>53</v>
      </c>
      <c r="W779" t="s">
        <v>48</v>
      </c>
      <c r="X779" t="e">
        <f t="shared" si="12"/>
        <v>#N/A</v>
      </c>
      <c r="Y779" s="38" t="e">
        <f>INDEX('Planning avec dates'!$4:$4,MATCH("X",'Planning avec dates'!797:797,1))+4</f>
        <v>#N/A</v>
      </c>
    </row>
    <row r="780" spans="1:25" x14ac:dyDescent="0.25">
      <c r="A780">
        <f>IF(COUNTIF('Temps moyens'!$A$3:$A$70,C780)&gt;0,1,0)</f>
        <v>0</v>
      </c>
      <c r="B780" t="s">
        <v>834</v>
      </c>
      <c r="C780" t="e">
        <f>INDEX('Planning avec dates'!$B782:$E782,MATCH("*",'Planning avec dates'!$B782:$E782,0))</f>
        <v>#N/A</v>
      </c>
      <c r="F780">
        <f>IF('Planning avec dates'!$C$1="Low",INDEX('Temps moyens'!$B$1:$B$198,MATCH(Task_Table1!C780,'Temps moyens'!$A$1:$A$198,0),1)*'Temps moyens'!$D$3,IF('Planning avec dates'!$C$1="Medium",INDEX('Temps moyens'!$B$1:$B$198,MATCH(Task_Table1!C780,'Temps moyens'!$A$1:$A$198,0),1)*'Temps moyens'!$E$3,IF('Planning avec dates'!$C$1="High",INDEX('Temps moyens'!$B$1:$B$198,MATCH(Task_Table1!C780,'Temps moyens'!$A$1:$A$198,0),1)*'Temps moyens'!$F$3,0)))</f>
        <v>0</v>
      </c>
      <c r="G780" t="s">
        <v>48</v>
      </c>
      <c r="H780" s="38" t="e">
        <f>INDEX('Planning avec dates'!$4:$4,MATCH("X",'Planning avec dates'!798:798,0))</f>
        <v>#N/A</v>
      </c>
      <c r="I780" t="s">
        <v>48</v>
      </c>
      <c r="J780" t="s">
        <v>48</v>
      </c>
      <c r="K780" t="s">
        <v>48</v>
      </c>
      <c r="L780" t="s">
        <v>48</v>
      </c>
      <c r="M780" t="s">
        <v>48</v>
      </c>
      <c r="N780" t="s">
        <v>48</v>
      </c>
      <c r="O780" t="s">
        <v>48</v>
      </c>
      <c r="P780" t="s">
        <v>48</v>
      </c>
      <c r="Q780" t="s">
        <v>51</v>
      </c>
      <c r="S780" t="s">
        <v>48</v>
      </c>
      <c r="U780" t="s">
        <v>52</v>
      </c>
      <c r="V780" t="s">
        <v>53</v>
      </c>
      <c r="W780" t="s">
        <v>48</v>
      </c>
      <c r="X780" t="e">
        <f t="shared" si="12"/>
        <v>#N/A</v>
      </c>
      <c r="Y780" s="38" t="e">
        <f>INDEX('Planning avec dates'!$4:$4,MATCH("X",'Planning avec dates'!798:798,1))+4</f>
        <v>#N/A</v>
      </c>
    </row>
    <row r="781" spans="1:25" x14ac:dyDescent="0.25">
      <c r="A781">
        <f>IF(COUNTIF('Temps moyens'!$A$3:$A$70,C781)&gt;0,1,0)</f>
        <v>0</v>
      </c>
      <c r="B781" t="s">
        <v>835</v>
      </c>
      <c r="C781" t="e">
        <f>INDEX('Planning avec dates'!$B783:$E783,MATCH("*",'Planning avec dates'!$B783:$E783,0))</f>
        <v>#N/A</v>
      </c>
      <c r="F781">
        <f>IF('Planning avec dates'!$C$1="Low",INDEX('Temps moyens'!$B$1:$B$198,MATCH(Task_Table1!C781,'Temps moyens'!$A$1:$A$198,0),1)*'Temps moyens'!$D$3,IF('Planning avec dates'!$C$1="Medium",INDEX('Temps moyens'!$B$1:$B$198,MATCH(Task_Table1!C781,'Temps moyens'!$A$1:$A$198,0),1)*'Temps moyens'!$E$3,IF('Planning avec dates'!$C$1="High",INDEX('Temps moyens'!$B$1:$B$198,MATCH(Task_Table1!C781,'Temps moyens'!$A$1:$A$198,0),1)*'Temps moyens'!$F$3,0)))</f>
        <v>0</v>
      </c>
      <c r="G781" t="s">
        <v>48</v>
      </c>
      <c r="H781" s="38" t="e">
        <f>INDEX('Planning avec dates'!$4:$4,MATCH("X",'Planning avec dates'!799:799,0))</f>
        <v>#N/A</v>
      </c>
      <c r="I781" t="s">
        <v>48</v>
      </c>
      <c r="J781" t="s">
        <v>48</v>
      </c>
      <c r="K781" t="s">
        <v>48</v>
      </c>
      <c r="L781" t="s">
        <v>48</v>
      </c>
      <c r="M781" t="s">
        <v>48</v>
      </c>
      <c r="N781" t="s">
        <v>48</v>
      </c>
      <c r="O781" t="s">
        <v>48</v>
      </c>
      <c r="P781" t="s">
        <v>48</v>
      </c>
      <c r="Q781" t="s">
        <v>51</v>
      </c>
      <c r="S781" t="s">
        <v>48</v>
      </c>
      <c r="U781" t="s">
        <v>52</v>
      </c>
      <c r="V781" t="s">
        <v>53</v>
      </c>
      <c r="W781" t="s">
        <v>48</v>
      </c>
      <c r="X781" t="e">
        <f t="shared" si="12"/>
        <v>#N/A</v>
      </c>
      <c r="Y781" s="38" t="e">
        <f>INDEX('Planning avec dates'!$4:$4,MATCH("X",'Planning avec dates'!799:799,1))+4</f>
        <v>#N/A</v>
      </c>
    </row>
    <row r="782" spans="1:25" x14ac:dyDescent="0.25">
      <c r="A782">
        <f>IF(COUNTIF('Temps moyens'!$A$3:$A$70,C782)&gt;0,1,0)</f>
        <v>0</v>
      </c>
      <c r="B782" t="s">
        <v>836</v>
      </c>
      <c r="C782" t="e">
        <f>INDEX('Planning avec dates'!$B784:$E784,MATCH("*",'Planning avec dates'!$B784:$E784,0))</f>
        <v>#N/A</v>
      </c>
      <c r="F782">
        <f>IF('Planning avec dates'!$C$1="Low",INDEX('Temps moyens'!$B$1:$B$198,MATCH(Task_Table1!C782,'Temps moyens'!$A$1:$A$198,0),1)*'Temps moyens'!$D$3,IF('Planning avec dates'!$C$1="Medium",INDEX('Temps moyens'!$B$1:$B$198,MATCH(Task_Table1!C782,'Temps moyens'!$A$1:$A$198,0),1)*'Temps moyens'!$E$3,IF('Planning avec dates'!$C$1="High",INDEX('Temps moyens'!$B$1:$B$198,MATCH(Task_Table1!C782,'Temps moyens'!$A$1:$A$198,0),1)*'Temps moyens'!$F$3,0)))</f>
        <v>0</v>
      </c>
      <c r="G782" t="s">
        <v>48</v>
      </c>
      <c r="H782" s="38" t="e">
        <f>INDEX('Planning avec dates'!$4:$4,MATCH("X",'Planning avec dates'!800:800,0))</f>
        <v>#N/A</v>
      </c>
      <c r="I782" t="s">
        <v>48</v>
      </c>
      <c r="J782" t="s">
        <v>48</v>
      </c>
      <c r="K782" t="s">
        <v>48</v>
      </c>
      <c r="L782" t="s">
        <v>48</v>
      </c>
      <c r="M782" t="s">
        <v>48</v>
      </c>
      <c r="N782" t="s">
        <v>48</v>
      </c>
      <c r="O782" t="s">
        <v>48</v>
      </c>
      <c r="P782" t="s">
        <v>48</v>
      </c>
      <c r="Q782" t="s">
        <v>51</v>
      </c>
      <c r="S782" t="s">
        <v>48</v>
      </c>
      <c r="U782" t="s">
        <v>52</v>
      </c>
      <c r="V782" t="s">
        <v>53</v>
      </c>
      <c r="W782" t="s">
        <v>48</v>
      </c>
      <c r="X782" t="e">
        <f t="shared" si="12"/>
        <v>#N/A</v>
      </c>
      <c r="Y782" s="38" t="e">
        <f>INDEX('Planning avec dates'!$4:$4,MATCH("X",'Planning avec dates'!800:800,1))+4</f>
        <v>#N/A</v>
      </c>
    </row>
    <row r="783" spans="1:25" x14ac:dyDescent="0.25">
      <c r="A783">
        <f>IF(COUNTIF('Temps moyens'!$A$3:$A$70,C783)&gt;0,1,0)</f>
        <v>0</v>
      </c>
      <c r="B783" t="s">
        <v>837</v>
      </c>
      <c r="C783" t="e">
        <f>INDEX('Planning avec dates'!$B785:$E785,MATCH("*",'Planning avec dates'!$B785:$E785,0))</f>
        <v>#N/A</v>
      </c>
      <c r="F783">
        <f>IF('Planning avec dates'!$C$1="Low",INDEX('Temps moyens'!$B$1:$B$198,MATCH(Task_Table1!C783,'Temps moyens'!$A$1:$A$198,0),1)*'Temps moyens'!$D$3,IF('Planning avec dates'!$C$1="Medium",INDEX('Temps moyens'!$B$1:$B$198,MATCH(Task_Table1!C783,'Temps moyens'!$A$1:$A$198,0),1)*'Temps moyens'!$E$3,IF('Planning avec dates'!$C$1="High",INDEX('Temps moyens'!$B$1:$B$198,MATCH(Task_Table1!C783,'Temps moyens'!$A$1:$A$198,0),1)*'Temps moyens'!$F$3,0)))</f>
        <v>0</v>
      </c>
      <c r="G783" t="s">
        <v>48</v>
      </c>
      <c r="H783" s="38" t="e">
        <f>INDEX('Planning avec dates'!$4:$4,MATCH("X",'Planning avec dates'!801:801,0))</f>
        <v>#N/A</v>
      </c>
      <c r="I783" t="s">
        <v>48</v>
      </c>
      <c r="J783" t="s">
        <v>48</v>
      </c>
      <c r="K783" t="s">
        <v>48</v>
      </c>
      <c r="L783" t="s">
        <v>48</v>
      </c>
      <c r="M783" t="s">
        <v>48</v>
      </c>
      <c r="N783" t="s">
        <v>48</v>
      </c>
      <c r="O783" t="s">
        <v>48</v>
      </c>
      <c r="P783" t="s">
        <v>48</v>
      </c>
      <c r="Q783" t="s">
        <v>51</v>
      </c>
      <c r="S783" t="s">
        <v>48</v>
      </c>
      <c r="U783" t="s">
        <v>52</v>
      </c>
      <c r="V783" t="s">
        <v>53</v>
      </c>
      <c r="W783" t="s">
        <v>48</v>
      </c>
      <c r="X783" t="e">
        <f t="shared" si="12"/>
        <v>#N/A</v>
      </c>
      <c r="Y783" s="38" t="e">
        <f>INDEX('Planning avec dates'!$4:$4,MATCH("X",'Planning avec dates'!801:801,1))+4</f>
        <v>#N/A</v>
      </c>
    </row>
    <row r="784" spans="1:25" x14ac:dyDescent="0.25">
      <c r="A784">
        <f>IF(COUNTIF('Temps moyens'!$A$3:$A$70,C784)&gt;0,1,0)</f>
        <v>0</v>
      </c>
      <c r="B784" t="s">
        <v>838</v>
      </c>
      <c r="C784" t="e">
        <f>INDEX('Planning avec dates'!$B786:$E786,MATCH("*",'Planning avec dates'!$B786:$E786,0))</f>
        <v>#N/A</v>
      </c>
      <c r="F784">
        <f>IF('Planning avec dates'!$C$1="Low",INDEX('Temps moyens'!$B$1:$B$198,MATCH(Task_Table1!C784,'Temps moyens'!$A$1:$A$198,0),1)*'Temps moyens'!$D$3,IF('Planning avec dates'!$C$1="Medium",INDEX('Temps moyens'!$B$1:$B$198,MATCH(Task_Table1!C784,'Temps moyens'!$A$1:$A$198,0),1)*'Temps moyens'!$E$3,IF('Planning avec dates'!$C$1="High",INDEX('Temps moyens'!$B$1:$B$198,MATCH(Task_Table1!C784,'Temps moyens'!$A$1:$A$198,0),1)*'Temps moyens'!$F$3,0)))</f>
        <v>0</v>
      </c>
      <c r="G784" t="s">
        <v>48</v>
      </c>
      <c r="H784" s="38" t="e">
        <f>INDEX('Planning avec dates'!$4:$4,MATCH("X",'Planning avec dates'!802:802,0))</f>
        <v>#N/A</v>
      </c>
      <c r="I784" t="s">
        <v>48</v>
      </c>
      <c r="J784" t="s">
        <v>48</v>
      </c>
      <c r="K784" t="s">
        <v>48</v>
      </c>
      <c r="L784" t="s">
        <v>48</v>
      </c>
      <c r="M784" t="s">
        <v>48</v>
      </c>
      <c r="N784" t="s">
        <v>48</v>
      </c>
      <c r="O784" t="s">
        <v>48</v>
      </c>
      <c r="P784" t="s">
        <v>48</v>
      </c>
      <c r="Q784" t="s">
        <v>51</v>
      </c>
      <c r="S784" t="s">
        <v>48</v>
      </c>
      <c r="U784" t="s">
        <v>52</v>
      </c>
      <c r="V784" t="s">
        <v>53</v>
      </c>
      <c r="W784" t="s">
        <v>48</v>
      </c>
      <c r="X784" t="e">
        <f t="shared" si="12"/>
        <v>#N/A</v>
      </c>
      <c r="Y784" s="38" t="e">
        <f>INDEX('Planning avec dates'!$4:$4,MATCH("X",'Planning avec dates'!802:802,1))+4</f>
        <v>#N/A</v>
      </c>
    </row>
    <row r="785" spans="1:25" x14ac:dyDescent="0.25">
      <c r="A785">
        <f>IF(COUNTIF('Temps moyens'!$A$3:$A$70,C785)&gt;0,1,0)</f>
        <v>0</v>
      </c>
      <c r="B785" t="s">
        <v>839</v>
      </c>
      <c r="C785" t="e">
        <f>INDEX('Planning avec dates'!$B787:$E787,MATCH("*",'Planning avec dates'!$B787:$E787,0))</f>
        <v>#N/A</v>
      </c>
      <c r="F785">
        <f>IF('Planning avec dates'!$C$1="Low",INDEX('Temps moyens'!$B$1:$B$198,MATCH(Task_Table1!C785,'Temps moyens'!$A$1:$A$198,0),1)*'Temps moyens'!$D$3,IF('Planning avec dates'!$C$1="Medium",INDEX('Temps moyens'!$B$1:$B$198,MATCH(Task_Table1!C785,'Temps moyens'!$A$1:$A$198,0),1)*'Temps moyens'!$E$3,IF('Planning avec dates'!$C$1="High",INDEX('Temps moyens'!$B$1:$B$198,MATCH(Task_Table1!C785,'Temps moyens'!$A$1:$A$198,0),1)*'Temps moyens'!$F$3,0)))</f>
        <v>0</v>
      </c>
      <c r="G785" t="s">
        <v>48</v>
      </c>
      <c r="H785" s="38" t="e">
        <f>INDEX('Planning avec dates'!$4:$4,MATCH("X",'Planning avec dates'!803:803,0))</f>
        <v>#N/A</v>
      </c>
      <c r="I785" t="s">
        <v>48</v>
      </c>
      <c r="J785" t="s">
        <v>48</v>
      </c>
      <c r="K785" t="s">
        <v>48</v>
      </c>
      <c r="L785" t="s">
        <v>48</v>
      </c>
      <c r="M785" t="s">
        <v>48</v>
      </c>
      <c r="N785" t="s">
        <v>48</v>
      </c>
      <c r="O785" t="s">
        <v>48</v>
      </c>
      <c r="P785" t="s">
        <v>48</v>
      </c>
      <c r="Q785" t="s">
        <v>51</v>
      </c>
      <c r="S785" t="s">
        <v>48</v>
      </c>
      <c r="U785" t="s">
        <v>52</v>
      </c>
      <c r="V785" t="s">
        <v>53</v>
      </c>
      <c r="W785" t="s">
        <v>48</v>
      </c>
      <c r="X785" t="e">
        <f t="shared" si="12"/>
        <v>#N/A</v>
      </c>
      <c r="Y785" s="38" t="e">
        <f>INDEX('Planning avec dates'!$4:$4,MATCH("X",'Planning avec dates'!803:803,1))+4</f>
        <v>#N/A</v>
      </c>
    </row>
    <row r="786" spans="1:25" x14ac:dyDescent="0.25">
      <c r="A786">
        <f>IF(COUNTIF('Temps moyens'!$A$3:$A$70,C786)&gt;0,1,0)</f>
        <v>0</v>
      </c>
      <c r="B786" t="s">
        <v>840</v>
      </c>
      <c r="C786" t="e">
        <f>INDEX('Planning avec dates'!$B788:$E788,MATCH("*",'Planning avec dates'!$B788:$E788,0))</f>
        <v>#N/A</v>
      </c>
      <c r="F786">
        <f>IF('Planning avec dates'!$C$1="Low",INDEX('Temps moyens'!$B$1:$B$198,MATCH(Task_Table1!C786,'Temps moyens'!$A$1:$A$198,0),1)*'Temps moyens'!$D$3,IF('Planning avec dates'!$C$1="Medium",INDEX('Temps moyens'!$B$1:$B$198,MATCH(Task_Table1!C786,'Temps moyens'!$A$1:$A$198,0),1)*'Temps moyens'!$E$3,IF('Planning avec dates'!$C$1="High",INDEX('Temps moyens'!$B$1:$B$198,MATCH(Task_Table1!C786,'Temps moyens'!$A$1:$A$198,0),1)*'Temps moyens'!$F$3,0)))</f>
        <v>0</v>
      </c>
      <c r="G786" t="s">
        <v>48</v>
      </c>
      <c r="H786" s="38" t="e">
        <f>INDEX('Planning avec dates'!$4:$4,MATCH("X",'Planning avec dates'!804:804,0))</f>
        <v>#N/A</v>
      </c>
      <c r="I786" t="s">
        <v>48</v>
      </c>
      <c r="J786" t="s">
        <v>48</v>
      </c>
      <c r="K786" t="s">
        <v>48</v>
      </c>
      <c r="L786" t="s">
        <v>48</v>
      </c>
      <c r="M786" t="s">
        <v>48</v>
      </c>
      <c r="N786" t="s">
        <v>48</v>
      </c>
      <c r="O786" t="s">
        <v>48</v>
      </c>
      <c r="P786" t="s">
        <v>48</v>
      </c>
      <c r="Q786" t="s">
        <v>51</v>
      </c>
      <c r="S786" t="s">
        <v>48</v>
      </c>
      <c r="U786" t="s">
        <v>52</v>
      </c>
      <c r="V786" t="s">
        <v>53</v>
      </c>
      <c r="W786" t="s">
        <v>48</v>
      </c>
      <c r="X786" t="e">
        <f t="shared" si="12"/>
        <v>#N/A</v>
      </c>
      <c r="Y786" s="38" t="e">
        <f>INDEX('Planning avec dates'!$4:$4,MATCH("X",'Planning avec dates'!804:804,1))+4</f>
        <v>#N/A</v>
      </c>
    </row>
    <row r="787" spans="1:25" x14ac:dyDescent="0.25">
      <c r="A787">
        <f>IF(COUNTIF('Temps moyens'!$A$3:$A$70,C787)&gt;0,1,0)</f>
        <v>0</v>
      </c>
      <c r="B787" t="s">
        <v>841</v>
      </c>
      <c r="C787" t="e">
        <f>INDEX('Planning avec dates'!$B789:$E789,MATCH("*",'Planning avec dates'!$B789:$E789,0))</f>
        <v>#N/A</v>
      </c>
      <c r="F787">
        <f>IF('Planning avec dates'!$C$1="Low",INDEX('Temps moyens'!$B$1:$B$198,MATCH(Task_Table1!C787,'Temps moyens'!$A$1:$A$198,0),1)*'Temps moyens'!$D$3,IF('Planning avec dates'!$C$1="Medium",INDEX('Temps moyens'!$B$1:$B$198,MATCH(Task_Table1!C787,'Temps moyens'!$A$1:$A$198,0),1)*'Temps moyens'!$E$3,IF('Planning avec dates'!$C$1="High",INDEX('Temps moyens'!$B$1:$B$198,MATCH(Task_Table1!C787,'Temps moyens'!$A$1:$A$198,0),1)*'Temps moyens'!$F$3,0)))</f>
        <v>0</v>
      </c>
      <c r="G787" t="s">
        <v>48</v>
      </c>
      <c r="H787" s="38" t="e">
        <f>INDEX('Planning avec dates'!$4:$4,MATCH("X",'Planning avec dates'!805:805,0))</f>
        <v>#N/A</v>
      </c>
      <c r="I787" t="s">
        <v>48</v>
      </c>
      <c r="J787" t="s">
        <v>48</v>
      </c>
      <c r="K787" t="s">
        <v>48</v>
      </c>
      <c r="L787" t="s">
        <v>48</v>
      </c>
      <c r="M787" t="s">
        <v>48</v>
      </c>
      <c r="N787" t="s">
        <v>48</v>
      </c>
      <c r="O787" t="s">
        <v>48</v>
      </c>
      <c r="P787" t="s">
        <v>48</v>
      </c>
      <c r="Q787" t="s">
        <v>51</v>
      </c>
      <c r="S787" t="s">
        <v>48</v>
      </c>
      <c r="U787" t="s">
        <v>52</v>
      </c>
      <c r="V787" t="s">
        <v>53</v>
      </c>
      <c r="W787" t="s">
        <v>48</v>
      </c>
      <c r="X787" t="e">
        <f t="shared" si="12"/>
        <v>#N/A</v>
      </c>
      <c r="Y787" s="38" t="e">
        <f>INDEX('Planning avec dates'!$4:$4,MATCH("X",'Planning avec dates'!805:805,1))+4</f>
        <v>#N/A</v>
      </c>
    </row>
    <row r="788" spans="1:25" x14ac:dyDescent="0.25">
      <c r="A788">
        <f>IF(COUNTIF('Temps moyens'!$A$3:$A$70,C788)&gt;0,1,0)</f>
        <v>0</v>
      </c>
      <c r="B788" t="s">
        <v>842</v>
      </c>
      <c r="C788" t="e">
        <f>INDEX('Planning avec dates'!$B790:$E790,MATCH("*",'Planning avec dates'!$B790:$E790,0))</f>
        <v>#N/A</v>
      </c>
      <c r="F788">
        <f>IF('Planning avec dates'!$C$1="Low",INDEX('Temps moyens'!$B$1:$B$198,MATCH(Task_Table1!C788,'Temps moyens'!$A$1:$A$198,0),1)*'Temps moyens'!$D$3,IF('Planning avec dates'!$C$1="Medium",INDEX('Temps moyens'!$B$1:$B$198,MATCH(Task_Table1!C788,'Temps moyens'!$A$1:$A$198,0),1)*'Temps moyens'!$E$3,IF('Planning avec dates'!$C$1="High",INDEX('Temps moyens'!$B$1:$B$198,MATCH(Task_Table1!C788,'Temps moyens'!$A$1:$A$198,0),1)*'Temps moyens'!$F$3,0)))</f>
        <v>0</v>
      </c>
      <c r="G788" t="s">
        <v>48</v>
      </c>
      <c r="H788" s="38" t="e">
        <f>INDEX('Planning avec dates'!$4:$4,MATCH("X",'Planning avec dates'!806:806,0))</f>
        <v>#N/A</v>
      </c>
      <c r="I788" t="s">
        <v>48</v>
      </c>
      <c r="J788" t="s">
        <v>48</v>
      </c>
      <c r="K788" t="s">
        <v>48</v>
      </c>
      <c r="L788" t="s">
        <v>48</v>
      </c>
      <c r="M788" t="s">
        <v>48</v>
      </c>
      <c r="N788" t="s">
        <v>48</v>
      </c>
      <c r="O788" t="s">
        <v>48</v>
      </c>
      <c r="P788" t="s">
        <v>48</v>
      </c>
      <c r="Q788" t="s">
        <v>51</v>
      </c>
      <c r="S788" t="s">
        <v>48</v>
      </c>
      <c r="U788" t="s">
        <v>52</v>
      </c>
      <c r="V788" t="s">
        <v>53</v>
      </c>
      <c r="W788" t="s">
        <v>48</v>
      </c>
      <c r="X788" t="e">
        <f t="shared" si="12"/>
        <v>#N/A</v>
      </c>
      <c r="Y788" s="38" t="e">
        <f>INDEX('Planning avec dates'!$4:$4,MATCH("X",'Planning avec dates'!806:806,1))+4</f>
        <v>#N/A</v>
      </c>
    </row>
    <row r="789" spans="1:25" x14ac:dyDescent="0.25">
      <c r="A789">
        <f>IF(COUNTIF('Temps moyens'!$A$3:$A$70,C789)&gt;0,1,0)</f>
        <v>0</v>
      </c>
      <c r="B789" t="s">
        <v>843</v>
      </c>
      <c r="C789" t="e">
        <f>INDEX('Planning avec dates'!$B791:$E791,MATCH("*",'Planning avec dates'!$B791:$E791,0))</f>
        <v>#N/A</v>
      </c>
      <c r="F789">
        <f>IF('Planning avec dates'!$C$1="Low",INDEX('Temps moyens'!$B$1:$B$198,MATCH(Task_Table1!C789,'Temps moyens'!$A$1:$A$198,0),1)*'Temps moyens'!$D$3,IF('Planning avec dates'!$C$1="Medium",INDEX('Temps moyens'!$B$1:$B$198,MATCH(Task_Table1!C789,'Temps moyens'!$A$1:$A$198,0),1)*'Temps moyens'!$E$3,IF('Planning avec dates'!$C$1="High",INDEX('Temps moyens'!$B$1:$B$198,MATCH(Task_Table1!C789,'Temps moyens'!$A$1:$A$198,0),1)*'Temps moyens'!$F$3,0)))</f>
        <v>0</v>
      </c>
      <c r="G789" t="s">
        <v>48</v>
      </c>
      <c r="H789" s="38" t="e">
        <f>INDEX('Planning avec dates'!$4:$4,MATCH("X",'Planning avec dates'!807:807,0))</f>
        <v>#N/A</v>
      </c>
      <c r="I789" t="s">
        <v>48</v>
      </c>
      <c r="J789" t="s">
        <v>48</v>
      </c>
      <c r="K789" t="s">
        <v>48</v>
      </c>
      <c r="L789" t="s">
        <v>48</v>
      </c>
      <c r="M789" t="s">
        <v>48</v>
      </c>
      <c r="N789" t="s">
        <v>48</v>
      </c>
      <c r="O789" t="s">
        <v>48</v>
      </c>
      <c r="P789" t="s">
        <v>48</v>
      </c>
      <c r="Q789" t="s">
        <v>51</v>
      </c>
      <c r="S789" t="s">
        <v>48</v>
      </c>
      <c r="U789" t="s">
        <v>52</v>
      </c>
      <c r="V789" t="s">
        <v>53</v>
      </c>
      <c r="W789" t="s">
        <v>48</v>
      </c>
      <c r="X789" t="e">
        <f t="shared" si="12"/>
        <v>#N/A</v>
      </c>
      <c r="Y789" s="38" t="e">
        <f>INDEX('Planning avec dates'!$4:$4,MATCH("X",'Planning avec dates'!807:807,1))+4</f>
        <v>#N/A</v>
      </c>
    </row>
    <row r="790" spans="1:25" x14ac:dyDescent="0.25">
      <c r="A790">
        <f>IF(COUNTIF('Temps moyens'!$A$3:$A$70,C790)&gt;0,1,0)</f>
        <v>0</v>
      </c>
      <c r="B790" t="s">
        <v>844</v>
      </c>
      <c r="C790" t="e">
        <f>INDEX('Planning avec dates'!$B792:$E792,MATCH("*",'Planning avec dates'!$B792:$E792,0))</f>
        <v>#N/A</v>
      </c>
      <c r="F790">
        <f>IF('Planning avec dates'!$C$1="Low",INDEX('Temps moyens'!$B$1:$B$198,MATCH(Task_Table1!C790,'Temps moyens'!$A$1:$A$198,0),1)*'Temps moyens'!$D$3,IF('Planning avec dates'!$C$1="Medium",INDEX('Temps moyens'!$B$1:$B$198,MATCH(Task_Table1!C790,'Temps moyens'!$A$1:$A$198,0),1)*'Temps moyens'!$E$3,IF('Planning avec dates'!$C$1="High",INDEX('Temps moyens'!$B$1:$B$198,MATCH(Task_Table1!C790,'Temps moyens'!$A$1:$A$198,0),1)*'Temps moyens'!$F$3,0)))</f>
        <v>0</v>
      </c>
      <c r="G790" t="s">
        <v>48</v>
      </c>
      <c r="H790" s="38" t="e">
        <f>INDEX('Planning avec dates'!$4:$4,MATCH("X",'Planning avec dates'!808:808,0))</f>
        <v>#N/A</v>
      </c>
      <c r="I790" t="s">
        <v>48</v>
      </c>
      <c r="J790" t="s">
        <v>48</v>
      </c>
      <c r="K790" t="s">
        <v>48</v>
      </c>
      <c r="L790" t="s">
        <v>48</v>
      </c>
      <c r="M790" t="s">
        <v>48</v>
      </c>
      <c r="N790" t="s">
        <v>48</v>
      </c>
      <c r="O790" t="s">
        <v>48</v>
      </c>
      <c r="P790" t="s">
        <v>48</v>
      </c>
      <c r="Q790" t="s">
        <v>51</v>
      </c>
      <c r="S790" t="s">
        <v>48</v>
      </c>
      <c r="U790" t="s">
        <v>52</v>
      </c>
      <c r="V790" t="s">
        <v>53</v>
      </c>
      <c r="W790" t="s">
        <v>48</v>
      </c>
      <c r="X790" t="e">
        <f t="shared" si="12"/>
        <v>#N/A</v>
      </c>
      <c r="Y790" s="38" t="e">
        <f>INDEX('Planning avec dates'!$4:$4,MATCH("X",'Planning avec dates'!808:808,1))+4</f>
        <v>#N/A</v>
      </c>
    </row>
    <row r="791" spans="1:25" x14ac:dyDescent="0.25">
      <c r="A791">
        <f>IF(COUNTIF('Temps moyens'!$A$3:$A$70,C791)&gt;0,1,0)</f>
        <v>0</v>
      </c>
      <c r="B791" t="s">
        <v>845</v>
      </c>
      <c r="C791" t="e">
        <f>INDEX('Planning avec dates'!$B793:$E793,MATCH("*",'Planning avec dates'!$B793:$E793,0))</f>
        <v>#N/A</v>
      </c>
      <c r="F791">
        <f>IF('Planning avec dates'!$C$1="Low",INDEX('Temps moyens'!$B$1:$B$198,MATCH(Task_Table1!C791,'Temps moyens'!$A$1:$A$198,0),1)*'Temps moyens'!$D$3,IF('Planning avec dates'!$C$1="Medium",INDEX('Temps moyens'!$B$1:$B$198,MATCH(Task_Table1!C791,'Temps moyens'!$A$1:$A$198,0),1)*'Temps moyens'!$E$3,IF('Planning avec dates'!$C$1="High",INDEX('Temps moyens'!$B$1:$B$198,MATCH(Task_Table1!C791,'Temps moyens'!$A$1:$A$198,0),1)*'Temps moyens'!$F$3,0)))</f>
        <v>0</v>
      </c>
      <c r="G791" t="s">
        <v>48</v>
      </c>
      <c r="H791" s="38" t="e">
        <f>INDEX('Planning avec dates'!$4:$4,MATCH("X",'Planning avec dates'!809:809,0))</f>
        <v>#N/A</v>
      </c>
      <c r="I791" t="s">
        <v>48</v>
      </c>
      <c r="J791" t="s">
        <v>48</v>
      </c>
      <c r="K791" t="s">
        <v>48</v>
      </c>
      <c r="L791" t="s">
        <v>48</v>
      </c>
      <c r="M791" t="s">
        <v>48</v>
      </c>
      <c r="N791" t="s">
        <v>48</v>
      </c>
      <c r="O791" t="s">
        <v>48</v>
      </c>
      <c r="P791" t="s">
        <v>48</v>
      </c>
      <c r="Q791" t="s">
        <v>51</v>
      </c>
      <c r="S791" t="s">
        <v>48</v>
      </c>
      <c r="U791" t="s">
        <v>52</v>
      </c>
      <c r="V791" t="s">
        <v>53</v>
      </c>
      <c r="W791" t="s">
        <v>48</v>
      </c>
      <c r="X791" t="e">
        <f t="shared" si="12"/>
        <v>#N/A</v>
      </c>
      <c r="Y791" s="38" t="e">
        <f>INDEX('Planning avec dates'!$4:$4,MATCH("X",'Planning avec dates'!809:809,1))+4</f>
        <v>#N/A</v>
      </c>
    </row>
    <row r="792" spans="1:25" x14ac:dyDescent="0.25">
      <c r="A792">
        <f>IF(COUNTIF('Temps moyens'!$A$3:$A$70,C792)&gt;0,1,0)</f>
        <v>0</v>
      </c>
      <c r="B792" t="s">
        <v>846</v>
      </c>
      <c r="C792" t="e">
        <f>INDEX('Planning avec dates'!$B794:$E794,MATCH("*",'Planning avec dates'!$B794:$E794,0))</f>
        <v>#N/A</v>
      </c>
      <c r="F792">
        <f>IF('Planning avec dates'!$C$1="Low",INDEX('Temps moyens'!$B$1:$B$198,MATCH(Task_Table1!C792,'Temps moyens'!$A$1:$A$198,0),1)*'Temps moyens'!$D$3,IF('Planning avec dates'!$C$1="Medium",INDEX('Temps moyens'!$B$1:$B$198,MATCH(Task_Table1!C792,'Temps moyens'!$A$1:$A$198,0),1)*'Temps moyens'!$E$3,IF('Planning avec dates'!$C$1="High",INDEX('Temps moyens'!$B$1:$B$198,MATCH(Task_Table1!C792,'Temps moyens'!$A$1:$A$198,0),1)*'Temps moyens'!$F$3,0)))</f>
        <v>0</v>
      </c>
      <c r="G792" t="s">
        <v>48</v>
      </c>
      <c r="H792" s="38" t="e">
        <f>INDEX('Planning avec dates'!$4:$4,MATCH("X",'Planning avec dates'!810:810,0))</f>
        <v>#N/A</v>
      </c>
      <c r="I792" t="s">
        <v>48</v>
      </c>
      <c r="J792" t="s">
        <v>48</v>
      </c>
      <c r="K792" t="s">
        <v>48</v>
      </c>
      <c r="L792" t="s">
        <v>48</v>
      </c>
      <c r="M792" t="s">
        <v>48</v>
      </c>
      <c r="N792" t="s">
        <v>48</v>
      </c>
      <c r="O792" t="s">
        <v>48</v>
      </c>
      <c r="P792" t="s">
        <v>48</v>
      </c>
      <c r="Q792" t="s">
        <v>51</v>
      </c>
      <c r="S792" t="s">
        <v>48</v>
      </c>
      <c r="U792" t="s">
        <v>52</v>
      </c>
      <c r="V792" t="s">
        <v>53</v>
      </c>
      <c r="W792" t="s">
        <v>48</v>
      </c>
      <c r="X792" t="e">
        <f t="shared" si="12"/>
        <v>#N/A</v>
      </c>
      <c r="Y792" s="38" t="e">
        <f>INDEX('Planning avec dates'!$4:$4,MATCH("X",'Planning avec dates'!810:810,1))+4</f>
        <v>#N/A</v>
      </c>
    </row>
    <row r="793" spans="1:25" x14ac:dyDescent="0.25">
      <c r="A793">
        <f>IF(COUNTIF('Temps moyens'!$A$3:$A$70,C793)&gt;0,1,0)</f>
        <v>0</v>
      </c>
      <c r="B793" t="s">
        <v>847</v>
      </c>
      <c r="C793" t="e">
        <f>INDEX('Planning avec dates'!$B795:$E795,MATCH("*",'Planning avec dates'!$B795:$E795,0))</f>
        <v>#N/A</v>
      </c>
      <c r="F793">
        <f>IF('Planning avec dates'!$C$1="Low",INDEX('Temps moyens'!$B$1:$B$198,MATCH(Task_Table1!C793,'Temps moyens'!$A$1:$A$198,0),1)*'Temps moyens'!$D$3,IF('Planning avec dates'!$C$1="Medium",INDEX('Temps moyens'!$B$1:$B$198,MATCH(Task_Table1!C793,'Temps moyens'!$A$1:$A$198,0),1)*'Temps moyens'!$E$3,IF('Planning avec dates'!$C$1="High",INDEX('Temps moyens'!$B$1:$B$198,MATCH(Task_Table1!C793,'Temps moyens'!$A$1:$A$198,0),1)*'Temps moyens'!$F$3,0)))</f>
        <v>0</v>
      </c>
      <c r="G793" t="s">
        <v>48</v>
      </c>
      <c r="H793" s="38" t="e">
        <f>INDEX('Planning avec dates'!$4:$4,MATCH("X",'Planning avec dates'!811:811,0))</f>
        <v>#N/A</v>
      </c>
      <c r="I793" t="s">
        <v>48</v>
      </c>
      <c r="J793" t="s">
        <v>48</v>
      </c>
      <c r="K793" t="s">
        <v>48</v>
      </c>
      <c r="L793" t="s">
        <v>48</v>
      </c>
      <c r="M793" t="s">
        <v>48</v>
      </c>
      <c r="N793" t="s">
        <v>48</v>
      </c>
      <c r="O793" t="s">
        <v>48</v>
      </c>
      <c r="P793" t="s">
        <v>48</v>
      </c>
      <c r="Q793" t="s">
        <v>51</v>
      </c>
      <c r="S793" t="s">
        <v>48</v>
      </c>
      <c r="U793" t="s">
        <v>52</v>
      </c>
      <c r="V793" t="s">
        <v>53</v>
      </c>
      <c r="W793" t="s">
        <v>48</v>
      </c>
      <c r="X793" t="e">
        <f t="shared" si="12"/>
        <v>#N/A</v>
      </c>
      <c r="Y793" s="38" t="e">
        <f>INDEX('Planning avec dates'!$4:$4,MATCH("X",'Planning avec dates'!811:811,1))+4</f>
        <v>#N/A</v>
      </c>
    </row>
    <row r="794" spans="1:25" x14ac:dyDescent="0.25">
      <c r="A794">
        <f>IF(COUNTIF('Temps moyens'!$A$3:$A$70,C794)&gt;0,1,0)</f>
        <v>0</v>
      </c>
      <c r="B794" t="s">
        <v>848</v>
      </c>
      <c r="C794" t="e">
        <f>INDEX('Planning avec dates'!$B796:$E796,MATCH("*",'Planning avec dates'!$B796:$E796,0))</f>
        <v>#N/A</v>
      </c>
      <c r="F794">
        <f>IF('Planning avec dates'!$C$1="Low",INDEX('Temps moyens'!$B$1:$B$198,MATCH(Task_Table1!C794,'Temps moyens'!$A$1:$A$198,0),1)*'Temps moyens'!$D$3,IF('Planning avec dates'!$C$1="Medium",INDEX('Temps moyens'!$B$1:$B$198,MATCH(Task_Table1!C794,'Temps moyens'!$A$1:$A$198,0),1)*'Temps moyens'!$E$3,IF('Planning avec dates'!$C$1="High",INDEX('Temps moyens'!$B$1:$B$198,MATCH(Task_Table1!C794,'Temps moyens'!$A$1:$A$198,0),1)*'Temps moyens'!$F$3,0)))</f>
        <v>0</v>
      </c>
      <c r="G794" t="s">
        <v>48</v>
      </c>
      <c r="H794" s="38" t="e">
        <f>INDEX('Planning avec dates'!$4:$4,MATCH("X",'Planning avec dates'!812:812,0))</f>
        <v>#N/A</v>
      </c>
      <c r="I794" t="s">
        <v>48</v>
      </c>
      <c r="J794" t="s">
        <v>48</v>
      </c>
      <c r="K794" t="s">
        <v>48</v>
      </c>
      <c r="L794" t="s">
        <v>48</v>
      </c>
      <c r="M794" t="s">
        <v>48</v>
      </c>
      <c r="N794" t="s">
        <v>48</v>
      </c>
      <c r="O794" t="s">
        <v>48</v>
      </c>
      <c r="P794" t="s">
        <v>48</v>
      </c>
      <c r="Q794" t="s">
        <v>51</v>
      </c>
      <c r="S794" t="s">
        <v>48</v>
      </c>
      <c r="U794" t="s">
        <v>52</v>
      </c>
      <c r="V794" t="s">
        <v>53</v>
      </c>
      <c r="W794" t="s">
        <v>48</v>
      </c>
      <c r="X794" t="e">
        <f t="shared" si="12"/>
        <v>#N/A</v>
      </c>
      <c r="Y794" s="38" t="e">
        <f>INDEX('Planning avec dates'!$4:$4,MATCH("X",'Planning avec dates'!812:812,1))+4</f>
        <v>#N/A</v>
      </c>
    </row>
    <row r="795" spans="1:25" x14ac:dyDescent="0.25">
      <c r="A795">
        <f>IF(COUNTIF('Temps moyens'!$A$3:$A$70,C795)&gt;0,1,0)</f>
        <v>0</v>
      </c>
      <c r="B795" t="s">
        <v>849</v>
      </c>
      <c r="C795" t="e">
        <f>INDEX('Planning avec dates'!$B797:$E797,MATCH("*",'Planning avec dates'!$B797:$E797,0))</f>
        <v>#N/A</v>
      </c>
      <c r="F795">
        <f>IF('Planning avec dates'!$C$1="Low",INDEX('Temps moyens'!$B$1:$B$198,MATCH(Task_Table1!C795,'Temps moyens'!$A$1:$A$198,0),1)*'Temps moyens'!$D$3,IF('Planning avec dates'!$C$1="Medium",INDEX('Temps moyens'!$B$1:$B$198,MATCH(Task_Table1!C795,'Temps moyens'!$A$1:$A$198,0),1)*'Temps moyens'!$E$3,IF('Planning avec dates'!$C$1="High",INDEX('Temps moyens'!$B$1:$B$198,MATCH(Task_Table1!C795,'Temps moyens'!$A$1:$A$198,0),1)*'Temps moyens'!$F$3,0)))</f>
        <v>0</v>
      </c>
      <c r="G795" t="s">
        <v>48</v>
      </c>
      <c r="H795" s="38" t="e">
        <f>INDEX('Planning avec dates'!$4:$4,MATCH("X",'Planning avec dates'!813:813,0))</f>
        <v>#N/A</v>
      </c>
      <c r="I795" t="s">
        <v>48</v>
      </c>
      <c r="J795" t="s">
        <v>48</v>
      </c>
      <c r="K795" t="s">
        <v>48</v>
      </c>
      <c r="L795" t="s">
        <v>48</v>
      </c>
      <c r="M795" t="s">
        <v>48</v>
      </c>
      <c r="N795" t="s">
        <v>48</v>
      </c>
      <c r="O795" t="s">
        <v>48</v>
      </c>
      <c r="P795" t="s">
        <v>48</v>
      </c>
      <c r="Q795" t="s">
        <v>51</v>
      </c>
      <c r="S795" t="s">
        <v>48</v>
      </c>
      <c r="U795" t="s">
        <v>52</v>
      </c>
      <c r="V795" t="s">
        <v>53</v>
      </c>
      <c r="W795" t="s">
        <v>48</v>
      </c>
      <c r="X795" t="e">
        <f t="shared" ref="X795:X858" si="13">(Y795-H795)+1</f>
        <v>#N/A</v>
      </c>
      <c r="Y795" s="38" t="e">
        <f>INDEX('Planning avec dates'!$4:$4,MATCH("X",'Planning avec dates'!813:813,1))+4</f>
        <v>#N/A</v>
      </c>
    </row>
    <row r="796" spans="1:25" x14ac:dyDescent="0.25">
      <c r="A796">
        <f>IF(COUNTIF('Temps moyens'!$A$3:$A$70,C796)&gt;0,1,0)</f>
        <v>0</v>
      </c>
      <c r="B796" t="s">
        <v>850</v>
      </c>
      <c r="C796" t="e">
        <f>INDEX('Planning avec dates'!$B798:$E798,MATCH("*",'Planning avec dates'!$B798:$E798,0))</f>
        <v>#N/A</v>
      </c>
      <c r="F796">
        <f>IF('Planning avec dates'!$C$1="Low",INDEX('Temps moyens'!$B$1:$B$198,MATCH(Task_Table1!C796,'Temps moyens'!$A$1:$A$198,0),1)*'Temps moyens'!$D$3,IF('Planning avec dates'!$C$1="Medium",INDEX('Temps moyens'!$B$1:$B$198,MATCH(Task_Table1!C796,'Temps moyens'!$A$1:$A$198,0),1)*'Temps moyens'!$E$3,IF('Planning avec dates'!$C$1="High",INDEX('Temps moyens'!$B$1:$B$198,MATCH(Task_Table1!C796,'Temps moyens'!$A$1:$A$198,0),1)*'Temps moyens'!$F$3,0)))</f>
        <v>0</v>
      </c>
      <c r="G796" t="s">
        <v>48</v>
      </c>
      <c r="H796" s="38" t="e">
        <f>INDEX('Planning avec dates'!$4:$4,MATCH("X",'Planning avec dates'!814:814,0))</f>
        <v>#N/A</v>
      </c>
      <c r="I796" t="s">
        <v>48</v>
      </c>
      <c r="J796" t="s">
        <v>48</v>
      </c>
      <c r="K796" t="s">
        <v>48</v>
      </c>
      <c r="L796" t="s">
        <v>48</v>
      </c>
      <c r="M796" t="s">
        <v>48</v>
      </c>
      <c r="N796" t="s">
        <v>48</v>
      </c>
      <c r="O796" t="s">
        <v>48</v>
      </c>
      <c r="P796" t="s">
        <v>48</v>
      </c>
      <c r="Q796" t="s">
        <v>51</v>
      </c>
      <c r="S796" t="s">
        <v>48</v>
      </c>
      <c r="U796" t="s">
        <v>52</v>
      </c>
      <c r="V796" t="s">
        <v>53</v>
      </c>
      <c r="W796" t="s">
        <v>48</v>
      </c>
      <c r="X796" t="e">
        <f t="shared" si="13"/>
        <v>#N/A</v>
      </c>
      <c r="Y796" s="38" t="e">
        <f>INDEX('Planning avec dates'!$4:$4,MATCH("X",'Planning avec dates'!814:814,1))+4</f>
        <v>#N/A</v>
      </c>
    </row>
    <row r="797" spans="1:25" x14ac:dyDescent="0.25">
      <c r="A797">
        <f>IF(COUNTIF('Temps moyens'!$A$3:$A$70,C797)&gt;0,1,0)</f>
        <v>0</v>
      </c>
      <c r="B797" t="s">
        <v>851</v>
      </c>
      <c r="C797" t="e">
        <f>INDEX('Planning avec dates'!$B799:$E799,MATCH("*",'Planning avec dates'!$B799:$E799,0))</f>
        <v>#N/A</v>
      </c>
      <c r="F797">
        <f>IF('Planning avec dates'!$C$1="Low",INDEX('Temps moyens'!$B$1:$B$198,MATCH(Task_Table1!C797,'Temps moyens'!$A$1:$A$198,0),1)*'Temps moyens'!$D$3,IF('Planning avec dates'!$C$1="Medium",INDEX('Temps moyens'!$B$1:$B$198,MATCH(Task_Table1!C797,'Temps moyens'!$A$1:$A$198,0),1)*'Temps moyens'!$E$3,IF('Planning avec dates'!$C$1="High",INDEX('Temps moyens'!$B$1:$B$198,MATCH(Task_Table1!C797,'Temps moyens'!$A$1:$A$198,0),1)*'Temps moyens'!$F$3,0)))</f>
        <v>0</v>
      </c>
      <c r="G797" t="s">
        <v>48</v>
      </c>
      <c r="H797" s="38" t="e">
        <f>INDEX('Planning avec dates'!$4:$4,MATCH("X",'Planning avec dates'!815:815,0))</f>
        <v>#N/A</v>
      </c>
      <c r="I797" t="s">
        <v>48</v>
      </c>
      <c r="J797" t="s">
        <v>48</v>
      </c>
      <c r="K797" t="s">
        <v>48</v>
      </c>
      <c r="L797" t="s">
        <v>48</v>
      </c>
      <c r="M797" t="s">
        <v>48</v>
      </c>
      <c r="N797" t="s">
        <v>48</v>
      </c>
      <c r="O797" t="s">
        <v>48</v>
      </c>
      <c r="P797" t="s">
        <v>48</v>
      </c>
      <c r="Q797" t="s">
        <v>51</v>
      </c>
      <c r="S797" t="s">
        <v>48</v>
      </c>
      <c r="U797" t="s">
        <v>52</v>
      </c>
      <c r="V797" t="s">
        <v>53</v>
      </c>
      <c r="W797" t="s">
        <v>48</v>
      </c>
      <c r="X797" t="e">
        <f t="shared" si="13"/>
        <v>#N/A</v>
      </c>
      <c r="Y797" s="38" t="e">
        <f>INDEX('Planning avec dates'!$4:$4,MATCH("X",'Planning avec dates'!815:815,1))+4</f>
        <v>#N/A</v>
      </c>
    </row>
    <row r="798" spans="1:25" x14ac:dyDescent="0.25">
      <c r="A798">
        <f>IF(COUNTIF('Temps moyens'!$A$3:$A$70,C798)&gt;0,1,0)</f>
        <v>0</v>
      </c>
      <c r="B798" t="s">
        <v>852</v>
      </c>
      <c r="C798" t="e">
        <f>INDEX('Planning avec dates'!$B800:$E800,MATCH("*",'Planning avec dates'!$B800:$E800,0))</f>
        <v>#N/A</v>
      </c>
      <c r="F798">
        <f>IF('Planning avec dates'!$C$1="Low",INDEX('Temps moyens'!$B$1:$B$198,MATCH(Task_Table1!C798,'Temps moyens'!$A$1:$A$198,0),1)*'Temps moyens'!$D$3,IF('Planning avec dates'!$C$1="Medium",INDEX('Temps moyens'!$B$1:$B$198,MATCH(Task_Table1!C798,'Temps moyens'!$A$1:$A$198,0),1)*'Temps moyens'!$E$3,IF('Planning avec dates'!$C$1="High",INDEX('Temps moyens'!$B$1:$B$198,MATCH(Task_Table1!C798,'Temps moyens'!$A$1:$A$198,0),1)*'Temps moyens'!$F$3,0)))</f>
        <v>0</v>
      </c>
      <c r="G798" t="s">
        <v>48</v>
      </c>
      <c r="H798" s="38" t="e">
        <f>INDEX('Planning avec dates'!$4:$4,MATCH("X",'Planning avec dates'!816:816,0))</f>
        <v>#N/A</v>
      </c>
      <c r="I798" t="s">
        <v>48</v>
      </c>
      <c r="J798" t="s">
        <v>48</v>
      </c>
      <c r="K798" t="s">
        <v>48</v>
      </c>
      <c r="L798" t="s">
        <v>48</v>
      </c>
      <c r="M798" t="s">
        <v>48</v>
      </c>
      <c r="N798" t="s">
        <v>48</v>
      </c>
      <c r="O798" t="s">
        <v>48</v>
      </c>
      <c r="P798" t="s">
        <v>48</v>
      </c>
      <c r="Q798" t="s">
        <v>51</v>
      </c>
      <c r="S798" t="s">
        <v>48</v>
      </c>
      <c r="U798" t="s">
        <v>52</v>
      </c>
      <c r="V798" t="s">
        <v>53</v>
      </c>
      <c r="W798" t="s">
        <v>48</v>
      </c>
      <c r="X798" t="e">
        <f t="shared" si="13"/>
        <v>#N/A</v>
      </c>
      <c r="Y798" s="38" t="e">
        <f>INDEX('Planning avec dates'!$4:$4,MATCH("X",'Planning avec dates'!816:816,1))+4</f>
        <v>#N/A</v>
      </c>
    </row>
    <row r="799" spans="1:25" x14ac:dyDescent="0.25">
      <c r="A799">
        <f>IF(COUNTIF('Temps moyens'!$A$3:$A$70,C799)&gt;0,1,0)</f>
        <v>0</v>
      </c>
      <c r="B799" t="s">
        <v>853</v>
      </c>
      <c r="C799" t="e">
        <f>INDEX('Planning avec dates'!$B801:$E801,MATCH("*",'Planning avec dates'!$B801:$E801,0))</f>
        <v>#N/A</v>
      </c>
      <c r="F799">
        <f>IF('Planning avec dates'!$C$1="Low",INDEX('Temps moyens'!$B$1:$B$198,MATCH(Task_Table1!C799,'Temps moyens'!$A$1:$A$198,0),1)*'Temps moyens'!$D$3,IF('Planning avec dates'!$C$1="Medium",INDEX('Temps moyens'!$B$1:$B$198,MATCH(Task_Table1!C799,'Temps moyens'!$A$1:$A$198,0),1)*'Temps moyens'!$E$3,IF('Planning avec dates'!$C$1="High",INDEX('Temps moyens'!$B$1:$B$198,MATCH(Task_Table1!C799,'Temps moyens'!$A$1:$A$198,0),1)*'Temps moyens'!$F$3,0)))</f>
        <v>0</v>
      </c>
      <c r="G799" t="s">
        <v>48</v>
      </c>
      <c r="H799" s="38" t="e">
        <f>INDEX('Planning avec dates'!$4:$4,MATCH("X",'Planning avec dates'!817:817,0))</f>
        <v>#N/A</v>
      </c>
      <c r="I799" t="s">
        <v>48</v>
      </c>
      <c r="J799" t="s">
        <v>48</v>
      </c>
      <c r="K799" t="s">
        <v>48</v>
      </c>
      <c r="L799" t="s">
        <v>48</v>
      </c>
      <c r="M799" t="s">
        <v>48</v>
      </c>
      <c r="N799" t="s">
        <v>48</v>
      </c>
      <c r="O799" t="s">
        <v>48</v>
      </c>
      <c r="P799" t="s">
        <v>48</v>
      </c>
      <c r="Q799" t="s">
        <v>51</v>
      </c>
      <c r="S799" t="s">
        <v>48</v>
      </c>
      <c r="U799" t="s">
        <v>52</v>
      </c>
      <c r="V799" t="s">
        <v>53</v>
      </c>
      <c r="W799" t="s">
        <v>48</v>
      </c>
      <c r="X799" t="e">
        <f t="shared" si="13"/>
        <v>#N/A</v>
      </c>
      <c r="Y799" s="38" t="e">
        <f>INDEX('Planning avec dates'!$4:$4,MATCH("X",'Planning avec dates'!817:817,1))+4</f>
        <v>#N/A</v>
      </c>
    </row>
    <row r="800" spans="1:25" x14ac:dyDescent="0.25">
      <c r="A800">
        <f>IF(COUNTIF('Temps moyens'!$A$3:$A$70,C800)&gt;0,1,0)</f>
        <v>0</v>
      </c>
      <c r="B800" t="s">
        <v>854</v>
      </c>
      <c r="C800" t="e">
        <f>INDEX('Planning avec dates'!$B802:$E802,MATCH("*",'Planning avec dates'!$B802:$E802,0))</f>
        <v>#N/A</v>
      </c>
      <c r="F800">
        <f>IF('Planning avec dates'!$C$1="Low",INDEX('Temps moyens'!$B$1:$B$198,MATCH(Task_Table1!C800,'Temps moyens'!$A$1:$A$198,0),1)*'Temps moyens'!$D$3,IF('Planning avec dates'!$C$1="Medium",INDEX('Temps moyens'!$B$1:$B$198,MATCH(Task_Table1!C800,'Temps moyens'!$A$1:$A$198,0),1)*'Temps moyens'!$E$3,IF('Planning avec dates'!$C$1="High",INDEX('Temps moyens'!$B$1:$B$198,MATCH(Task_Table1!C800,'Temps moyens'!$A$1:$A$198,0),1)*'Temps moyens'!$F$3,0)))</f>
        <v>0</v>
      </c>
      <c r="G800" t="s">
        <v>48</v>
      </c>
      <c r="H800" s="38" t="e">
        <f>INDEX('Planning avec dates'!$4:$4,MATCH("X",'Planning avec dates'!818:818,0))</f>
        <v>#N/A</v>
      </c>
      <c r="I800" t="s">
        <v>48</v>
      </c>
      <c r="J800" t="s">
        <v>48</v>
      </c>
      <c r="K800" t="s">
        <v>48</v>
      </c>
      <c r="L800" t="s">
        <v>48</v>
      </c>
      <c r="M800" t="s">
        <v>48</v>
      </c>
      <c r="N800" t="s">
        <v>48</v>
      </c>
      <c r="O800" t="s">
        <v>48</v>
      </c>
      <c r="P800" t="s">
        <v>48</v>
      </c>
      <c r="Q800" t="s">
        <v>51</v>
      </c>
      <c r="S800" t="s">
        <v>48</v>
      </c>
      <c r="U800" t="s">
        <v>52</v>
      </c>
      <c r="V800" t="s">
        <v>53</v>
      </c>
      <c r="W800" t="s">
        <v>48</v>
      </c>
      <c r="X800" t="e">
        <f t="shared" si="13"/>
        <v>#N/A</v>
      </c>
      <c r="Y800" s="38" t="e">
        <f>INDEX('Planning avec dates'!$4:$4,MATCH("X",'Planning avec dates'!818:818,1))+4</f>
        <v>#N/A</v>
      </c>
    </row>
    <row r="801" spans="1:25" x14ac:dyDescent="0.25">
      <c r="A801">
        <f>IF(COUNTIF('Temps moyens'!$A$3:$A$70,C801)&gt;0,1,0)</f>
        <v>0</v>
      </c>
      <c r="B801" t="s">
        <v>855</v>
      </c>
      <c r="C801" t="e">
        <f>INDEX('Planning avec dates'!$B803:$E803,MATCH("*",'Planning avec dates'!$B803:$E803,0))</f>
        <v>#N/A</v>
      </c>
      <c r="F801">
        <f>IF('Planning avec dates'!$C$1="Low",INDEX('Temps moyens'!$B$1:$B$198,MATCH(Task_Table1!C801,'Temps moyens'!$A$1:$A$198,0),1)*'Temps moyens'!$D$3,IF('Planning avec dates'!$C$1="Medium",INDEX('Temps moyens'!$B$1:$B$198,MATCH(Task_Table1!C801,'Temps moyens'!$A$1:$A$198,0),1)*'Temps moyens'!$E$3,IF('Planning avec dates'!$C$1="High",INDEX('Temps moyens'!$B$1:$B$198,MATCH(Task_Table1!C801,'Temps moyens'!$A$1:$A$198,0),1)*'Temps moyens'!$F$3,0)))</f>
        <v>0</v>
      </c>
      <c r="G801" t="s">
        <v>48</v>
      </c>
      <c r="H801" s="38" t="e">
        <f>INDEX('Planning avec dates'!$4:$4,MATCH("X",'Planning avec dates'!819:819,0))</f>
        <v>#N/A</v>
      </c>
      <c r="I801" t="s">
        <v>48</v>
      </c>
      <c r="J801" t="s">
        <v>48</v>
      </c>
      <c r="K801" t="s">
        <v>48</v>
      </c>
      <c r="L801" t="s">
        <v>48</v>
      </c>
      <c r="M801" t="s">
        <v>48</v>
      </c>
      <c r="N801" t="s">
        <v>48</v>
      </c>
      <c r="O801" t="s">
        <v>48</v>
      </c>
      <c r="P801" t="s">
        <v>48</v>
      </c>
      <c r="Q801" t="s">
        <v>51</v>
      </c>
      <c r="S801" t="s">
        <v>48</v>
      </c>
      <c r="U801" t="s">
        <v>52</v>
      </c>
      <c r="V801" t="s">
        <v>53</v>
      </c>
      <c r="W801" t="s">
        <v>48</v>
      </c>
      <c r="X801" t="e">
        <f t="shared" si="13"/>
        <v>#N/A</v>
      </c>
      <c r="Y801" s="38" t="e">
        <f>INDEX('Planning avec dates'!$4:$4,MATCH("X",'Planning avec dates'!819:819,1))+4</f>
        <v>#N/A</v>
      </c>
    </row>
    <row r="802" spans="1:25" x14ac:dyDescent="0.25">
      <c r="A802">
        <f>IF(COUNTIF('Temps moyens'!$A$3:$A$70,C802)&gt;0,1,0)</f>
        <v>0</v>
      </c>
      <c r="B802" t="s">
        <v>856</v>
      </c>
      <c r="C802" t="e">
        <f>INDEX('Planning avec dates'!$B804:$E804,MATCH("*",'Planning avec dates'!$B804:$E804,0))</f>
        <v>#N/A</v>
      </c>
      <c r="F802">
        <f>IF('Planning avec dates'!$C$1="Low",INDEX('Temps moyens'!$B$1:$B$198,MATCH(Task_Table1!C802,'Temps moyens'!$A$1:$A$198,0),1)*'Temps moyens'!$D$3,IF('Planning avec dates'!$C$1="Medium",INDEX('Temps moyens'!$B$1:$B$198,MATCH(Task_Table1!C802,'Temps moyens'!$A$1:$A$198,0),1)*'Temps moyens'!$E$3,IF('Planning avec dates'!$C$1="High",INDEX('Temps moyens'!$B$1:$B$198,MATCH(Task_Table1!C802,'Temps moyens'!$A$1:$A$198,0),1)*'Temps moyens'!$F$3,0)))</f>
        <v>0</v>
      </c>
      <c r="G802" t="s">
        <v>48</v>
      </c>
      <c r="H802" s="38" t="e">
        <f>INDEX('Planning avec dates'!$4:$4,MATCH("X",'Planning avec dates'!820:820,0))</f>
        <v>#N/A</v>
      </c>
      <c r="I802" t="s">
        <v>48</v>
      </c>
      <c r="J802" t="s">
        <v>48</v>
      </c>
      <c r="K802" t="s">
        <v>48</v>
      </c>
      <c r="L802" t="s">
        <v>48</v>
      </c>
      <c r="M802" t="s">
        <v>48</v>
      </c>
      <c r="N802" t="s">
        <v>48</v>
      </c>
      <c r="O802" t="s">
        <v>48</v>
      </c>
      <c r="P802" t="s">
        <v>48</v>
      </c>
      <c r="Q802" t="s">
        <v>51</v>
      </c>
      <c r="S802" t="s">
        <v>48</v>
      </c>
      <c r="U802" t="s">
        <v>52</v>
      </c>
      <c r="V802" t="s">
        <v>53</v>
      </c>
      <c r="W802" t="s">
        <v>48</v>
      </c>
      <c r="X802" t="e">
        <f t="shared" si="13"/>
        <v>#N/A</v>
      </c>
      <c r="Y802" s="38" t="e">
        <f>INDEX('Planning avec dates'!$4:$4,MATCH("X",'Planning avec dates'!820:820,1))+4</f>
        <v>#N/A</v>
      </c>
    </row>
    <row r="803" spans="1:25" x14ac:dyDescent="0.25">
      <c r="A803">
        <f>IF(COUNTIF('Temps moyens'!$A$3:$A$70,C803)&gt;0,1,0)</f>
        <v>0</v>
      </c>
      <c r="B803" t="s">
        <v>857</v>
      </c>
      <c r="C803" t="e">
        <f>INDEX('Planning avec dates'!$B805:$E805,MATCH("*",'Planning avec dates'!$B805:$E805,0))</f>
        <v>#N/A</v>
      </c>
      <c r="F803">
        <f>IF('Planning avec dates'!$C$1="Low",INDEX('Temps moyens'!$B$1:$B$198,MATCH(Task_Table1!C803,'Temps moyens'!$A$1:$A$198,0),1)*'Temps moyens'!$D$3,IF('Planning avec dates'!$C$1="Medium",INDEX('Temps moyens'!$B$1:$B$198,MATCH(Task_Table1!C803,'Temps moyens'!$A$1:$A$198,0),1)*'Temps moyens'!$E$3,IF('Planning avec dates'!$C$1="High",INDEX('Temps moyens'!$B$1:$B$198,MATCH(Task_Table1!C803,'Temps moyens'!$A$1:$A$198,0),1)*'Temps moyens'!$F$3,0)))</f>
        <v>0</v>
      </c>
      <c r="G803" t="s">
        <v>48</v>
      </c>
      <c r="H803" s="38" t="e">
        <f>INDEX('Planning avec dates'!$4:$4,MATCH("X",'Planning avec dates'!821:821,0))</f>
        <v>#N/A</v>
      </c>
      <c r="I803" t="s">
        <v>48</v>
      </c>
      <c r="J803" t="s">
        <v>48</v>
      </c>
      <c r="K803" t="s">
        <v>48</v>
      </c>
      <c r="L803" t="s">
        <v>48</v>
      </c>
      <c r="M803" t="s">
        <v>48</v>
      </c>
      <c r="N803" t="s">
        <v>48</v>
      </c>
      <c r="O803" t="s">
        <v>48</v>
      </c>
      <c r="P803" t="s">
        <v>48</v>
      </c>
      <c r="Q803" t="s">
        <v>51</v>
      </c>
      <c r="S803" t="s">
        <v>48</v>
      </c>
      <c r="U803" t="s">
        <v>52</v>
      </c>
      <c r="V803" t="s">
        <v>53</v>
      </c>
      <c r="W803" t="s">
        <v>48</v>
      </c>
      <c r="X803" t="e">
        <f t="shared" si="13"/>
        <v>#N/A</v>
      </c>
      <c r="Y803" s="38" t="e">
        <f>INDEX('Planning avec dates'!$4:$4,MATCH("X",'Planning avec dates'!821:821,1))+4</f>
        <v>#N/A</v>
      </c>
    </row>
    <row r="804" spans="1:25" x14ac:dyDescent="0.25">
      <c r="A804">
        <f>IF(COUNTIF('Temps moyens'!$A$3:$A$70,C804)&gt;0,1,0)</f>
        <v>0</v>
      </c>
      <c r="B804" t="s">
        <v>858</v>
      </c>
      <c r="C804" t="e">
        <f>INDEX('Planning avec dates'!$B806:$E806,MATCH("*",'Planning avec dates'!$B806:$E806,0))</f>
        <v>#N/A</v>
      </c>
      <c r="F804">
        <f>IF('Planning avec dates'!$C$1="Low",INDEX('Temps moyens'!$B$1:$B$198,MATCH(Task_Table1!C804,'Temps moyens'!$A$1:$A$198,0),1)*'Temps moyens'!$D$3,IF('Planning avec dates'!$C$1="Medium",INDEX('Temps moyens'!$B$1:$B$198,MATCH(Task_Table1!C804,'Temps moyens'!$A$1:$A$198,0),1)*'Temps moyens'!$E$3,IF('Planning avec dates'!$C$1="High",INDEX('Temps moyens'!$B$1:$B$198,MATCH(Task_Table1!C804,'Temps moyens'!$A$1:$A$198,0),1)*'Temps moyens'!$F$3,0)))</f>
        <v>0</v>
      </c>
      <c r="G804" t="s">
        <v>48</v>
      </c>
      <c r="H804" s="38" t="e">
        <f>INDEX('Planning avec dates'!$4:$4,MATCH("X",'Planning avec dates'!822:822,0))</f>
        <v>#N/A</v>
      </c>
      <c r="I804" t="s">
        <v>48</v>
      </c>
      <c r="J804" t="s">
        <v>48</v>
      </c>
      <c r="K804" t="s">
        <v>48</v>
      </c>
      <c r="L804" t="s">
        <v>48</v>
      </c>
      <c r="M804" t="s">
        <v>48</v>
      </c>
      <c r="N804" t="s">
        <v>48</v>
      </c>
      <c r="O804" t="s">
        <v>48</v>
      </c>
      <c r="P804" t="s">
        <v>48</v>
      </c>
      <c r="Q804" t="s">
        <v>51</v>
      </c>
      <c r="S804" t="s">
        <v>48</v>
      </c>
      <c r="U804" t="s">
        <v>52</v>
      </c>
      <c r="V804" t="s">
        <v>53</v>
      </c>
      <c r="W804" t="s">
        <v>48</v>
      </c>
      <c r="X804" t="e">
        <f t="shared" si="13"/>
        <v>#N/A</v>
      </c>
      <c r="Y804" s="38" t="e">
        <f>INDEX('Planning avec dates'!$4:$4,MATCH("X",'Planning avec dates'!822:822,1))+4</f>
        <v>#N/A</v>
      </c>
    </row>
    <row r="805" spans="1:25" x14ac:dyDescent="0.25">
      <c r="A805">
        <f>IF(COUNTIF('Temps moyens'!$A$3:$A$70,C805)&gt;0,1,0)</f>
        <v>0</v>
      </c>
      <c r="B805" t="s">
        <v>859</v>
      </c>
      <c r="C805" t="e">
        <f>INDEX('Planning avec dates'!$B807:$E807,MATCH("*",'Planning avec dates'!$B807:$E807,0))</f>
        <v>#N/A</v>
      </c>
      <c r="F805">
        <f>IF('Planning avec dates'!$C$1="Low",INDEX('Temps moyens'!$B$1:$B$198,MATCH(Task_Table1!C805,'Temps moyens'!$A$1:$A$198,0),1)*'Temps moyens'!$D$3,IF('Planning avec dates'!$C$1="Medium",INDEX('Temps moyens'!$B$1:$B$198,MATCH(Task_Table1!C805,'Temps moyens'!$A$1:$A$198,0),1)*'Temps moyens'!$E$3,IF('Planning avec dates'!$C$1="High",INDEX('Temps moyens'!$B$1:$B$198,MATCH(Task_Table1!C805,'Temps moyens'!$A$1:$A$198,0),1)*'Temps moyens'!$F$3,0)))</f>
        <v>0</v>
      </c>
      <c r="G805" t="s">
        <v>48</v>
      </c>
      <c r="H805" s="38" t="e">
        <f>INDEX('Planning avec dates'!$4:$4,MATCH("X",'Planning avec dates'!823:823,0))</f>
        <v>#N/A</v>
      </c>
      <c r="I805" t="s">
        <v>48</v>
      </c>
      <c r="J805" t="s">
        <v>48</v>
      </c>
      <c r="K805" t="s">
        <v>48</v>
      </c>
      <c r="L805" t="s">
        <v>48</v>
      </c>
      <c r="M805" t="s">
        <v>48</v>
      </c>
      <c r="N805" t="s">
        <v>48</v>
      </c>
      <c r="O805" t="s">
        <v>48</v>
      </c>
      <c r="P805" t="s">
        <v>48</v>
      </c>
      <c r="Q805" t="s">
        <v>51</v>
      </c>
      <c r="S805" t="s">
        <v>48</v>
      </c>
      <c r="U805" t="s">
        <v>52</v>
      </c>
      <c r="V805" t="s">
        <v>53</v>
      </c>
      <c r="W805" t="s">
        <v>48</v>
      </c>
      <c r="X805" t="e">
        <f t="shared" si="13"/>
        <v>#N/A</v>
      </c>
      <c r="Y805" s="38" t="e">
        <f>INDEX('Planning avec dates'!$4:$4,MATCH("X",'Planning avec dates'!823:823,1))+4</f>
        <v>#N/A</v>
      </c>
    </row>
    <row r="806" spans="1:25" x14ac:dyDescent="0.25">
      <c r="A806">
        <f>IF(COUNTIF('Temps moyens'!$A$3:$A$70,C806)&gt;0,1,0)</f>
        <v>0</v>
      </c>
      <c r="B806" t="s">
        <v>860</v>
      </c>
      <c r="C806" t="e">
        <f>INDEX('Planning avec dates'!$B808:$E808,MATCH("*",'Planning avec dates'!$B808:$E808,0))</f>
        <v>#N/A</v>
      </c>
      <c r="F806">
        <f>IF('Planning avec dates'!$C$1="Low",INDEX('Temps moyens'!$B$1:$B$198,MATCH(Task_Table1!C806,'Temps moyens'!$A$1:$A$198,0),1)*'Temps moyens'!$D$3,IF('Planning avec dates'!$C$1="Medium",INDEX('Temps moyens'!$B$1:$B$198,MATCH(Task_Table1!C806,'Temps moyens'!$A$1:$A$198,0),1)*'Temps moyens'!$E$3,IF('Planning avec dates'!$C$1="High",INDEX('Temps moyens'!$B$1:$B$198,MATCH(Task_Table1!C806,'Temps moyens'!$A$1:$A$198,0),1)*'Temps moyens'!$F$3,0)))</f>
        <v>0</v>
      </c>
      <c r="G806" t="s">
        <v>48</v>
      </c>
      <c r="H806" s="38" t="e">
        <f>INDEX('Planning avec dates'!$4:$4,MATCH("X",'Planning avec dates'!824:824,0))</f>
        <v>#N/A</v>
      </c>
      <c r="I806" t="s">
        <v>48</v>
      </c>
      <c r="J806" t="s">
        <v>48</v>
      </c>
      <c r="K806" t="s">
        <v>48</v>
      </c>
      <c r="L806" t="s">
        <v>48</v>
      </c>
      <c r="M806" t="s">
        <v>48</v>
      </c>
      <c r="N806" t="s">
        <v>48</v>
      </c>
      <c r="O806" t="s">
        <v>48</v>
      </c>
      <c r="P806" t="s">
        <v>48</v>
      </c>
      <c r="Q806" t="s">
        <v>51</v>
      </c>
      <c r="S806" t="s">
        <v>48</v>
      </c>
      <c r="U806" t="s">
        <v>52</v>
      </c>
      <c r="V806" t="s">
        <v>53</v>
      </c>
      <c r="W806" t="s">
        <v>48</v>
      </c>
      <c r="X806" t="e">
        <f t="shared" si="13"/>
        <v>#N/A</v>
      </c>
      <c r="Y806" s="38" t="e">
        <f>INDEX('Planning avec dates'!$4:$4,MATCH("X",'Planning avec dates'!824:824,1))+4</f>
        <v>#N/A</v>
      </c>
    </row>
    <row r="807" spans="1:25" x14ac:dyDescent="0.25">
      <c r="A807">
        <f>IF(COUNTIF('Temps moyens'!$A$3:$A$70,C807)&gt;0,1,0)</f>
        <v>0</v>
      </c>
      <c r="B807" t="s">
        <v>861</v>
      </c>
      <c r="C807" t="e">
        <f>INDEX('Planning avec dates'!$B809:$E809,MATCH("*",'Planning avec dates'!$B809:$E809,0))</f>
        <v>#N/A</v>
      </c>
      <c r="F807">
        <f>IF('Planning avec dates'!$C$1="Low",INDEX('Temps moyens'!$B$1:$B$198,MATCH(Task_Table1!C807,'Temps moyens'!$A$1:$A$198,0),1)*'Temps moyens'!$D$3,IF('Planning avec dates'!$C$1="Medium",INDEX('Temps moyens'!$B$1:$B$198,MATCH(Task_Table1!C807,'Temps moyens'!$A$1:$A$198,0),1)*'Temps moyens'!$E$3,IF('Planning avec dates'!$C$1="High",INDEX('Temps moyens'!$B$1:$B$198,MATCH(Task_Table1!C807,'Temps moyens'!$A$1:$A$198,0),1)*'Temps moyens'!$F$3,0)))</f>
        <v>0</v>
      </c>
      <c r="G807" t="s">
        <v>48</v>
      </c>
      <c r="H807" s="38" t="e">
        <f>INDEX('Planning avec dates'!$4:$4,MATCH("X",'Planning avec dates'!825:825,0))</f>
        <v>#N/A</v>
      </c>
      <c r="I807" t="s">
        <v>48</v>
      </c>
      <c r="J807" t="s">
        <v>48</v>
      </c>
      <c r="K807" t="s">
        <v>48</v>
      </c>
      <c r="L807" t="s">
        <v>48</v>
      </c>
      <c r="M807" t="s">
        <v>48</v>
      </c>
      <c r="N807" t="s">
        <v>48</v>
      </c>
      <c r="O807" t="s">
        <v>48</v>
      </c>
      <c r="P807" t="s">
        <v>48</v>
      </c>
      <c r="Q807" t="s">
        <v>51</v>
      </c>
      <c r="S807" t="s">
        <v>48</v>
      </c>
      <c r="U807" t="s">
        <v>52</v>
      </c>
      <c r="V807" t="s">
        <v>53</v>
      </c>
      <c r="W807" t="s">
        <v>48</v>
      </c>
      <c r="X807" t="e">
        <f t="shared" si="13"/>
        <v>#N/A</v>
      </c>
      <c r="Y807" s="38" t="e">
        <f>INDEX('Planning avec dates'!$4:$4,MATCH("X",'Planning avec dates'!825:825,1))+4</f>
        <v>#N/A</v>
      </c>
    </row>
    <row r="808" spans="1:25" x14ac:dyDescent="0.25">
      <c r="A808">
        <f>IF(COUNTIF('Temps moyens'!$A$3:$A$70,C808)&gt;0,1,0)</f>
        <v>0</v>
      </c>
      <c r="B808" t="s">
        <v>862</v>
      </c>
      <c r="C808" t="e">
        <f>INDEX('Planning avec dates'!$B810:$E810,MATCH("*",'Planning avec dates'!$B810:$E810,0))</f>
        <v>#N/A</v>
      </c>
      <c r="F808">
        <f>IF('Planning avec dates'!$C$1="Low",INDEX('Temps moyens'!$B$1:$B$198,MATCH(Task_Table1!C808,'Temps moyens'!$A$1:$A$198,0),1)*'Temps moyens'!$D$3,IF('Planning avec dates'!$C$1="Medium",INDEX('Temps moyens'!$B$1:$B$198,MATCH(Task_Table1!C808,'Temps moyens'!$A$1:$A$198,0),1)*'Temps moyens'!$E$3,IF('Planning avec dates'!$C$1="High",INDEX('Temps moyens'!$B$1:$B$198,MATCH(Task_Table1!C808,'Temps moyens'!$A$1:$A$198,0),1)*'Temps moyens'!$F$3,0)))</f>
        <v>0</v>
      </c>
      <c r="G808" t="s">
        <v>48</v>
      </c>
      <c r="H808" s="38" t="e">
        <f>INDEX('Planning avec dates'!$4:$4,MATCH("X",'Planning avec dates'!826:826,0))</f>
        <v>#N/A</v>
      </c>
      <c r="I808" t="s">
        <v>48</v>
      </c>
      <c r="J808" t="s">
        <v>48</v>
      </c>
      <c r="K808" t="s">
        <v>48</v>
      </c>
      <c r="L808" t="s">
        <v>48</v>
      </c>
      <c r="M808" t="s">
        <v>48</v>
      </c>
      <c r="N808" t="s">
        <v>48</v>
      </c>
      <c r="O808" t="s">
        <v>48</v>
      </c>
      <c r="P808" t="s">
        <v>48</v>
      </c>
      <c r="Q808" t="s">
        <v>51</v>
      </c>
      <c r="S808" t="s">
        <v>48</v>
      </c>
      <c r="U808" t="s">
        <v>52</v>
      </c>
      <c r="V808" t="s">
        <v>53</v>
      </c>
      <c r="W808" t="s">
        <v>48</v>
      </c>
      <c r="X808" t="e">
        <f t="shared" si="13"/>
        <v>#N/A</v>
      </c>
      <c r="Y808" s="38" t="e">
        <f>INDEX('Planning avec dates'!$4:$4,MATCH("X",'Planning avec dates'!826:826,1))+4</f>
        <v>#N/A</v>
      </c>
    </row>
    <row r="809" spans="1:25" x14ac:dyDescent="0.25">
      <c r="A809">
        <f>IF(COUNTIF('Temps moyens'!$A$3:$A$70,C809)&gt;0,1,0)</f>
        <v>0</v>
      </c>
      <c r="B809" t="s">
        <v>863</v>
      </c>
      <c r="C809" t="e">
        <f>INDEX('Planning avec dates'!$B811:$E811,MATCH("*",'Planning avec dates'!$B811:$E811,0))</f>
        <v>#N/A</v>
      </c>
      <c r="F809">
        <f>IF('Planning avec dates'!$C$1="Low",INDEX('Temps moyens'!$B$1:$B$198,MATCH(Task_Table1!C809,'Temps moyens'!$A$1:$A$198,0),1)*'Temps moyens'!$D$3,IF('Planning avec dates'!$C$1="Medium",INDEX('Temps moyens'!$B$1:$B$198,MATCH(Task_Table1!C809,'Temps moyens'!$A$1:$A$198,0),1)*'Temps moyens'!$E$3,IF('Planning avec dates'!$C$1="High",INDEX('Temps moyens'!$B$1:$B$198,MATCH(Task_Table1!C809,'Temps moyens'!$A$1:$A$198,0),1)*'Temps moyens'!$F$3,0)))</f>
        <v>0</v>
      </c>
      <c r="G809" t="s">
        <v>48</v>
      </c>
      <c r="H809" s="38" t="e">
        <f>INDEX('Planning avec dates'!$4:$4,MATCH("X",'Planning avec dates'!827:827,0))</f>
        <v>#N/A</v>
      </c>
      <c r="I809" t="s">
        <v>48</v>
      </c>
      <c r="J809" t="s">
        <v>48</v>
      </c>
      <c r="K809" t="s">
        <v>48</v>
      </c>
      <c r="L809" t="s">
        <v>48</v>
      </c>
      <c r="M809" t="s">
        <v>48</v>
      </c>
      <c r="N809" t="s">
        <v>48</v>
      </c>
      <c r="O809" t="s">
        <v>48</v>
      </c>
      <c r="P809" t="s">
        <v>48</v>
      </c>
      <c r="Q809" t="s">
        <v>51</v>
      </c>
      <c r="S809" t="s">
        <v>48</v>
      </c>
      <c r="U809" t="s">
        <v>52</v>
      </c>
      <c r="V809" t="s">
        <v>53</v>
      </c>
      <c r="W809" t="s">
        <v>48</v>
      </c>
      <c r="X809" t="e">
        <f t="shared" si="13"/>
        <v>#N/A</v>
      </c>
      <c r="Y809" s="38" t="e">
        <f>INDEX('Planning avec dates'!$4:$4,MATCH("X",'Planning avec dates'!827:827,1))+4</f>
        <v>#N/A</v>
      </c>
    </row>
    <row r="810" spans="1:25" x14ac:dyDescent="0.25">
      <c r="A810">
        <f>IF(COUNTIF('Temps moyens'!$A$3:$A$70,C810)&gt;0,1,0)</f>
        <v>0</v>
      </c>
      <c r="B810" t="s">
        <v>864</v>
      </c>
      <c r="C810" t="e">
        <f>INDEX('Planning avec dates'!$B812:$E812,MATCH("*",'Planning avec dates'!$B812:$E812,0))</f>
        <v>#N/A</v>
      </c>
      <c r="F810">
        <f>IF('Planning avec dates'!$C$1="Low",INDEX('Temps moyens'!$B$1:$B$198,MATCH(Task_Table1!C810,'Temps moyens'!$A$1:$A$198,0),1)*'Temps moyens'!$D$3,IF('Planning avec dates'!$C$1="Medium",INDEX('Temps moyens'!$B$1:$B$198,MATCH(Task_Table1!C810,'Temps moyens'!$A$1:$A$198,0),1)*'Temps moyens'!$E$3,IF('Planning avec dates'!$C$1="High",INDEX('Temps moyens'!$B$1:$B$198,MATCH(Task_Table1!C810,'Temps moyens'!$A$1:$A$198,0),1)*'Temps moyens'!$F$3,0)))</f>
        <v>0</v>
      </c>
      <c r="G810" t="s">
        <v>48</v>
      </c>
      <c r="H810" s="38" t="e">
        <f>INDEX('Planning avec dates'!$4:$4,MATCH("X",'Planning avec dates'!828:828,0))</f>
        <v>#N/A</v>
      </c>
      <c r="I810" t="s">
        <v>48</v>
      </c>
      <c r="J810" t="s">
        <v>48</v>
      </c>
      <c r="K810" t="s">
        <v>48</v>
      </c>
      <c r="L810" t="s">
        <v>48</v>
      </c>
      <c r="M810" t="s">
        <v>48</v>
      </c>
      <c r="N810" t="s">
        <v>48</v>
      </c>
      <c r="O810" t="s">
        <v>48</v>
      </c>
      <c r="P810" t="s">
        <v>48</v>
      </c>
      <c r="Q810" t="s">
        <v>51</v>
      </c>
      <c r="S810" t="s">
        <v>48</v>
      </c>
      <c r="U810" t="s">
        <v>52</v>
      </c>
      <c r="V810" t="s">
        <v>53</v>
      </c>
      <c r="W810" t="s">
        <v>48</v>
      </c>
      <c r="X810" t="e">
        <f t="shared" si="13"/>
        <v>#N/A</v>
      </c>
      <c r="Y810" s="38" t="e">
        <f>INDEX('Planning avec dates'!$4:$4,MATCH("X",'Planning avec dates'!828:828,1))+4</f>
        <v>#N/A</v>
      </c>
    </row>
    <row r="811" spans="1:25" x14ac:dyDescent="0.25">
      <c r="A811">
        <f>IF(COUNTIF('Temps moyens'!$A$3:$A$70,C811)&gt;0,1,0)</f>
        <v>0</v>
      </c>
      <c r="B811" t="s">
        <v>865</v>
      </c>
      <c r="C811" t="e">
        <f>INDEX('Planning avec dates'!$B813:$E813,MATCH("*",'Planning avec dates'!$B813:$E813,0))</f>
        <v>#N/A</v>
      </c>
      <c r="F811">
        <f>IF('Planning avec dates'!$C$1="Low",INDEX('Temps moyens'!$B$1:$B$198,MATCH(Task_Table1!C811,'Temps moyens'!$A$1:$A$198,0),1)*'Temps moyens'!$D$3,IF('Planning avec dates'!$C$1="Medium",INDEX('Temps moyens'!$B$1:$B$198,MATCH(Task_Table1!C811,'Temps moyens'!$A$1:$A$198,0),1)*'Temps moyens'!$E$3,IF('Planning avec dates'!$C$1="High",INDEX('Temps moyens'!$B$1:$B$198,MATCH(Task_Table1!C811,'Temps moyens'!$A$1:$A$198,0),1)*'Temps moyens'!$F$3,0)))</f>
        <v>0</v>
      </c>
      <c r="G811" t="s">
        <v>48</v>
      </c>
      <c r="H811" s="38" t="e">
        <f>INDEX('Planning avec dates'!$4:$4,MATCH("X",'Planning avec dates'!829:829,0))</f>
        <v>#N/A</v>
      </c>
      <c r="I811" t="s">
        <v>48</v>
      </c>
      <c r="J811" t="s">
        <v>48</v>
      </c>
      <c r="K811" t="s">
        <v>48</v>
      </c>
      <c r="L811" t="s">
        <v>48</v>
      </c>
      <c r="M811" t="s">
        <v>48</v>
      </c>
      <c r="N811" t="s">
        <v>48</v>
      </c>
      <c r="O811" t="s">
        <v>48</v>
      </c>
      <c r="P811" t="s">
        <v>48</v>
      </c>
      <c r="Q811" t="s">
        <v>51</v>
      </c>
      <c r="S811" t="s">
        <v>48</v>
      </c>
      <c r="U811" t="s">
        <v>52</v>
      </c>
      <c r="V811" t="s">
        <v>53</v>
      </c>
      <c r="W811" t="s">
        <v>48</v>
      </c>
      <c r="X811" t="e">
        <f t="shared" si="13"/>
        <v>#N/A</v>
      </c>
      <c r="Y811" s="38" t="e">
        <f>INDEX('Planning avec dates'!$4:$4,MATCH("X",'Planning avec dates'!829:829,1))+4</f>
        <v>#N/A</v>
      </c>
    </row>
    <row r="812" spans="1:25" x14ac:dyDescent="0.25">
      <c r="A812">
        <f>IF(COUNTIF('Temps moyens'!$A$3:$A$70,C812)&gt;0,1,0)</f>
        <v>0</v>
      </c>
      <c r="B812" t="s">
        <v>866</v>
      </c>
      <c r="C812" t="e">
        <f>INDEX('Planning avec dates'!$B814:$E814,MATCH("*",'Planning avec dates'!$B814:$E814,0))</f>
        <v>#N/A</v>
      </c>
      <c r="F812">
        <f>IF('Planning avec dates'!$C$1="Low",INDEX('Temps moyens'!$B$1:$B$198,MATCH(Task_Table1!C812,'Temps moyens'!$A$1:$A$198,0),1)*'Temps moyens'!$D$3,IF('Planning avec dates'!$C$1="Medium",INDEX('Temps moyens'!$B$1:$B$198,MATCH(Task_Table1!C812,'Temps moyens'!$A$1:$A$198,0),1)*'Temps moyens'!$E$3,IF('Planning avec dates'!$C$1="High",INDEX('Temps moyens'!$B$1:$B$198,MATCH(Task_Table1!C812,'Temps moyens'!$A$1:$A$198,0),1)*'Temps moyens'!$F$3,0)))</f>
        <v>0</v>
      </c>
      <c r="G812" t="s">
        <v>48</v>
      </c>
      <c r="H812" s="38" t="e">
        <f>INDEX('Planning avec dates'!$4:$4,MATCH("X",'Planning avec dates'!830:830,0))</f>
        <v>#N/A</v>
      </c>
      <c r="I812" t="s">
        <v>48</v>
      </c>
      <c r="J812" t="s">
        <v>48</v>
      </c>
      <c r="K812" t="s">
        <v>48</v>
      </c>
      <c r="L812" t="s">
        <v>48</v>
      </c>
      <c r="M812" t="s">
        <v>48</v>
      </c>
      <c r="N812" t="s">
        <v>48</v>
      </c>
      <c r="O812" t="s">
        <v>48</v>
      </c>
      <c r="P812" t="s">
        <v>48</v>
      </c>
      <c r="Q812" t="s">
        <v>51</v>
      </c>
      <c r="S812" t="s">
        <v>48</v>
      </c>
      <c r="U812" t="s">
        <v>52</v>
      </c>
      <c r="V812" t="s">
        <v>53</v>
      </c>
      <c r="W812" t="s">
        <v>48</v>
      </c>
      <c r="X812" t="e">
        <f t="shared" si="13"/>
        <v>#N/A</v>
      </c>
      <c r="Y812" s="38" t="e">
        <f>INDEX('Planning avec dates'!$4:$4,MATCH("X",'Planning avec dates'!830:830,1))+4</f>
        <v>#N/A</v>
      </c>
    </row>
    <row r="813" spans="1:25" x14ac:dyDescent="0.25">
      <c r="A813">
        <f>IF(COUNTIF('Temps moyens'!$A$3:$A$70,C813)&gt;0,1,0)</f>
        <v>0</v>
      </c>
      <c r="B813" t="s">
        <v>867</v>
      </c>
      <c r="C813" t="e">
        <f>INDEX('Planning avec dates'!$B815:$E815,MATCH("*",'Planning avec dates'!$B815:$E815,0))</f>
        <v>#N/A</v>
      </c>
      <c r="F813">
        <f>IF('Planning avec dates'!$C$1="Low",INDEX('Temps moyens'!$B$1:$B$198,MATCH(Task_Table1!C813,'Temps moyens'!$A$1:$A$198,0),1)*'Temps moyens'!$D$3,IF('Planning avec dates'!$C$1="Medium",INDEX('Temps moyens'!$B$1:$B$198,MATCH(Task_Table1!C813,'Temps moyens'!$A$1:$A$198,0),1)*'Temps moyens'!$E$3,IF('Planning avec dates'!$C$1="High",INDEX('Temps moyens'!$B$1:$B$198,MATCH(Task_Table1!C813,'Temps moyens'!$A$1:$A$198,0),1)*'Temps moyens'!$F$3,0)))</f>
        <v>0</v>
      </c>
      <c r="G813" t="s">
        <v>48</v>
      </c>
      <c r="H813" s="38" t="e">
        <f>INDEX('Planning avec dates'!$4:$4,MATCH("X",'Planning avec dates'!831:831,0))</f>
        <v>#N/A</v>
      </c>
      <c r="I813" t="s">
        <v>48</v>
      </c>
      <c r="J813" t="s">
        <v>48</v>
      </c>
      <c r="K813" t="s">
        <v>48</v>
      </c>
      <c r="L813" t="s">
        <v>48</v>
      </c>
      <c r="M813" t="s">
        <v>48</v>
      </c>
      <c r="N813" t="s">
        <v>48</v>
      </c>
      <c r="O813" t="s">
        <v>48</v>
      </c>
      <c r="P813" t="s">
        <v>48</v>
      </c>
      <c r="Q813" t="s">
        <v>51</v>
      </c>
      <c r="S813" t="s">
        <v>48</v>
      </c>
      <c r="U813" t="s">
        <v>52</v>
      </c>
      <c r="V813" t="s">
        <v>53</v>
      </c>
      <c r="W813" t="s">
        <v>48</v>
      </c>
      <c r="X813" t="e">
        <f t="shared" si="13"/>
        <v>#N/A</v>
      </c>
      <c r="Y813" s="38" t="e">
        <f>INDEX('Planning avec dates'!$4:$4,MATCH("X",'Planning avec dates'!831:831,1))+4</f>
        <v>#N/A</v>
      </c>
    </row>
    <row r="814" spans="1:25" x14ac:dyDescent="0.25">
      <c r="A814">
        <f>IF(COUNTIF('Temps moyens'!$A$3:$A$70,C814)&gt;0,1,0)</f>
        <v>0</v>
      </c>
      <c r="B814" t="s">
        <v>868</v>
      </c>
      <c r="C814" t="e">
        <f>INDEX('Planning avec dates'!$B816:$E816,MATCH("*",'Planning avec dates'!$B816:$E816,0))</f>
        <v>#N/A</v>
      </c>
      <c r="F814">
        <f>IF('Planning avec dates'!$C$1="Low",INDEX('Temps moyens'!$B$1:$B$198,MATCH(Task_Table1!C814,'Temps moyens'!$A$1:$A$198,0),1)*'Temps moyens'!$D$3,IF('Planning avec dates'!$C$1="Medium",INDEX('Temps moyens'!$B$1:$B$198,MATCH(Task_Table1!C814,'Temps moyens'!$A$1:$A$198,0),1)*'Temps moyens'!$E$3,IF('Planning avec dates'!$C$1="High",INDEX('Temps moyens'!$B$1:$B$198,MATCH(Task_Table1!C814,'Temps moyens'!$A$1:$A$198,0),1)*'Temps moyens'!$F$3,0)))</f>
        <v>0</v>
      </c>
      <c r="G814" t="s">
        <v>48</v>
      </c>
      <c r="H814" s="38" t="e">
        <f>INDEX('Planning avec dates'!$4:$4,MATCH("X",'Planning avec dates'!832:832,0))</f>
        <v>#N/A</v>
      </c>
      <c r="I814" t="s">
        <v>48</v>
      </c>
      <c r="J814" t="s">
        <v>48</v>
      </c>
      <c r="K814" t="s">
        <v>48</v>
      </c>
      <c r="L814" t="s">
        <v>48</v>
      </c>
      <c r="M814" t="s">
        <v>48</v>
      </c>
      <c r="N814" t="s">
        <v>48</v>
      </c>
      <c r="O814" t="s">
        <v>48</v>
      </c>
      <c r="P814" t="s">
        <v>48</v>
      </c>
      <c r="Q814" t="s">
        <v>51</v>
      </c>
      <c r="S814" t="s">
        <v>48</v>
      </c>
      <c r="U814" t="s">
        <v>52</v>
      </c>
      <c r="V814" t="s">
        <v>53</v>
      </c>
      <c r="W814" t="s">
        <v>48</v>
      </c>
      <c r="X814" t="e">
        <f t="shared" si="13"/>
        <v>#N/A</v>
      </c>
      <c r="Y814" s="38" t="e">
        <f>INDEX('Planning avec dates'!$4:$4,MATCH("X",'Planning avec dates'!832:832,1))+4</f>
        <v>#N/A</v>
      </c>
    </row>
    <row r="815" spans="1:25" x14ac:dyDescent="0.25">
      <c r="A815">
        <f>IF(COUNTIF('Temps moyens'!$A$3:$A$70,C815)&gt;0,1,0)</f>
        <v>0</v>
      </c>
      <c r="B815" t="s">
        <v>869</v>
      </c>
      <c r="C815" t="e">
        <f>INDEX('Planning avec dates'!$B817:$E817,MATCH("*",'Planning avec dates'!$B817:$E817,0))</f>
        <v>#N/A</v>
      </c>
      <c r="F815">
        <f>IF('Planning avec dates'!$C$1="Low",INDEX('Temps moyens'!$B$1:$B$198,MATCH(Task_Table1!C815,'Temps moyens'!$A$1:$A$198,0),1)*'Temps moyens'!$D$3,IF('Planning avec dates'!$C$1="Medium",INDEX('Temps moyens'!$B$1:$B$198,MATCH(Task_Table1!C815,'Temps moyens'!$A$1:$A$198,0),1)*'Temps moyens'!$E$3,IF('Planning avec dates'!$C$1="High",INDEX('Temps moyens'!$B$1:$B$198,MATCH(Task_Table1!C815,'Temps moyens'!$A$1:$A$198,0),1)*'Temps moyens'!$F$3,0)))</f>
        <v>0</v>
      </c>
      <c r="G815" t="s">
        <v>48</v>
      </c>
      <c r="H815" s="38" t="e">
        <f>INDEX('Planning avec dates'!$4:$4,MATCH("X",'Planning avec dates'!833:833,0))</f>
        <v>#N/A</v>
      </c>
      <c r="I815" t="s">
        <v>48</v>
      </c>
      <c r="J815" t="s">
        <v>48</v>
      </c>
      <c r="K815" t="s">
        <v>48</v>
      </c>
      <c r="L815" t="s">
        <v>48</v>
      </c>
      <c r="M815" t="s">
        <v>48</v>
      </c>
      <c r="N815" t="s">
        <v>48</v>
      </c>
      <c r="O815" t="s">
        <v>48</v>
      </c>
      <c r="P815" t="s">
        <v>48</v>
      </c>
      <c r="Q815" t="s">
        <v>51</v>
      </c>
      <c r="S815" t="s">
        <v>48</v>
      </c>
      <c r="U815" t="s">
        <v>52</v>
      </c>
      <c r="V815" t="s">
        <v>53</v>
      </c>
      <c r="W815" t="s">
        <v>48</v>
      </c>
      <c r="X815" t="e">
        <f t="shared" si="13"/>
        <v>#N/A</v>
      </c>
      <c r="Y815" s="38" t="e">
        <f>INDEX('Planning avec dates'!$4:$4,MATCH("X",'Planning avec dates'!833:833,1))+4</f>
        <v>#N/A</v>
      </c>
    </row>
    <row r="816" spans="1:25" x14ac:dyDescent="0.25">
      <c r="A816">
        <f>IF(COUNTIF('Temps moyens'!$A$3:$A$70,C816)&gt;0,1,0)</f>
        <v>0</v>
      </c>
      <c r="B816" t="s">
        <v>870</v>
      </c>
      <c r="C816" t="e">
        <f>INDEX('Planning avec dates'!$B818:$E818,MATCH("*",'Planning avec dates'!$B818:$E818,0))</f>
        <v>#N/A</v>
      </c>
      <c r="F816">
        <f>IF('Planning avec dates'!$C$1="Low",INDEX('Temps moyens'!$B$1:$B$198,MATCH(Task_Table1!C816,'Temps moyens'!$A$1:$A$198,0),1)*'Temps moyens'!$D$3,IF('Planning avec dates'!$C$1="Medium",INDEX('Temps moyens'!$B$1:$B$198,MATCH(Task_Table1!C816,'Temps moyens'!$A$1:$A$198,0),1)*'Temps moyens'!$E$3,IF('Planning avec dates'!$C$1="High",INDEX('Temps moyens'!$B$1:$B$198,MATCH(Task_Table1!C816,'Temps moyens'!$A$1:$A$198,0),1)*'Temps moyens'!$F$3,0)))</f>
        <v>0</v>
      </c>
      <c r="G816" t="s">
        <v>48</v>
      </c>
      <c r="H816" s="38" t="e">
        <f>INDEX('Planning avec dates'!$4:$4,MATCH("X",'Planning avec dates'!834:834,0))</f>
        <v>#N/A</v>
      </c>
      <c r="I816" t="s">
        <v>48</v>
      </c>
      <c r="J816" t="s">
        <v>48</v>
      </c>
      <c r="K816" t="s">
        <v>48</v>
      </c>
      <c r="L816" t="s">
        <v>48</v>
      </c>
      <c r="M816" t="s">
        <v>48</v>
      </c>
      <c r="N816" t="s">
        <v>48</v>
      </c>
      <c r="O816" t="s">
        <v>48</v>
      </c>
      <c r="P816" t="s">
        <v>48</v>
      </c>
      <c r="Q816" t="s">
        <v>51</v>
      </c>
      <c r="S816" t="s">
        <v>48</v>
      </c>
      <c r="U816" t="s">
        <v>52</v>
      </c>
      <c r="V816" t="s">
        <v>53</v>
      </c>
      <c r="W816" t="s">
        <v>48</v>
      </c>
      <c r="X816" t="e">
        <f t="shared" si="13"/>
        <v>#N/A</v>
      </c>
      <c r="Y816" s="38" t="e">
        <f>INDEX('Planning avec dates'!$4:$4,MATCH("X",'Planning avec dates'!834:834,1))+4</f>
        <v>#N/A</v>
      </c>
    </row>
    <row r="817" spans="1:25" x14ac:dyDescent="0.25">
      <c r="A817">
        <f>IF(COUNTIF('Temps moyens'!$A$3:$A$70,C817)&gt;0,1,0)</f>
        <v>0</v>
      </c>
      <c r="B817" t="s">
        <v>871</v>
      </c>
      <c r="C817" t="e">
        <f>INDEX('Planning avec dates'!$B819:$E819,MATCH("*",'Planning avec dates'!$B819:$E819,0))</f>
        <v>#N/A</v>
      </c>
      <c r="F817">
        <f>IF('Planning avec dates'!$C$1="Low",INDEX('Temps moyens'!$B$1:$B$198,MATCH(Task_Table1!C817,'Temps moyens'!$A$1:$A$198,0),1)*'Temps moyens'!$D$3,IF('Planning avec dates'!$C$1="Medium",INDEX('Temps moyens'!$B$1:$B$198,MATCH(Task_Table1!C817,'Temps moyens'!$A$1:$A$198,0),1)*'Temps moyens'!$E$3,IF('Planning avec dates'!$C$1="High",INDEX('Temps moyens'!$B$1:$B$198,MATCH(Task_Table1!C817,'Temps moyens'!$A$1:$A$198,0),1)*'Temps moyens'!$F$3,0)))</f>
        <v>0</v>
      </c>
      <c r="G817" t="s">
        <v>48</v>
      </c>
      <c r="H817" s="38" t="e">
        <f>INDEX('Planning avec dates'!$4:$4,MATCH("X",'Planning avec dates'!835:835,0))</f>
        <v>#N/A</v>
      </c>
      <c r="I817" t="s">
        <v>48</v>
      </c>
      <c r="J817" t="s">
        <v>48</v>
      </c>
      <c r="K817" t="s">
        <v>48</v>
      </c>
      <c r="L817" t="s">
        <v>48</v>
      </c>
      <c r="M817" t="s">
        <v>48</v>
      </c>
      <c r="N817" t="s">
        <v>48</v>
      </c>
      <c r="O817" t="s">
        <v>48</v>
      </c>
      <c r="P817" t="s">
        <v>48</v>
      </c>
      <c r="Q817" t="s">
        <v>51</v>
      </c>
      <c r="S817" t="s">
        <v>48</v>
      </c>
      <c r="U817" t="s">
        <v>52</v>
      </c>
      <c r="V817" t="s">
        <v>53</v>
      </c>
      <c r="W817" t="s">
        <v>48</v>
      </c>
      <c r="X817" t="e">
        <f t="shared" si="13"/>
        <v>#N/A</v>
      </c>
      <c r="Y817" s="38" t="e">
        <f>INDEX('Planning avec dates'!$4:$4,MATCH("X",'Planning avec dates'!835:835,1))+4</f>
        <v>#N/A</v>
      </c>
    </row>
    <row r="818" spans="1:25" x14ac:dyDescent="0.25">
      <c r="A818">
        <f>IF(COUNTIF('Temps moyens'!$A$3:$A$70,C818)&gt;0,1,0)</f>
        <v>0</v>
      </c>
      <c r="B818" t="s">
        <v>872</v>
      </c>
      <c r="C818" t="e">
        <f>INDEX('Planning avec dates'!$B820:$E820,MATCH("*",'Planning avec dates'!$B820:$E820,0))</f>
        <v>#N/A</v>
      </c>
      <c r="F818">
        <f>IF('Planning avec dates'!$C$1="Low",INDEX('Temps moyens'!$B$1:$B$198,MATCH(Task_Table1!C818,'Temps moyens'!$A$1:$A$198,0),1)*'Temps moyens'!$D$3,IF('Planning avec dates'!$C$1="Medium",INDEX('Temps moyens'!$B$1:$B$198,MATCH(Task_Table1!C818,'Temps moyens'!$A$1:$A$198,0),1)*'Temps moyens'!$E$3,IF('Planning avec dates'!$C$1="High",INDEX('Temps moyens'!$B$1:$B$198,MATCH(Task_Table1!C818,'Temps moyens'!$A$1:$A$198,0),1)*'Temps moyens'!$F$3,0)))</f>
        <v>0</v>
      </c>
      <c r="G818" t="s">
        <v>48</v>
      </c>
      <c r="H818" s="38" t="e">
        <f>INDEX('Planning avec dates'!$4:$4,MATCH("X",'Planning avec dates'!836:836,0))</f>
        <v>#N/A</v>
      </c>
      <c r="I818" t="s">
        <v>48</v>
      </c>
      <c r="J818" t="s">
        <v>48</v>
      </c>
      <c r="K818" t="s">
        <v>48</v>
      </c>
      <c r="L818" t="s">
        <v>48</v>
      </c>
      <c r="M818" t="s">
        <v>48</v>
      </c>
      <c r="N818" t="s">
        <v>48</v>
      </c>
      <c r="O818" t="s">
        <v>48</v>
      </c>
      <c r="P818" t="s">
        <v>48</v>
      </c>
      <c r="Q818" t="s">
        <v>51</v>
      </c>
      <c r="S818" t="s">
        <v>48</v>
      </c>
      <c r="U818" t="s">
        <v>52</v>
      </c>
      <c r="V818" t="s">
        <v>53</v>
      </c>
      <c r="W818" t="s">
        <v>48</v>
      </c>
      <c r="X818" t="e">
        <f t="shared" si="13"/>
        <v>#N/A</v>
      </c>
      <c r="Y818" s="38" t="e">
        <f>INDEX('Planning avec dates'!$4:$4,MATCH("X",'Planning avec dates'!836:836,1))+4</f>
        <v>#N/A</v>
      </c>
    </row>
    <row r="819" spans="1:25" x14ac:dyDescent="0.25">
      <c r="A819">
        <f>IF(COUNTIF('Temps moyens'!$A$3:$A$70,C819)&gt;0,1,0)</f>
        <v>0</v>
      </c>
      <c r="B819" t="s">
        <v>873</v>
      </c>
      <c r="C819" t="e">
        <f>INDEX('Planning avec dates'!$B821:$E821,MATCH("*",'Planning avec dates'!$B821:$E821,0))</f>
        <v>#N/A</v>
      </c>
      <c r="F819">
        <f>IF('Planning avec dates'!$C$1="Low",INDEX('Temps moyens'!$B$1:$B$198,MATCH(Task_Table1!C819,'Temps moyens'!$A$1:$A$198,0),1)*'Temps moyens'!$D$3,IF('Planning avec dates'!$C$1="Medium",INDEX('Temps moyens'!$B$1:$B$198,MATCH(Task_Table1!C819,'Temps moyens'!$A$1:$A$198,0),1)*'Temps moyens'!$E$3,IF('Planning avec dates'!$C$1="High",INDEX('Temps moyens'!$B$1:$B$198,MATCH(Task_Table1!C819,'Temps moyens'!$A$1:$A$198,0),1)*'Temps moyens'!$F$3,0)))</f>
        <v>0</v>
      </c>
      <c r="G819" t="s">
        <v>48</v>
      </c>
      <c r="H819" s="38" t="e">
        <f>INDEX('Planning avec dates'!$4:$4,MATCH("X",'Planning avec dates'!837:837,0))</f>
        <v>#N/A</v>
      </c>
      <c r="I819" t="s">
        <v>48</v>
      </c>
      <c r="J819" t="s">
        <v>48</v>
      </c>
      <c r="K819" t="s">
        <v>48</v>
      </c>
      <c r="L819" t="s">
        <v>48</v>
      </c>
      <c r="M819" t="s">
        <v>48</v>
      </c>
      <c r="N819" t="s">
        <v>48</v>
      </c>
      <c r="O819" t="s">
        <v>48</v>
      </c>
      <c r="P819" t="s">
        <v>48</v>
      </c>
      <c r="Q819" t="s">
        <v>51</v>
      </c>
      <c r="S819" t="s">
        <v>48</v>
      </c>
      <c r="U819" t="s">
        <v>52</v>
      </c>
      <c r="V819" t="s">
        <v>53</v>
      </c>
      <c r="W819" t="s">
        <v>48</v>
      </c>
      <c r="X819" t="e">
        <f t="shared" si="13"/>
        <v>#N/A</v>
      </c>
      <c r="Y819" s="38" t="e">
        <f>INDEX('Planning avec dates'!$4:$4,MATCH("X",'Planning avec dates'!837:837,1))+4</f>
        <v>#N/A</v>
      </c>
    </row>
    <row r="820" spans="1:25" x14ac:dyDescent="0.25">
      <c r="A820">
        <f>IF(COUNTIF('Temps moyens'!$A$3:$A$70,C820)&gt;0,1,0)</f>
        <v>0</v>
      </c>
      <c r="B820" t="s">
        <v>874</v>
      </c>
      <c r="C820" t="e">
        <f>INDEX('Planning avec dates'!$B822:$E822,MATCH("*",'Planning avec dates'!$B822:$E822,0))</f>
        <v>#N/A</v>
      </c>
      <c r="F820">
        <f>IF('Planning avec dates'!$C$1="Low",INDEX('Temps moyens'!$B$1:$B$198,MATCH(Task_Table1!C820,'Temps moyens'!$A$1:$A$198,0),1)*'Temps moyens'!$D$3,IF('Planning avec dates'!$C$1="Medium",INDEX('Temps moyens'!$B$1:$B$198,MATCH(Task_Table1!C820,'Temps moyens'!$A$1:$A$198,0),1)*'Temps moyens'!$E$3,IF('Planning avec dates'!$C$1="High",INDEX('Temps moyens'!$B$1:$B$198,MATCH(Task_Table1!C820,'Temps moyens'!$A$1:$A$198,0),1)*'Temps moyens'!$F$3,0)))</f>
        <v>0</v>
      </c>
      <c r="G820" t="s">
        <v>48</v>
      </c>
      <c r="H820" s="38" t="e">
        <f>INDEX('Planning avec dates'!$4:$4,MATCH("X",'Planning avec dates'!838:838,0))</f>
        <v>#N/A</v>
      </c>
      <c r="I820" t="s">
        <v>48</v>
      </c>
      <c r="J820" t="s">
        <v>48</v>
      </c>
      <c r="K820" t="s">
        <v>48</v>
      </c>
      <c r="L820" t="s">
        <v>48</v>
      </c>
      <c r="M820" t="s">
        <v>48</v>
      </c>
      <c r="N820" t="s">
        <v>48</v>
      </c>
      <c r="O820" t="s">
        <v>48</v>
      </c>
      <c r="P820" t="s">
        <v>48</v>
      </c>
      <c r="Q820" t="s">
        <v>51</v>
      </c>
      <c r="S820" t="s">
        <v>48</v>
      </c>
      <c r="U820" t="s">
        <v>52</v>
      </c>
      <c r="V820" t="s">
        <v>53</v>
      </c>
      <c r="W820" t="s">
        <v>48</v>
      </c>
      <c r="X820" t="e">
        <f t="shared" si="13"/>
        <v>#N/A</v>
      </c>
      <c r="Y820" s="38" t="e">
        <f>INDEX('Planning avec dates'!$4:$4,MATCH("X",'Planning avec dates'!838:838,1))+4</f>
        <v>#N/A</v>
      </c>
    </row>
    <row r="821" spans="1:25" x14ac:dyDescent="0.25">
      <c r="A821">
        <f>IF(COUNTIF('Temps moyens'!$A$3:$A$70,C821)&gt;0,1,0)</f>
        <v>0</v>
      </c>
      <c r="B821" t="s">
        <v>875</v>
      </c>
      <c r="C821" t="e">
        <f>INDEX('Planning avec dates'!$B823:$E823,MATCH("*",'Planning avec dates'!$B823:$E823,0))</f>
        <v>#N/A</v>
      </c>
      <c r="F821">
        <f>IF('Planning avec dates'!$C$1="Low",INDEX('Temps moyens'!$B$1:$B$198,MATCH(Task_Table1!C821,'Temps moyens'!$A$1:$A$198,0),1)*'Temps moyens'!$D$3,IF('Planning avec dates'!$C$1="Medium",INDEX('Temps moyens'!$B$1:$B$198,MATCH(Task_Table1!C821,'Temps moyens'!$A$1:$A$198,0),1)*'Temps moyens'!$E$3,IF('Planning avec dates'!$C$1="High",INDEX('Temps moyens'!$B$1:$B$198,MATCH(Task_Table1!C821,'Temps moyens'!$A$1:$A$198,0),1)*'Temps moyens'!$F$3,0)))</f>
        <v>0</v>
      </c>
      <c r="G821" t="s">
        <v>48</v>
      </c>
      <c r="H821" s="38" t="e">
        <f>INDEX('Planning avec dates'!$4:$4,MATCH("X",'Planning avec dates'!839:839,0))</f>
        <v>#N/A</v>
      </c>
      <c r="I821" t="s">
        <v>48</v>
      </c>
      <c r="J821" t="s">
        <v>48</v>
      </c>
      <c r="K821" t="s">
        <v>48</v>
      </c>
      <c r="L821" t="s">
        <v>48</v>
      </c>
      <c r="M821" t="s">
        <v>48</v>
      </c>
      <c r="N821" t="s">
        <v>48</v>
      </c>
      <c r="O821" t="s">
        <v>48</v>
      </c>
      <c r="P821" t="s">
        <v>48</v>
      </c>
      <c r="Q821" t="s">
        <v>51</v>
      </c>
      <c r="S821" t="s">
        <v>48</v>
      </c>
      <c r="U821" t="s">
        <v>52</v>
      </c>
      <c r="V821" t="s">
        <v>53</v>
      </c>
      <c r="W821" t="s">
        <v>48</v>
      </c>
      <c r="X821" t="e">
        <f t="shared" si="13"/>
        <v>#N/A</v>
      </c>
      <c r="Y821" s="38" t="e">
        <f>INDEX('Planning avec dates'!$4:$4,MATCH("X",'Planning avec dates'!839:839,1))+4</f>
        <v>#N/A</v>
      </c>
    </row>
    <row r="822" spans="1:25" x14ac:dyDescent="0.25">
      <c r="A822">
        <f>IF(COUNTIF('Temps moyens'!$A$3:$A$70,C822)&gt;0,1,0)</f>
        <v>0</v>
      </c>
      <c r="B822" t="s">
        <v>876</v>
      </c>
      <c r="C822" t="e">
        <f>INDEX('Planning avec dates'!$B824:$E824,MATCH("*",'Planning avec dates'!$B824:$E824,0))</f>
        <v>#N/A</v>
      </c>
      <c r="F822">
        <f>IF('Planning avec dates'!$C$1="Low",INDEX('Temps moyens'!$B$1:$B$198,MATCH(Task_Table1!C822,'Temps moyens'!$A$1:$A$198,0),1)*'Temps moyens'!$D$3,IF('Planning avec dates'!$C$1="Medium",INDEX('Temps moyens'!$B$1:$B$198,MATCH(Task_Table1!C822,'Temps moyens'!$A$1:$A$198,0),1)*'Temps moyens'!$E$3,IF('Planning avec dates'!$C$1="High",INDEX('Temps moyens'!$B$1:$B$198,MATCH(Task_Table1!C822,'Temps moyens'!$A$1:$A$198,0),1)*'Temps moyens'!$F$3,0)))</f>
        <v>0</v>
      </c>
      <c r="G822" t="s">
        <v>48</v>
      </c>
      <c r="H822" s="38" t="e">
        <f>INDEX('Planning avec dates'!$4:$4,MATCH("X",'Planning avec dates'!840:840,0))</f>
        <v>#N/A</v>
      </c>
      <c r="I822" t="s">
        <v>48</v>
      </c>
      <c r="J822" t="s">
        <v>48</v>
      </c>
      <c r="K822" t="s">
        <v>48</v>
      </c>
      <c r="L822" t="s">
        <v>48</v>
      </c>
      <c r="M822" t="s">
        <v>48</v>
      </c>
      <c r="N822" t="s">
        <v>48</v>
      </c>
      <c r="O822" t="s">
        <v>48</v>
      </c>
      <c r="P822" t="s">
        <v>48</v>
      </c>
      <c r="Q822" t="s">
        <v>51</v>
      </c>
      <c r="S822" t="s">
        <v>48</v>
      </c>
      <c r="U822" t="s">
        <v>52</v>
      </c>
      <c r="V822" t="s">
        <v>53</v>
      </c>
      <c r="W822" t="s">
        <v>48</v>
      </c>
      <c r="X822" t="e">
        <f t="shared" si="13"/>
        <v>#N/A</v>
      </c>
      <c r="Y822" s="38" t="e">
        <f>INDEX('Planning avec dates'!$4:$4,MATCH("X",'Planning avec dates'!840:840,1))+4</f>
        <v>#N/A</v>
      </c>
    </row>
    <row r="823" spans="1:25" x14ac:dyDescent="0.25">
      <c r="A823">
        <f>IF(COUNTIF('Temps moyens'!$A$3:$A$70,C823)&gt;0,1,0)</f>
        <v>0</v>
      </c>
      <c r="B823" t="s">
        <v>877</v>
      </c>
      <c r="C823" t="e">
        <f>INDEX('Planning avec dates'!$B825:$E825,MATCH("*",'Planning avec dates'!$B825:$E825,0))</f>
        <v>#N/A</v>
      </c>
      <c r="F823">
        <f>IF('Planning avec dates'!$C$1="Low",INDEX('Temps moyens'!$B$1:$B$198,MATCH(Task_Table1!C823,'Temps moyens'!$A$1:$A$198,0),1)*'Temps moyens'!$D$3,IF('Planning avec dates'!$C$1="Medium",INDEX('Temps moyens'!$B$1:$B$198,MATCH(Task_Table1!C823,'Temps moyens'!$A$1:$A$198,0),1)*'Temps moyens'!$E$3,IF('Planning avec dates'!$C$1="High",INDEX('Temps moyens'!$B$1:$B$198,MATCH(Task_Table1!C823,'Temps moyens'!$A$1:$A$198,0),1)*'Temps moyens'!$F$3,0)))</f>
        <v>0</v>
      </c>
      <c r="G823" t="s">
        <v>48</v>
      </c>
      <c r="H823" s="38" t="e">
        <f>INDEX('Planning avec dates'!$4:$4,MATCH("X",'Planning avec dates'!841:841,0))</f>
        <v>#N/A</v>
      </c>
      <c r="I823" t="s">
        <v>48</v>
      </c>
      <c r="J823" t="s">
        <v>48</v>
      </c>
      <c r="K823" t="s">
        <v>48</v>
      </c>
      <c r="L823" t="s">
        <v>48</v>
      </c>
      <c r="M823" t="s">
        <v>48</v>
      </c>
      <c r="N823" t="s">
        <v>48</v>
      </c>
      <c r="O823" t="s">
        <v>48</v>
      </c>
      <c r="P823" t="s">
        <v>48</v>
      </c>
      <c r="Q823" t="s">
        <v>51</v>
      </c>
      <c r="S823" t="s">
        <v>48</v>
      </c>
      <c r="U823" t="s">
        <v>52</v>
      </c>
      <c r="V823" t="s">
        <v>53</v>
      </c>
      <c r="W823" t="s">
        <v>48</v>
      </c>
      <c r="X823" t="e">
        <f t="shared" si="13"/>
        <v>#N/A</v>
      </c>
      <c r="Y823" s="38" t="e">
        <f>INDEX('Planning avec dates'!$4:$4,MATCH("X",'Planning avec dates'!841:841,1))+4</f>
        <v>#N/A</v>
      </c>
    </row>
    <row r="824" spans="1:25" x14ac:dyDescent="0.25">
      <c r="A824">
        <f>IF(COUNTIF('Temps moyens'!$A$3:$A$70,C824)&gt;0,1,0)</f>
        <v>0</v>
      </c>
      <c r="B824" t="s">
        <v>878</v>
      </c>
      <c r="C824" t="e">
        <f>INDEX('Planning avec dates'!$B826:$E826,MATCH("*",'Planning avec dates'!$B826:$E826,0))</f>
        <v>#N/A</v>
      </c>
      <c r="F824">
        <f>IF('Planning avec dates'!$C$1="Low",INDEX('Temps moyens'!$B$1:$B$198,MATCH(Task_Table1!C824,'Temps moyens'!$A$1:$A$198,0),1)*'Temps moyens'!$D$3,IF('Planning avec dates'!$C$1="Medium",INDEX('Temps moyens'!$B$1:$B$198,MATCH(Task_Table1!C824,'Temps moyens'!$A$1:$A$198,0),1)*'Temps moyens'!$E$3,IF('Planning avec dates'!$C$1="High",INDEX('Temps moyens'!$B$1:$B$198,MATCH(Task_Table1!C824,'Temps moyens'!$A$1:$A$198,0),1)*'Temps moyens'!$F$3,0)))</f>
        <v>0</v>
      </c>
      <c r="G824" t="s">
        <v>48</v>
      </c>
      <c r="H824" s="38" t="e">
        <f>INDEX('Planning avec dates'!$4:$4,MATCH("X",'Planning avec dates'!842:842,0))</f>
        <v>#N/A</v>
      </c>
      <c r="I824" t="s">
        <v>48</v>
      </c>
      <c r="J824" t="s">
        <v>48</v>
      </c>
      <c r="K824" t="s">
        <v>48</v>
      </c>
      <c r="L824" t="s">
        <v>48</v>
      </c>
      <c r="M824" t="s">
        <v>48</v>
      </c>
      <c r="N824" t="s">
        <v>48</v>
      </c>
      <c r="O824" t="s">
        <v>48</v>
      </c>
      <c r="P824" t="s">
        <v>48</v>
      </c>
      <c r="Q824" t="s">
        <v>51</v>
      </c>
      <c r="S824" t="s">
        <v>48</v>
      </c>
      <c r="U824" t="s">
        <v>52</v>
      </c>
      <c r="V824" t="s">
        <v>53</v>
      </c>
      <c r="W824" t="s">
        <v>48</v>
      </c>
      <c r="X824" t="e">
        <f t="shared" si="13"/>
        <v>#N/A</v>
      </c>
      <c r="Y824" s="38" t="e">
        <f>INDEX('Planning avec dates'!$4:$4,MATCH("X",'Planning avec dates'!842:842,1))+4</f>
        <v>#N/A</v>
      </c>
    </row>
    <row r="825" spans="1:25" x14ac:dyDescent="0.25">
      <c r="A825">
        <f>IF(COUNTIF('Temps moyens'!$A$3:$A$70,C825)&gt;0,1,0)</f>
        <v>0</v>
      </c>
      <c r="B825" t="s">
        <v>879</v>
      </c>
      <c r="C825" t="e">
        <f>INDEX('Planning avec dates'!$B827:$E827,MATCH("*",'Planning avec dates'!$B827:$E827,0))</f>
        <v>#N/A</v>
      </c>
      <c r="F825">
        <f>IF('Planning avec dates'!$C$1="Low",INDEX('Temps moyens'!$B$1:$B$198,MATCH(Task_Table1!C825,'Temps moyens'!$A$1:$A$198,0),1)*'Temps moyens'!$D$3,IF('Planning avec dates'!$C$1="Medium",INDEX('Temps moyens'!$B$1:$B$198,MATCH(Task_Table1!C825,'Temps moyens'!$A$1:$A$198,0),1)*'Temps moyens'!$E$3,IF('Planning avec dates'!$C$1="High",INDEX('Temps moyens'!$B$1:$B$198,MATCH(Task_Table1!C825,'Temps moyens'!$A$1:$A$198,0),1)*'Temps moyens'!$F$3,0)))</f>
        <v>0</v>
      </c>
      <c r="G825" t="s">
        <v>48</v>
      </c>
      <c r="H825" s="38" t="e">
        <f>INDEX('Planning avec dates'!$4:$4,MATCH("X",'Planning avec dates'!843:843,0))</f>
        <v>#N/A</v>
      </c>
      <c r="I825" t="s">
        <v>48</v>
      </c>
      <c r="J825" t="s">
        <v>48</v>
      </c>
      <c r="K825" t="s">
        <v>48</v>
      </c>
      <c r="L825" t="s">
        <v>48</v>
      </c>
      <c r="M825" t="s">
        <v>48</v>
      </c>
      <c r="N825" t="s">
        <v>48</v>
      </c>
      <c r="O825" t="s">
        <v>48</v>
      </c>
      <c r="P825" t="s">
        <v>48</v>
      </c>
      <c r="Q825" t="s">
        <v>51</v>
      </c>
      <c r="S825" t="s">
        <v>48</v>
      </c>
      <c r="U825" t="s">
        <v>52</v>
      </c>
      <c r="V825" t="s">
        <v>53</v>
      </c>
      <c r="W825" t="s">
        <v>48</v>
      </c>
      <c r="X825" t="e">
        <f t="shared" si="13"/>
        <v>#N/A</v>
      </c>
      <c r="Y825" s="38" t="e">
        <f>INDEX('Planning avec dates'!$4:$4,MATCH("X",'Planning avec dates'!843:843,1))+4</f>
        <v>#N/A</v>
      </c>
    </row>
    <row r="826" spans="1:25" x14ac:dyDescent="0.25">
      <c r="A826">
        <f>IF(COUNTIF('Temps moyens'!$A$3:$A$70,C826)&gt;0,1,0)</f>
        <v>0</v>
      </c>
      <c r="B826" t="s">
        <v>880</v>
      </c>
      <c r="C826" t="e">
        <f>INDEX('Planning avec dates'!$B828:$E828,MATCH("*",'Planning avec dates'!$B828:$E828,0))</f>
        <v>#N/A</v>
      </c>
      <c r="F826">
        <f>IF('Planning avec dates'!$C$1="Low",INDEX('Temps moyens'!$B$1:$B$198,MATCH(Task_Table1!C826,'Temps moyens'!$A$1:$A$198,0),1)*'Temps moyens'!$D$3,IF('Planning avec dates'!$C$1="Medium",INDEX('Temps moyens'!$B$1:$B$198,MATCH(Task_Table1!C826,'Temps moyens'!$A$1:$A$198,0),1)*'Temps moyens'!$E$3,IF('Planning avec dates'!$C$1="High",INDEX('Temps moyens'!$B$1:$B$198,MATCH(Task_Table1!C826,'Temps moyens'!$A$1:$A$198,0),1)*'Temps moyens'!$F$3,0)))</f>
        <v>0</v>
      </c>
      <c r="G826" t="s">
        <v>48</v>
      </c>
      <c r="H826" s="38" t="e">
        <f>INDEX('Planning avec dates'!$4:$4,MATCH("X",'Planning avec dates'!844:844,0))</f>
        <v>#N/A</v>
      </c>
      <c r="I826" t="s">
        <v>48</v>
      </c>
      <c r="J826" t="s">
        <v>48</v>
      </c>
      <c r="K826" t="s">
        <v>48</v>
      </c>
      <c r="L826" t="s">
        <v>48</v>
      </c>
      <c r="M826" t="s">
        <v>48</v>
      </c>
      <c r="N826" t="s">
        <v>48</v>
      </c>
      <c r="O826" t="s">
        <v>48</v>
      </c>
      <c r="P826" t="s">
        <v>48</v>
      </c>
      <c r="Q826" t="s">
        <v>51</v>
      </c>
      <c r="S826" t="s">
        <v>48</v>
      </c>
      <c r="U826" t="s">
        <v>52</v>
      </c>
      <c r="V826" t="s">
        <v>53</v>
      </c>
      <c r="W826" t="s">
        <v>48</v>
      </c>
      <c r="X826" t="e">
        <f t="shared" si="13"/>
        <v>#N/A</v>
      </c>
      <c r="Y826" s="38" t="e">
        <f>INDEX('Planning avec dates'!$4:$4,MATCH("X",'Planning avec dates'!844:844,1))+4</f>
        <v>#N/A</v>
      </c>
    </row>
    <row r="827" spans="1:25" x14ac:dyDescent="0.25">
      <c r="A827">
        <f>IF(COUNTIF('Temps moyens'!$A$3:$A$70,C827)&gt;0,1,0)</f>
        <v>0</v>
      </c>
      <c r="B827" t="s">
        <v>881</v>
      </c>
      <c r="C827" t="e">
        <f>INDEX('Planning avec dates'!$B829:$E829,MATCH("*",'Planning avec dates'!$B829:$E829,0))</f>
        <v>#N/A</v>
      </c>
      <c r="F827">
        <f>IF('Planning avec dates'!$C$1="Low",INDEX('Temps moyens'!$B$1:$B$198,MATCH(Task_Table1!C827,'Temps moyens'!$A$1:$A$198,0),1)*'Temps moyens'!$D$3,IF('Planning avec dates'!$C$1="Medium",INDEX('Temps moyens'!$B$1:$B$198,MATCH(Task_Table1!C827,'Temps moyens'!$A$1:$A$198,0),1)*'Temps moyens'!$E$3,IF('Planning avec dates'!$C$1="High",INDEX('Temps moyens'!$B$1:$B$198,MATCH(Task_Table1!C827,'Temps moyens'!$A$1:$A$198,0),1)*'Temps moyens'!$F$3,0)))</f>
        <v>0</v>
      </c>
      <c r="G827" t="s">
        <v>48</v>
      </c>
      <c r="H827" s="38" t="e">
        <f>INDEX('Planning avec dates'!$4:$4,MATCH("X",'Planning avec dates'!845:845,0))</f>
        <v>#N/A</v>
      </c>
      <c r="I827" t="s">
        <v>48</v>
      </c>
      <c r="J827" t="s">
        <v>48</v>
      </c>
      <c r="K827" t="s">
        <v>48</v>
      </c>
      <c r="L827" t="s">
        <v>48</v>
      </c>
      <c r="M827" t="s">
        <v>48</v>
      </c>
      <c r="N827" t="s">
        <v>48</v>
      </c>
      <c r="O827" t="s">
        <v>48</v>
      </c>
      <c r="P827" t="s">
        <v>48</v>
      </c>
      <c r="Q827" t="s">
        <v>51</v>
      </c>
      <c r="S827" t="s">
        <v>48</v>
      </c>
      <c r="U827" t="s">
        <v>52</v>
      </c>
      <c r="V827" t="s">
        <v>53</v>
      </c>
      <c r="W827" t="s">
        <v>48</v>
      </c>
      <c r="X827" t="e">
        <f t="shared" si="13"/>
        <v>#N/A</v>
      </c>
      <c r="Y827" s="38" t="e">
        <f>INDEX('Planning avec dates'!$4:$4,MATCH("X",'Planning avec dates'!845:845,1))+4</f>
        <v>#N/A</v>
      </c>
    </row>
    <row r="828" spans="1:25" x14ac:dyDescent="0.25">
      <c r="A828">
        <f>IF(COUNTIF('Temps moyens'!$A$3:$A$70,C828)&gt;0,1,0)</f>
        <v>0</v>
      </c>
      <c r="B828" t="s">
        <v>882</v>
      </c>
      <c r="C828" t="e">
        <f>INDEX('Planning avec dates'!$B830:$E830,MATCH("*",'Planning avec dates'!$B830:$E830,0))</f>
        <v>#N/A</v>
      </c>
      <c r="F828">
        <f>IF('Planning avec dates'!$C$1="Low",INDEX('Temps moyens'!$B$1:$B$198,MATCH(Task_Table1!C828,'Temps moyens'!$A$1:$A$198,0),1)*'Temps moyens'!$D$3,IF('Planning avec dates'!$C$1="Medium",INDEX('Temps moyens'!$B$1:$B$198,MATCH(Task_Table1!C828,'Temps moyens'!$A$1:$A$198,0),1)*'Temps moyens'!$E$3,IF('Planning avec dates'!$C$1="High",INDEX('Temps moyens'!$B$1:$B$198,MATCH(Task_Table1!C828,'Temps moyens'!$A$1:$A$198,0),1)*'Temps moyens'!$F$3,0)))</f>
        <v>0</v>
      </c>
      <c r="G828" t="s">
        <v>48</v>
      </c>
      <c r="H828" s="38" t="e">
        <f>INDEX('Planning avec dates'!$4:$4,MATCH("X",'Planning avec dates'!846:846,0))</f>
        <v>#N/A</v>
      </c>
      <c r="I828" t="s">
        <v>48</v>
      </c>
      <c r="J828" t="s">
        <v>48</v>
      </c>
      <c r="K828" t="s">
        <v>48</v>
      </c>
      <c r="L828" t="s">
        <v>48</v>
      </c>
      <c r="M828" t="s">
        <v>48</v>
      </c>
      <c r="N828" t="s">
        <v>48</v>
      </c>
      <c r="O828" t="s">
        <v>48</v>
      </c>
      <c r="P828" t="s">
        <v>48</v>
      </c>
      <c r="Q828" t="s">
        <v>51</v>
      </c>
      <c r="S828" t="s">
        <v>48</v>
      </c>
      <c r="U828" t="s">
        <v>52</v>
      </c>
      <c r="V828" t="s">
        <v>53</v>
      </c>
      <c r="W828" t="s">
        <v>48</v>
      </c>
      <c r="X828" t="e">
        <f t="shared" si="13"/>
        <v>#N/A</v>
      </c>
      <c r="Y828" s="38" t="e">
        <f>INDEX('Planning avec dates'!$4:$4,MATCH("X",'Planning avec dates'!846:846,1))+4</f>
        <v>#N/A</v>
      </c>
    </row>
    <row r="829" spans="1:25" x14ac:dyDescent="0.25">
      <c r="A829">
        <f>IF(COUNTIF('Temps moyens'!$A$3:$A$70,C829)&gt;0,1,0)</f>
        <v>0</v>
      </c>
      <c r="B829" t="s">
        <v>883</v>
      </c>
      <c r="C829" t="e">
        <f>INDEX('Planning avec dates'!$B831:$E831,MATCH("*",'Planning avec dates'!$B831:$E831,0))</f>
        <v>#N/A</v>
      </c>
      <c r="F829">
        <f>IF('Planning avec dates'!$C$1="Low",INDEX('Temps moyens'!$B$1:$B$198,MATCH(Task_Table1!C829,'Temps moyens'!$A$1:$A$198,0),1)*'Temps moyens'!$D$3,IF('Planning avec dates'!$C$1="Medium",INDEX('Temps moyens'!$B$1:$B$198,MATCH(Task_Table1!C829,'Temps moyens'!$A$1:$A$198,0),1)*'Temps moyens'!$E$3,IF('Planning avec dates'!$C$1="High",INDEX('Temps moyens'!$B$1:$B$198,MATCH(Task_Table1!C829,'Temps moyens'!$A$1:$A$198,0),1)*'Temps moyens'!$F$3,0)))</f>
        <v>0</v>
      </c>
      <c r="G829" t="s">
        <v>48</v>
      </c>
      <c r="H829" s="38" t="e">
        <f>INDEX('Planning avec dates'!$4:$4,MATCH("X",'Planning avec dates'!847:847,0))</f>
        <v>#N/A</v>
      </c>
      <c r="I829" t="s">
        <v>48</v>
      </c>
      <c r="J829" t="s">
        <v>48</v>
      </c>
      <c r="K829" t="s">
        <v>48</v>
      </c>
      <c r="L829" t="s">
        <v>48</v>
      </c>
      <c r="M829" t="s">
        <v>48</v>
      </c>
      <c r="N829" t="s">
        <v>48</v>
      </c>
      <c r="O829" t="s">
        <v>48</v>
      </c>
      <c r="P829" t="s">
        <v>48</v>
      </c>
      <c r="Q829" t="s">
        <v>51</v>
      </c>
      <c r="S829" t="s">
        <v>48</v>
      </c>
      <c r="U829" t="s">
        <v>52</v>
      </c>
      <c r="V829" t="s">
        <v>53</v>
      </c>
      <c r="W829" t="s">
        <v>48</v>
      </c>
      <c r="X829" t="e">
        <f t="shared" si="13"/>
        <v>#N/A</v>
      </c>
      <c r="Y829" s="38" t="e">
        <f>INDEX('Planning avec dates'!$4:$4,MATCH("X",'Planning avec dates'!847:847,1))+4</f>
        <v>#N/A</v>
      </c>
    </row>
    <row r="830" spans="1:25" x14ac:dyDescent="0.25">
      <c r="A830">
        <f>IF(COUNTIF('Temps moyens'!$A$3:$A$70,C830)&gt;0,1,0)</f>
        <v>0</v>
      </c>
      <c r="B830" t="s">
        <v>884</v>
      </c>
      <c r="C830" t="e">
        <f>INDEX('Planning avec dates'!$B832:$E832,MATCH("*",'Planning avec dates'!$B832:$E832,0))</f>
        <v>#N/A</v>
      </c>
      <c r="F830">
        <f>IF('Planning avec dates'!$C$1="Low",INDEX('Temps moyens'!$B$1:$B$198,MATCH(Task_Table1!C830,'Temps moyens'!$A$1:$A$198,0),1)*'Temps moyens'!$D$3,IF('Planning avec dates'!$C$1="Medium",INDEX('Temps moyens'!$B$1:$B$198,MATCH(Task_Table1!C830,'Temps moyens'!$A$1:$A$198,0),1)*'Temps moyens'!$E$3,IF('Planning avec dates'!$C$1="High",INDEX('Temps moyens'!$B$1:$B$198,MATCH(Task_Table1!C830,'Temps moyens'!$A$1:$A$198,0),1)*'Temps moyens'!$F$3,0)))</f>
        <v>0</v>
      </c>
      <c r="G830" t="s">
        <v>48</v>
      </c>
      <c r="H830" s="38" t="e">
        <f>INDEX('Planning avec dates'!$4:$4,MATCH("X",'Planning avec dates'!848:848,0))</f>
        <v>#N/A</v>
      </c>
      <c r="I830" t="s">
        <v>48</v>
      </c>
      <c r="J830" t="s">
        <v>48</v>
      </c>
      <c r="K830" t="s">
        <v>48</v>
      </c>
      <c r="L830" t="s">
        <v>48</v>
      </c>
      <c r="M830" t="s">
        <v>48</v>
      </c>
      <c r="N830" t="s">
        <v>48</v>
      </c>
      <c r="O830" t="s">
        <v>48</v>
      </c>
      <c r="P830" t="s">
        <v>48</v>
      </c>
      <c r="Q830" t="s">
        <v>51</v>
      </c>
      <c r="S830" t="s">
        <v>48</v>
      </c>
      <c r="U830" t="s">
        <v>52</v>
      </c>
      <c r="V830" t="s">
        <v>53</v>
      </c>
      <c r="W830" t="s">
        <v>48</v>
      </c>
      <c r="X830" t="e">
        <f t="shared" si="13"/>
        <v>#N/A</v>
      </c>
      <c r="Y830" s="38" t="e">
        <f>INDEX('Planning avec dates'!$4:$4,MATCH("X",'Planning avec dates'!848:848,1))+4</f>
        <v>#N/A</v>
      </c>
    </row>
    <row r="831" spans="1:25" x14ac:dyDescent="0.25">
      <c r="A831">
        <f>IF(COUNTIF('Temps moyens'!$A$3:$A$70,C831)&gt;0,1,0)</f>
        <v>0</v>
      </c>
      <c r="B831" t="s">
        <v>885</v>
      </c>
      <c r="C831" t="e">
        <f>INDEX('Planning avec dates'!$B833:$E833,MATCH("*",'Planning avec dates'!$B833:$E833,0))</f>
        <v>#N/A</v>
      </c>
      <c r="F831">
        <f>IF('Planning avec dates'!$C$1="Low",INDEX('Temps moyens'!$B$1:$B$198,MATCH(Task_Table1!C831,'Temps moyens'!$A$1:$A$198,0),1)*'Temps moyens'!$D$3,IF('Planning avec dates'!$C$1="Medium",INDEX('Temps moyens'!$B$1:$B$198,MATCH(Task_Table1!C831,'Temps moyens'!$A$1:$A$198,0),1)*'Temps moyens'!$E$3,IF('Planning avec dates'!$C$1="High",INDEX('Temps moyens'!$B$1:$B$198,MATCH(Task_Table1!C831,'Temps moyens'!$A$1:$A$198,0),1)*'Temps moyens'!$F$3,0)))</f>
        <v>0</v>
      </c>
      <c r="G831" t="s">
        <v>48</v>
      </c>
      <c r="H831" s="38" t="e">
        <f>INDEX('Planning avec dates'!$4:$4,MATCH("X",'Planning avec dates'!849:849,0))</f>
        <v>#N/A</v>
      </c>
      <c r="I831" t="s">
        <v>48</v>
      </c>
      <c r="J831" t="s">
        <v>48</v>
      </c>
      <c r="K831" t="s">
        <v>48</v>
      </c>
      <c r="L831" t="s">
        <v>48</v>
      </c>
      <c r="M831" t="s">
        <v>48</v>
      </c>
      <c r="N831" t="s">
        <v>48</v>
      </c>
      <c r="O831" t="s">
        <v>48</v>
      </c>
      <c r="P831" t="s">
        <v>48</v>
      </c>
      <c r="Q831" t="s">
        <v>51</v>
      </c>
      <c r="S831" t="s">
        <v>48</v>
      </c>
      <c r="U831" t="s">
        <v>52</v>
      </c>
      <c r="V831" t="s">
        <v>53</v>
      </c>
      <c r="W831" t="s">
        <v>48</v>
      </c>
      <c r="X831" t="e">
        <f t="shared" si="13"/>
        <v>#N/A</v>
      </c>
      <c r="Y831" s="38" t="e">
        <f>INDEX('Planning avec dates'!$4:$4,MATCH("X",'Planning avec dates'!849:849,1))+4</f>
        <v>#N/A</v>
      </c>
    </row>
    <row r="832" spans="1:25" x14ac:dyDescent="0.25">
      <c r="A832">
        <f>IF(COUNTIF('Temps moyens'!$A$3:$A$70,C832)&gt;0,1,0)</f>
        <v>0</v>
      </c>
      <c r="B832" t="s">
        <v>886</v>
      </c>
      <c r="C832" t="e">
        <f>INDEX('Planning avec dates'!$B834:$E834,MATCH("*",'Planning avec dates'!$B834:$E834,0))</f>
        <v>#N/A</v>
      </c>
      <c r="F832">
        <f>IF('Planning avec dates'!$C$1="Low",INDEX('Temps moyens'!$B$1:$B$198,MATCH(Task_Table1!C832,'Temps moyens'!$A$1:$A$198,0),1)*'Temps moyens'!$D$3,IF('Planning avec dates'!$C$1="Medium",INDEX('Temps moyens'!$B$1:$B$198,MATCH(Task_Table1!C832,'Temps moyens'!$A$1:$A$198,0),1)*'Temps moyens'!$E$3,IF('Planning avec dates'!$C$1="High",INDEX('Temps moyens'!$B$1:$B$198,MATCH(Task_Table1!C832,'Temps moyens'!$A$1:$A$198,0),1)*'Temps moyens'!$F$3,0)))</f>
        <v>0</v>
      </c>
      <c r="G832" t="s">
        <v>48</v>
      </c>
      <c r="H832" s="38" t="e">
        <f>INDEX('Planning avec dates'!$4:$4,MATCH("X",'Planning avec dates'!850:850,0))</f>
        <v>#N/A</v>
      </c>
      <c r="I832" t="s">
        <v>48</v>
      </c>
      <c r="J832" t="s">
        <v>48</v>
      </c>
      <c r="K832" t="s">
        <v>48</v>
      </c>
      <c r="L832" t="s">
        <v>48</v>
      </c>
      <c r="M832" t="s">
        <v>48</v>
      </c>
      <c r="N832" t="s">
        <v>48</v>
      </c>
      <c r="O832" t="s">
        <v>48</v>
      </c>
      <c r="P832" t="s">
        <v>48</v>
      </c>
      <c r="Q832" t="s">
        <v>51</v>
      </c>
      <c r="S832" t="s">
        <v>48</v>
      </c>
      <c r="U832" t="s">
        <v>52</v>
      </c>
      <c r="V832" t="s">
        <v>53</v>
      </c>
      <c r="W832" t="s">
        <v>48</v>
      </c>
      <c r="X832" t="e">
        <f t="shared" si="13"/>
        <v>#N/A</v>
      </c>
      <c r="Y832" s="38" t="e">
        <f>INDEX('Planning avec dates'!$4:$4,MATCH("X",'Planning avec dates'!850:850,1))+4</f>
        <v>#N/A</v>
      </c>
    </row>
    <row r="833" spans="1:25" x14ac:dyDescent="0.25">
      <c r="A833">
        <f>IF(COUNTIF('Temps moyens'!$A$3:$A$70,C833)&gt;0,1,0)</f>
        <v>0</v>
      </c>
      <c r="B833" t="s">
        <v>887</v>
      </c>
      <c r="C833" t="e">
        <f>INDEX('Planning avec dates'!$B835:$E835,MATCH("*",'Planning avec dates'!$B835:$E835,0))</f>
        <v>#N/A</v>
      </c>
      <c r="F833">
        <f>IF('Planning avec dates'!$C$1="Low",INDEX('Temps moyens'!$B$1:$B$198,MATCH(Task_Table1!C833,'Temps moyens'!$A$1:$A$198,0),1)*'Temps moyens'!$D$3,IF('Planning avec dates'!$C$1="Medium",INDEX('Temps moyens'!$B$1:$B$198,MATCH(Task_Table1!C833,'Temps moyens'!$A$1:$A$198,0),1)*'Temps moyens'!$E$3,IF('Planning avec dates'!$C$1="High",INDEX('Temps moyens'!$B$1:$B$198,MATCH(Task_Table1!C833,'Temps moyens'!$A$1:$A$198,0),1)*'Temps moyens'!$F$3,0)))</f>
        <v>0</v>
      </c>
      <c r="G833" t="s">
        <v>48</v>
      </c>
      <c r="H833" s="38" t="e">
        <f>INDEX('Planning avec dates'!$4:$4,MATCH("X",'Planning avec dates'!851:851,0))</f>
        <v>#N/A</v>
      </c>
      <c r="I833" t="s">
        <v>48</v>
      </c>
      <c r="J833" t="s">
        <v>48</v>
      </c>
      <c r="K833" t="s">
        <v>48</v>
      </c>
      <c r="L833" t="s">
        <v>48</v>
      </c>
      <c r="M833" t="s">
        <v>48</v>
      </c>
      <c r="N833" t="s">
        <v>48</v>
      </c>
      <c r="O833" t="s">
        <v>48</v>
      </c>
      <c r="P833" t="s">
        <v>48</v>
      </c>
      <c r="Q833" t="s">
        <v>51</v>
      </c>
      <c r="S833" t="s">
        <v>48</v>
      </c>
      <c r="U833" t="s">
        <v>52</v>
      </c>
      <c r="V833" t="s">
        <v>53</v>
      </c>
      <c r="W833" t="s">
        <v>48</v>
      </c>
      <c r="X833" t="e">
        <f t="shared" si="13"/>
        <v>#N/A</v>
      </c>
      <c r="Y833" s="38" t="e">
        <f>INDEX('Planning avec dates'!$4:$4,MATCH("X",'Planning avec dates'!851:851,1))+4</f>
        <v>#N/A</v>
      </c>
    </row>
    <row r="834" spans="1:25" x14ac:dyDescent="0.25">
      <c r="A834">
        <f>IF(COUNTIF('Temps moyens'!$A$3:$A$70,C834)&gt;0,1,0)</f>
        <v>0</v>
      </c>
      <c r="B834" t="s">
        <v>888</v>
      </c>
      <c r="C834" t="e">
        <f>INDEX('Planning avec dates'!$B836:$E836,MATCH("*",'Planning avec dates'!$B836:$E836,0))</f>
        <v>#N/A</v>
      </c>
      <c r="F834">
        <f>IF('Planning avec dates'!$C$1="Low",INDEX('Temps moyens'!$B$1:$B$198,MATCH(Task_Table1!C834,'Temps moyens'!$A$1:$A$198,0),1)*'Temps moyens'!$D$3,IF('Planning avec dates'!$C$1="Medium",INDEX('Temps moyens'!$B$1:$B$198,MATCH(Task_Table1!C834,'Temps moyens'!$A$1:$A$198,0),1)*'Temps moyens'!$E$3,IF('Planning avec dates'!$C$1="High",INDEX('Temps moyens'!$B$1:$B$198,MATCH(Task_Table1!C834,'Temps moyens'!$A$1:$A$198,0),1)*'Temps moyens'!$F$3,0)))</f>
        <v>0</v>
      </c>
      <c r="G834" t="s">
        <v>48</v>
      </c>
      <c r="H834" s="38" t="e">
        <f>INDEX('Planning avec dates'!$4:$4,MATCH("X",'Planning avec dates'!852:852,0))</f>
        <v>#N/A</v>
      </c>
      <c r="I834" t="s">
        <v>48</v>
      </c>
      <c r="J834" t="s">
        <v>48</v>
      </c>
      <c r="K834" t="s">
        <v>48</v>
      </c>
      <c r="L834" t="s">
        <v>48</v>
      </c>
      <c r="M834" t="s">
        <v>48</v>
      </c>
      <c r="N834" t="s">
        <v>48</v>
      </c>
      <c r="O834" t="s">
        <v>48</v>
      </c>
      <c r="P834" t="s">
        <v>48</v>
      </c>
      <c r="Q834" t="s">
        <v>51</v>
      </c>
      <c r="S834" t="s">
        <v>48</v>
      </c>
      <c r="U834" t="s">
        <v>52</v>
      </c>
      <c r="V834" t="s">
        <v>53</v>
      </c>
      <c r="W834" t="s">
        <v>48</v>
      </c>
      <c r="X834" t="e">
        <f t="shared" si="13"/>
        <v>#N/A</v>
      </c>
      <c r="Y834" s="38" t="e">
        <f>INDEX('Planning avec dates'!$4:$4,MATCH("X",'Planning avec dates'!852:852,1))+4</f>
        <v>#N/A</v>
      </c>
    </row>
    <row r="835" spans="1:25" x14ac:dyDescent="0.25">
      <c r="A835">
        <f>IF(COUNTIF('Temps moyens'!$A$3:$A$70,C835)&gt;0,1,0)</f>
        <v>0</v>
      </c>
      <c r="B835" t="s">
        <v>889</v>
      </c>
      <c r="C835" t="e">
        <f>INDEX('Planning avec dates'!$B837:$E837,MATCH("*",'Planning avec dates'!$B837:$E837,0))</f>
        <v>#N/A</v>
      </c>
      <c r="F835">
        <f>IF('Planning avec dates'!$C$1="Low",INDEX('Temps moyens'!$B$1:$B$198,MATCH(Task_Table1!C835,'Temps moyens'!$A$1:$A$198,0),1)*'Temps moyens'!$D$3,IF('Planning avec dates'!$C$1="Medium",INDEX('Temps moyens'!$B$1:$B$198,MATCH(Task_Table1!C835,'Temps moyens'!$A$1:$A$198,0),1)*'Temps moyens'!$E$3,IF('Planning avec dates'!$C$1="High",INDEX('Temps moyens'!$B$1:$B$198,MATCH(Task_Table1!C835,'Temps moyens'!$A$1:$A$198,0),1)*'Temps moyens'!$F$3,0)))</f>
        <v>0</v>
      </c>
      <c r="G835" t="s">
        <v>48</v>
      </c>
      <c r="H835" s="38" t="e">
        <f>INDEX('Planning avec dates'!$4:$4,MATCH("X",'Planning avec dates'!853:853,0))</f>
        <v>#N/A</v>
      </c>
      <c r="I835" t="s">
        <v>48</v>
      </c>
      <c r="J835" t="s">
        <v>48</v>
      </c>
      <c r="K835" t="s">
        <v>48</v>
      </c>
      <c r="L835" t="s">
        <v>48</v>
      </c>
      <c r="M835" t="s">
        <v>48</v>
      </c>
      <c r="N835" t="s">
        <v>48</v>
      </c>
      <c r="O835" t="s">
        <v>48</v>
      </c>
      <c r="P835" t="s">
        <v>48</v>
      </c>
      <c r="Q835" t="s">
        <v>51</v>
      </c>
      <c r="S835" t="s">
        <v>48</v>
      </c>
      <c r="U835" t="s">
        <v>52</v>
      </c>
      <c r="V835" t="s">
        <v>53</v>
      </c>
      <c r="W835" t="s">
        <v>48</v>
      </c>
      <c r="X835" t="e">
        <f t="shared" si="13"/>
        <v>#N/A</v>
      </c>
      <c r="Y835" s="38" t="e">
        <f>INDEX('Planning avec dates'!$4:$4,MATCH("X",'Planning avec dates'!853:853,1))+4</f>
        <v>#N/A</v>
      </c>
    </row>
    <row r="836" spans="1:25" x14ac:dyDescent="0.25">
      <c r="A836">
        <f>IF(COUNTIF('Temps moyens'!$A$3:$A$70,C836)&gt;0,1,0)</f>
        <v>0</v>
      </c>
      <c r="B836" t="s">
        <v>890</v>
      </c>
      <c r="C836" t="e">
        <f>INDEX('Planning avec dates'!$B838:$E838,MATCH("*",'Planning avec dates'!$B838:$E838,0))</f>
        <v>#N/A</v>
      </c>
      <c r="F836">
        <f>IF('Planning avec dates'!$C$1="Low",INDEX('Temps moyens'!$B$1:$B$198,MATCH(Task_Table1!C836,'Temps moyens'!$A$1:$A$198,0),1)*'Temps moyens'!$D$3,IF('Planning avec dates'!$C$1="Medium",INDEX('Temps moyens'!$B$1:$B$198,MATCH(Task_Table1!C836,'Temps moyens'!$A$1:$A$198,0),1)*'Temps moyens'!$E$3,IF('Planning avec dates'!$C$1="High",INDEX('Temps moyens'!$B$1:$B$198,MATCH(Task_Table1!C836,'Temps moyens'!$A$1:$A$198,0),1)*'Temps moyens'!$F$3,0)))</f>
        <v>0</v>
      </c>
      <c r="G836" t="s">
        <v>48</v>
      </c>
      <c r="H836" s="38" t="e">
        <f>INDEX('Planning avec dates'!$4:$4,MATCH("X",'Planning avec dates'!854:854,0))</f>
        <v>#N/A</v>
      </c>
      <c r="I836" t="s">
        <v>48</v>
      </c>
      <c r="J836" t="s">
        <v>48</v>
      </c>
      <c r="K836" t="s">
        <v>48</v>
      </c>
      <c r="L836" t="s">
        <v>48</v>
      </c>
      <c r="M836" t="s">
        <v>48</v>
      </c>
      <c r="N836" t="s">
        <v>48</v>
      </c>
      <c r="O836" t="s">
        <v>48</v>
      </c>
      <c r="P836" t="s">
        <v>48</v>
      </c>
      <c r="Q836" t="s">
        <v>51</v>
      </c>
      <c r="S836" t="s">
        <v>48</v>
      </c>
      <c r="U836" t="s">
        <v>52</v>
      </c>
      <c r="V836" t="s">
        <v>53</v>
      </c>
      <c r="W836" t="s">
        <v>48</v>
      </c>
      <c r="X836" t="e">
        <f t="shared" si="13"/>
        <v>#N/A</v>
      </c>
      <c r="Y836" s="38" t="e">
        <f>INDEX('Planning avec dates'!$4:$4,MATCH("X",'Planning avec dates'!854:854,1))+4</f>
        <v>#N/A</v>
      </c>
    </row>
    <row r="837" spans="1:25" x14ac:dyDescent="0.25">
      <c r="A837">
        <f>IF(COUNTIF('Temps moyens'!$A$3:$A$70,C837)&gt;0,1,0)</f>
        <v>0</v>
      </c>
      <c r="B837" t="s">
        <v>891</v>
      </c>
      <c r="C837" t="e">
        <f>INDEX('Planning avec dates'!$B839:$E839,MATCH("*",'Planning avec dates'!$B839:$E839,0))</f>
        <v>#N/A</v>
      </c>
      <c r="F837">
        <f>IF('Planning avec dates'!$C$1="Low",INDEX('Temps moyens'!$B$1:$B$198,MATCH(Task_Table1!C837,'Temps moyens'!$A$1:$A$198,0),1)*'Temps moyens'!$D$3,IF('Planning avec dates'!$C$1="Medium",INDEX('Temps moyens'!$B$1:$B$198,MATCH(Task_Table1!C837,'Temps moyens'!$A$1:$A$198,0),1)*'Temps moyens'!$E$3,IF('Planning avec dates'!$C$1="High",INDEX('Temps moyens'!$B$1:$B$198,MATCH(Task_Table1!C837,'Temps moyens'!$A$1:$A$198,0),1)*'Temps moyens'!$F$3,0)))</f>
        <v>0</v>
      </c>
      <c r="G837" t="s">
        <v>48</v>
      </c>
      <c r="H837" s="38" t="e">
        <f>INDEX('Planning avec dates'!$4:$4,MATCH("X",'Planning avec dates'!855:855,0))</f>
        <v>#N/A</v>
      </c>
      <c r="I837" t="s">
        <v>48</v>
      </c>
      <c r="J837" t="s">
        <v>48</v>
      </c>
      <c r="K837" t="s">
        <v>48</v>
      </c>
      <c r="L837" t="s">
        <v>48</v>
      </c>
      <c r="M837" t="s">
        <v>48</v>
      </c>
      <c r="N837" t="s">
        <v>48</v>
      </c>
      <c r="O837" t="s">
        <v>48</v>
      </c>
      <c r="P837" t="s">
        <v>48</v>
      </c>
      <c r="Q837" t="s">
        <v>51</v>
      </c>
      <c r="S837" t="s">
        <v>48</v>
      </c>
      <c r="U837" t="s">
        <v>52</v>
      </c>
      <c r="V837" t="s">
        <v>53</v>
      </c>
      <c r="W837" t="s">
        <v>48</v>
      </c>
      <c r="X837" t="e">
        <f t="shared" si="13"/>
        <v>#N/A</v>
      </c>
      <c r="Y837" s="38" t="e">
        <f>INDEX('Planning avec dates'!$4:$4,MATCH("X",'Planning avec dates'!855:855,1))+4</f>
        <v>#N/A</v>
      </c>
    </row>
    <row r="838" spans="1:25" x14ac:dyDescent="0.25">
      <c r="A838">
        <f>IF(COUNTIF('Temps moyens'!$A$3:$A$70,C838)&gt;0,1,0)</f>
        <v>0</v>
      </c>
      <c r="B838" t="s">
        <v>892</v>
      </c>
      <c r="C838" t="e">
        <f>INDEX('Planning avec dates'!$B840:$E840,MATCH("*",'Planning avec dates'!$B840:$E840,0))</f>
        <v>#N/A</v>
      </c>
      <c r="F838">
        <f>IF('Planning avec dates'!$C$1="Low",INDEX('Temps moyens'!$B$1:$B$198,MATCH(Task_Table1!C838,'Temps moyens'!$A$1:$A$198,0),1)*'Temps moyens'!$D$3,IF('Planning avec dates'!$C$1="Medium",INDEX('Temps moyens'!$B$1:$B$198,MATCH(Task_Table1!C838,'Temps moyens'!$A$1:$A$198,0),1)*'Temps moyens'!$E$3,IF('Planning avec dates'!$C$1="High",INDEX('Temps moyens'!$B$1:$B$198,MATCH(Task_Table1!C838,'Temps moyens'!$A$1:$A$198,0),1)*'Temps moyens'!$F$3,0)))</f>
        <v>0</v>
      </c>
      <c r="G838" t="s">
        <v>48</v>
      </c>
      <c r="H838" s="38" t="e">
        <f>INDEX('Planning avec dates'!$4:$4,MATCH("X",'Planning avec dates'!856:856,0))</f>
        <v>#N/A</v>
      </c>
      <c r="I838" t="s">
        <v>48</v>
      </c>
      <c r="J838" t="s">
        <v>48</v>
      </c>
      <c r="K838" t="s">
        <v>48</v>
      </c>
      <c r="L838" t="s">
        <v>48</v>
      </c>
      <c r="M838" t="s">
        <v>48</v>
      </c>
      <c r="N838" t="s">
        <v>48</v>
      </c>
      <c r="O838" t="s">
        <v>48</v>
      </c>
      <c r="P838" t="s">
        <v>48</v>
      </c>
      <c r="Q838" t="s">
        <v>51</v>
      </c>
      <c r="S838" t="s">
        <v>48</v>
      </c>
      <c r="U838" t="s">
        <v>52</v>
      </c>
      <c r="V838" t="s">
        <v>53</v>
      </c>
      <c r="W838" t="s">
        <v>48</v>
      </c>
      <c r="X838" t="e">
        <f t="shared" si="13"/>
        <v>#N/A</v>
      </c>
      <c r="Y838" s="38" t="e">
        <f>INDEX('Planning avec dates'!$4:$4,MATCH("X",'Planning avec dates'!856:856,1))+4</f>
        <v>#N/A</v>
      </c>
    </row>
    <row r="839" spans="1:25" x14ac:dyDescent="0.25">
      <c r="A839">
        <f>IF(COUNTIF('Temps moyens'!$A$3:$A$70,C839)&gt;0,1,0)</f>
        <v>0</v>
      </c>
      <c r="B839" t="s">
        <v>893</v>
      </c>
      <c r="C839" t="e">
        <f>INDEX('Planning avec dates'!$B841:$E841,MATCH("*",'Planning avec dates'!$B841:$E841,0))</f>
        <v>#N/A</v>
      </c>
      <c r="F839">
        <f>IF('Planning avec dates'!$C$1="Low",INDEX('Temps moyens'!$B$1:$B$198,MATCH(Task_Table1!C839,'Temps moyens'!$A$1:$A$198,0),1)*'Temps moyens'!$D$3,IF('Planning avec dates'!$C$1="Medium",INDEX('Temps moyens'!$B$1:$B$198,MATCH(Task_Table1!C839,'Temps moyens'!$A$1:$A$198,0),1)*'Temps moyens'!$E$3,IF('Planning avec dates'!$C$1="High",INDEX('Temps moyens'!$B$1:$B$198,MATCH(Task_Table1!C839,'Temps moyens'!$A$1:$A$198,0),1)*'Temps moyens'!$F$3,0)))</f>
        <v>0</v>
      </c>
      <c r="G839" t="s">
        <v>48</v>
      </c>
      <c r="H839" s="38" t="e">
        <f>INDEX('Planning avec dates'!$4:$4,MATCH("X",'Planning avec dates'!857:857,0))</f>
        <v>#N/A</v>
      </c>
      <c r="I839" t="s">
        <v>48</v>
      </c>
      <c r="J839" t="s">
        <v>48</v>
      </c>
      <c r="K839" t="s">
        <v>48</v>
      </c>
      <c r="L839" t="s">
        <v>48</v>
      </c>
      <c r="M839" t="s">
        <v>48</v>
      </c>
      <c r="N839" t="s">
        <v>48</v>
      </c>
      <c r="O839" t="s">
        <v>48</v>
      </c>
      <c r="P839" t="s">
        <v>48</v>
      </c>
      <c r="Q839" t="s">
        <v>51</v>
      </c>
      <c r="S839" t="s">
        <v>48</v>
      </c>
      <c r="U839" t="s">
        <v>52</v>
      </c>
      <c r="V839" t="s">
        <v>53</v>
      </c>
      <c r="W839" t="s">
        <v>48</v>
      </c>
      <c r="X839" t="e">
        <f t="shared" si="13"/>
        <v>#N/A</v>
      </c>
      <c r="Y839" s="38" t="e">
        <f>INDEX('Planning avec dates'!$4:$4,MATCH("X",'Planning avec dates'!857:857,1))+4</f>
        <v>#N/A</v>
      </c>
    </row>
    <row r="840" spans="1:25" x14ac:dyDescent="0.25">
      <c r="A840">
        <f>IF(COUNTIF('Temps moyens'!$A$3:$A$70,C840)&gt;0,1,0)</f>
        <v>0</v>
      </c>
      <c r="B840" t="s">
        <v>894</v>
      </c>
      <c r="C840" t="e">
        <f>INDEX('Planning avec dates'!$B842:$E842,MATCH("*",'Planning avec dates'!$B842:$E842,0))</f>
        <v>#N/A</v>
      </c>
      <c r="F840">
        <f>IF('Planning avec dates'!$C$1="Low",INDEX('Temps moyens'!$B$1:$B$198,MATCH(Task_Table1!C840,'Temps moyens'!$A$1:$A$198,0),1)*'Temps moyens'!$D$3,IF('Planning avec dates'!$C$1="Medium",INDEX('Temps moyens'!$B$1:$B$198,MATCH(Task_Table1!C840,'Temps moyens'!$A$1:$A$198,0),1)*'Temps moyens'!$E$3,IF('Planning avec dates'!$C$1="High",INDEX('Temps moyens'!$B$1:$B$198,MATCH(Task_Table1!C840,'Temps moyens'!$A$1:$A$198,0),1)*'Temps moyens'!$F$3,0)))</f>
        <v>0</v>
      </c>
      <c r="G840" t="s">
        <v>48</v>
      </c>
      <c r="H840" s="38" t="e">
        <f>INDEX('Planning avec dates'!$4:$4,MATCH("X",'Planning avec dates'!858:858,0))</f>
        <v>#N/A</v>
      </c>
      <c r="I840" t="s">
        <v>48</v>
      </c>
      <c r="J840" t="s">
        <v>48</v>
      </c>
      <c r="K840" t="s">
        <v>48</v>
      </c>
      <c r="L840" t="s">
        <v>48</v>
      </c>
      <c r="M840" t="s">
        <v>48</v>
      </c>
      <c r="N840" t="s">
        <v>48</v>
      </c>
      <c r="O840" t="s">
        <v>48</v>
      </c>
      <c r="P840" t="s">
        <v>48</v>
      </c>
      <c r="Q840" t="s">
        <v>51</v>
      </c>
      <c r="S840" t="s">
        <v>48</v>
      </c>
      <c r="U840" t="s">
        <v>52</v>
      </c>
      <c r="V840" t="s">
        <v>53</v>
      </c>
      <c r="W840" t="s">
        <v>48</v>
      </c>
      <c r="X840" t="e">
        <f t="shared" si="13"/>
        <v>#N/A</v>
      </c>
      <c r="Y840" s="38" t="e">
        <f>INDEX('Planning avec dates'!$4:$4,MATCH("X",'Planning avec dates'!858:858,1))+4</f>
        <v>#N/A</v>
      </c>
    </row>
    <row r="841" spans="1:25" x14ac:dyDescent="0.25">
      <c r="A841">
        <f>IF(COUNTIF('Temps moyens'!$A$3:$A$70,C841)&gt;0,1,0)</f>
        <v>0</v>
      </c>
      <c r="B841" t="s">
        <v>895</v>
      </c>
      <c r="C841" t="e">
        <f>INDEX('Planning avec dates'!$B843:$E843,MATCH("*",'Planning avec dates'!$B843:$E843,0))</f>
        <v>#N/A</v>
      </c>
      <c r="F841">
        <f>IF('Planning avec dates'!$C$1="Low",INDEX('Temps moyens'!$B$1:$B$198,MATCH(Task_Table1!C841,'Temps moyens'!$A$1:$A$198,0),1)*'Temps moyens'!$D$3,IF('Planning avec dates'!$C$1="Medium",INDEX('Temps moyens'!$B$1:$B$198,MATCH(Task_Table1!C841,'Temps moyens'!$A$1:$A$198,0),1)*'Temps moyens'!$E$3,IF('Planning avec dates'!$C$1="High",INDEX('Temps moyens'!$B$1:$B$198,MATCH(Task_Table1!C841,'Temps moyens'!$A$1:$A$198,0),1)*'Temps moyens'!$F$3,0)))</f>
        <v>0</v>
      </c>
      <c r="G841" t="s">
        <v>48</v>
      </c>
      <c r="H841" s="38" t="e">
        <f>INDEX('Planning avec dates'!$4:$4,MATCH("X",'Planning avec dates'!859:859,0))</f>
        <v>#N/A</v>
      </c>
      <c r="I841" t="s">
        <v>48</v>
      </c>
      <c r="J841" t="s">
        <v>48</v>
      </c>
      <c r="K841" t="s">
        <v>48</v>
      </c>
      <c r="L841" t="s">
        <v>48</v>
      </c>
      <c r="M841" t="s">
        <v>48</v>
      </c>
      <c r="N841" t="s">
        <v>48</v>
      </c>
      <c r="O841" t="s">
        <v>48</v>
      </c>
      <c r="P841" t="s">
        <v>48</v>
      </c>
      <c r="Q841" t="s">
        <v>51</v>
      </c>
      <c r="S841" t="s">
        <v>48</v>
      </c>
      <c r="U841" t="s">
        <v>52</v>
      </c>
      <c r="V841" t="s">
        <v>53</v>
      </c>
      <c r="W841" t="s">
        <v>48</v>
      </c>
      <c r="X841" t="e">
        <f t="shared" si="13"/>
        <v>#N/A</v>
      </c>
      <c r="Y841" s="38" t="e">
        <f>INDEX('Planning avec dates'!$4:$4,MATCH("X",'Planning avec dates'!859:859,1))+4</f>
        <v>#N/A</v>
      </c>
    </row>
    <row r="842" spans="1:25" x14ac:dyDescent="0.25">
      <c r="A842">
        <f>IF(COUNTIF('Temps moyens'!$A$3:$A$70,C842)&gt;0,1,0)</f>
        <v>0</v>
      </c>
      <c r="B842" t="s">
        <v>896</v>
      </c>
      <c r="C842" t="e">
        <f>INDEX('Planning avec dates'!$B844:$E844,MATCH("*",'Planning avec dates'!$B844:$E844,0))</f>
        <v>#N/A</v>
      </c>
      <c r="F842">
        <f>IF('Planning avec dates'!$C$1="Low",INDEX('Temps moyens'!$B$1:$B$198,MATCH(Task_Table1!C842,'Temps moyens'!$A$1:$A$198,0),1)*'Temps moyens'!$D$3,IF('Planning avec dates'!$C$1="Medium",INDEX('Temps moyens'!$B$1:$B$198,MATCH(Task_Table1!C842,'Temps moyens'!$A$1:$A$198,0),1)*'Temps moyens'!$E$3,IF('Planning avec dates'!$C$1="High",INDEX('Temps moyens'!$B$1:$B$198,MATCH(Task_Table1!C842,'Temps moyens'!$A$1:$A$198,0),1)*'Temps moyens'!$F$3,0)))</f>
        <v>0</v>
      </c>
      <c r="G842" t="s">
        <v>48</v>
      </c>
      <c r="H842" s="38" t="e">
        <f>INDEX('Planning avec dates'!$4:$4,MATCH("X",'Planning avec dates'!860:860,0))</f>
        <v>#N/A</v>
      </c>
      <c r="I842" t="s">
        <v>48</v>
      </c>
      <c r="J842" t="s">
        <v>48</v>
      </c>
      <c r="K842" t="s">
        <v>48</v>
      </c>
      <c r="L842" t="s">
        <v>48</v>
      </c>
      <c r="M842" t="s">
        <v>48</v>
      </c>
      <c r="N842" t="s">
        <v>48</v>
      </c>
      <c r="O842" t="s">
        <v>48</v>
      </c>
      <c r="P842" t="s">
        <v>48</v>
      </c>
      <c r="Q842" t="s">
        <v>51</v>
      </c>
      <c r="S842" t="s">
        <v>48</v>
      </c>
      <c r="U842" t="s">
        <v>52</v>
      </c>
      <c r="V842" t="s">
        <v>53</v>
      </c>
      <c r="W842" t="s">
        <v>48</v>
      </c>
      <c r="X842" t="e">
        <f t="shared" si="13"/>
        <v>#N/A</v>
      </c>
      <c r="Y842" s="38" t="e">
        <f>INDEX('Planning avec dates'!$4:$4,MATCH("X",'Planning avec dates'!860:860,1))+4</f>
        <v>#N/A</v>
      </c>
    </row>
    <row r="843" spans="1:25" x14ac:dyDescent="0.25">
      <c r="A843">
        <f>IF(COUNTIF('Temps moyens'!$A$3:$A$70,C843)&gt;0,1,0)</f>
        <v>0</v>
      </c>
      <c r="B843" t="s">
        <v>897</v>
      </c>
      <c r="C843" t="e">
        <f>INDEX('Planning avec dates'!$B845:$E845,MATCH("*",'Planning avec dates'!$B845:$E845,0))</f>
        <v>#N/A</v>
      </c>
      <c r="F843">
        <f>IF('Planning avec dates'!$C$1="Low",INDEX('Temps moyens'!$B$1:$B$198,MATCH(Task_Table1!C843,'Temps moyens'!$A$1:$A$198,0),1)*'Temps moyens'!$D$3,IF('Planning avec dates'!$C$1="Medium",INDEX('Temps moyens'!$B$1:$B$198,MATCH(Task_Table1!C843,'Temps moyens'!$A$1:$A$198,0),1)*'Temps moyens'!$E$3,IF('Planning avec dates'!$C$1="High",INDEX('Temps moyens'!$B$1:$B$198,MATCH(Task_Table1!C843,'Temps moyens'!$A$1:$A$198,0),1)*'Temps moyens'!$F$3,0)))</f>
        <v>0</v>
      </c>
      <c r="G843" t="s">
        <v>48</v>
      </c>
      <c r="H843" s="38" t="e">
        <f>INDEX('Planning avec dates'!$4:$4,MATCH("X",'Planning avec dates'!861:861,0))</f>
        <v>#N/A</v>
      </c>
      <c r="I843" t="s">
        <v>48</v>
      </c>
      <c r="J843" t="s">
        <v>48</v>
      </c>
      <c r="K843" t="s">
        <v>48</v>
      </c>
      <c r="L843" t="s">
        <v>48</v>
      </c>
      <c r="M843" t="s">
        <v>48</v>
      </c>
      <c r="N843" t="s">
        <v>48</v>
      </c>
      <c r="O843" t="s">
        <v>48</v>
      </c>
      <c r="P843" t="s">
        <v>48</v>
      </c>
      <c r="Q843" t="s">
        <v>51</v>
      </c>
      <c r="S843" t="s">
        <v>48</v>
      </c>
      <c r="U843" t="s">
        <v>52</v>
      </c>
      <c r="V843" t="s">
        <v>53</v>
      </c>
      <c r="W843" t="s">
        <v>48</v>
      </c>
      <c r="X843" t="e">
        <f t="shared" si="13"/>
        <v>#N/A</v>
      </c>
      <c r="Y843" s="38" t="e">
        <f>INDEX('Planning avec dates'!$4:$4,MATCH("X",'Planning avec dates'!861:861,1))+4</f>
        <v>#N/A</v>
      </c>
    </row>
    <row r="844" spans="1:25" x14ac:dyDescent="0.25">
      <c r="A844">
        <f>IF(COUNTIF('Temps moyens'!$A$3:$A$70,C844)&gt;0,1,0)</f>
        <v>0</v>
      </c>
      <c r="B844" t="s">
        <v>898</v>
      </c>
      <c r="C844" t="e">
        <f>INDEX('Planning avec dates'!$B846:$E846,MATCH("*",'Planning avec dates'!$B846:$E846,0))</f>
        <v>#N/A</v>
      </c>
      <c r="F844">
        <f>IF('Planning avec dates'!$C$1="Low",INDEX('Temps moyens'!$B$1:$B$198,MATCH(Task_Table1!C844,'Temps moyens'!$A$1:$A$198,0),1)*'Temps moyens'!$D$3,IF('Planning avec dates'!$C$1="Medium",INDEX('Temps moyens'!$B$1:$B$198,MATCH(Task_Table1!C844,'Temps moyens'!$A$1:$A$198,0),1)*'Temps moyens'!$E$3,IF('Planning avec dates'!$C$1="High",INDEX('Temps moyens'!$B$1:$B$198,MATCH(Task_Table1!C844,'Temps moyens'!$A$1:$A$198,0),1)*'Temps moyens'!$F$3,0)))</f>
        <v>0</v>
      </c>
      <c r="G844" t="s">
        <v>48</v>
      </c>
      <c r="H844" s="38" t="e">
        <f>INDEX('Planning avec dates'!$4:$4,MATCH("X",'Planning avec dates'!862:862,0))</f>
        <v>#N/A</v>
      </c>
      <c r="I844" t="s">
        <v>48</v>
      </c>
      <c r="J844" t="s">
        <v>48</v>
      </c>
      <c r="K844" t="s">
        <v>48</v>
      </c>
      <c r="L844" t="s">
        <v>48</v>
      </c>
      <c r="M844" t="s">
        <v>48</v>
      </c>
      <c r="N844" t="s">
        <v>48</v>
      </c>
      <c r="O844" t="s">
        <v>48</v>
      </c>
      <c r="P844" t="s">
        <v>48</v>
      </c>
      <c r="Q844" t="s">
        <v>51</v>
      </c>
      <c r="S844" t="s">
        <v>48</v>
      </c>
      <c r="U844" t="s">
        <v>52</v>
      </c>
      <c r="V844" t="s">
        <v>53</v>
      </c>
      <c r="W844" t="s">
        <v>48</v>
      </c>
      <c r="X844" t="e">
        <f t="shared" si="13"/>
        <v>#N/A</v>
      </c>
      <c r="Y844" s="38" t="e">
        <f>INDEX('Planning avec dates'!$4:$4,MATCH("X",'Planning avec dates'!862:862,1))+4</f>
        <v>#N/A</v>
      </c>
    </row>
    <row r="845" spans="1:25" x14ac:dyDescent="0.25">
      <c r="A845">
        <f>IF(COUNTIF('Temps moyens'!$A$3:$A$70,C845)&gt;0,1,0)</f>
        <v>0</v>
      </c>
      <c r="B845" t="s">
        <v>899</v>
      </c>
      <c r="C845" t="e">
        <f>INDEX('Planning avec dates'!$B847:$E847,MATCH("*",'Planning avec dates'!$B847:$E847,0))</f>
        <v>#N/A</v>
      </c>
      <c r="F845">
        <f>IF('Planning avec dates'!$C$1="Low",INDEX('Temps moyens'!$B$1:$B$198,MATCH(Task_Table1!C845,'Temps moyens'!$A$1:$A$198,0),1)*'Temps moyens'!$D$3,IF('Planning avec dates'!$C$1="Medium",INDEX('Temps moyens'!$B$1:$B$198,MATCH(Task_Table1!C845,'Temps moyens'!$A$1:$A$198,0),1)*'Temps moyens'!$E$3,IF('Planning avec dates'!$C$1="High",INDEX('Temps moyens'!$B$1:$B$198,MATCH(Task_Table1!C845,'Temps moyens'!$A$1:$A$198,0),1)*'Temps moyens'!$F$3,0)))</f>
        <v>0</v>
      </c>
      <c r="G845" t="s">
        <v>48</v>
      </c>
      <c r="H845" s="38" t="e">
        <f>INDEX('Planning avec dates'!$4:$4,MATCH("X",'Planning avec dates'!863:863,0))</f>
        <v>#N/A</v>
      </c>
      <c r="I845" t="s">
        <v>48</v>
      </c>
      <c r="J845" t="s">
        <v>48</v>
      </c>
      <c r="K845" t="s">
        <v>48</v>
      </c>
      <c r="L845" t="s">
        <v>48</v>
      </c>
      <c r="M845" t="s">
        <v>48</v>
      </c>
      <c r="N845" t="s">
        <v>48</v>
      </c>
      <c r="O845" t="s">
        <v>48</v>
      </c>
      <c r="P845" t="s">
        <v>48</v>
      </c>
      <c r="Q845" t="s">
        <v>51</v>
      </c>
      <c r="S845" t="s">
        <v>48</v>
      </c>
      <c r="U845" t="s">
        <v>52</v>
      </c>
      <c r="V845" t="s">
        <v>53</v>
      </c>
      <c r="W845" t="s">
        <v>48</v>
      </c>
      <c r="X845" t="e">
        <f t="shared" si="13"/>
        <v>#N/A</v>
      </c>
      <c r="Y845" s="38" t="e">
        <f>INDEX('Planning avec dates'!$4:$4,MATCH("X",'Planning avec dates'!863:863,1))+4</f>
        <v>#N/A</v>
      </c>
    </row>
    <row r="846" spans="1:25" x14ac:dyDescent="0.25">
      <c r="A846">
        <f>IF(COUNTIF('Temps moyens'!$A$3:$A$70,C846)&gt;0,1,0)</f>
        <v>0</v>
      </c>
      <c r="B846" t="s">
        <v>900</v>
      </c>
      <c r="C846" t="e">
        <f>INDEX('Planning avec dates'!$B848:$E848,MATCH("*",'Planning avec dates'!$B848:$E848,0))</f>
        <v>#N/A</v>
      </c>
      <c r="F846">
        <f>IF('Planning avec dates'!$C$1="Low",INDEX('Temps moyens'!$B$1:$B$198,MATCH(Task_Table1!C846,'Temps moyens'!$A$1:$A$198,0),1)*'Temps moyens'!$D$3,IF('Planning avec dates'!$C$1="Medium",INDEX('Temps moyens'!$B$1:$B$198,MATCH(Task_Table1!C846,'Temps moyens'!$A$1:$A$198,0),1)*'Temps moyens'!$E$3,IF('Planning avec dates'!$C$1="High",INDEX('Temps moyens'!$B$1:$B$198,MATCH(Task_Table1!C846,'Temps moyens'!$A$1:$A$198,0),1)*'Temps moyens'!$F$3,0)))</f>
        <v>0</v>
      </c>
      <c r="G846" t="s">
        <v>48</v>
      </c>
      <c r="H846" s="38" t="e">
        <f>INDEX('Planning avec dates'!$4:$4,MATCH("X",'Planning avec dates'!864:864,0))</f>
        <v>#N/A</v>
      </c>
      <c r="I846" t="s">
        <v>48</v>
      </c>
      <c r="J846" t="s">
        <v>48</v>
      </c>
      <c r="K846" t="s">
        <v>48</v>
      </c>
      <c r="L846" t="s">
        <v>48</v>
      </c>
      <c r="M846" t="s">
        <v>48</v>
      </c>
      <c r="N846" t="s">
        <v>48</v>
      </c>
      <c r="O846" t="s">
        <v>48</v>
      </c>
      <c r="P846" t="s">
        <v>48</v>
      </c>
      <c r="Q846" t="s">
        <v>51</v>
      </c>
      <c r="S846" t="s">
        <v>48</v>
      </c>
      <c r="U846" t="s">
        <v>52</v>
      </c>
      <c r="V846" t="s">
        <v>53</v>
      </c>
      <c r="W846" t="s">
        <v>48</v>
      </c>
      <c r="X846" t="e">
        <f t="shared" si="13"/>
        <v>#N/A</v>
      </c>
      <c r="Y846" s="38" t="e">
        <f>INDEX('Planning avec dates'!$4:$4,MATCH("X",'Planning avec dates'!864:864,1))+4</f>
        <v>#N/A</v>
      </c>
    </row>
    <row r="847" spans="1:25" x14ac:dyDescent="0.25">
      <c r="A847">
        <f>IF(COUNTIF('Temps moyens'!$A$3:$A$70,C847)&gt;0,1,0)</f>
        <v>0</v>
      </c>
      <c r="B847" t="s">
        <v>901</v>
      </c>
      <c r="C847" t="e">
        <f>INDEX('Planning avec dates'!$B849:$E849,MATCH("*",'Planning avec dates'!$B849:$E849,0))</f>
        <v>#N/A</v>
      </c>
      <c r="F847">
        <f>IF('Planning avec dates'!$C$1="Low",INDEX('Temps moyens'!$B$1:$B$198,MATCH(Task_Table1!C847,'Temps moyens'!$A$1:$A$198,0),1)*'Temps moyens'!$D$3,IF('Planning avec dates'!$C$1="Medium",INDEX('Temps moyens'!$B$1:$B$198,MATCH(Task_Table1!C847,'Temps moyens'!$A$1:$A$198,0),1)*'Temps moyens'!$E$3,IF('Planning avec dates'!$C$1="High",INDEX('Temps moyens'!$B$1:$B$198,MATCH(Task_Table1!C847,'Temps moyens'!$A$1:$A$198,0),1)*'Temps moyens'!$F$3,0)))</f>
        <v>0</v>
      </c>
      <c r="G847" t="s">
        <v>48</v>
      </c>
      <c r="H847" s="38" t="e">
        <f>INDEX('Planning avec dates'!$4:$4,MATCH("X",'Planning avec dates'!865:865,0))</f>
        <v>#N/A</v>
      </c>
      <c r="I847" t="s">
        <v>48</v>
      </c>
      <c r="J847" t="s">
        <v>48</v>
      </c>
      <c r="K847" t="s">
        <v>48</v>
      </c>
      <c r="L847" t="s">
        <v>48</v>
      </c>
      <c r="M847" t="s">
        <v>48</v>
      </c>
      <c r="N847" t="s">
        <v>48</v>
      </c>
      <c r="O847" t="s">
        <v>48</v>
      </c>
      <c r="P847" t="s">
        <v>48</v>
      </c>
      <c r="Q847" t="s">
        <v>51</v>
      </c>
      <c r="S847" t="s">
        <v>48</v>
      </c>
      <c r="U847" t="s">
        <v>52</v>
      </c>
      <c r="V847" t="s">
        <v>53</v>
      </c>
      <c r="W847" t="s">
        <v>48</v>
      </c>
      <c r="X847" t="e">
        <f t="shared" si="13"/>
        <v>#N/A</v>
      </c>
      <c r="Y847" s="38" t="e">
        <f>INDEX('Planning avec dates'!$4:$4,MATCH("X",'Planning avec dates'!865:865,1))+4</f>
        <v>#N/A</v>
      </c>
    </row>
    <row r="848" spans="1:25" x14ac:dyDescent="0.25">
      <c r="A848">
        <f>IF(COUNTIF('Temps moyens'!$A$3:$A$70,C848)&gt;0,1,0)</f>
        <v>0</v>
      </c>
      <c r="B848" t="s">
        <v>902</v>
      </c>
      <c r="C848" t="e">
        <f>INDEX('Planning avec dates'!$B850:$E850,MATCH("*",'Planning avec dates'!$B850:$E850,0))</f>
        <v>#N/A</v>
      </c>
      <c r="F848">
        <f>IF('Planning avec dates'!$C$1="Low",INDEX('Temps moyens'!$B$1:$B$198,MATCH(Task_Table1!C848,'Temps moyens'!$A$1:$A$198,0),1)*'Temps moyens'!$D$3,IF('Planning avec dates'!$C$1="Medium",INDEX('Temps moyens'!$B$1:$B$198,MATCH(Task_Table1!C848,'Temps moyens'!$A$1:$A$198,0),1)*'Temps moyens'!$E$3,IF('Planning avec dates'!$C$1="High",INDEX('Temps moyens'!$B$1:$B$198,MATCH(Task_Table1!C848,'Temps moyens'!$A$1:$A$198,0),1)*'Temps moyens'!$F$3,0)))</f>
        <v>0</v>
      </c>
      <c r="G848" t="s">
        <v>48</v>
      </c>
      <c r="H848" s="38" t="e">
        <f>INDEX('Planning avec dates'!$4:$4,MATCH("X",'Planning avec dates'!866:866,0))</f>
        <v>#N/A</v>
      </c>
      <c r="I848" t="s">
        <v>48</v>
      </c>
      <c r="J848" t="s">
        <v>48</v>
      </c>
      <c r="K848" t="s">
        <v>48</v>
      </c>
      <c r="L848" t="s">
        <v>48</v>
      </c>
      <c r="M848" t="s">
        <v>48</v>
      </c>
      <c r="N848" t="s">
        <v>48</v>
      </c>
      <c r="O848" t="s">
        <v>48</v>
      </c>
      <c r="P848" t="s">
        <v>48</v>
      </c>
      <c r="Q848" t="s">
        <v>51</v>
      </c>
      <c r="S848" t="s">
        <v>48</v>
      </c>
      <c r="U848" t="s">
        <v>52</v>
      </c>
      <c r="V848" t="s">
        <v>53</v>
      </c>
      <c r="W848" t="s">
        <v>48</v>
      </c>
      <c r="X848" t="e">
        <f t="shared" si="13"/>
        <v>#N/A</v>
      </c>
      <c r="Y848" s="38" t="e">
        <f>INDEX('Planning avec dates'!$4:$4,MATCH("X",'Planning avec dates'!866:866,1))+4</f>
        <v>#N/A</v>
      </c>
    </row>
    <row r="849" spans="1:25" x14ac:dyDescent="0.25">
      <c r="A849">
        <f>IF(COUNTIF('Temps moyens'!$A$3:$A$70,C849)&gt;0,1,0)</f>
        <v>0</v>
      </c>
      <c r="B849" t="s">
        <v>903</v>
      </c>
      <c r="C849" t="e">
        <f>INDEX('Planning avec dates'!$B851:$E851,MATCH("*",'Planning avec dates'!$B851:$E851,0))</f>
        <v>#N/A</v>
      </c>
      <c r="F849">
        <f>IF('Planning avec dates'!$C$1="Low",INDEX('Temps moyens'!$B$1:$B$198,MATCH(Task_Table1!C849,'Temps moyens'!$A$1:$A$198,0),1)*'Temps moyens'!$D$3,IF('Planning avec dates'!$C$1="Medium",INDEX('Temps moyens'!$B$1:$B$198,MATCH(Task_Table1!C849,'Temps moyens'!$A$1:$A$198,0),1)*'Temps moyens'!$E$3,IF('Planning avec dates'!$C$1="High",INDEX('Temps moyens'!$B$1:$B$198,MATCH(Task_Table1!C849,'Temps moyens'!$A$1:$A$198,0),1)*'Temps moyens'!$F$3,0)))</f>
        <v>0</v>
      </c>
      <c r="G849" t="s">
        <v>48</v>
      </c>
      <c r="H849" s="38" t="e">
        <f>INDEX('Planning avec dates'!$4:$4,MATCH("X",'Planning avec dates'!867:867,0))</f>
        <v>#N/A</v>
      </c>
      <c r="I849" t="s">
        <v>48</v>
      </c>
      <c r="J849" t="s">
        <v>48</v>
      </c>
      <c r="K849" t="s">
        <v>48</v>
      </c>
      <c r="L849" t="s">
        <v>48</v>
      </c>
      <c r="M849" t="s">
        <v>48</v>
      </c>
      <c r="N849" t="s">
        <v>48</v>
      </c>
      <c r="O849" t="s">
        <v>48</v>
      </c>
      <c r="P849" t="s">
        <v>48</v>
      </c>
      <c r="Q849" t="s">
        <v>51</v>
      </c>
      <c r="S849" t="s">
        <v>48</v>
      </c>
      <c r="U849" t="s">
        <v>52</v>
      </c>
      <c r="V849" t="s">
        <v>53</v>
      </c>
      <c r="W849" t="s">
        <v>48</v>
      </c>
      <c r="X849" t="e">
        <f t="shared" si="13"/>
        <v>#N/A</v>
      </c>
      <c r="Y849" s="38" t="e">
        <f>INDEX('Planning avec dates'!$4:$4,MATCH("X",'Planning avec dates'!867:867,1))+4</f>
        <v>#N/A</v>
      </c>
    </row>
    <row r="850" spans="1:25" x14ac:dyDescent="0.25">
      <c r="A850">
        <f>IF(COUNTIF('Temps moyens'!$A$3:$A$70,C850)&gt;0,1,0)</f>
        <v>0</v>
      </c>
      <c r="B850" t="s">
        <v>904</v>
      </c>
      <c r="C850" t="e">
        <f>INDEX('Planning avec dates'!$B852:$E852,MATCH("*",'Planning avec dates'!$B852:$E852,0))</f>
        <v>#N/A</v>
      </c>
      <c r="F850">
        <f>IF('Planning avec dates'!$C$1="Low",INDEX('Temps moyens'!$B$1:$B$198,MATCH(Task_Table1!C850,'Temps moyens'!$A$1:$A$198,0),1)*'Temps moyens'!$D$3,IF('Planning avec dates'!$C$1="Medium",INDEX('Temps moyens'!$B$1:$B$198,MATCH(Task_Table1!C850,'Temps moyens'!$A$1:$A$198,0),1)*'Temps moyens'!$E$3,IF('Planning avec dates'!$C$1="High",INDEX('Temps moyens'!$B$1:$B$198,MATCH(Task_Table1!C850,'Temps moyens'!$A$1:$A$198,0),1)*'Temps moyens'!$F$3,0)))</f>
        <v>0</v>
      </c>
      <c r="G850" t="s">
        <v>48</v>
      </c>
      <c r="H850" s="38" t="e">
        <f>INDEX('Planning avec dates'!$4:$4,MATCH("X",'Planning avec dates'!868:868,0))</f>
        <v>#N/A</v>
      </c>
      <c r="I850" t="s">
        <v>48</v>
      </c>
      <c r="J850" t="s">
        <v>48</v>
      </c>
      <c r="K850" t="s">
        <v>48</v>
      </c>
      <c r="L850" t="s">
        <v>48</v>
      </c>
      <c r="M850" t="s">
        <v>48</v>
      </c>
      <c r="N850" t="s">
        <v>48</v>
      </c>
      <c r="O850" t="s">
        <v>48</v>
      </c>
      <c r="P850" t="s">
        <v>48</v>
      </c>
      <c r="Q850" t="s">
        <v>51</v>
      </c>
      <c r="S850" t="s">
        <v>48</v>
      </c>
      <c r="U850" t="s">
        <v>52</v>
      </c>
      <c r="V850" t="s">
        <v>53</v>
      </c>
      <c r="W850" t="s">
        <v>48</v>
      </c>
      <c r="X850" t="e">
        <f t="shared" si="13"/>
        <v>#N/A</v>
      </c>
      <c r="Y850" s="38" t="e">
        <f>INDEX('Planning avec dates'!$4:$4,MATCH("X",'Planning avec dates'!868:868,1))+4</f>
        <v>#N/A</v>
      </c>
    </row>
    <row r="851" spans="1:25" x14ac:dyDescent="0.25">
      <c r="A851">
        <f>IF(COUNTIF('Temps moyens'!$A$3:$A$70,C851)&gt;0,1,0)</f>
        <v>0</v>
      </c>
      <c r="B851" t="s">
        <v>905</v>
      </c>
      <c r="C851" t="e">
        <f>INDEX('Planning avec dates'!$B853:$E853,MATCH("*",'Planning avec dates'!$B853:$E853,0))</f>
        <v>#N/A</v>
      </c>
      <c r="F851">
        <f>IF('Planning avec dates'!$C$1="Low",INDEX('Temps moyens'!$B$1:$B$198,MATCH(Task_Table1!C851,'Temps moyens'!$A$1:$A$198,0),1)*'Temps moyens'!$D$3,IF('Planning avec dates'!$C$1="Medium",INDEX('Temps moyens'!$B$1:$B$198,MATCH(Task_Table1!C851,'Temps moyens'!$A$1:$A$198,0),1)*'Temps moyens'!$E$3,IF('Planning avec dates'!$C$1="High",INDEX('Temps moyens'!$B$1:$B$198,MATCH(Task_Table1!C851,'Temps moyens'!$A$1:$A$198,0),1)*'Temps moyens'!$F$3,0)))</f>
        <v>0</v>
      </c>
      <c r="G851" t="s">
        <v>48</v>
      </c>
      <c r="H851" s="38" t="e">
        <f>INDEX('Planning avec dates'!$4:$4,MATCH("X",'Planning avec dates'!869:869,0))</f>
        <v>#N/A</v>
      </c>
      <c r="I851" t="s">
        <v>48</v>
      </c>
      <c r="J851" t="s">
        <v>48</v>
      </c>
      <c r="K851" t="s">
        <v>48</v>
      </c>
      <c r="L851" t="s">
        <v>48</v>
      </c>
      <c r="M851" t="s">
        <v>48</v>
      </c>
      <c r="N851" t="s">
        <v>48</v>
      </c>
      <c r="O851" t="s">
        <v>48</v>
      </c>
      <c r="P851" t="s">
        <v>48</v>
      </c>
      <c r="Q851" t="s">
        <v>51</v>
      </c>
      <c r="S851" t="s">
        <v>48</v>
      </c>
      <c r="U851" t="s">
        <v>52</v>
      </c>
      <c r="V851" t="s">
        <v>53</v>
      </c>
      <c r="W851" t="s">
        <v>48</v>
      </c>
      <c r="X851" t="e">
        <f t="shared" si="13"/>
        <v>#N/A</v>
      </c>
      <c r="Y851" s="38" t="e">
        <f>INDEX('Planning avec dates'!$4:$4,MATCH("X",'Planning avec dates'!869:869,1))+4</f>
        <v>#N/A</v>
      </c>
    </row>
    <row r="852" spans="1:25" x14ac:dyDescent="0.25">
      <c r="A852">
        <f>IF(COUNTIF('Temps moyens'!$A$3:$A$70,C852)&gt;0,1,0)</f>
        <v>0</v>
      </c>
      <c r="B852" t="s">
        <v>906</v>
      </c>
      <c r="C852" t="e">
        <f>INDEX('Planning avec dates'!$B854:$E854,MATCH("*",'Planning avec dates'!$B854:$E854,0))</f>
        <v>#N/A</v>
      </c>
      <c r="F852">
        <f>IF('Planning avec dates'!$C$1="Low",INDEX('Temps moyens'!$B$1:$B$198,MATCH(Task_Table1!C852,'Temps moyens'!$A$1:$A$198,0),1)*'Temps moyens'!$D$3,IF('Planning avec dates'!$C$1="Medium",INDEX('Temps moyens'!$B$1:$B$198,MATCH(Task_Table1!C852,'Temps moyens'!$A$1:$A$198,0),1)*'Temps moyens'!$E$3,IF('Planning avec dates'!$C$1="High",INDEX('Temps moyens'!$B$1:$B$198,MATCH(Task_Table1!C852,'Temps moyens'!$A$1:$A$198,0),1)*'Temps moyens'!$F$3,0)))</f>
        <v>0</v>
      </c>
      <c r="G852" t="s">
        <v>48</v>
      </c>
      <c r="H852" s="38" t="e">
        <f>INDEX('Planning avec dates'!$4:$4,MATCH("X",'Planning avec dates'!870:870,0))</f>
        <v>#N/A</v>
      </c>
      <c r="I852" t="s">
        <v>48</v>
      </c>
      <c r="J852" t="s">
        <v>48</v>
      </c>
      <c r="K852" t="s">
        <v>48</v>
      </c>
      <c r="L852" t="s">
        <v>48</v>
      </c>
      <c r="M852" t="s">
        <v>48</v>
      </c>
      <c r="N852" t="s">
        <v>48</v>
      </c>
      <c r="O852" t="s">
        <v>48</v>
      </c>
      <c r="P852" t="s">
        <v>48</v>
      </c>
      <c r="Q852" t="s">
        <v>51</v>
      </c>
      <c r="S852" t="s">
        <v>48</v>
      </c>
      <c r="U852" t="s">
        <v>52</v>
      </c>
      <c r="V852" t="s">
        <v>53</v>
      </c>
      <c r="W852" t="s">
        <v>48</v>
      </c>
      <c r="X852" t="e">
        <f t="shared" si="13"/>
        <v>#N/A</v>
      </c>
      <c r="Y852" s="38" t="e">
        <f>INDEX('Planning avec dates'!$4:$4,MATCH("X",'Planning avec dates'!870:870,1))+4</f>
        <v>#N/A</v>
      </c>
    </row>
    <row r="853" spans="1:25" x14ac:dyDescent="0.25">
      <c r="A853">
        <f>IF(COUNTIF('Temps moyens'!$A$3:$A$70,C853)&gt;0,1,0)</f>
        <v>0</v>
      </c>
      <c r="B853" t="s">
        <v>907</v>
      </c>
      <c r="C853" t="e">
        <f>INDEX('Planning avec dates'!$B855:$E855,MATCH("*",'Planning avec dates'!$B855:$E855,0))</f>
        <v>#N/A</v>
      </c>
      <c r="F853">
        <f>IF('Planning avec dates'!$C$1="Low",INDEX('Temps moyens'!$B$1:$B$198,MATCH(Task_Table1!C853,'Temps moyens'!$A$1:$A$198,0),1)*'Temps moyens'!$D$3,IF('Planning avec dates'!$C$1="Medium",INDEX('Temps moyens'!$B$1:$B$198,MATCH(Task_Table1!C853,'Temps moyens'!$A$1:$A$198,0),1)*'Temps moyens'!$E$3,IF('Planning avec dates'!$C$1="High",INDEX('Temps moyens'!$B$1:$B$198,MATCH(Task_Table1!C853,'Temps moyens'!$A$1:$A$198,0),1)*'Temps moyens'!$F$3,0)))</f>
        <v>0</v>
      </c>
      <c r="G853" t="s">
        <v>48</v>
      </c>
      <c r="H853" s="38" t="e">
        <f>INDEX('Planning avec dates'!$4:$4,MATCH("X",'Planning avec dates'!871:871,0))</f>
        <v>#N/A</v>
      </c>
      <c r="I853" t="s">
        <v>48</v>
      </c>
      <c r="J853" t="s">
        <v>48</v>
      </c>
      <c r="K853" t="s">
        <v>48</v>
      </c>
      <c r="L853" t="s">
        <v>48</v>
      </c>
      <c r="M853" t="s">
        <v>48</v>
      </c>
      <c r="N853" t="s">
        <v>48</v>
      </c>
      <c r="O853" t="s">
        <v>48</v>
      </c>
      <c r="P853" t="s">
        <v>48</v>
      </c>
      <c r="Q853" t="s">
        <v>51</v>
      </c>
      <c r="S853" t="s">
        <v>48</v>
      </c>
      <c r="U853" t="s">
        <v>52</v>
      </c>
      <c r="V853" t="s">
        <v>53</v>
      </c>
      <c r="W853" t="s">
        <v>48</v>
      </c>
      <c r="X853" t="e">
        <f t="shared" si="13"/>
        <v>#N/A</v>
      </c>
      <c r="Y853" s="38" t="e">
        <f>INDEX('Planning avec dates'!$4:$4,MATCH("X",'Planning avec dates'!871:871,1))+4</f>
        <v>#N/A</v>
      </c>
    </row>
    <row r="854" spans="1:25" x14ac:dyDescent="0.25">
      <c r="A854">
        <f>IF(COUNTIF('Temps moyens'!$A$3:$A$70,C854)&gt;0,1,0)</f>
        <v>0</v>
      </c>
      <c r="B854" t="s">
        <v>908</v>
      </c>
      <c r="C854" t="e">
        <f>INDEX('Planning avec dates'!$B856:$E856,MATCH("*",'Planning avec dates'!$B856:$E856,0))</f>
        <v>#N/A</v>
      </c>
      <c r="F854">
        <f>IF('Planning avec dates'!$C$1="Low",INDEX('Temps moyens'!$B$1:$B$198,MATCH(Task_Table1!C854,'Temps moyens'!$A$1:$A$198,0),1)*'Temps moyens'!$D$3,IF('Planning avec dates'!$C$1="Medium",INDEX('Temps moyens'!$B$1:$B$198,MATCH(Task_Table1!C854,'Temps moyens'!$A$1:$A$198,0),1)*'Temps moyens'!$E$3,IF('Planning avec dates'!$C$1="High",INDEX('Temps moyens'!$B$1:$B$198,MATCH(Task_Table1!C854,'Temps moyens'!$A$1:$A$198,0),1)*'Temps moyens'!$F$3,0)))</f>
        <v>0</v>
      </c>
      <c r="G854" t="s">
        <v>48</v>
      </c>
      <c r="H854" s="38" t="e">
        <f>INDEX('Planning avec dates'!$4:$4,MATCH("X",'Planning avec dates'!872:872,0))</f>
        <v>#N/A</v>
      </c>
      <c r="I854" t="s">
        <v>48</v>
      </c>
      <c r="J854" t="s">
        <v>48</v>
      </c>
      <c r="K854" t="s">
        <v>48</v>
      </c>
      <c r="L854" t="s">
        <v>48</v>
      </c>
      <c r="M854" t="s">
        <v>48</v>
      </c>
      <c r="N854" t="s">
        <v>48</v>
      </c>
      <c r="O854" t="s">
        <v>48</v>
      </c>
      <c r="P854" t="s">
        <v>48</v>
      </c>
      <c r="Q854" t="s">
        <v>51</v>
      </c>
      <c r="S854" t="s">
        <v>48</v>
      </c>
      <c r="U854" t="s">
        <v>52</v>
      </c>
      <c r="V854" t="s">
        <v>53</v>
      </c>
      <c r="W854" t="s">
        <v>48</v>
      </c>
      <c r="X854" t="e">
        <f t="shared" si="13"/>
        <v>#N/A</v>
      </c>
      <c r="Y854" s="38" t="e">
        <f>INDEX('Planning avec dates'!$4:$4,MATCH("X",'Planning avec dates'!872:872,1))+4</f>
        <v>#N/A</v>
      </c>
    </row>
    <row r="855" spans="1:25" x14ac:dyDescent="0.25">
      <c r="A855">
        <f>IF(COUNTIF('Temps moyens'!$A$3:$A$70,C855)&gt;0,1,0)</f>
        <v>0</v>
      </c>
      <c r="B855" t="s">
        <v>909</v>
      </c>
      <c r="C855" t="e">
        <f>INDEX('Planning avec dates'!$B857:$E857,MATCH("*",'Planning avec dates'!$B857:$E857,0))</f>
        <v>#N/A</v>
      </c>
      <c r="F855">
        <f>IF('Planning avec dates'!$C$1="Low",INDEX('Temps moyens'!$B$1:$B$198,MATCH(Task_Table1!C855,'Temps moyens'!$A$1:$A$198,0),1)*'Temps moyens'!$D$3,IF('Planning avec dates'!$C$1="Medium",INDEX('Temps moyens'!$B$1:$B$198,MATCH(Task_Table1!C855,'Temps moyens'!$A$1:$A$198,0),1)*'Temps moyens'!$E$3,IF('Planning avec dates'!$C$1="High",INDEX('Temps moyens'!$B$1:$B$198,MATCH(Task_Table1!C855,'Temps moyens'!$A$1:$A$198,0),1)*'Temps moyens'!$F$3,0)))</f>
        <v>0</v>
      </c>
      <c r="G855" t="s">
        <v>48</v>
      </c>
      <c r="H855" s="38" t="e">
        <f>INDEX('Planning avec dates'!$4:$4,MATCH("X",'Planning avec dates'!873:873,0))</f>
        <v>#N/A</v>
      </c>
      <c r="I855" t="s">
        <v>48</v>
      </c>
      <c r="J855" t="s">
        <v>48</v>
      </c>
      <c r="K855" t="s">
        <v>48</v>
      </c>
      <c r="L855" t="s">
        <v>48</v>
      </c>
      <c r="M855" t="s">
        <v>48</v>
      </c>
      <c r="N855" t="s">
        <v>48</v>
      </c>
      <c r="O855" t="s">
        <v>48</v>
      </c>
      <c r="P855" t="s">
        <v>48</v>
      </c>
      <c r="Q855" t="s">
        <v>51</v>
      </c>
      <c r="S855" t="s">
        <v>48</v>
      </c>
      <c r="U855" t="s">
        <v>52</v>
      </c>
      <c r="V855" t="s">
        <v>53</v>
      </c>
      <c r="W855" t="s">
        <v>48</v>
      </c>
      <c r="X855" t="e">
        <f t="shared" si="13"/>
        <v>#N/A</v>
      </c>
      <c r="Y855" s="38" t="e">
        <f>INDEX('Planning avec dates'!$4:$4,MATCH("X",'Planning avec dates'!873:873,1))+4</f>
        <v>#N/A</v>
      </c>
    </row>
    <row r="856" spans="1:25" x14ac:dyDescent="0.25">
      <c r="A856">
        <f>IF(COUNTIF('Temps moyens'!$A$3:$A$70,C856)&gt;0,1,0)</f>
        <v>0</v>
      </c>
      <c r="B856" t="s">
        <v>910</v>
      </c>
      <c r="C856" t="e">
        <f>INDEX('Planning avec dates'!$B858:$E858,MATCH("*",'Planning avec dates'!$B858:$E858,0))</f>
        <v>#N/A</v>
      </c>
      <c r="F856">
        <f>IF('Planning avec dates'!$C$1="Low",INDEX('Temps moyens'!$B$1:$B$198,MATCH(Task_Table1!C856,'Temps moyens'!$A$1:$A$198,0),1)*'Temps moyens'!$D$3,IF('Planning avec dates'!$C$1="Medium",INDEX('Temps moyens'!$B$1:$B$198,MATCH(Task_Table1!C856,'Temps moyens'!$A$1:$A$198,0),1)*'Temps moyens'!$E$3,IF('Planning avec dates'!$C$1="High",INDEX('Temps moyens'!$B$1:$B$198,MATCH(Task_Table1!C856,'Temps moyens'!$A$1:$A$198,0),1)*'Temps moyens'!$F$3,0)))</f>
        <v>0</v>
      </c>
      <c r="G856" t="s">
        <v>48</v>
      </c>
      <c r="H856" s="38" t="e">
        <f>INDEX('Planning avec dates'!$4:$4,MATCH("X",'Planning avec dates'!874:874,0))</f>
        <v>#N/A</v>
      </c>
      <c r="I856" t="s">
        <v>48</v>
      </c>
      <c r="J856" t="s">
        <v>48</v>
      </c>
      <c r="K856" t="s">
        <v>48</v>
      </c>
      <c r="L856" t="s">
        <v>48</v>
      </c>
      <c r="M856" t="s">
        <v>48</v>
      </c>
      <c r="N856" t="s">
        <v>48</v>
      </c>
      <c r="O856" t="s">
        <v>48</v>
      </c>
      <c r="P856" t="s">
        <v>48</v>
      </c>
      <c r="Q856" t="s">
        <v>51</v>
      </c>
      <c r="S856" t="s">
        <v>48</v>
      </c>
      <c r="U856" t="s">
        <v>52</v>
      </c>
      <c r="V856" t="s">
        <v>53</v>
      </c>
      <c r="W856" t="s">
        <v>48</v>
      </c>
      <c r="X856" t="e">
        <f t="shared" si="13"/>
        <v>#N/A</v>
      </c>
      <c r="Y856" s="38" t="e">
        <f>INDEX('Planning avec dates'!$4:$4,MATCH("X",'Planning avec dates'!874:874,1))+4</f>
        <v>#N/A</v>
      </c>
    </row>
    <row r="857" spans="1:25" x14ac:dyDescent="0.25">
      <c r="A857">
        <f>IF(COUNTIF('Temps moyens'!$A$3:$A$70,C857)&gt;0,1,0)</f>
        <v>0</v>
      </c>
      <c r="B857" t="s">
        <v>911</v>
      </c>
      <c r="C857" t="e">
        <f>INDEX('Planning avec dates'!$B859:$E859,MATCH("*",'Planning avec dates'!$B859:$E859,0))</f>
        <v>#N/A</v>
      </c>
      <c r="F857">
        <f>IF('Planning avec dates'!$C$1="Low",INDEX('Temps moyens'!$B$1:$B$198,MATCH(Task_Table1!C857,'Temps moyens'!$A$1:$A$198,0),1)*'Temps moyens'!$D$3,IF('Planning avec dates'!$C$1="Medium",INDEX('Temps moyens'!$B$1:$B$198,MATCH(Task_Table1!C857,'Temps moyens'!$A$1:$A$198,0),1)*'Temps moyens'!$E$3,IF('Planning avec dates'!$C$1="High",INDEX('Temps moyens'!$B$1:$B$198,MATCH(Task_Table1!C857,'Temps moyens'!$A$1:$A$198,0),1)*'Temps moyens'!$F$3,0)))</f>
        <v>0</v>
      </c>
      <c r="G857" t="s">
        <v>48</v>
      </c>
      <c r="H857" s="38" t="e">
        <f>INDEX('Planning avec dates'!$4:$4,MATCH("X",'Planning avec dates'!875:875,0))</f>
        <v>#N/A</v>
      </c>
      <c r="I857" t="s">
        <v>48</v>
      </c>
      <c r="J857" t="s">
        <v>48</v>
      </c>
      <c r="K857" t="s">
        <v>48</v>
      </c>
      <c r="L857" t="s">
        <v>48</v>
      </c>
      <c r="M857" t="s">
        <v>48</v>
      </c>
      <c r="N857" t="s">
        <v>48</v>
      </c>
      <c r="O857" t="s">
        <v>48</v>
      </c>
      <c r="P857" t="s">
        <v>48</v>
      </c>
      <c r="Q857" t="s">
        <v>51</v>
      </c>
      <c r="S857" t="s">
        <v>48</v>
      </c>
      <c r="U857" t="s">
        <v>52</v>
      </c>
      <c r="V857" t="s">
        <v>53</v>
      </c>
      <c r="W857" t="s">
        <v>48</v>
      </c>
      <c r="X857" t="e">
        <f t="shared" si="13"/>
        <v>#N/A</v>
      </c>
      <c r="Y857" s="38" t="e">
        <f>INDEX('Planning avec dates'!$4:$4,MATCH("X",'Planning avec dates'!875:875,1))+4</f>
        <v>#N/A</v>
      </c>
    </row>
    <row r="858" spans="1:25" x14ac:dyDescent="0.25">
      <c r="A858">
        <f>IF(COUNTIF('Temps moyens'!$A$3:$A$70,C858)&gt;0,1,0)</f>
        <v>0</v>
      </c>
      <c r="B858" t="s">
        <v>912</v>
      </c>
      <c r="C858" t="e">
        <f>INDEX('Planning avec dates'!$B860:$E860,MATCH("*",'Planning avec dates'!$B860:$E860,0))</f>
        <v>#N/A</v>
      </c>
      <c r="F858">
        <f>IF('Planning avec dates'!$C$1="Low",INDEX('Temps moyens'!$B$1:$B$198,MATCH(Task_Table1!C858,'Temps moyens'!$A$1:$A$198,0),1)*'Temps moyens'!$D$3,IF('Planning avec dates'!$C$1="Medium",INDEX('Temps moyens'!$B$1:$B$198,MATCH(Task_Table1!C858,'Temps moyens'!$A$1:$A$198,0),1)*'Temps moyens'!$E$3,IF('Planning avec dates'!$C$1="High",INDEX('Temps moyens'!$B$1:$B$198,MATCH(Task_Table1!C858,'Temps moyens'!$A$1:$A$198,0),1)*'Temps moyens'!$F$3,0)))</f>
        <v>0</v>
      </c>
      <c r="G858" t="s">
        <v>48</v>
      </c>
      <c r="H858" s="38" t="e">
        <f>INDEX('Planning avec dates'!$4:$4,MATCH("X",'Planning avec dates'!876:876,0))</f>
        <v>#N/A</v>
      </c>
      <c r="I858" t="s">
        <v>48</v>
      </c>
      <c r="J858" t="s">
        <v>48</v>
      </c>
      <c r="K858" t="s">
        <v>48</v>
      </c>
      <c r="L858" t="s">
        <v>48</v>
      </c>
      <c r="M858" t="s">
        <v>48</v>
      </c>
      <c r="N858" t="s">
        <v>48</v>
      </c>
      <c r="O858" t="s">
        <v>48</v>
      </c>
      <c r="P858" t="s">
        <v>48</v>
      </c>
      <c r="Q858" t="s">
        <v>51</v>
      </c>
      <c r="S858" t="s">
        <v>48</v>
      </c>
      <c r="U858" t="s">
        <v>52</v>
      </c>
      <c r="V858" t="s">
        <v>53</v>
      </c>
      <c r="W858" t="s">
        <v>48</v>
      </c>
      <c r="X858" t="e">
        <f t="shared" si="13"/>
        <v>#N/A</v>
      </c>
      <c r="Y858" s="38" t="e">
        <f>INDEX('Planning avec dates'!$4:$4,MATCH("X",'Planning avec dates'!876:876,1))+4</f>
        <v>#N/A</v>
      </c>
    </row>
    <row r="859" spans="1:25" x14ac:dyDescent="0.25">
      <c r="A859">
        <f>IF(COUNTIF('Temps moyens'!$A$3:$A$70,C859)&gt;0,1,0)</f>
        <v>0</v>
      </c>
      <c r="B859" t="s">
        <v>913</v>
      </c>
      <c r="C859" t="e">
        <f>INDEX('Planning avec dates'!$B861:$E861,MATCH("*",'Planning avec dates'!$B861:$E861,0))</f>
        <v>#N/A</v>
      </c>
      <c r="F859">
        <f>IF('Planning avec dates'!$C$1="Low",INDEX('Temps moyens'!$B$1:$B$198,MATCH(Task_Table1!C859,'Temps moyens'!$A$1:$A$198,0),1)*'Temps moyens'!$D$3,IF('Planning avec dates'!$C$1="Medium",INDEX('Temps moyens'!$B$1:$B$198,MATCH(Task_Table1!C859,'Temps moyens'!$A$1:$A$198,0),1)*'Temps moyens'!$E$3,IF('Planning avec dates'!$C$1="High",INDEX('Temps moyens'!$B$1:$B$198,MATCH(Task_Table1!C859,'Temps moyens'!$A$1:$A$198,0),1)*'Temps moyens'!$F$3,0)))</f>
        <v>0</v>
      </c>
      <c r="G859" t="s">
        <v>48</v>
      </c>
      <c r="H859" s="38" t="e">
        <f>INDEX('Planning avec dates'!$4:$4,MATCH("X",'Planning avec dates'!877:877,0))</f>
        <v>#N/A</v>
      </c>
      <c r="I859" t="s">
        <v>48</v>
      </c>
      <c r="J859" t="s">
        <v>48</v>
      </c>
      <c r="K859" t="s">
        <v>48</v>
      </c>
      <c r="L859" t="s">
        <v>48</v>
      </c>
      <c r="M859" t="s">
        <v>48</v>
      </c>
      <c r="N859" t="s">
        <v>48</v>
      </c>
      <c r="O859" t="s">
        <v>48</v>
      </c>
      <c r="P859" t="s">
        <v>48</v>
      </c>
      <c r="Q859" t="s">
        <v>51</v>
      </c>
      <c r="S859" t="s">
        <v>48</v>
      </c>
      <c r="U859" t="s">
        <v>52</v>
      </c>
      <c r="V859" t="s">
        <v>53</v>
      </c>
      <c r="W859" t="s">
        <v>48</v>
      </c>
      <c r="X859" t="e">
        <f t="shared" ref="X859:X922" si="14">(Y859-H859)+1</f>
        <v>#N/A</v>
      </c>
      <c r="Y859" s="38" t="e">
        <f>INDEX('Planning avec dates'!$4:$4,MATCH("X",'Planning avec dates'!877:877,1))+4</f>
        <v>#N/A</v>
      </c>
    </row>
    <row r="860" spans="1:25" x14ac:dyDescent="0.25">
      <c r="A860">
        <f>IF(COUNTIF('Temps moyens'!$A$3:$A$70,C860)&gt;0,1,0)</f>
        <v>0</v>
      </c>
      <c r="B860" t="s">
        <v>914</v>
      </c>
      <c r="C860" t="e">
        <f>INDEX('Planning avec dates'!$B862:$E862,MATCH("*",'Planning avec dates'!$B862:$E862,0))</f>
        <v>#N/A</v>
      </c>
      <c r="F860">
        <f>IF('Planning avec dates'!$C$1="Low",INDEX('Temps moyens'!$B$1:$B$198,MATCH(Task_Table1!C860,'Temps moyens'!$A$1:$A$198,0),1)*'Temps moyens'!$D$3,IF('Planning avec dates'!$C$1="Medium",INDEX('Temps moyens'!$B$1:$B$198,MATCH(Task_Table1!C860,'Temps moyens'!$A$1:$A$198,0),1)*'Temps moyens'!$E$3,IF('Planning avec dates'!$C$1="High",INDEX('Temps moyens'!$B$1:$B$198,MATCH(Task_Table1!C860,'Temps moyens'!$A$1:$A$198,0),1)*'Temps moyens'!$F$3,0)))</f>
        <v>0</v>
      </c>
      <c r="G860" t="s">
        <v>48</v>
      </c>
      <c r="H860" s="38" t="e">
        <f>INDEX('Planning avec dates'!$4:$4,MATCH("X",'Planning avec dates'!878:878,0))</f>
        <v>#N/A</v>
      </c>
      <c r="I860" t="s">
        <v>48</v>
      </c>
      <c r="J860" t="s">
        <v>48</v>
      </c>
      <c r="K860" t="s">
        <v>48</v>
      </c>
      <c r="L860" t="s">
        <v>48</v>
      </c>
      <c r="M860" t="s">
        <v>48</v>
      </c>
      <c r="N860" t="s">
        <v>48</v>
      </c>
      <c r="O860" t="s">
        <v>48</v>
      </c>
      <c r="P860" t="s">
        <v>48</v>
      </c>
      <c r="Q860" t="s">
        <v>51</v>
      </c>
      <c r="S860" t="s">
        <v>48</v>
      </c>
      <c r="U860" t="s">
        <v>52</v>
      </c>
      <c r="V860" t="s">
        <v>53</v>
      </c>
      <c r="W860" t="s">
        <v>48</v>
      </c>
      <c r="X860" t="e">
        <f t="shared" si="14"/>
        <v>#N/A</v>
      </c>
      <c r="Y860" s="38" t="e">
        <f>INDEX('Planning avec dates'!$4:$4,MATCH("X",'Planning avec dates'!878:878,1))+4</f>
        <v>#N/A</v>
      </c>
    </row>
    <row r="861" spans="1:25" x14ac:dyDescent="0.25">
      <c r="A861">
        <f>IF(COUNTIF('Temps moyens'!$A$3:$A$70,C861)&gt;0,1,0)</f>
        <v>0</v>
      </c>
      <c r="B861" t="s">
        <v>915</v>
      </c>
      <c r="C861" t="e">
        <f>INDEX('Planning avec dates'!$B863:$E863,MATCH("*",'Planning avec dates'!$B863:$E863,0))</f>
        <v>#N/A</v>
      </c>
      <c r="F861">
        <f>IF('Planning avec dates'!$C$1="Low",INDEX('Temps moyens'!$B$1:$B$198,MATCH(Task_Table1!C861,'Temps moyens'!$A$1:$A$198,0),1)*'Temps moyens'!$D$3,IF('Planning avec dates'!$C$1="Medium",INDEX('Temps moyens'!$B$1:$B$198,MATCH(Task_Table1!C861,'Temps moyens'!$A$1:$A$198,0),1)*'Temps moyens'!$E$3,IF('Planning avec dates'!$C$1="High",INDEX('Temps moyens'!$B$1:$B$198,MATCH(Task_Table1!C861,'Temps moyens'!$A$1:$A$198,0),1)*'Temps moyens'!$F$3,0)))</f>
        <v>0</v>
      </c>
      <c r="G861" t="s">
        <v>48</v>
      </c>
      <c r="H861" s="38" t="e">
        <f>INDEX('Planning avec dates'!$4:$4,MATCH("X",'Planning avec dates'!879:879,0))</f>
        <v>#N/A</v>
      </c>
      <c r="I861" t="s">
        <v>48</v>
      </c>
      <c r="J861" t="s">
        <v>48</v>
      </c>
      <c r="K861" t="s">
        <v>48</v>
      </c>
      <c r="L861" t="s">
        <v>48</v>
      </c>
      <c r="M861" t="s">
        <v>48</v>
      </c>
      <c r="N861" t="s">
        <v>48</v>
      </c>
      <c r="O861" t="s">
        <v>48</v>
      </c>
      <c r="P861" t="s">
        <v>48</v>
      </c>
      <c r="Q861" t="s">
        <v>51</v>
      </c>
      <c r="S861" t="s">
        <v>48</v>
      </c>
      <c r="U861" t="s">
        <v>52</v>
      </c>
      <c r="V861" t="s">
        <v>53</v>
      </c>
      <c r="W861" t="s">
        <v>48</v>
      </c>
      <c r="X861" t="e">
        <f t="shared" si="14"/>
        <v>#N/A</v>
      </c>
      <c r="Y861" s="38" t="e">
        <f>INDEX('Planning avec dates'!$4:$4,MATCH("X",'Planning avec dates'!879:879,1))+4</f>
        <v>#N/A</v>
      </c>
    </row>
    <row r="862" spans="1:25" x14ac:dyDescent="0.25">
      <c r="A862">
        <f>IF(COUNTIF('Temps moyens'!$A$3:$A$70,C862)&gt;0,1,0)</f>
        <v>0</v>
      </c>
      <c r="B862" t="s">
        <v>916</v>
      </c>
      <c r="C862" t="e">
        <f>INDEX('Planning avec dates'!$B864:$E864,MATCH("*",'Planning avec dates'!$B864:$E864,0))</f>
        <v>#N/A</v>
      </c>
      <c r="F862">
        <f>IF('Planning avec dates'!$C$1="Low",INDEX('Temps moyens'!$B$1:$B$198,MATCH(Task_Table1!C862,'Temps moyens'!$A$1:$A$198,0),1)*'Temps moyens'!$D$3,IF('Planning avec dates'!$C$1="Medium",INDEX('Temps moyens'!$B$1:$B$198,MATCH(Task_Table1!C862,'Temps moyens'!$A$1:$A$198,0),1)*'Temps moyens'!$E$3,IF('Planning avec dates'!$C$1="High",INDEX('Temps moyens'!$B$1:$B$198,MATCH(Task_Table1!C862,'Temps moyens'!$A$1:$A$198,0),1)*'Temps moyens'!$F$3,0)))</f>
        <v>0</v>
      </c>
      <c r="G862" t="s">
        <v>48</v>
      </c>
      <c r="H862" s="38" t="e">
        <f>INDEX('Planning avec dates'!$4:$4,MATCH("X",'Planning avec dates'!880:880,0))</f>
        <v>#N/A</v>
      </c>
      <c r="I862" t="s">
        <v>48</v>
      </c>
      <c r="J862" t="s">
        <v>48</v>
      </c>
      <c r="K862" t="s">
        <v>48</v>
      </c>
      <c r="L862" t="s">
        <v>48</v>
      </c>
      <c r="M862" t="s">
        <v>48</v>
      </c>
      <c r="N862" t="s">
        <v>48</v>
      </c>
      <c r="O862" t="s">
        <v>48</v>
      </c>
      <c r="P862" t="s">
        <v>48</v>
      </c>
      <c r="Q862" t="s">
        <v>51</v>
      </c>
      <c r="S862" t="s">
        <v>48</v>
      </c>
      <c r="U862" t="s">
        <v>52</v>
      </c>
      <c r="V862" t="s">
        <v>53</v>
      </c>
      <c r="W862" t="s">
        <v>48</v>
      </c>
      <c r="X862" t="e">
        <f t="shared" si="14"/>
        <v>#N/A</v>
      </c>
      <c r="Y862" s="38" t="e">
        <f>INDEX('Planning avec dates'!$4:$4,MATCH("X",'Planning avec dates'!880:880,1))+4</f>
        <v>#N/A</v>
      </c>
    </row>
    <row r="863" spans="1:25" x14ac:dyDescent="0.25">
      <c r="A863">
        <f>IF(COUNTIF('Temps moyens'!$A$3:$A$70,C863)&gt;0,1,0)</f>
        <v>0</v>
      </c>
      <c r="B863" t="s">
        <v>917</v>
      </c>
      <c r="C863" t="e">
        <f>INDEX('Planning avec dates'!$B865:$E865,MATCH("*",'Planning avec dates'!$B865:$E865,0))</f>
        <v>#N/A</v>
      </c>
      <c r="F863">
        <f>IF('Planning avec dates'!$C$1="Low",INDEX('Temps moyens'!$B$1:$B$198,MATCH(Task_Table1!C863,'Temps moyens'!$A$1:$A$198,0),1)*'Temps moyens'!$D$3,IF('Planning avec dates'!$C$1="Medium",INDEX('Temps moyens'!$B$1:$B$198,MATCH(Task_Table1!C863,'Temps moyens'!$A$1:$A$198,0),1)*'Temps moyens'!$E$3,IF('Planning avec dates'!$C$1="High",INDEX('Temps moyens'!$B$1:$B$198,MATCH(Task_Table1!C863,'Temps moyens'!$A$1:$A$198,0),1)*'Temps moyens'!$F$3,0)))</f>
        <v>0</v>
      </c>
      <c r="G863" t="s">
        <v>48</v>
      </c>
      <c r="H863" s="38" t="e">
        <f>INDEX('Planning avec dates'!$4:$4,MATCH("X",'Planning avec dates'!881:881,0))</f>
        <v>#N/A</v>
      </c>
      <c r="I863" t="s">
        <v>48</v>
      </c>
      <c r="J863" t="s">
        <v>48</v>
      </c>
      <c r="K863" t="s">
        <v>48</v>
      </c>
      <c r="L863" t="s">
        <v>48</v>
      </c>
      <c r="M863" t="s">
        <v>48</v>
      </c>
      <c r="N863" t="s">
        <v>48</v>
      </c>
      <c r="O863" t="s">
        <v>48</v>
      </c>
      <c r="P863" t="s">
        <v>48</v>
      </c>
      <c r="Q863" t="s">
        <v>51</v>
      </c>
      <c r="S863" t="s">
        <v>48</v>
      </c>
      <c r="U863" t="s">
        <v>52</v>
      </c>
      <c r="V863" t="s">
        <v>53</v>
      </c>
      <c r="W863" t="s">
        <v>48</v>
      </c>
      <c r="X863" t="e">
        <f t="shared" si="14"/>
        <v>#N/A</v>
      </c>
      <c r="Y863" s="38" t="e">
        <f>INDEX('Planning avec dates'!$4:$4,MATCH("X",'Planning avec dates'!881:881,1))+4</f>
        <v>#N/A</v>
      </c>
    </row>
    <row r="864" spans="1:25" x14ac:dyDescent="0.25">
      <c r="A864">
        <f>IF(COUNTIF('Temps moyens'!$A$3:$A$70,C864)&gt;0,1,0)</f>
        <v>0</v>
      </c>
      <c r="B864" t="s">
        <v>918</v>
      </c>
      <c r="C864" t="e">
        <f>INDEX('Planning avec dates'!$B866:$E866,MATCH("*",'Planning avec dates'!$B866:$E866,0))</f>
        <v>#N/A</v>
      </c>
      <c r="F864">
        <f>IF('Planning avec dates'!$C$1="Low",INDEX('Temps moyens'!$B$1:$B$198,MATCH(Task_Table1!C864,'Temps moyens'!$A$1:$A$198,0),1)*'Temps moyens'!$D$3,IF('Planning avec dates'!$C$1="Medium",INDEX('Temps moyens'!$B$1:$B$198,MATCH(Task_Table1!C864,'Temps moyens'!$A$1:$A$198,0),1)*'Temps moyens'!$E$3,IF('Planning avec dates'!$C$1="High",INDEX('Temps moyens'!$B$1:$B$198,MATCH(Task_Table1!C864,'Temps moyens'!$A$1:$A$198,0),1)*'Temps moyens'!$F$3,0)))</f>
        <v>0</v>
      </c>
      <c r="G864" t="s">
        <v>48</v>
      </c>
      <c r="H864" s="38" t="e">
        <f>INDEX('Planning avec dates'!$4:$4,MATCH("X",'Planning avec dates'!882:882,0))</f>
        <v>#N/A</v>
      </c>
      <c r="I864" t="s">
        <v>48</v>
      </c>
      <c r="J864" t="s">
        <v>48</v>
      </c>
      <c r="K864" t="s">
        <v>48</v>
      </c>
      <c r="L864" t="s">
        <v>48</v>
      </c>
      <c r="M864" t="s">
        <v>48</v>
      </c>
      <c r="N864" t="s">
        <v>48</v>
      </c>
      <c r="O864" t="s">
        <v>48</v>
      </c>
      <c r="P864" t="s">
        <v>48</v>
      </c>
      <c r="Q864" t="s">
        <v>51</v>
      </c>
      <c r="S864" t="s">
        <v>48</v>
      </c>
      <c r="U864" t="s">
        <v>52</v>
      </c>
      <c r="V864" t="s">
        <v>53</v>
      </c>
      <c r="W864" t="s">
        <v>48</v>
      </c>
      <c r="X864" t="e">
        <f t="shared" si="14"/>
        <v>#N/A</v>
      </c>
      <c r="Y864" s="38" t="e">
        <f>INDEX('Planning avec dates'!$4:$4,MATCH("X",'Planning avec dates'!882:882,1))+4</f>
        <v>#N/A</v>
      </c>
    </row>
    <row r="865" spans="1:25" x14ac:dyDescent="0.25">
      <c r="A865">
        <f>IF(COUNTIF('Temps moyens'!$A$3:$A$70,C865)&gt;0,1,0)</f>
        <v>0</v>
      </c>
      <c r="B865" t="s">
        <v>919</v>
      </c>
      <c r="C865" t="e">
        <f>INDEX('Planning avec dates'!$B867:$E867,MATCH("*",'Planning avec dates'!$B867:$E867,0))</f>
        <v>#N/A</v>
      </c>
      <c r="F865">
        <f>IF('Planning avec dates'!$C$1="Low",INDEX('Temps moyens'!$B$1:$B$198,MATCH(Task_Table1!C865,'Temps moyens'!$A$1:$A$198,0),1)*'Temps moyens'!$D$3,IF('Planning avec dates'!$C$1="Medium",INDEX('Temps moyens'!$B$1:$B$198,MATCH(Task_Table1!C865,'Temps moyens'!$A$1:$A$198,0),1)*'Temps moyens'!$E$3,IF('Planning avec dates'!$C$1="High",INDEX('Temps moyens'!$B$1:$B$198,MATCH(Task_Table1!C865,'Temps moyens'!$A$1:$A$198,0),1)*'Temps moyens'!$F$3,0)))</f>
        <v>0</v>
      </c>
      <c r="G865" t="s">
        <v>48</v>
      </c>
      <c r="H865" s="38" t="e">
        <f>INDEX('Planning avec dates'!$4:$4,MATCH("X",'Planning avec dates'!883:883,0))</f>
        <v>#N/A</v>
      </c>
      <c r="I865" t="s">
        <v>48</v>
      </c>
      <c r="J865" t="s">
        <v>48</v>
      </c>
      <c r="K865" t="s">
        <v>48</v>
      </c>
      <c r="L865" t="s">
        <v>48</v>
      </c>
      <c r="M865" t="s">
        <v>48</v>
      </c>
      <c r="N865" t="s">
        <v>48</v>
      </c>
      <c r="O865" t="s">
        <v>48</v>
      </c>
      <c r="P865" t="s">
        <v>48</v>
      </c>
      <c r="Q865" t="s">
        <v>51</v>
      </c>
      <c r="S865" t="s">
        <v>48</v>
      </c>
      <c r="U865" t="s">
        <v>52</v>
      </c>
      <c r="V865" t="s">
        <v>53</v>
      </c>
      <c r="W865" t="s">
        <v>48</v>
      </c>
      <c r="X865" t="e">
        <f t="shared" si="14"/>
        <v>#N/A</v>
      </c>
      <c r="Y865" s="38" t="e">
        <f>INDEX('Planning avec dates'!$4:$4,MATCH("X",'Planning avec dates'!883:883,1))+4</f>
        <v>#N/A</v>
      </c>
    </row>
    <row r="866" spans="1:25" x14ac:dyDescent="0.25">
      <c r="A866">
        <f>IF(COUNTIF('Temps moyens'!$A$3:$A$70,C866)&gt;0,1,0)</f>
        <v>0</v>
      </c>
      <c r="B866" t="s">
        <v>920</v>
      </c>
      <c r="C866" t="e">
        <f>INDEX('Planning avec dates'!$B868:$E868,MATCH("*",'Planning avec dates'!$B868:$E868,0))</f>
        <v>#N/A</v>
      </c>
      <c r="F866">
        <f>IF('Planning avec dates'!$C$1="Low",INDEX('Temps moyens'!$B$1:$B$198,MATCH(Task_Table1!C866,'Temps moyens'!$A$1:$A$198,0),1)*'Temps moyens'!$D$3,IF('Planning avec dates'!$C$1="Medium",INDEX('Temps moyens'!$B$1:$B$198,MATCH(Task_Table1!C866,'Temps moyens'!$A$1:$A$198,0),1)*'Temps moyens'!$E$3,IF('Planning avec dates'!$C$1="High",INDEX('Temps moyens'!$B$1:$B$198,MATCH(Task_Table1!C866,'Temps moyens'!$A$1:$A$198,0),1)*'Temps moyens'!$F$3,0)))</f>
        <v>0</v>
      </c>
      <c r="G866" t="s">
        <v>48</v>
      </c>
      <c r="H866" s="38" t="e">
        <f>INDEX('Planning avec dates'!$4:$4,MATCH("X",'Planning avec dates'!884:884,0))</f>
        <v>#N/A</v>
      </c>
      <c r="I866" t="s">
        <v>48</v>
      </c>
      <c r="J866" t="s">
        <v>48</v>
      </c>
      <c r="K866" t="s">
        <v>48</v>
      </c>
      <c r="L866" t="s">
        <v>48</v>
      </c>
      <c r="M866" t="s">
        <v>48</v>
      </c>
      <c r="N866" t="s">
        <v>48</v>
      </c>
      <c r="O866" t="s">
        <v>48</v>
      </c>
      <c r="P866" t="s">
        <v>48</v>
      </c>
      <c r="Q866" t="s">
        <v>51</v>
      </c>
      <c r="S866" t="s">
        <v>48</v>
      </c>
      <c r="U866" t="s">
        <v>52</v>
      </c>
      <c r="V866" t="s">
        <v>53</v>
      </c>
      <c r="W866" t="s">
        <v>48</v>
      </c>
      <c r="X866" t="e">
        <f t="shared" si="14"/>
        <v>#N/A</v>
      </c>
      <c r="Y866" s="38" t="e">
        <f>INDEX('Planning avec dates'!$4:$4,MATCH("X",'Planning avec dates'!884:884,1))+4</f>
        <v>#N/A</v>
      </c>
    </row>
    <row r="867" spans="1:25" x14ac:dyDescent="0.25">
      <c r="A867">
        <f>IF(COUNTIF('Temps moyens'!$A$3:$A$70,C867)&gt;0,1,0)</f>
        <v>0</v>
      </c>
      <c r="B867" t="s">
        <v>921</v>
      </c>
      <c r="C867" t="e">
        <f>INDEX('Planning avec dates'!$B869:$E869,MATCH("*",'Planning avec dates'!$B869:$E869,0))</f>
        <v>#N/A</v>
      </c>
      <c r="F867">
        <f>IF('Planning avec dates'!$C$1="Low",INDEX('Temps moyens'!$B$1:$B$198,MATCH(Task_Table1!C867,'Temps moyens'!$A$1:$A$198,0),1)*'Temps moyens'!$D$3,IF('Planning avec dates'!$C$1="Medium",INDEX('Temps moyens'!$B$1:$B$198,MATCH(Task_Table1!C867,'Temps moyens'!$A$1:$A$198,0),1)*'Temps moyens'!$E$3,IF('Planning avec dates'!$C$1="High",INDEX('Temps moyens'!$B$1:$B$198,MATCH(Task_Table1!C867,'Temps moyens'!$A$1:$A$198,0),1)*'Temps moyens'!$F$3,0)))</f>
        <v>0</v>
      </c>
      <c r="G867" t="s">
        <v>48</v>
      </c>
      <c r="H867" s="38" t="e">
        <f>INDEX('Planning avec dates'!$4:$4,MATCH("X",'Planning avec dates'!885:885,0))</f>
        <v>#N/A</v>
      </c>
      <c r="I867" t="s">
        <v>48</v>
      </c>
      <c r="J867" t="s">
        <v>48</v>
      </c>
      <c r="K867" t="s">
        <v>48</v>
      </c>
      <c r="L867" t="s">
        <v>48</v>
      </c>
      <c r="M867" t="s">
        <v>48</v>
      </c>
      <c r="N867" t="s">
        <v>48</v>
      </c>
      <c r="O867" t="s">
        <v>48</v>
      </c>
      <c r="P867" t="s">
        <v>48</v>
      </c>
      <c r="Q867" t="s">
        <v>51</v>
      </c>
      <c r="S867" t="s">
        <v>48</v>
      </c>
      <c r="U867" t="s">
        <v>52</v>
      </c>
      <c r="V867" t="s">
        <v>53</v>
      </c>
      <c r="W867" t="s">
        <v>48</v>
      </c>
      <c r="X867" t="e">
        <f t="shared" si="14"/>
        <v>#N/A</v>
      </c>
      <c r="Y867" s="38" t="e">
        <f>INDEX('Planning avec dates'!$4:$4,MATCH("X",'Planning avec dates'!885:885,1))+4</f>
        <v>#N/A</v>
      </c>
    </row>
    <row r="868" spans="1:25" x14ac:dyDescent="0.25">
      <c r="A868">
        <f>IF(COUNTIF('Temps moyens'!$A$3:$A$70,C868)&gt;0,1,0)</f>
        <v>0</v>
      </c>
      <c r="B868" t="s">
        <v>922</v>
      </c>
      <c r="C868" t="e">
        <f>INDEX('Planning avec dates'!$B870:$E870,MATCH("*",'Planning avec dates'!$B870:$E870,0))</f>
        <v>#N/A</v>
      </c>
      <c r="F868">
        <f>IF('Planning avec dates'!$C$1="Low",INDEX('Temps moyens'!$B$1:$B$198,MATCH(Task_Table1!C868,'Temps moyens'!$A$1:$A$198,0),1)*'Temps moyens'!$D$3,IF('Planning avec dates'!$C$1="Medium",INDEX('Temps moyens'!$B$1:$B$198,MATCH(Task_Table1!C868,'Temps moyens'!$A$1:$A$198,0),1)*'Temps moyens'!$E$3,IF('Planning avec dates'!$C$1="High",INDEX('Temps moyens'!$B$1:$B$198,MATCH(Task_Table1!C868,'Temps moyens'!$A$1:$A$198,0),1)*'Temps moyens'!$F$3,0)))</f>
        <v>0</v>
      </c>
      <c r="G868" t="s">
        <v>48</v>
      </c>
      <c r="H868" s="38" t="e">
        <f>INDEX('Planning avec dates'!$4:$4,MATCH("X",'Planning avec dates'!886:886,0))</f>
        <v>#N/A</v>
      </c>
      <c r="I868" t="s">
        <v>48</v>
      </c>
      <c r="J868" t="s">
        <v>48</v>
      </c>
      <c r="K868" t="s">
        <v>48</v>
      </c>
      <c r="L868" t="s">
        <v>48</v>
      </c>
      <c r="M868" t="s">
        <v>48</v>
      </c>
      <c r="N868" t="s">
        <v>48</v>
      </c>
      <c r="O868" t="s">
        <v>48</v>
      </c>
      <c r="P868" t="s">
        <v>48</v>
      </c>
      <c r="Q868" t="s">
        <v>51</v>
      </c>
      <c r="S868" t="s">
        <v>48</v>
      </c>
      <c r="U868" t="s">
        <v>52</v>
      </c>
      <c r="V868" t="s">
        <v>53</v>
      </c>
      <c r="W868" t="s">
        <v>48</v>
      </c>
      <c r="X868" t="e">
        <f t="shared" si="14"/>
        <v>#N/A</v>
      </c>
      <c r="Y868" s="38" t="e">
        <f>INDEX('Planning avec dates'!$4:$4,MATCH("X",'Planning avec dates'!886:886,1))+4</f>
        <v>#N/A</v>
      </c>
    </row>
    <row r="869" spans="1:25" x14ac:dyDescent="0.25">
      <c r="A869">
        <f>IF(COUNTIF('Temps moyens'!$A$3:$A$70,C869)&gt;0,1,0)</f>
        <v>0</v>
      </c>
      <c r="B869" t="s">
        <v>923</v>
      </c>
      <c r="C869" t="e">
        <f>INDEX('Planning avec dates'!$B871:$E871,MATCH("*",'Planning avec dates'!$B871:$E871,0))</f>
        <v>#N/A</v>
      </c>
      <c r="F869">
        <f>IF('Planning avec dates'!$C$1="Low",INDEX('Temps moyens'!$B$1:$B$198,MATCH(Task_Table1!C869,'Temps moyens'!$A$1:$A$198,0),1)*'Temps moyens'!$D$3,IF('Planning avec dates'!$C$1="Medium",INDEX('Temps moyens'!$B$1:$B$198,MATCH(Task_Table1!C869,'Temps moyens'!$A$1:$A$198,0),1)*'Temps moyens'!$E$3,IF('Planning avec dates'!$C$1="High",INDEX('Temps moyens'!$B$1:$B$198,MATCH(Task_Table1!C869,'Temps moyens'!$A$1:$A$198,0),1)*'Temps moyens'!$F$3,0)))</f>
        <v>0</v>
      </c>
      <c r="G869" t="s">
        <v>48</v>
      </c>
      <c r="H869" s="38" t="e">
        <f>INDEX('Planning avec dates'!$4:$4,MATCH("X",'Planning avec dates'!887:887,0))</f>
        <v>#N/A</v>
      </c>
      <c r="I869" t="s">
        <v>48</v>
      </c>
      <c r="J869" t="s">
        <v>48</v>
      </c>
      <c r="K869" t="s">
        <v>48</v>
      </c>
      <c r="L869" t="s">
        <v>48</v>
      </c>
      <c r="M869" t="s">
        <v>48</v>
      </c>
      <c r="N869" t="s">
        <v>48</v>
      </c>
      <c r="O869" t="s">
        <v>48</v>
      </c>
      <c r="P869" t="s">
        <v>48</v>
      </c>
      <c r="Q869" t="s">
        <v>51</v>
      </c>
      <c r="S869" t="s">
        <v>48</v>
      </c>
      <c r="U869" t="s">
        <v>52</v>
      </c>
      <c r="V869" t="s">
        <v>53</v>
      </c>
      <c r="W869" t="s">
        <v>48</v>
      </c>
      <c r="X869" t="e">
        <f t="shared" si="14"/>
        <v>#N/A</v>
      </c>
      <c r="Y869" s="38" t="e">
        <f>INDEX('Planning avec dates'!$4:$4,MATCH("X",'Planning avec dates'!887:887,1))+4</f>
        <v>#N/A</v>
      </c>
    </row>
    <row r="870" spans="1:25" x14ac:dyDescent="0.25">
      <c r="A870">
        <f>IF(COUNTIF('Temps moyens'!$A$3:$A$70,C870)&gt;0,1,0)</f>
        <v>0</v>
      </c>
      <c r="B870" t="s">
        <v>924</v>
      </c>
      <c r="C870" t="e">
        <f>INDEX('Planning avec dates'!$B872:$E872,MATCH("*",'Planning avec dates'!$B872:$E872,0))</f>
        <v>#N/A</v>
      </c>
      <c r="F870">
        <f>IF('Planning avec dates'!$C$1="Low",INDEX('Temps moyens'!$B$1:$B$198,MATCH(Task_Table1!C870,'Temps moyens'!$A$1:$A$198,0),1)*'Temps moyens'!$D$3,IF('Planning avec dates'!$C$1="Medium",INDEX('Temps moyens'!$B$1:$B$198,MATCH(Task_Table1!C870,'Temps moyens'!$A$1:$A$198,0),1)*'Temps moyens'!$E$3,IF('Planning avec dates'!$C$1="High",INDEX('Temps moyens'!$B$1:$B$198,MATCH(Task_Table1!C870,'Temps moyens'!$A$1:$A$198,0),1)*'Temps moyens'!$F$3,0)))</f>
        <v>0</v>
      </c>
      <c r="G870" t="s">
        <v>48</v>
      </c>
      <c r="H870" s="38" t="e">
        <f>INDEX('Planning avec dates'!$4:$4,MATCH("X",'Planning avec dates'!888:888,0))</f>
        <v>#N/A</v>
      </c>
      <c r="I870" t="s">
        <v>48</v>
      </c>
      <c r="J870" t="s">
        <v>48</v>
      </c>
      <c r="K870" t="s">
        <v>48</v>
      </c>
      <c r="L870" t="s">
        <v>48</v>
      </c>
      <c r="M870" t="s">
        <v>48</v>
      </c>
      <c r="N870" t="s">
        <v>48</v>
      </c>
      <c r="O870" t="s">
        <v>48</v>
      </c>
      <c r="P870" t="s">
        <v>48</v>
      </c>
      <c r="Q870" t="s">
        <v>51</v>
      </c>
      <c r="S870" t="s">
        <v>48</v>
      </c>
      <c r="U870" t="s">
        <v>52</v>
      </c>
      <c r="V870" t="s">
        <v>53</v>
      </c>
      <c r="W870" t="s">
        <v>48</v>
      </c>
      <c r="X870" t="e">
        <f t="shared" si="14"/>
        <v>#N/A</v>
      </c>
      <c r="Y870" s="38" t="e">
        <f>INDEX('Planning avec dates'!$4:$4,MATCH("X",'Planning avec dates'!888:888,1))+4</f>
        <v>#N/A</v>
      </c>
    </row>
    <row r="871" spans="1:25" x14ac:dyDescent="0.25">
      <c r="A871">
        <f>IF(COUNTIF('Temps moyens'!$A$3:$A$70,C871)&gt;0,1,0)</f>
        <v>0</v>
      </c>
      <c r="B871" t="s">
        <v>925</v>
      </c>
      <c r="C871" t="e">
        <f>INDEX('Planning avec dates'!$B873:$E873,MATCH("*",'Planning avec dates'!$B873:$E873,0))</f>
        <v>#N/A</v>
      </c>
      <c r="F871">
        <f>IF('Planning avec dates'!$C$1="Low",INDEX('Temps moyens'!$B$1:$B$198,MATCH(Task_Table1!C871,'Temps moyens'!$A$1:$A$198,0),1)*'Temps moyens'!$D$3,IF('Planning avec dates'!$C$1="Medium",INDEX('Temps moyens'!$B$1:$B$198,MATCH(Task_Table1!C871,'Temps moyens'!$A$1:$A$198,0),1)*'Temps moyens'!$E$3,IF('Planning avec dates'!$C$1="High",INDEX('Temps moyens'!$B$1:$B$198,MATCH(Task_Table1!C871,'Temps moyens'!$A$1:$A$198,0),1)*'Temps moyens'!$F$3,0)))</f>
        <v>0</v>
      </c>
      <c r="G871" t="s">
        <v>48</v>
      </c>
      <c r="H871" s="38" t="e">
        <f>INDEX('Planning avec dates'!$4:$4,MATCH("X",'Planning avec dates'!889:889,0))</f>
        <v>#N/A</v>
      </c>
      <c r="I871" t="s">
        <v>48</v>
      </c>
      <c r="J871" t="s">
        <v>48</v>
      </c>
      <c r="K871" t="s">
        <v>48</v>
      </c>
      <c r="L871" t="s">
        <v>48</v>
      </c>
      <c r="M871" t="s">
        <v>48</v>
      </c>
      <c r="N871" t="s">
        <v>48</v>
      </c>
      <c r="O871" t="s">
        <v>48</v>
      </c>
      <c r="P871" t="s">
        <v>48</v>
      </c>
      <c r="Q871" t="s">
        <v>51</v>
      </c>
      <c r="S871" t="s">
        <v>48</v>
      </c>
      <c r="U871" t="s">
        <v>52</v>
      </c>
      <c r="V871" t="s">
        <v>53</v>
      </c>
      <c r="W871" t="s">
        <v>48</v>
      </c>
      <c r="X871" t="e">
        <f t="shared" si="14"/>
        <v>#N/A</v>
      </c>
      <c r="Y871" s="38" t="e">
        <f>INDEX('Planning avec dates'!$4:$4,MATCH("X",'Planning avec dates'!889:889,1))+4</f>
        <v>#N/A</v>
      </c>
    </row>
    <row r="872" spans="1:25" x14ac:dyDescent="0.25">
      <c r="A872">
        <f>IF(COUNTIF('Temps moyens'!$A$3:$A$70,C872)&gt;0,1,0)</f>
        <v>0</v>
      </c>
      <c r="B872" t="s">
        <v>926</v>
      </c>
      <c r="C872" t="e">
        <f>INDEX('Planning avec dates'!$B874:$E874,MATCH("*",'Planning avec dates'!$B874:$E874,0))</f>
        <v>#N/A</v>
      </c>
      <c r="F872">
        <f>IF('Planning avec dates'!$C$1="Low",INDEX('Temps moyens'!$B$1:$B$198,MATCH(Task_Table1!C872,'Temps moyens'!$A$1:$A$198,0),1)*'Temps moyens'!$D$3,IF('Planning avec dates'!$C$1="Medium",INDEX('Temps moyens'!$B$1:$B$198,MATCH(Task_Table1!C872,'Temps moyens'!$A$1:$A$198,0),1)*'Temps moyens'!$E$3,IF('Planning avec dates'!$C$1="High",INDEX('Temps moyens'!$B$1:$B$198,MATCH(Task_Table1!C872,'Temps moyens'!$A$1:$A$198,0),1)*'Temps moyens'!$F$3,0)))</f>
        <v>0</v>
      </c>
      <c r="G872" t="s">
        <v>48</v>
      </c>
      <c r="H872" s="38" t="e">
        <f>INDEX('Planning avec dates'!$4:$4,MATCH("X",'Planning avec dates'!890:890,0))</f>
        <v>#N/A</v>
      </c>
      <c r="I872" t="s">
        <v>48</v>
      </c>
      <c r="J872" t="s">
        <v>48</v>
      </c>
      <c r="K872" t="s">
        <v>48</v>
      </c>
      <c r="L872" t="s">
        <v>48</v>
      </c>
      <c r="M872" t="s">
        <v>48</v>
      </c>
      <c r="N872" t="s">
        <v>48</v>
      </c>
      <c r="O872" t="s">
        <v>48</v>
      </c>
      <c r="P872" t="s">
        <v>48</v>
      </c>
      <c r="Q872" t="s">
        <v>51</v>
      </c>
      <c r="S872" t="s">
        <v>48</v>
      </c>
      <c r="U872" t="s">
        <v>52</v>
      </c>
      <c r="V872" t="s">
        <v>53</v>
      </c>
      <c r="W872" t="s">
        <v>48</v>
      </c>
      <c r="X872" t="e">
        <f t="shared" si="14"/>
        <v>#N/A</v>
      </c>
      <c r="Y872" s="38" t="e">
        <f>INDEX('Planning avec dates'!$4:$4,MATCH("X",'Planning avec dates'!890:890,1))+4</f>
        <v>#N/A</v>
      </c>
    </row>
    <row r="873" spans="1:25" x14ac:dyDescent="0.25">
      <c r="A873">
        <f>IF(COUNTIF('Temps moyens'!$A$3:$A$70,C873)&gt;0,1,0)</f>
        <v>0</v>
      </c>
      <c r="B873" t="s">
        <v>927</v>
      </c>
      <c r="C873" t="e">
        <f>INDEX('Planning avec dates'!$B875:$E875,MATCH("*",'Planning avec dates'!$B875:$E875,0))</f>
        <v>#N/A</v>
      </c>
      <c r="F873">
        <f>IF('Planning avec dates'!$C$1="Low",INDEX('Temps moyens'!$B$1:$B$198,MATCH(Task_Table1!C873,'Temps moyens'!$A$1:$A$198,0),1)*'Temps moyens'!$D$3,IF('Planning avec dates'!$C$1="Medium",INDEX('Temps moyens'!$B$1:$B$198,MATCH(Task_Table1!C873,'Temps moyens'!$A$1:$A$198,0),1)*'Temps moyens'!$E$3,IF('Planning avec dates'!$C$1="High",INDEX('Temps moyens'!$B$1:$B$198,MATCH(Task_Table1!C873,'Temps moyens'!$A$1:$A$198,0),1)*'Temps moyens'!$F$3,0)))</f>
        <v>0</v>
      </c>
      <c r="G873" t="s">
        <v>48</v>
      </c>
      <c r="H873" s="38" t="e">
        <f>INDEX('Planning avec dates'!$4:$4,MATCH("X",'Planning avec dates'!891:891,0))</f>
        <v>#N/A</v>
      </c>
      <c r="I873" t="s">
        <v>48</v>
      </c>
      <c r="J873" t="s">
        <v>48</v>
      </c>
      <c r="K873" t="s">
        <v>48</v>
      </c>
      <c r="L873" t="s">
        <v>48</v>
      </c>
      <c r="M873" t="s">
        <v>48</v>
      </c>
      <c r="N873" t="s">
        <v>48</v>
      </c>
      <c r="O873" t="s">
        <v>48</v>
      </c>
      <c r="P873" t="s">
        <v>48</v>
      </c>
      <c r="Q873" t="s">
        <v>51</v>
      </c>
      <c r="S873" t="s">
        <v>48</v>
      </c>
      <c r="U873" t="s">
        <v>52</v>
      </c>
      <c r="V873" t="s">
        <v>53</v>
      </c>
      <c r="W873" t="s">
        <v>48</v>
      </c>
      <c r="X873" t="e">
        <f t="shared" si="14"/>
        <v>#N/A</v>
      </c>
      <c r="Y873" s="38" t="e">
        <f>INDEX('Planning avec dates'!$4:$4,MATCH("X",'Planning avec dates'!891:891,1))+4</f>
        <v>#N/A</v>
      </c>
    </row>
    <row r="874" spans="1:25" x14ac:dyDescent="0.25">
      <c r="A874">
        <f>IF(COUNTIF('Temps moyens'!$A$3:$A$70,C874)&gt;0,1,0)</f>
        <v>0</v>
      </c>
      <c r="B874" t="s">
        <v>928</v>
      </c>
      <c r="C874" t="e">
        <f>INDEX('Planning avec dates'!$B876:$E876,MATCH("*",'Planning avec dates'!$B876:$E876,0))</f>
        <v>#N/A</v>
      </c>
      <c r="F874">
        <f>IF('Planning avec dates'!$C$1="Low",INDEX('Temps moyens'!$B$1:$B$198,MATCH(Task_Table1!C874,'Temps moyens'!$A$1:$A$198,0),1)*'Temps moyens'!$D$3,IF('Planning avec dates'!$C$1="Medium",INDEX('Temps moyens'!$B$1:$B$198,MATCH(Task_Table1!C874,'Temps moyens'!$A$1:$A$198,0),1)*'Temps moyens'!$E$3,IF('Planning avec dates'!$C$1="High",INDEX('Temps moyens'!$B$1:$B$198,MATCH(Task_Table1!C874,'Temps moyens'!$A$1:$A$198,0),1)*'Temps moyens'!$F$3,0)))</f>
        <v>0</v>
      </c>
      <c r="G874" t="s">
        <v>48</v>
      </c>
      <c r="H874" s="38" t="e">
        <f>INDEX('Planning avec dates'!$4:$4,MATCH("X",'Planning avec dates'!892:892,0))</f>
        <v>#N/A</v>
      </c>
      <c r="I874" t="s">
        <v>48</v>
      </c>
      <c r="J874" t="s">
        <v>48</v>
      </c>
      <c r="K874" t="s">
        <v>48</v>
      </c>
      <c r="L874" t="s">
        <v>48</v>
      </c>
      <c r="M874" t="s">
        <v>48</v>
      </c>
      <c r="N874" t="s">
        <v>48</v>
      </c>
      <c r="O874" t="s">
        <v>48</v>
      </c>
      <c r="P874" t="s">
        <v>48</v>
      </c>
      <c r="Q874" t="s">
        <v>51</v>
      </c>
      <c r="S874" t="s">
        <v>48</v>
      </c>
      <c r="U874" t="s">
        <v>52</v>
      </c>
      <c r="V874" t="s">
        <v>53</v>
      </c>
      <c r="W874" t="s">
        <v>48</v>
      </c>
      <c r="X874" t="e">
        <f t="shared" si="14"/>
        <v>#N/A</v>
      </c>
      <c r="Y874" s="38" t="e">
        <f>INDEX('Planning avec dates'!$4:$4,MATCH("X",'Planning avec dates'!892:892,1))+4</f>
        <v>#N/A</v>
      </c>
    </row>
    <row r="875" spans="1:25" x14ac:dyDescent="0.25">
      <c r="A875">
        <f>IF(COUNTIF('Temps moyens'!$A$3:$A$70,C875)&gt;0,1,0)</f>
        <v>0</v>
      </c>
      <c r="B875" t="s">
        <v>929</v>
      </c>
      <c r="C875" t="e">
        <f>INDEX('Planning avec dates'!$B877:$E877,MATCH("*",'Planning avec dates'!$B877:$E877,0))</f>
        <v>#N/A</v>
      </c>
      <c r="F875">
        <f>IF('Planning avec dates'!$C$1="Low",INDEX('Temps moyens'!$B$1:$B$198,MATCH(Task_Table1!C875,'Temps moyens'!$A$1:$A$198,0),1)*'Temps moyens'!$D$3,IF('Planning avec dates'!$C$1="Medium",INDEX('Temps moyens'!$B$1:$B$198,MATCH(Task_Table1!C875,'Temps moyens'!$A$1:$A$198,0),1)*'Temps moyens'!$E$3,IF('Planning avec dates'!$C$1="High",INDEX('Temps moyens'!$B$1:$B$198,MATCH(Task_Table1!C875,'Temps moyens'!$A$1:$A$198,0),1)*'Temps moyens'!$F$3,0)))</f>
        <v>0</v>
      </c>
      <c r="G875" t="s">
        <v>48</v>
      </c>
      <c r="H875" s="38" t="e">
        <f>INDEX('Planning avec dates'!$4:$4,MATCH("X",'Planning avec dates'!893:893,0))</f>
        <v>#N/A</v>
      </c>
      <c r="I875" t="s">
        <v>48</v>
      </c>
      <c r="J875" t="s">
        <v>48</v>
      </c>
      <c r="K875" t="s">
        <v>48</v>
      </c>
      <c r="L875" t="s">
        <v>48</v>
      </c>
      <c r="M875" t="s">
        <v>48</v>
      </c>
      <c r="N875" t="s">
        <v>48</v>
      </c>
      <c r="O875" t="s">
        <v>48</v>
      </c>
      <c r="P875" t="s">
        <v>48</v>
      </c>
      <c r="Q875" t="s">
        <v>51</v>
      </c>
      <c r="S875" t="s">
        <v>48</v>
      </c>
      <c r="U875" t="s">
        <v>52</v>
      </c>
      <c r="V875" t="s">
        <v>53</v>
      </c>
      <c r="W875" t="s">
        <v>48</v>
      </c>
      <c r="X875" t="e">
        <f t="shared" si="14"/>
        <v>#N/A</v>
      </c>
      <c r="Y875" s="38" t="e">
        <f>INDEX('Planning avec dates'!$4:$4,MATCH("X",'Planning avec dates'!893:893,1))+4</f>
        <v>#N/A</v>
      </c>
    </row>
    <row r="876" spans="1:25" x14ac:dyDescent="0.25">
      <c r="A876">
        <f>IF(COUNTIF('Temps moyens'!$A$3:$A$70,C876)&gt;0,1,0)</f>
        <v>0</v>
      </c>
      <c r="B876" t="s">
        <v>930</v>
      </c>
      <c r="C876" t="e">
        <f>INDEX('Planning avec dates'!$B878:$E878,MATCH("*",'Planning avec dates'!$B878:$E878,0))</f>
        <v>#N/A</v>
      </c>
      <c r="F876">
        <f>IF('Planning avec dates'!$C$1="Low",INDEX('Temps moyens'!$B$1:$B$198,MATCH(Task_Table1!C876,'Temps moyens'!$A$1:$A$198,0),1)*'Temps moyens'!$D$3,IF('Planning avec dates'!$C$1="Medium",INDEX('Temps moyens'!$B$1:$B$198,MATCH(Task_Table1!C876,'Temps moyens'!$A$1:$A$198,0),1)*'Temps moyens'!$E$3,IF('Planning avec dates'!$C$1="High",INDEX('Temps moyens'!$B$1:$B$198,MATCH(Task_Table1!C876,'Temps moyens'!$A$1:$A$198,0),1)*'Temps moyens'!$F$3,0)))</f>
        <v>0</v>
      </c>
      <c r="G876" t="s">
        <v>48</v>
      </c>
      <c r="H876" s="38" t="e">
        <f>INDEX('Planning avec dates'!$4:$4,MATCH("X",'Planning avec dates'!894:894,0))</f>
        <v>#N/A</v>
      </c>
      <c r="I876" t="s">
        <v>48</v>
      </c>
      <c r="J876" t="s">
        <v>48</v>
      </c>
      <c r="K876" t="s">
        <v>48</v>
      </c>
      <c r="L876" t="s">
        <v>48</v>
      </c>
      <c r="M876" t="s">
        <v>48</v>
      </c>
      <c r="N876" t="s">
        <v>48</v>
      </c>
      <c r="O876" t="s">
        <v>48</v>
      </c>
      <c r="P876" t="s">
        <v>48</v>
      </c>
      <c r="Q876" t="s">
        <v>51</v>
      </c>
      <c r="S876" t="s">
        <v>48</v>
      </c>
      <c r="U876" t="s">
        <v>52</v>
      </c>
      <c r="V876" t="s">
        <v>53</v>
      </c>
      <c r="W876" t="s">
        <v>48</v>
      </c>
      <c r="X876" t="e">
        <f t="shared" si="14"/>
        <v>#N/A</v>
      </c>
      <c r="Y876" s="38" t="e">
        <f>INDEX('Planning avec dates'!$4:$4,MATCH("X",'Planning avec dates'!894:894,1))+4</f>
        <v>#N/A</v>
      </c>
    </row>
    <row r="877" spans="1:25" x14ac:dyDescent="0.25">
      <c r="A877">
        <f>IF(COUNTIF('Temps moyens'!$A$3:$A$70,C877)&gt;0,1,0)</f>
        <v>0</v>
      </c>
      <c r="B877" t="s">
        <v>931</v>
      </c>
      <c r="C877" t="e">
        <f>INDEX('Planning avec dates'!$B879:$E879,MATCH("*",'Planning avec dates'!$B879:$E879,0))</f>
        <v>#N/A</v>
      </c>
      <c r="F877">
        <f>IF('Planning avec dates'!$C$1="Low",INDEX('Temps moyens'!$B$1:$B$198,MATCH(Task_Table1!C877,'Temps moyens'!$A$1:$A$198,0),1)*'Temps moyens'!$D$3,IF('Planning avec dates'!$C$1="Medium",INDEX('Temps moyens'!$B$1:$B$198,MATCH(Task_Table1!C877,'Temps moyens'!$A$1:$A$198,0),1)*'Temps moyens'!$E$3,IF('Planning avec dates'!$C$1="High",INDEX('Temps moyens'!$B$1:$B$198,MATCH(Task_Table1!C877,'Temps moyens'!$A$1:$A$198,0),1)*'Temps moyens'!$F$3,0)))</f>
        <v>0</v>
      </c>
      <c r="G877" t="s">
        <v>48</v>
      </c>
      <c r="H877" s="38" t="e">
        <f>INDEX('Planning avec dates'!$4:$4,MATCH("X",'Planning avec dates'!895:895,0))</f>
        <v>#N/A</v>
      </c>
      <c r="I877" t="s">
        <v>48</v>
      </c>
      <c r="J877" t="s">
        <v>48</v>
      </c>
      <c r="K877" t="s">
        <v>48</v>
      </c>
      <c r="L877" t="s">
        <v>48</v>
      </c>
      <c r="M877" t="s">
        <v>48</v>
      </c>
      <c r="N877" t="s">
        <v>48</v>
      </c>
      <c r="O877" t="s">
        <v>48</v>
      </c>
      <c r="P877" t="s">
        <v>48</v>
      </c>
      <c r="Q877" t="s">
        <v>51</v>
      </c>
      <c r="S877" t="s">
        <v>48</v>
      </c>
      <c r="U877" t="s">
        <v>52</v>
      </c>
      <c r="V877" t="s">
        <v>53</v>
      </c>
      <c r="W877" t="s">
        <v>48</v>
      </c>
      <c r="X877" t="e">
        <f t="shared" si="14"/>
        <v>#N/A</v>
      </c>
      <c r="Y877" s="38" t="e">
        <f>INDEX('Planning avec dates'!$4:$4,MATCH("X",'Planning avec dates'!895:895,1))+4</f>
        <v>#N/A</v>
      </c>
    </row>
    <row r="878" spans="1:25" x14ac:dyDescent="0.25">
      <c r="A878">
        <f>IF(COUNTIF('Temps moyens'!$A$3:$A$70,C878)&gt;0,1,0)</f>
        <v>0</v>
      </c>
      <c r="B878" t="s">
        <v>932</v>
      </c>
      <c r="C878" t="e">
        <f>INDEX('Planning avec dates'!$B880:$E880,MATCH("*",'Planning avec dates'!$B880:$E880,0))</f>
        <v>#N/A</v>
      </c>
      <c r="F878">
        <f>IF('Planning avec dates'!$C$1="Low",INDEX('Temps moyens'!$B$1:$B$198,MATCH(Task_Table1!C878,'Temps moyens'!$A$1:$A$198,0),1)*'Temps moyens'!$D$3,IF('Planning avec dates'!$C$1="Medium",INDEX('Temps moyens'!$B$1:$B$198,MATCH(Task_Table1!C878,'Temps moyens'!$A$1:$A$198,0),1)*'Temps moyens'!$E$3,IF('Planning avec dates'!$C$1="High",INDEX('Temps moyens'!$B$1:$B$198,MATCH(Task_Table1!C878,'Temps moyens'!$A$1:$A$198,0),1)*'Temps moyens'!$F$3,0)))</f>
        <v>0</v>
      </c>
      <c r="G878" t="s">
        <v>48</v>
      </c>
      <c r="H878" s="38" t="e">
        <f>INDEX('Planning avec dates'!$4:$4,MATCH("X",'Planning avec dates'!896:896,0))</f>
        <v>#N/A</v>
      </c>
      <c r="I878" t="s">
        <v>48</v>
      </c>
      <c r="J878" t="s">
        <v>48</v>
      </c>
      <c r="K878" t="s">
        <v>48</v>
      </c>
      <c r="L878" t="s">
        <v>48</v>
      </c>
      <c r="M878" t="s">
        <v>48</v>
      </c>
      <c r="N878" t="s">
        <v>48</v>
      </c>
      <c r="O878" t="s">
        <v>48</v>
      </c>
      <c r="P878" t="s">
        <v>48</v>
      </c>
      <c r="Q878" t="s">
        <v>51</v>
      </c>
      <c r="S878" t="s">
        <v>48</v>
      </c>
      <c r="U878" t="s">
        <v>52</v>
      </c>
      <c r="V878" t="s">
        <v>53</v>
      </c>
      <c r="W878" t="s">
        <v>48</v>
      </c>
      <c r="X878" t="e">
        <f t="shared" si="14"/>
        <v>#N/A</v>
      </c>
      <c r="Y878" s="38" t="e">
        <f>INDEX('Planning avec dates'!$4:$4,MATCH("X",'Planning avec dates'!896:896,1))+4</f>
        <v>#N/A</v>
      </c>
    </row>
    <row r="879" spans="1:25" x14ac:dyDescent="0.25">
      <c r="A879">
        <f>IF(COUNTIF('Temps moyens'!$A$3:$A$70,C879)&gt;0,1,0)</f>
        <v>0</v>
      </c>
      <c r="B879" t="s">
        <v>933</v>
      </c>
      <c r="C879" t="e">
        <f>INDEX('Planning avec dates'!$B881:$E881,MATCH("*",'Planning avec dates'!$B881:$E881,0))</f>
        <v>#N/A</v>
      </c>
      <c r="F879">
        <f>IF('Planning avec dates'!$C$1="Low",INDEX('Temps moyens'!$B$1:$B$198,MATCH(Task_Table1!C879,'Temps moyens'!$A$1:$A$198,0),1)*'Temps moyens'!$D$3,IF('Planning avec dates'!$C$1="Medium",INDEX('Temps moyens'!$B$1:$B$198,MATCH(Task_Table1!C879,'Temps moyens'!$A$1:$A$198,0),1)*'Temps moyens'!$E$3,IF('Planning avec dates'!$C$1="High",INDEX('Temps moyens'!$B$1:$B$198,MATCH(Task_Table1!C879,'Temps moyens'!$A$1:$A$198,0),1)*'Temps moyens'!$F$3,0)))</f>
        <v>0</v>
      </c>
      <c r="G879" t="s">
        <v>48</v>
      </c>
      <c r="H879" s="38" t="e">
        <f>INDEX('Planning avec dates'!$4:$4,MATCH("X",'Planning avec dates'!897:897,0))</f>
        <v>#N/A</v>
      </c>
      <c r="I879" t="s">
        <v>48</v>
      </c>
      <c r="J879" t="s">
        <v>48</v>
      </c>
      <c r="K879" t="s">
        <v>48</v>
      </c>
      <c r="L879" t="s">
        <v>48</v>
      </c>
      <c r="M879" t="s">
        <v>48</v>
      </c>
      <c r="N879" t="s">
        <v>48</v>
      </c>
      <c r="O879" t="s">
        <v>48</v>
      </c>
      <c r="P879" t="s">
        <v>48</v>
      </c>
      <c r="Q879" t="s">
        <v>51</v>
      </c>
      <c r="S879" t="s">
        <v>48</v>
      </c>
      <c r="U879" t="s">
        <v>52</v>
      </c>
      <c r="V879" t="s">
        <v>53</v>
      </c>
      <c r="W879" t="s">
        <v>48</v>
      </c>
      <c r="X879" t="e">
        <f t="shared" si="14"/>
        <v>#N/A</v>
      </c>
      <c r="Y879" s="38" t="e">
        <f>INDEX('Planning avec dates'!$4:$4,MATCH("X",'Planning avec dates'!897:897,1))+4</f>
        <v>#N/A</v>
      </c>
    </row>
    <row r="880" spans="1:25" x14ac:dyDescent="0.25">
      <c r="A880">
        <f>IF(COUNTIF('Temps moyens'!$A$3:$A$70,C880)&gt;0,1,0)</f>
        <v>0</v>
      </c>
      <c r="B880" t="s">
        <v>934</v>
      </c>
      <c r="C880" t="e">
        <f>INDEX('Planning avec dates'!$B882:$E882,MATCH("*",'Planning avec dates'!$B882:$E882,0))</f>
        <v>#N/A</v>
      </c>
      <c r="F880">
        <f>IF('Planning avec dates'!$C$1="Low",INDEX('Temps moyens'!$B$1:$B$198,MATCH(Task_Table1!C880,'Temps moyens'!$A$1:$A$198,0),1)*'Temps moyens'!$D$3,IF('Planning avec dates'!$C$1="Medium",INDEX('Temps moyens'!$B$1:$B$198,MATCH(Task_Table1!C880,'Temps moyens'!$A$1:$A$198,0),1)*'Temps moyens'!$E$3,IF('Planning avec dates'!$C$1="High",INDEX('Temps moyens'!$B$1:$B$198,MATCH(Task_Table1!C880,'Temps moyens'!$A$1:$A$198,0),1)*'Temps moyens'!$F$3,0)))</f>
        <v>0</v>
      </c>
      <c r="G880" t="s">
        <v>48</v>
      </c>
      <c r="H880" s="38" t="e">
        <f>INDEX('Planning avec dates'!$4:$4,MATCH("X",'Planning avec dates'!898:898,0))</f>
        <v>#N/A</v>
      </c>
      <c r="I880" t="s">
        <v>48</v>
      </c>
      <c r="J880" t="s">
        <v>48</v>
      </c>
      <c r="K880" t="s">
        <v>48</v>
      </c>
      <c r="L880" t="s">
        <v>48</v>
      </c>
      <c r="M880" t="s">
        <v>48</v>
      </c>
      <c r="N880" t="s">
        <v>48</v>
      </c>
      <c r="O880" t="s">
        <v>48</v>
      </c>
      <c r="P880" t="s">
        <v>48</v>
      </c>
      <c r="Q880" t="s">
        <v>51</v>
      </c>
      <c r="S880" t="s">
        <v>48</v>
      </c>
      <c r="U880" t="s">
        <v>52</v>
      </c>
      <c r="V880" t="s">
        <v>53</v>
      </c>
      <c r="W880" t="s">
        <v>48</v>
      </c>
      <c r="X880" t="e">
        <f t="shared" si="14"/>
        <v>#N/A</v>
      </c>
      <c r="Y880" s="38" t="e">
        <f>INDEX('Planning avec dates'!$4:$4,MATCH("X",'Planning avec dates'!898:898,1))+4</f>
        <v>#N/A</v>
      </c>
    </row>
    <row r="881" spans="1:25" x14ac:dyDescent="0.25">
      <c r="A881">
        <f>IF(COUNTIF('Temps moyens'!$A$3:$A$70,C881)&gt;0,1,0)</f>
        <v>0</v>
      </c>
      <c r="B881" t="s">
        <v>935</v>
      </c>
      <c r="C881" t="e">
        <f>INDEX('Planning avec dates'!$B883:$E883,MATCH("*",'Planning avec dates'!$B883:$E883,0))</f>
        <v>#N/A</v>
      </c>
      <c r="F881">
        <f>IF('Planning avec dates'!$C$1="Low",INDEX('Temps moyens'!$B$1:$B$198,MATCH(Task_Table1!C881,'Temps moyens'!$A$1:$A$198,0),1)*'Temps moyens'!$D$3,IF('Planning avec dates'!$C$1="Medium",INDEX('Temps moyens'!$B$1:$B$198,MATCH(Task_Table1!C881,'Temps moyens'!$A$1:$A$198,0),1)*'Temps moyens'!$E$3,IF('Planning avec dates'!$C$1="High",INDEX('Temps moyens'!$B$1:$B$198,MATCH(Task_Table1!C881,'Temps moyens'!$A$1:$A$198,0),1)*'Temps moyens'!$F$3,0)))</f>
        <v>0</v>
      </c>
      <c r="G881" t="s">
        <v>48</v>
      </c>
      <c r="H881" s="38" t="e">
        <f>INDEX('Planning avec dates'!$4:$4,MATCH("X",'Planning avec dates'!899:899,0))</f>
        <v>#N/A</v>
      </c>
      <c r="I881" t="s">
        <v>48</v>
      </c>
      <c r="J881" t="s">
        <v>48</v>
      </c>
      <c r="K881" t="s">
        <v>48</v>
      </c>
      <c r="L881" t="s">
        <v>48</v>
      </c>
      <c r="M881" t="s">
        <v>48</v>
      </c>
      <c r="N881" t="s">
        <v>48</v>
      </c>
      <c r="O881" t="s">
        <v>48</v>
      </c>
      <c r="P881" t="s">
        <v>48</v>
      </c>
      <c r="Q881" t="s">
        <v>51</v>
      </c>
      <c r="S881" t="s">
        <v>48</v>
      </c>
      <c r="U881" t="s">
        <v>52</v>
      </c>
      <c r="V881" t="s">
        <v>53</v>
      </c>
      <c r="W881" t="s">
        <v>48</v>
      </c>
      <c r="X881" t="e">
        <f t="shared" si="14"/>
        <v>#N/A</v>
      </c>
      <c r="Y881" s="38" t="e">
        <f>INDEX('Planning avec dates'!$4:$4,MATCH("X",'Planning avec dates'!899:899,1))+4</f>
        <v>#N/A</v>
      </c>
    </row>
    <row r="882" spans="1:25" x14ac:dyDescent="0.25">
      <c r="A882">
        <f>IF(COUNTIF('Temps moyens'!$A$3:$A$70,C882)&gt;0,1,0)</f>
        <v>0</v>
      </c>
      <c r="B882" t="s">
        <v>936</v>
      </c>
      <c r="C882" t="e">
        <f>INDEX('Planning avec dates'!$B884:$E884,MATCH("*",'Planning avec dates'!$B884:$E884,0))</f>
        <v>#N/A</v>
      </c>
      <c r="F882">
        <f>IF('Planning avec dates'!$C$1="Low",INDEX('Temps moyens'!$B$1:$B$198,MATCH(Task_Table1!C882,'Temps moyens'!$A$1:$A$198,0),1)*'Temps moyens'!$D$3,IF('Planning avec dates'!$C$1="Medium",INDEX('Temps moyens'!$B$1:$B$198,MATCH(Task_Table1!C882,'Temps moyens'!$A$1:$A$198,0),1)*'Temps moyens'!$E$3,IF('Planning avec dates'!$C$1="High",INDEX('Temps moyens'!$B$1:$B$198,MATCH(Task_Table1!C882,'Temps moyens'!$A$1:$A$198,0),1)*'Temps moyens'!$F$3,0)))</f>
        <v>0</v>
      </c>
      <c r="G882" t="s">
        <v>48</v>
      </c>
      <c r="H882" s="38" t="e">
        <f>INDEX('Planning avec dates'!$4:$4,MATCH("X",'Planning avec dates'!900:900,0))</f>
        <v>#N/A</v>
      </c>
      <c r="I882" t="s">
        <v>48</v>
      </c>
      <c r="J882" t="s">
        <v>48</v>
      </c>
      <c r="K882" t="s">
        <v>48</v>
      </c>
      <c r="L882" t="s">
        <v>48</v>
      </c>
      <c r="M882" t="s">
        <v>48</v>
      </c>
      <c r="N882" t="s">
        <v>48</v>
      </c>
      <c r="O882" t="s">
        <v>48</v>
      </c>
      <c r="P882" t="s">
        <v>48</v>
      </c>
      <c r="Q882" t="s">
        <v>51</v>
      </c>
      <c r="S882" t="s">
        <v>48</v>
      </c>
      <c r="U882" t="s">
        <v>52</v>
      </c>
      <c r="V882" t="s">
        <v>53</v>
      </c>
      <c r="W882" t="s">
        <v>48</v>
      </c>
      <c r="X882" t="e">
        <f t="shared" si="14"/>
        <v>#N/A</v>
      </c>
      <c r="Y882" s="38" t="e">
        <f>INDEX('Planning avec dates'!$4:$4,MATCH("X",'Planning avec dates'!900:900,1))+4</f>
        <v>#N/A</v>
      </c>
    </row>
    <row r="883" spans="1:25" x14ac:dyDescent="0.25">
      <c r="A883">
        <f>IF(COUNTIF('Temps moyens'!$A$3:$A$70,C883)&gt;0,1,0)</f>
        <v>0</v>
      </c>
      <c r="B883" t="s">
        <v>937</v>
      </c>
      <c r="C883" t="e">
        <f>INDEX('Planning avec dates'!$B885:$E885,MATCH("*",'Planning avec dates'!$B885:$E885,0))</f>
        <v>#N/A</v>
      </c>
      <c r="F883">
        <f>IF('Planning avec dates'!$C$1="Low",INDEX('Temps moyens'!$B$1:$B$198,MATCH(Task_Table1!C883,'Temps moyens'!$A$1:$A$198,0),1)*'Temps moyens'!$D$3,IF('Planning avec dates'!$C$1="Medium",INDEX('Temps moyens'!$B$1:$B$198,MATCH(Task_Table1!C883,'Temps moyens'!$A$1:$A$198,0),1)*'Temps moyens'!$E$3,IF('Planning avec dates'!$C$1="High",INDEX('Temps moyens'!$B$1:$B$198,MATCH(Task_Table1!C883,'Temps moyens'!$A$1:$A$198,0),1)*'Temps moyens'!$F$3,0)))</f>
        <v>0</v>
      </c>
      <c r="G883" t="s">
        <v>48</v>
      </c>
      <c r="H883" s="38" t="e">
        <f>INDEX('Planning avec dates'!$4:$4,MATCH("X",'Planning avec dates'!901:901,0))</f>
        <v>#N/A</v>
      </c>
      <c r="I883" t="s">
        <v>48</v>
      </c>
      <c r="J883" t="s">
        <v>48</v>
      </c>
      <c r="K883" t="s">
        <v>48</v>
      </c>
      <c r="L883" t="s">
        <v>48</v>
      </c>
      <c r="M883" t="s">
        <v>48</v>
      </c>
      <c r="N883" t="s">
        <v>48</v>
      </c>
      <c r="O883" t="s">
        <v>48</v>
      </c>
      <c r="P883" t="s">
        <v>48</v>
      </c>
      <c r="Q883" t="s">
        <v>51</v>
      </c>
      <c r="S883" t="s">
        <v>48</v>
      </c>
      <c r="U883" t="s">
        <v>52</v>
      </c>
      <c r="V883" t="s">
        <v>53</v>
      </c>
      <c r="W883" t="s">
        <v>48</v>
      </c>
      <c r="X883" t="e">
        <f t="shared" si="14"/>
        <v>#N/A</v>
      </c>
      <c r="Y883" s="38" t="e">
        <f>INDEX('Planning avec dates'!$4:$4,MATCH("X",'Planning avec dates'!901:901,1))+4</f>
        <v>#N/A</v>
      </c>
    </row>
    <row r="884" spans="1:25" x14ac:dyDescent="0.25">
      <c r="A884">
        <f>IF(COUNTIF('Temps moyens'!$A$3:$A$70,C884)&gt;0,1,0)</f>
        <v>0</v>
      </c>
      <c r="B884" t="s">
        <v>938</v>
      </c>
      <c r="C884" t="e">
        <f>INDEX('Planning avec dates'!$B886:$E886,MATCH("*",'Planning avec dates'!$B886:$E886,0))</f>
        <v>#N/A</v>
      </c>
      <c r="F884">
        <f>IF('Planning avec dates'!$C$1="Low",INDEX('Temps moyens'!$B$1:$B$198,MATCH(Task_Table1!C884,'Temps moyens'!$A$1:$A$198,0),1)*'Temps moyens'!$D$3,IF('Planning avec dates'!$C$1="Medium",INDEX('Temps moyens'!$B$1:$B$198,MATCH(Task_Table1!C884,'Temps moyens'!$A$1:$A$198,0),1)*'Temps moyens'!$E$3,IF('Planning avec dates'!$C$1="High",INDEX('Temps moyens'!$B$1:$B$198,MATCH(Task_Table1!C884,'Temps moyens'!$A$1:$A$198,0),1)*'Temps moyens'!$F$3,0)))</f>
        <v>0</v>
      </c>
      <c r="G884" t="s">
        <v>48</v>
      </c>
      <c r="H884" s="38" t="e">
        <f>INDEX('Planning avec dates'!$4:$4,MATCH("X",'Planning avec dates'!902:902,0))</f>
        <v>#N/A</v>
      </c>
      <c r="I884" t="s">
        <v>48</v>
      </c>
      <c r="J884" t="s">
        <v>48</v>
      </c>
      <c r="K884" t="s">
        <v>48</v>
      </c>
      <c r="L884" t="s">
        <v>48</v>
      </c>
      <c r="M884" t="s">
        <v>48</v>
      </c>
      <c r="N884" t="s">
        <v>48</v>
      </c>
      <c r="O884" t="s">
        <v>48</v>
      </c>
      <c r="P884" t="s">
        <v>48</v>
      </c>
      <c r="Q884" t="s">
        <v>51</v>
      </c>
      <c r="S884" t="s">
        <v>48</v>
      </c>
      <c r="U884" t="s">
        <v>52</v>
      </c>
      <c r="V884" t="s">
        <v>53</v>
      </c>
      <c r="W884" t="s">
        <v>48</v>
      </c>
      <c r="X884" t="e">
        <f t="shared" si="14"/>
        <v>#N/A</v>
      </c>
      <c r="Y884" s="38" t="e">
        <f>INDEX('Planning avec dates'!$4:$4,MATCH("X",'Planning avec dates'!902:902,1))+4</f>
        <v>#N/A</v>
      </c>
    </row>
    <row r="885" spans="1:25" x14ac:dyDescent="0.25">
      <c r="A885">
        <f>IF(COUNTIF('Temps moyens'!$A$3:$A$70,C885)&gt;0,1,0)</f>
        <v>0</v>
      </c>
      <c r="B885" t="s">
        <v>939</v>
      </c>
      <c r="C885" t="e">
        <f>INDEX('Planning avec dates'!$B887:$E887,MATCH("*",'Planning avec dates'!$B887:$E887,0))</f>
        <v>#N/A</v>
      </c>
      <c r="F885">
        <f>IF('Planning avec dates'!$C$1="Low",INDEX('Temps moyens'!$B$1:$B$198,MATCH(Task_Table1!C885,'Temps moyens'!$A$1:$A$198,0),1)*'Temps moyens'!$D$3,IF('Planning avec dates'!$C$1="Medium",INDEX('Temps moyens'!$B$1:$B$198,MATCH(Task_Table1!C885,'Temps moyens'!$A$1:$A$198,0),1)*'Temps moyens'!$E$3,IF('Planning avec dates'!$C$1="High",INDEX('Temps moyens'!$B$1:$B$198,MATCH(Task_Table1!C885,'Temps moyens'!$A$1:$A$198,0),1)*'Temps moyens'!$F$3,0)))</f>
        <v>0</v>
      </c>
      <c r="G885" t="s">
        <v>48</v>
      </c>
      <c r="H885" s="38" t="e">
        <f>INDEX('Planning avec dates'!$4:$4,MATCH("X",'Planning avec dates'!903:903,0))</f>
        <v>#N/A</v>
      </c>
      <c r="I885" t="s">
        <v>48</v>
      </c>
      <c r="J885" t="s">
        <v>48</v>
      </c>
      <c r="K885" t="s">
        <v>48</v>
      </c>
      <c r="L885" t="s">
        <v>48</v>
      </c>
      <c r="M885" t="s">
        <v>48</v>
      </c>
      <c r="N885" t="s">
        <v>48</v>
      </c>
      <c r="O885" t="s">
        <v>48</v>
      </c>
      <c r="P885" t="s">
        <v>48</v>
      </c>
      <c r="Q885" t="s">
        <v>51</v>
      </c>
      <c r="S885" t="s">
        <v>48</v>
      </c>
      <c r="U885" t="s">
        <v>52</v>
      </c>
      <c r="V885" t="s">
        <v>53</v>
      </c>
      <c r="W885" t="s">
        <v>48</v>
      </c>
      <c r="X885" t="e">
        <f t="shared" si="14"/>
        <v>#N/A</v>
      </c>
      <c r="Y885" s="38" t="e">
        <f>INDEX('Planning avec dates'!$4:$4,MATCH("X",'Planning avec dates'!903:903,1))+4</f>
        <v>#N/A</v>
      </c>
    </row>
    <row r="886" spans="1:25" x14ac:dyDescent="0.25">
      <c r="A886">
        <f>IF(COUNTIF('Temps moyens'!$A$3:$A$70,C886)&gt;0,1,0)</f>
        <v>0</v>
      </c>
      <c r="B886" t="s">
        <v>940</v>
      </c>
      <c r="C886" t="e">
        <f>INDEX('Planning avec dates'!$B888:$E888,MATCH("*",'Planning avec dates'!$B888:$E888,0))</f>
        <v>#N/A</v>
      </c>
      <c r="F886">
        <f>IF('Planning avec dates'!$C$1="Low",INDEX('Temps moyens'!$B$1:$B$198,MATCH(Task_Table1!C886,'Temps moyens'!$A$1:$A$198,0),1)*'Temps moyens'!$D$3,IF('Planning avec dates'!$C$1="Medium",INDEX('Temps moyens'!$B$1:$B$198,MATCH(Task_Table1!C886,'Temps moyens'!$A$1:$A$198,0),1)*'Temps moyens'!$E$3,IF('Planning avec dates'!$C$1="High",INDEX('Temps moyens'!$B$1:$B$198,MATCH(Task_Table1!C886,'Temps moyens'!$A$1:$A$198,0),1)*'Temps moyens'!$F$3,0)))</f>
        <v>0</v>
      </c>
      <c r="G886" t="s">
        <v>48</v>
      </c>
      <c r="H886" s="38" t="e">
        <f>INDEX('Planning avec dates'!$4:$4,MATCH("X",'Planning avec dates'!904:904,0))</f>
        <v>#N/A</v>
      </c>
      <c r="I886" t="s">
        <v>48</v>
      </c>
      <c r="J886" t="s">
        <v>48</v>
      </c>
      <c r="K886" t="s">
        <v>48</v>
      </c>
      <c r="L886" t="s">
        <v>48</v>
      </c>
      <c r="M886" t="s">
        <v>48</v>
      </c>
      <c r="N886" t="s">
        <v>48</v>
      </c>
      <c r="O886" t="s">
        <v>48</v>
      </c>
      <c r="P886" t="s">
        <v>48</v>
      </c>
      <c r="Q886" t="s">
        <v>51</v>
      </c>
      <c r="S886" t="s">
        <v>48</v>
      </c>
      <c r="U886" t="s">
        <v>52</v>
      </c>
      <c r="V886" t="s">
        <v>53</v>
      </c>
      <c r="W886" t="s">
        <v>48</v>
      </c>
      <c r="X886" t="e">
        <f t="shared" si="14"/>
        <v>#N/A</v>
      </c>
      <c r="Y886" s="38" t="e">
        <f>INDEX('Planning avec dates'!$4:$4,MATCH("X",'Planning avec dates'!904:904,1))+4</f>
        <v>#N/A</v>
      </c>
    </row>
    <row r="887" spans="1:25" x14ac:dyDescent="0.25">
      <c r="A887">
        <f>IF(COUNTIF('Temps moyens'!$A$3:$A$70,C887)&gt;0,1,0)</f>
        <v>0</v>
      </c>
      <c r="B887" t="s">
        <v>941</v>
      </c>
      <c r="C887" t="e">
        <f>INDEX('Planning avec dates'!$B889:$E889,MATCH("*",'Planning avec dates'!$B889:$E889,0))</f>
        <v>#N/A</v>
      </c>
      <c r="F887">
        <f>IF('Planning avec dates'!$C$1="Low",INDEX('Temps moyens'!$B$1:$B$198,MATCH(Task_Table1!C887,'Temps moyens'!$A$1:$A$198,0),1)*'Temps moyens'!$D$3,IF('Planning avec dates'!$C$1="Medium",INDEX('Temps moyens'!$B$1:$B$198,MATCH(Task_Table1!C887,'Temps moyens'!$A$1:$A$198,0),1)*'Temps moyens'!$E$3,IF('Planning avec dates'!$C$1="High",INDEX('Temps moyens'!$B$1:$B$198,MATCH(Task_Table1!C887,'Temps moyens'!$A$1:$A$198,0),1)*'Temps moyens'!$F$3,0)))</f>
        <v>0</v>
      </c>
      <c r="G887" t="s">
        <v>48</v>
      </c>
      <c r="H887" s="38" t="e">
        <f>INDEX('Planning avec dates'!$4:$4,MATCH("X",'Planning avec dates'!905:905,0))</f>
        <v>#N/A</v>
      </c>
      <c r="I887" t="s">
        <v>48</v>
      </c>
      <c r="J887" t="s">
        <v>48</v>
      </c>
      <c r="K887" t="s">
        <v>48</v>
      </c>
      <c r="L887" t="s">
        <v>48</v>
      </c>
      <c r="M887" t="s">
        <v>48</v>
      </c>
      <c r="N887" t="s">
        <v>48</v>
      </c>
      <c r="O887" t="s">
        <v>48</v>
      </c>
      <c r="P887" t="s">
        <v>48</v>
      </c>
      <c r="Q887" t="s">
        <v>51</v>
      </c>
      <c r="S887" t="s">
        <v>48</v>
      </c>
      <c r="U887" t="s">
        <v>52</v>
      </c>
      <c r="V887" t="s">
        <v>53</v>
      </c>
      <c r="W887" t="s">
        <v>48</v>
      </c>
      <c r="X887" t="e">
        <f t="shared" si="14"/>
        <v>#N/A</v>
      </c>
      <c r="Y887" s="38" t="e">
        <f>INDEX('Planning avec dates'!$4:$4,MATCH("X",'Planning avec dates'!905:905,1))+4</f>
        <v>#N/A</v>
      </c>
    </row>
    <row r="888" spans="1:25" x14ac:dyDescent="0.25">
      <c r="A888">
        <f>IF(COUNTIF('Temps moyens'!$A$3:$A$70,C888)&gt;0,1,0)</f>
        <v>0</v>
      </c>
      <c r="B888" t="s">
        <v>942</v>
      </c>
      <c r="C888" t="e">
        <f>INDEX('Planning avec dates'!$B890:$E890,MATCH("*",'Planning avec dates'!$B890:$E890,0))</f>
        <v>#N/A</v>
      </c>
      <c r="F888">
        <f>IF('Planning avec dates'!$C$1="Low",INDEX('Temps moyens'!$B$1:$B$198,MATCH(Task_Table1!C888,'Temps moyens'!$A$1:$A$198,0),1)*'Temps moyens'!$D$3,IF('Planning avec dates'!$C$1="Medium",INDEX('Temps moyens'!$B$1:$B$198,MATCH(Task_Table1!C888,'Temps moyens'!$A$1:$A$198,0),1)*'Temps moyens'!$E$3,IF('Planning avec dates'!$C$1="High",INDEX('Temps moyens'!$B$1:$B$198,MATCH(Task_Table1!C888,'Temps moyens'!$A$1:$A$198,0),1)*'Temps moyens'!$F$3,0)))</f>
        <v>0</v>
      </c>
      <c r="G888" t="s">
        <v>48</v>
      </c>
      <c r="H888" s="38" t="e">
        <f>INDEX('Planning avec dates'!$4:$4,MATCH("X",'Planning avec dates'!906:906,0))</f>
        <v>#N/A</v>
      </c>
      <c r="I888" t="s">
        <v>48</v>
      </c>
      <c r="J888" t="s">
        <v>48</v>
      </c>
      <c r="K888" t="s">
        <v>48</v>
      </c>
      <c r="L888" t="s">
        <v>48</v>
      </c>
      <c r="M888" t="s">
        <v>48</v>
      </c>
      <c r="N888" t="s">
        <v>48</v>
      </c>
      <c r="O888" t="s">
        <v>48</v>
      </c>
      <c r="P888" t="s">
        <v>48</v>
      </c>
      <c r="Q888" t="s">
        <v>51</v>
      </c>
      <c r="S888" t="s">
        <v>48</v>
      </c>
      <c r="U888" t="s">
        <v>52</v>
      </c>
      <c r="V888" t="s">
        <v>53</v>
      </c>
      <c r="W888" t="s">
        <v>48</v>
      </c>
      <c r="X888" t="e">
        <f t="shared" si="14"/>
        <v>#N/A</v>
      </c>
      <c r="Y888" s="38" t="e">
        <f>INDEX('Planning avec dates'!$4:$4,MATCH("X",'Planning avec dates'!906:906,1))+4</f>
        <v>#N/A</v>
      </c>
    </row>
    <row r="889" spans="1:25" x14ac:dyDescent="0.25">
      <c r="A889">
        <f>IF(COUNTIF('Temps moyens'!$A$3:$A$70,C889)&gt;0,1,0)</f>
        <v>0</v>
      </c>
      <c r="B889" t="s">
        <v>943</v>
      </c>
      <c r="C889" t="e">
        <f>INDEX('Planning avec dates'!$B891:$E891,MATCH("*",'Planning avec dates'!$B891:$E891,0))</f>
        <v>#N/A</v>
      </c>
      <c r="F889">
        <f>IF('Planning avec dates'!$C$1="Low",INDEX('Temps moyens'!$B$1:$B$198,MATCH(Task_Table1!C889,'Temps moyens'!$A$1:$A$198,0),1)*'Temps moyens'!$D$3,IF('Planning avec dates'!$C$1="Medium",INDEX('Temps moyens'!$B$1:$B$198,MATCH(Task_Table1!C889,'Temps moyens'!$A$1:$A$198,0),1)*'Temps moyens'!$E$3,IF('Planning avec dates'!$C$1="High",INDEX('Temps moyens'!$B$1:$B$198,MATCH(Task_Table1!C889,'Temps moyens'!$A$1:$A$198,0),1)*'Temps moyens'!$F$3,0)))</f>
        <v>0</v>
      </c>
      <c r="G889" t="s">
        <v>48</v>
      </c>
      <c r="H889" s="38" t="e">
        <f>INDEX('Planning avec dates'!$4:$4,MATCH("X",'Planning avec dates'!907:907,0))</f>
        <v>#N/A</v>
      </c>
      <c r="I889" t="s">
        <v>48</v>
      </c>
      <c r="J889" t="s">
        <v>48</v>
      </c>
      <c r="K889" t="s">
        <v>48</v>
      </c>
      <c r="L889" t="s">
        <v>48</v>
      </c>
      <c r="M889" t="s">
        <v>48</v>
      </c>
      <c r="N889" t="s">
        <v>48</v>
      </c>
      <c r="O889" t="s">
        <v>48</v>
      </c>
      <c r="P889" t="s">
        <v>48</v>
      </c>
      <c r="Q889" t="s">
        <v>51</v>
      </c>
      <c r="S889" t="s">
        <v>48</v>
      </c>
      <c r="U889" t="s">
        <v>52</v>
      </c>
      <c r="V889" t="s">
        <v>53</v>
      </c>
      <c r="W889" t="s">
        <v>48</v>
      </c>
      <c r="X889" t="e">
        <f t="shared" si="14"/>
        <v>#N/A</v>
      </c>
      <c r="Y889" s="38" t="e">
        <f>INDEX('Planning avec dates'!$4:$4,MATCH("X",'Planning avec dates'!907:907,1))+4</f>
        <v>#N/A</v>
      </c>
    </row>
    <row r="890" spans="1:25" x14ac:dyDescent="0.25">
      <c r="A890">
        <f>IF(COUNTIF('Temps moyens'!$A$3:$A$70,C890)&gt;0,1,0)</f>
        <v>0</v>
      </c>
      <c r="B890" t="s">
        <v>944</v>
      </c>
      <c r="C890" t="e">
        <f>INDEX('Planning avec dates'!$B892:$E892,MATCH("*",'Planning avec dates'!$B892:$E892,0))</f>
        <v>#N/A</v>
      </c>
      <c r="F890">
        <f>IF('Planning avec dates'!$C$1="Low",INDEX('Temps moyens'!$B$1:$B$198,MATCH(Task_Table1!C890,'Temps moyens'!$A$1:$A$198,0),1)*'Temps moyens'!$D$3,IF('Planning avec dates'!$C$1="Medium",INDEX('Temps moyens'!$B$1:$B$198,MATCH(Task_Table1!C890,'Temps moyens'!$A$1:$A$198,0),1)*'Temps moyens'!$E$3,IF('Planning avec dates'!$C$1="High",INDEX('Temps moyens'!$B$1:$B$198,MATCH(Task_Table1!C890,'Temps moyens'!$A$1:$A$198,0),1)*'Temps moyens'!$F$3,0)))</f>
        <v>0</v>
      </c>
      <c r="G890" t="s">
        <v>48</v>
      </c>
      <c r="H890" s="38" t="e">
        <f>INDEX('Planning avec dates'!$4:$4,MATCH("X",'Planning avec dates'!908:908,0))</f>
        <v>#N/A</v>
      </c>
      <c r="I890" t="s">
        <v>48</v>
      </c>
      <c r="J890" t="s">
        <v>48</v>
      </c>
      <c r="K890" t="s">
        <v>48</v>
      </c>
      <c r="L890" t="s">
        <v>48</v>
      </c>
      <c r="M890" t="s">
        <v>48</v>
      </c>
      <c r="N890" t="s">
        <v>48</v>
      </c>
      <c r="O890" t="s">
        <v>48</v>
      </c>
      <c r="P890" t="s">
        <v>48</v>
      </c>
      <c r="Q890" t="s">
        <v>51</v>
      </c>
      <c r="S890" t="s">
        <v>48</v>
      </c>
      <c r="U890" t="s">
        <v>52</v>
      </c>
      <c r="V890" t="s">
        <v>53</v>
      </c>
      <c r="W890" t="s">
        <v>48</v>
      </c>
      <c r="X890" t="e">
        <f t="shared" si="14"/>
        <v>#N/A</v>
      </c>
      <c r="Y890" s="38" t="e">
        <f>INDEX('Planning avec dates'!$4:$4,MATCH("X",'Planning avec dates'!908:908,1))+4</f>
        <v>#N/A</v>
      </c>
    </row>
    <row r="891" spans="1:25" x14ac:dyDescent="0.25">
      <c r="A891">
        <f>IF(COUNTIF('Temps moyens'!$A$3:$A$70,C891)&gt;0,1,0)</f>
        <v>0</v>
      </c>
      <c r="B891" t="s">
        <v>945</v>
      </c>
      <c r="C891" t="e">
        <f>INDEX('Planning avec dates'!$B893:$E893,MATCH("*",'Planning avec dates'!$B893:$E893,0))</f>
        <v>#N/A</v>
      </c>
      <c r="F891">
        <f>IF('Planning avec dates'!$C$1="Low",INDEX('Temps moyens'!$B$1:$B$198,MATCH(Task_Table1!C891,'Temps moyens'!$A$1:$A$198,0),1)*'Temps moyens'!$D$3,IF('Planning avec dates'!$C$1="Medium",INDEX('Temps moyens'!$B$1:$B$198,MATCH(Task_Table1!C891,'Temps moyens'!$A$1:$A$198,0),1)*'Temps moyens'!$E$3,IF('Planning avec dates'!$C$1="High",INDEX('Temps moyens'!$B$1:$B$198,MATCH(Task_Table1!C891,'Temps moyens'!$A$1:$A$198,0),1)*'Temps moyens'!$F$3,0)))</f>
        <v>0</v>
      </c>
      <c r="G891" t="s">
        <v>48</v>
      </c>
      <c r="H891" s="38" t="e">
        <f>INDEX('Planning avec dates'!$4:$4,MATCH("X",'Planning avec dates'!909:909,0))</f>
        <v>#N/A</v>
      </c>
      <c r="I891" t="s">
        <v>48</v>
      </c>
      <c r="J891" t="s">
        <v>48</v>
      </c>
      <c r="K891" t="s">
        <v>48</v>
      </c>
      <c r="L891" t="s">
        <v>48</v>
      </c>
      <c r="M891" t="s">
        <v>48</v>
      </c>
      <c r="N891" t="s">
        <v>48</v>
      </c>
      <c r="O891" t="s">
        <v>48</v>
      </c>
      <c r="P891" t="s">
        <v>48</v>
      </c>
      <c r="Q891" t="s">
        <v>51</v>
      </c>
      <c r="S891" t="s">
        <v>48</v>
      </c>
      <c r="U891" t="s">
        <v>52</v>
      </c>
      <c r="V891" t="s">
        <v>53</v>
      </c>
      <c r="W891" t="s">
        <v>48</v>
      </c>
      <c r="X891" t="e">
        <f t="shared" si="14"/>
        <v>#N/A</v>
      </c>
      <c r="Y891" s="38" t="e">
        <f>INDEX('Planning avec dates'!$4:$4,MATCH("X",'Planning avec dates'!909:909,1))+4</f>
        <v>#N/A</v>
      </c>
    </row>
    <row r="892" spans="1:25" x14ac:dyDescent="0.25">
      <c r="A892">
        <f>IF(COUNTIF('Temps moyens'!$A$3:$A$70,C892)&gt;0,1,0)</f>
        <v>0</v>
      </c>
      <c r="B892" t="s">
        <v>946</v>
      </c>
      <c r="C892" t="e">
        <f>INDEX('Planning avec dates'!$B894:$E894,MATCH("*",'Planning avec dates'!$B894:$E894,0))</f>
        <v>#N/A</v>
      </c>
      <c r="F892">
        <f>IF('Planning avec dates'!$C$1="Low",INDEX('Temps moyens'!$B$1:$B$198,MATCH(Task_Table1!C892,'Temps moyens'!$A$1:$A$198,0),1)*'Temps moyens'!$D$3,IF('Planning avec dates'!$C$1="Medium",INDEX('Temps moyens'!$B$1:$B$198,MATCH(Task_Table1!C892,'Temps moyens'!$A$1:$A$198,0),1)*'Temps moyens'!$E$3,IF('Planning avec dates'!$C$1="High",INDEX('Temps moyens'!$B$1:$B$198,MATCH(Task_Table1!C892,'Temps moyens'!$A$1:$A$198,0),1)*'Temps moyens'!$F$3,0)))</f>
        <v>0</v>
      </c>
      <c r="G892" t="s">
        <v>48</v>
      </c>
      <c r="H892" s="38" t="e">
        <f>INDEX('Planning avec dates'!$4:$4,MATCH("X",'Planning avec dates'!910:910,0))</f>
        <v>#N/A</v>
      </c>
      <c r="I892" t="s">
        <v>48</v>
      </c>
      <c r="J892" t="s">
        <v>48</v>
      </c>
      <c r="K892" t="s">
        <v>48</v>
      </c>
      <c r="L892" t="s">
        <v>48</v>
      </c>
      <c r="M892" t="s">
        <v>48</v>
      </c>
      <c r="N892" t="s">
        <v>48</v>
      </c>
      <c r="O892" t="s">
        <v>48</v>
      </c>
      <c r="P892" t="s">
        <v>48</v>
      </c>
      <c r="Q892" t="s">
        <v>51</v>
      </c>
      <c r="S892" t="s">
        <v>48</v>
      </c>
      <c r="U892" t="s">
        <v>52</v>
      </c>
      <c r="V892" t="s">
        <v>53</v>
      </c>
      <c r="W892" t="s">
        <v>48</v>
      </c>
      <c r="X892" t="e">
        <f t="shared" si="14"/>
        <v>#N/A</v>
      </c>
      <c r="Y892" s="38" t="e">
        <f>INDEX('Planning avec dates'!$4:$4,MATCH("X",'Planning avec dates'!910:910,1))+4</f>
        <v>#N/A</v>
      </c>
    </row>
    <row r="893" spans="1:25" x14ac:dyDescent="0.25">
      <c r="A893">
        <f>IF(COUNTIF('Temps moyens'!$A$3:$A$70,C893)&gt;0,1,0)</f>
        <v>0</v>
      </c>
      <c r="B893" t="s">
        <v>947</v>
      </c>
      <c r="C893" t="e">
        <f>INDEX('Planning avec dates'!$B895:$E895,MATCH("*",'Planning avec dates'!$B895:$E895,0))</f>
        <v>#N/A</v>
      </c>
      <c r="F893">
        <f>IF('Planning avec dates'!$C$1="Low",INDEX('Temps moyens'!$B$1:$B$198,MATCH(Task_Table1!C893,'Temps moyens'!$A$1:$A$198,0),1)*'Temps moyens'!$D$3,IF('Planning avec dates'!$C$1="Medium",INDEX('Temps moyens'!$B$1:$B$198,MATCH(Task_Table1!C893,'Temps moyens'!$A$1:$A$198,0),1)*'Temps moyens'!$E$3,IF('Planning avec dates'!$C$1="High",INDEX('Temps moyens'!$B$1:$B$198,MATCH(Task_Table1!C893,'Temps moyens'!$A$1:$A$198,0),1)*'Temps moyens'!$F$3,0)))</f>
        <v>0</v>
      </c>
      <c r="G893" t="s">
        <v>48</v>
      </c>
      <c r="H893" s="38" t="e">
        <f>INDEX('Planning avec dates'!$4:$4,MATCH("X",'Planning avec dates'!911:911,0))</f>
        <v>#N/A</v>
      </c>
      <c r="I893" t="s">
        <v>48</v>
      </c>
      <c r="J893" t="s">
        <v>48</v>
      </c>
      <c r="K893" t="s">
        <v>48</v>
      </c>
      <c r="L893" t="s">
        <v>48</v>
      </c>
      <c r="M893" t="s">
        <v>48</v>
      </c>
      <c r="N893" t="s">
        <v>48</v>
      </c>
      <c r="O893" t="s">
        <v>48</v>
      </c>
      <c r="P893" t="s">
        <v>48</v>
      </c>
      <c r="Q893" t="s">
        <v>51</v>
      </c>
      <c r="S893" t="s">
        <v>48</v>
      </c>
      <c r="U893" t="s">
        <v>52</v>
      </c>
      <c r="V893" t="s">
        <v>53</v>
      </c>
      <c r="W893" t="s">
        <v>48</v>
      </c>
      <c r="X893" t="e">
        <f t="shared" si="14"/>
        <v>#N/A</v>
      </c>
      <c r="Y893" s="38" t="e">
        <f>INDEX('Planning avec dates'!$4:$4,MATCH("X",'Planning avec dates'!911:911,1))+4</f>
        <v>#N/A</v>
      </c>
    </row>
    <row r="894" spans="1:25" x14ac:dyDescent="0.25">
      <c r="A894">
        <f>IF(COUNTIF('Temps moyens'!$A$3:$A$70,C894)&gt;0,1,0)</f>
        <v>0</v>
      </c>
      <c r="B894" t="s">
        <v>948</v>
      </c>
      <c r="C894" t="e">
        <f>INDEX('Planning avec dates'!$B896:$E896,MATCH("*",'Planning avec dates'!$B896:$E896,0))</f>
        <v>#N/A</v>
      </c>
      <c r="F894">
        <f>IF('Planning avec dates'!$C$1="Low",INDEX('Temps moyens'!$B$1:$B$198,MATCH(Task_Table1!C894,'Temps moyens'!$A$1:$A$198,0),1)*'Temps moyens'!$D$3,IF('Planning avec dates'!$C$1="Medium",INDEX('Temps moyens'!$B$1:$B$198,MATCH(Task_Table1!C894,'Temps moyens'!$A$1:$A$198,0),1)*'Temps moyens'!$E$3,IF('Planning avec dates'!$C$1="High",INDEX('Temps moyens'!$B$1:$B$198,MATCH(Task_Table1!C894,'Temps moyens'!$A$1:$A$198,0),1)*'Temps moyens'!$F$3,0)))</f>
        <v>0</v>
      </c>
      <c r="G894" t="s">
        <v>48</v>
      </c>
      <c r="H894" s="38" t="e">
        <f>INDEX('Planning avec dates'!$4:$4,MATCH("X",'Planning avec dates'!912:912,0))</f>
        <v>#N/A</v>
      </c>
      <c r="I894" t="s">
        <v>48</v>
      </c>
      <c r="J894" t="s">
        <v>48</v>
      </c>
      <c r="K894" t="s">
        <v>48</v>
      </c>
      <c r="L894" t="s">
        <v>48</v>
      </c>
      <c r="M894" t="s">
        <v>48</v>
      </c>
      <c r="N894" t="s">
        <v>48</v>
      </c>
      <c r="O894" t="s">
        <v>48</v>
      </c>
      <c r="P894" t="s">
        <v>48</v>
      </c>
      <c r="Q894" t="s">
        <v>51</v>
      </c>
      <c r="S894" t="s">
        <v>48</v>
      </c>
      <c r="U894" t="s">
        <v>52</v>
      </c>
      <c r="V894" t="s">
        <v>53</v>
      </c>
      <c r="W894" t="s">
        <v>48</v>
      </c>
      <c r="X894" t="e">
        <f t="shared" si="14"/>
        <v>#N/A</v>
      </c>
      <c r="Y894" s="38" t="e">
        <f>INDEX('Planning avec dates'!$4:$4,MATCH("X",'Planning avec dates'!912:912,1))+4</f>
        <v>#N/A</v>
      </c>
    </row>
    <row r="895" spans="1:25" x14ac:dyDescent="0.25">
      <c r="A895">
        <f>IF(COUNTIF('Temps moyens'!$A$3:$A$70,C895)&gt;0,1,0)</f>
        <v>0</v>
      </c>
      <c r="B895" t="s">
        <v>949</v>
      </c>
      <c r="C895" t="e">
        <f>INDEX('Planning avec dates'!$B897:$E897,MATCH("*",'Planning avec dates'!$B897:$E897,0))</f>
        <v>#N/A</v>
      </c>
      <c r="F895">
        <f>IF('Planning avec dates'!$C$1="Low",INDEX('Temps moyens'!$B$1:$B$198,MATCH(Task_Table1!C895,'Temps moyens'!$A$1:$A$198,0),1)*'Temps moyens'!$D$3,IF('Planning avec dates'!$C$1="Medium",INDEX('Temps moyens'!$B$1:$B$198,MATCH(Task_Table1!C895,'Temps moyens'!$A$1:$A$198,0),1)*'Temps moyens'!$E$3,IF('Planning avec dates'!$C$1="High",INDEX('Temps moyens'!$B$1:$B$198,MATCH(Task_Table1!C895,'Temps moyens'!$A$1:$A$198,0),1)*'Temps moyens'!$F$3,0)))</f>
        <v>0</v>
      </c>
      <c r="G895" t="s">
        <v>48</v>
      </c>
      <c r="H895" s="38" t="e">
        <f>INDEX('Planning avec dates'!$4:$4,MATCH("X",'Planning avec dates'!913:913,0))</f>
        <v>#N/A</v>
      </c>
      <c r="I895" t="s">
        <v>48</v>
      </c>
      <c r="J895" t="s">
        <v>48</v>
      </c>
      <c r="K895" t="s">
        <v>48</v>
      </c>
      <c r="L895" t="s">
        <v>48</v>
      </c>
      <c r="M895" t="s">
        <v>48</v>
      </c>
      <c r="N895" t="s">
        <v>48</v>
      </c>
      <c r="O895" t="s">
        <v>48</v>
      </c>
      <c r="P895" t="s">
        <v>48</v>
      </c>
      <c r="Q895" t="s">
        <v>51</v>
      </c>
      <c r="S895" t="s">
        <v>48</v>
      </c>
      <c r="U895" t="s">
        <v>52</v>
      </c>
      <c r="V895" t="s">
        <v>53</v>
      </c>
      <c r="W895" t="s">
        <v>48</v>
      </c>
      <c r="X895" t="e">
        <f t="shared" si="14"/>
        <v>#N/A</v>
      </c>
      <c r="Y895" s="38" t="e">
        <f>INDEX('Planning avec dates'!$4:$4,MATCH("X",'Planning avec dates'!913:913,1))+4</f>
        <v>#N/A</v>
      </c>
    </row>
    <row r="896" spans="1:25" x14ac:dyDescent="0.25">
      <c r="A896">
        <f>IF(COUNTIF('Temps moyens'!$A$3:$A$70,C896)&gt;0,1,0)</f>
        <v>0</v>
      </c>
      <c r="B896" t="s">
        <v>950</v>
      </c>
      <c r="C896" t="e">
        <f>INDEX('Planning avec dates'!$B898:$E898,MATCH("*",'Planning avec dates'!$B898:$E898,0))</f>
        <v>#N/A</v>
      </c>
      <c r="F896">
        <f>IF('Planning avec dates'!$C$1="Low",INDEX('Temps moyens'!$B$1:$B$198,MATCH(Task_Table1!C896,'Temps moyens'!$A$1:$A$198,0),1)*'Temps moyens'!$D$3,IF('Planning avec dates'!$C$1="Medium",INDEX('Temps moyens'!$B$1:$B$198,MATCH(Task_Table1!C896,'Temps moyens'!$A$1:$A$198,0),1)*'Temps moyens'!$E$3,IF('Planning avec dates'!$C$1="High",INDEX('Temps moyens'!$B$1:$B$198,MATCH(Task_Table1!C896,'Temps moyens'!$A$1:$A$198,0),1)*'Temps moyens'!$F$3,0)))</f>
        <v>0</v>
      </c>
      <c r="G896" t="s">
        <v>48</v>
      </c>
      <c r="H896" s="38" t="e">
        <f>INDEX('Planning avec dates'!$4:$4,MATCH("X",'Planning avec dates'!914:914,0))</f>
        <v>#N/A</v>
      </c>
      <c r="I896" t="s">
        <v>48</v>
      </c>
      <c r="J896" t="s">
        <v>48</v>
      </c>
      <c r="K896" t="s">
        <v>48</v>
      </c>
      <c r="L896" t="s">
        <v>48</v>
      </c>
      <c r="M896" t="s">
        <v>48</v>
      </c>
      <c r="N896" t="s">
        <v>48</v>
      </c>
      <c r="O896" t="s">
        <v>48</v>
      </c>
      <c r="P896" t="s">
        <v>48</v>
      </c>
      <c r="Q896" t="s">
        <v>51</v>
      </c>
      <c r="S896" t="s">
        <v>48</v>
      </c>
      <c r="U896" t="s">
        <v>52</v>
      </c>
      <c r="V896" t="s">
        <v>53</v>
      </c>
      <c r="W896" t="s">
        <v>48</v>
      </c>
      <c r="X896" t="e">
        <f t="shared" si="14"/>
        <v>#N/A</v>
      </c>
      <c r="Y896" s="38" t="e">
        <f>INDEX('Planning avec dates'!$4:$4,MATCH("X",'Planning avec dates'!914:914,1))+4</f>
        <v>#N/A</v>
      </c>
    </row>
    <row r="897" spans="1:25" x14ac:dyDescent="0.25">
      <c r="A897">
        <f>IF(COUNTIF('Temps moyens'!$A$3:$A$70,C897)&gt;0,1,0)</f>
        <v>0</v>
      </c>
      <c r="B897" t="s">
        <v>951</v>
      </c>
      <c r="C897" t="e">
        <f>INDEX('Planning avec dates'!$B899:$E899,MATCH("*",'Planning avec dates'!$B899:$E899,0))</f>
        <v>#N/A</v>
      </c>
      <c r="F897">
        <f>IF('Planning avec dates'!$C$1="Low",INDEX('Temps moyens'!$B$1:$B$198,MATCH(Task_Table1!C897,'Temps moyens'!$A$1:$A$198,0),1)*'Temps moyens'!$D$3,IF('Planning avec dates'!$C$1="Medium",INDEX('Temps moyens'!$B$1:$B$198,MATCH(Task_Table1!C897,'Temps moyens'!$A$1:$A$198,0),1)*'Temps moyens'!$E$3,IF('Planning avec dates'!$C$1="High",INDEX('Temps moyens'!$B$1:$B$198,MATCH(Task_Table1!C897,'Temps moyens'!$A$1:$A$198,0),1)*'Temps moyens'!$F$3,0)))</f>
        <v>0</v>
      </c>
      <c r="G897" t="s">
        <v>48</v>
      </c>
      <c r="H897" s="38" t="e">
        <f>INDEX('Planning avec dates'!$4:$4,MATCH("X",'Planning avec dates'!915:915,0))</f>
        <v>#N/A</v>
      </c>
      <c r="I897" t="s">
        <v>48</v>
      </c>
      <c r="J897" t="s">
        <v>48</v>
      </c>
      <c r="K897" t="s">
        <v>48</v>
      </c>
      <c r="L897" t="s">
        <v>48</v>
      </c>
      <c r="M897" t="s">
        <v>48</v>
      </c>
      <c r="N897" t="s">
        <v>48</v>
      </c>
      <c r="O897" t="s">
        <v>48</v>
      </c>
      <c r="P897" t="s">
        <v>48</v>
      </c>
      <c r="Q897" t="s">
        <v>51</v>
      </c>
      <c r="S897" t="s">
        <v>48</v>
      </c>
      <c r="U897" t="s">
        <v>52</v>
      </c>
      <c r="V897" t="s">
        <v>53</v>
      </c>
      <c r="W897" t="s">
        <v>48</v>
      </c>
      <c r="X897" t="e">
        <f t="shared" si="14"/>
        <v>#N/A</v>
      </c>
      <c r="Y897" s="38" t="e">
        <f>INDEX('Planning avec dates'!$4:$4,MATCH("X",'Planning avec dates'!915:915,1))+4</f>
        <v>#N/A</v>
      </c>
    </row>
    <row r="898" spans="1:25" x14ac:dyDescent="0.25">
      <c r="A898">
        <f>IF(COUNTIF('Temps moyens'!$A$3:$A$70,C898)&gt;0,1,0)</f>
        <v>0</v>
      </c>
      <c r="B898" t="s">
        <v>952</v>
      </c>
      <c r="C898" t="e">
        <f>INDEX('Planning avec dates'!$B900:$E900,MATCH("*",'Planning avec dates'!$B900:$E900,0))</f>
        <v>#N/A</v>
      </c>
      <c r="F898">
        <f>IF('Planning avec dates'!$C$1="Low",INDEX('Temps moyens'!$B$1:$B$198,MATCH(Task_Table1!C898,'Temps moyens'!$A$1:$A$198,0),1)*'Temps moyens'!$D$3,IF('Planning avec dates'!$C$1="Medium",INDEX('Temps moyens'!$B$1:$B$198,MATCH(Task_Table1!C898,'Temps moyens'!$A$1:$A$198,0),1)*'Temps moyens'!$E$3,IF('Planning avec dates'!$C$1="High",INDEX('Temps moyens'!$B$1:$B$198,MATCH(Task_Table1!C898,'Temps moyens'!$A$1:$A$198,0),1)*'Temps moyens'!$F$3,0)))</f>
        <v>0</v>
      </c>
      <c r="G898" t="s">
        <v>48</v>
      </c>
      <c r="H898" s="38" t="e">
        <f>INDEX('Planning avec dates'!$4:$4,MATCH("X",'Planning avec dates'!916:916,0))</f>
        <v>#N/A</v>
      </c>
      <c r="I898" t="s">
        <v>48</v>
      </c>
      <c r="J898" t="s">
        <v>48</v>
      </c>
      <c r="K898" t="s">
        <v>48</v>
      </c>
      <c r="L898" t="s">
        <v>48</v>
      </c>
      <c r="M898" t="s">
        <v>48</v>
      </c>
      <c r="N898" t="s">
        <v>48</v>
      </c>
      <c r="O898" t="s">
        <v>48</v>
      </c>
      <c r="P898" t="s">
        <v>48</v>
      </c>
      <c r="Q898" t="s">
        <v>51</v>
      </c>
      <c r="S898" t="s">
        <v>48</v>
      </c>
      <c r="U898" t="s">
        <v>52</v>
      </c>
      <c r="V898" t="s">
        <v>53</v>
      </c>
      <c r="W898" t="s">
        <v>48</v>
      </c>
      <c r="X898" t="e">
        <f t="shared" si="14"/>
        <v>#N/A</v>
      </c>
      <c r="Y898" s="38" t="e">
        <f>INDEX('Planning avec dates'!$4:$4,MATCH("X",'Planning avec dates'!916:916,1))+4</f>
        <v>#N/A</v>
      </c>
    </row>
    <row r="899" spans="1:25" x14ac:dyDescent="0.25">
      <c r="A899">
        <f>IF(COUNTIF('Temps moyens'!$A$3:$A$70,C899)&gt;0,1,0)</f>
        <v>0</v>
      </c>
      <c r="B899" t="s">
        <v>953</v>
      </c>
      <c r="C899" t="e">
        <f>INDEX('Planning avec dates'!$B901:$E901,MATCH("*",'Planning avec dates'!$B901:$E901,0))</f>
        <v>#N/A</v>
      </c>
      <c r="F899">
        <f>IF('Planning avec dates'!$C$1="Low",INDEX('Temps moyens'!$B$1:$B$198,MATCH(Task_Table1!C899,'Temps moyens'!$A$1:$A$198,0),1)*'Temps moyens'!$D$3,IF('Planning avec dates'!$C$1="Medium",INDEX('Temps moyens'!$B$1:$B$198,MATCH(Task_Table1!C899,'Temps moyens'!$A$1:$A$198,0),1)*'Temps moyens'!$E$3,IF('Planning avec dates'!$C$1="High",INDEX('Temps moyens'!$B$1:$B$198,MATCH(Task_Table1!C899,'Temps moyens'!$A$1:$A$198,0),1)*'Temps moyens'!$F$3,0)))</f>
        <v>0</v>
      </c>
      <c r="G899" t="s">
        <v>48</v>
      </c>
      <c r="H899" s="38" t="e">
        <f>INDEX('Planning avec dates'!$4:$4,MATCH("X",'Planning avec dates'!917:917,0))</f>
        <v>#N/A</v>
      </c>
      <c r="I899" t="s">
        <v>48</v>
      </c>
      <c r="J899" t="s">
        <v>48</v>
      </c>
      <c r="K899" t="s">
        <v>48</v>
      </c>
      <c r="L899" t="s">
        <v>48</v>
      </c>
      <c r="M899" t="s">
        <v>48</v>
      </c>
      <c r="N899" t="s">
        <v>48</v>
      </c>
      <c r="O899" t="s">
        <v>48</v>
      </c>
      <c r="P899" t="s">
        <v>48</v>
      </c>
      <c r="Q899" t="s">
        <v>51</v>
      </c>
      <c r="S899" t="s">
        <v>48</v>
      </c>
      <c r="U899" t="s">
        <v>52</v>
      </c>
      <c r="V899" t="s">
        <v>53</v>
      </c>
      <c r="W899" t="s">
        <v>48</v>
      </c>
      <c r="X899" t="e">
        <f t="shared" si="14"/>
        <v>#N/A</v>
      </c>
      <c r="Y899" s="38" t="e">
        <f>INDEX('Planning avec dates'!$4:$4,MATCH("X",'Planning avec dates'!917:917,1))+4</f>
        <v>#N/A</v>
      </c>
    </row>
    <row r="900" spans="1:25" x14ac:dyDescent="0.25">
      <c r="A900">
        <f>IF(COUNTIF('Temps moyens'!$A$3:$A$70,C900)&gt;0,1,0)</f>
        <v>0</v>
      </c>
      <c r="B900" t="s">
        <v>954</v>
      </c>
      <c r="C900" t="e">
        <f>INDEX('Planning avec dates'!$B902:$E902,MATCH("*",'Planning avec dates'!$B902:$E902,0))</f>
        <v>#N/A</v>
      </c>
      <c r="F900">
        <f>IF('Planning avec dates'!$C$1="Low",INDEX('Temps moyens'!$B$1:$B$198,MATCH(Task_Table1!C900,'Temps moyens'!$A$1:$A$198,0),1)*'Temps moyens'!$D$3,IF('Planning avec dates'!$C$1="Medium",INDEX('Temps moyens'!$B$1:$B$198,MATCH(Task_Table1!C900,'Temps moyens'!$A$1:$A$198,0),1)*'Temps moyens'!$E$3,IF('Planning avec dates'!$C$1="High",INDEX('Temps moyens'!$B$1:$B$198,MATCH(Task_Table1!C900,'Temps moyens'!$A$1:$A$198,0),1)*'Temps moyens'!$F$3,0)))</f>
        <v>0</v>
      </c>
      <c r="G900" t="s">
        <v>48</v>
      </c>
      <c r="H900" s="38" t="e">
        <f>INDEX('Planning avec dates'!$4:$4,MATCH("X",'Planning avec dates'!918:918,0))</f>
        <v>#N/A</v>
      </c>
      <c r="I900" t="s">
        <v>48</v>
      </c>
      <c r="J900" t="s">
        <v>48</v>
      </c>
      <c r="K900" t="s">
        <v>48</v>
      </c>
      <c r="L900" t="s">
        <v>48</v>
      </c>
      <c r="M900" t="s">
        <v>48</v>
      </c>
      <c r="N900" t="s">
        <v>48</v>
      </c>
      <c r="O900" t="s">
        <v>48</v>
      </c>
      <c r="P900" t="s">
        <v>48</v>
      </c>
      <c r="Q900" t="s">
        <v>51</v>
      </c>
      <c r="S900" t="s">
        <v>48</v>
      </c>
      <c r="U900" t="s">
        <v>52</v>
      </c>
      <c r="V900" t="s">
        <v>53</v>
      </c>
      <c r="W900" t="s">
        <v>48</v>
      </c>
      <c r="X900" t="e">
        <f t="shared" si="14"/>
        <v>#N/A</v>
      </c>
      <c r="Y900" s="38" t="e">
        <f>INDEX('Planning avec dates'!$4:$4,MATCH("X",'Planning avec dates'!918:918,1))+4</f>
        <v>#N/A</v>
      </c>
    </row>
    <row r="901" spans="1:25" x14ac:dyDescent="0.25">
      <c r="A901">
        <f>IF(COUNTIF('Temps moyens'!$A$3:$A$70,C901)&gt;0,1,0)</f>
        <v>0</v>
      </c>
      <c r="B901" t="s">
        <v>955</v>
      </c>
      <c r="C901" t="e">
        <f>INDEX('Planning avec dates'!$B903:$E903,MATCH("*",'Planning avec dates'!$B903:$E903,0))</f>
        <v>#N/A</v>
      </c>
      <c r="F901">
        <f>IF('Planning avec dates'!$C$1="Low",INDEX('Temps moyens'!$B$1:$B$198,MATCH(Task_Table1!C901,'Temps moyens'!$A$1:$A$198,0),1)*'Temps moyens'!$D$3,IF('Planning avec dates'!$C$1="Medium",INDEX('Temps moyens'!$B$1:$B$198,MATCH(Task_Table1!C901,'Temps moyens'!$A$1:$A$198,0),1)*'Temps moyens'!$E$3,IF('Planning avec dates'!$C$1="High",INDEX('Temps moyens'!$B$1:$B$198,MATCH(Task_Table1!C901,'Temps moyens'!$A$1:$A$198,0),1)*'Temps moyens'!$F$3,0)))</f>
        <v>0</v>
      </c>
      <c r="G901" t="s">
        <v>48</v>
      </c>
      <c r="H901" s="38" t="e">
        <f>INDEX('Planning avec dates'!$4:$4,MATCH("X",'Planning avec dates'!919:919,0))</f>
        <v>#N/A</v>
      </c>
      <c r="I901" t="s">
        <v>48</v>
      </c>
      <c r="J901" t="s">
        <v>48</v>
      </c>
      <c r="K901" t="s">
        <v>48</v>
      </c>
      <c r="L901" t="s">
        <v>48</v>
      </c>
      <c r="M901" t="s">
        <v>48</v>
      </c>
      <c r="N901" t="s">
        <v>48</v>
      </c>
      <c r="O901" t="s">
        <v>48</v>
      </c>
      <c r="P901" t="s">
        <v>48</v>
      </c>
      <c r="Q901" t="s">
        <v>51</v>
      </c>
      <c r="S901" t="s">
        <v>48</v>
      </c>
      <c r="U901" t="s">
        <v>52</v>
      </c>
      <c r="V901" t="s">
        <v>53</v>
      </c>
      <c r="W901" t="s">
        <v>48</v>
      </c>
      <c r="X901" t="e">
        <f t="shared" si="14"/>
        <v>#N/A</v>
      </c>
      <c r="Y901" s="38" t="e">
        <f>INDEX('Planning avec dates'!$4:$4,MATCH("X",'Planning avec dates'!919:919,1))+4</f>
        <v>#N/A</v>
      </c>
    </row>
    <row r="902" spans="1:25" x14ac:dyDescent="0.25">
      <c r="A902">
        <f>IF(COUNTIF('Temps moyens'!$A$3:$A$70,C902)&gt;0,1,0)</f>
        <v>0</v>
      </c>
      <c r="B902" t="s">
        <v>956</v>
      </c>
      <c r="C902" t="e">
        <f>INDEX('Planning avec dates'!$B904:$E904,MATCH("*",'Planning avec dates'!$B904:$E904,0))</f>
        <v>#N/A</v>
      </c>
      <c r="F902">
        <f>IF('Planning avec dates'!$C$1="Low",INDEX('Temps moyens'!$B$1:$B$198,MATCH(Task_Table1!C902,'Temps moyens'!$A$1:$A$198,0),1)*'Temps moyens'!$D$3,IF('Planning avec dates'!$C$1="Medium",INDEX('Temps moyens'!$B$1:$B$198,MATCH(Task_Table1!C902,'Temps moyens'!$A$1:$A$198,0),1)*'Temps moyens'!$E$3,IF('Planning avec dates'!$C$1="High",INDEX('Temps moyens'!$B$1:$B$198,MATCH(Task_Table1!C902,'Temps moyens'!$A$1:$A$198,0),1)*'Temps moyens'!$F$3,0)))</f>
        <v>0</v>
      </c>
      <c r="G902" t="s">
        <v>48</v>
      </c>
      <c r="H902" s="38" t="e">
        <f>INDEX('Planning avec dates'!$4:$4,MATCH("X",'Planning avec dates'!920:920,0))</f>
        <v>#N/A</v>
      </c>
      <c r="I902" t="s">
        <v>48</v>
      </c>
      <c r="J902" t="s">
        <v>48</v>
      </c>
      <c r="K902" t="s">
        <v>48</v>
      </c>
      <c r="L902" t="s">
        <v>48</v>
      </c>
      <c r="M902" t="s">
        <v>48</v>
      </c>
      <c r="N902" t="s">
        <v>48</v>
      </c>
      <c r="O902" t="s">
        <v>48</v>
      </c>
      <c r="P902" t="s">
        <v>48</v>
      </c>
      <c r="Q902" t="s">
        <v>51</v>
      </c>
      <c r="S902" t="s">
        <v>48</v>
      </c>
      <c r="U902" t="s">
        <v>52</v>
      </c>
      <c r="V902" t="s">
        <v>53</v>
      </c>
      <c r="W902" t="s">
        <v>48</v>
      </c>
      <c r="X902" t="e">
        <f t="shared" si="14"/>
        <v>#N/A</v>
      </c>
      <c r="Y902" s="38" t="e">
        <f>INDEX('Planning avec dates'!$4:$4,MATCH("X",'Planning avec dates'!920:920,1))+4</f>
        <v>#N/A</v>
      </c>
    </row>
    <row r="903" spans="1:25" x14ac:dyDescent="0.25">
      <c r="A903">
        <f>IF(COUNTIF('Temps moyens'!$A$3:$A$70,C903)&gt;0,1,0)</f>
        <v>0</v>
      </c>
      <c r="B903" t="s">
        <v>957</v>
      </c>
      <c r="C903" t="e">
        <f>INDEX('Planning avec dates'!$B905:$E905,MATCH("*",'Planning avec dates'!$B905:$E905,0))</f>
        <v>#N/A</v>
      </c>
      <c r="F903">
        <f>IF('Planning avec dates'!$C$1="Low",INDEX('Temps moyens'!$B$1:$B$198,MATCH(Task_Table1!C903,'Temps moyens'!$A$1:$A$198,0),1)*'Temps moyens'!$D$3,IF('Planning avec dates'!$C$1="Medium",INDEX('Temps moyens'!$B$1:$B$198,MATCH(Task_Table1!C903,'Temps moyens'!$A$1:$A$198,0),1)*'Temps moyens'!$E$3,IF('Planning avec dates'!$C$1="High",INDEX('Temps moyens'!$B$1:$B$198,MATCH(Task_Table1!C903,'Temps moyens'!$A$1:$A$198,0),1)*'Temps moyens'!$F$3,0)))</f>
        <v>0</v>
      </c>
      <c r="G903" t="s">
        <v>48</v>
      </c>
      <c r="H903" s="38" t="e">
        <f>INDEX('Planning avec dates'!$4:$4,MATCH("X",'Planning avec dates'!921:921,0))</f>
        <v>#N/A</v>
      </c>
      <c r="I903" t="s">
        <v>48</v>
      </c>
      <c r="J903" t="s">
        <v>48</v>
      </c>
      <c r="K903" t="s">
        <v>48</v>
      </c>
      <c r="L903" t="s">
        <v>48</v>
      </c>
      <c r="M903" t="s">
        <v>48</v>
      </c>
      <c r="N903" t="s">
        <v>48</v>
      </c>
      <c r="O903" t="s">
        <v>48</v>
      </c>
      <c r="P903" t="s">
        <v>48</v>
      </c>
      <c r="Q903" t="s">
        <v>51</v>
      </c>
      <c r="S903" t="s">
        <v>48</v>
      </c>
      <c r="U903" t="s">
        <v>52</v>
      </c>
      <c r="V903" t="s">
        <v>53</v>
      </c>
      <c r="W903" t="s">
        <v>48</v>
      </c>
      <c r="X903" t="e">
        <f t="shared" si="14"/>
        <v>#N/A</v>
      </c>
      <c r="Y903" s="38" t="e">
        <f>INDEX('Planning avec dates'!$4:$4,MATCH("X",'Planning avec dates'!921:921,1))+4</f>
        <v>#N/A</v>
      </c>
    </row>
    <row r="904" spans="1:25" x14ac:dyDescent="0.25">
      <c r="A904">
        <f>IF(COUNTIF('Temps moyens'!$A$3:$A$70,C904)&gt;0,1,0)</f>
        <v>0</v>
      </c>
      <c r="B904" t="s">
        <v>958</v>
      </c>
      <c r="C904" t="e">
        <f>INDEX('Planning avec dates'!$B906:$E906,MATCH("*",'Planning avec dates'!$B906:$E906,0))</f>
        <v>#N/A</v>
      </c>
      <c r="F904">
        <f>IF('Planning avec dates'!$C$1="Low",INDEX('Temps moyens'!$B$1:$B$198,MATCH(Task_Table1!C904,'Temps moyens'!$A$1:$A$198,0),1)*'Temps moyens'!$D$3,IF('Planning avec dates'!$C$1="Medium",INDEX('Temps moyens'!$B$1:$B$198,MATCH(Task_Table1!C904,'Temps moyens'!$A$1:$A$198,0),1)*'Temps moyens'!$E$3,IF('Planning avec dates'!$C$1="High",INDEX('Temps moyens'!$B$1:$B$198,MATCH(Task_Table1!C904,'Temps moyens'!$A$1:$A$198,0),1)*'Temps moyens'!$F$3,0)))</f>
        <v>0</v>
      </c>
      <c r="G904" t="s">
        <v>48</v>
      </c>
      <c r="H904" s="38" t="e">
        <f>INDEX('Planning avec dates'!$4:$4,MATCH("X",'Planning avec dates'!922:922,0))</f>
        <v>#N/A</v>
      </c>
      <c r="I904" t="s">
        <v>48</v>
      </c>
      <c r="J904" t="s">
        <v>48</v>
      </c>
      <c r="K904" t="s">
        <v>48</v>
      </c>
      <c r="L904" t="s">
        <v>48</v>
      </c>
      <c r="M904" t="s">
        <v>48</v>
      </c>
      <c r="N904" t="s">
        <v>48</v>
      </c>
      <c r="O904" t="s">
        <v>48</v>
      </c>
      <c r="P904" t="s">
        <v>48</v>
      </c>
      <c r="Q904" t="s">
        <v>51</v>
      </c>
      <c r="S904" t="s">
        <v>48</v>
      </c>
      <c r="U904" t="s">
        <v>52</v>
      </c>
      <c r="V904" t="s">
        <v>53</v>
      </c>
      <c r="W904" t="s">
        <v>48</v>
      </c>
      <c r="X904" t="e">
        <f t="shared" si="14"/>
        <v>#N/A</v>
      </c>
      <c r="Y904" s="38" t="e">
        <f>INDEX('Planning avec dates'!$4:$4,MATCH("X",'Planning avec dates'!922:922,1))+4</f>
        <v>#N/A</v>
      </c>
    </row>
    <row r="905" spans="1:25" x14ac:dyDescent="0.25">
      <c r="A905">
        <f>IF(COUNTIF('Temps moyens'!$A$3:$A$70,C905)&gt;0,1,0)</f>
        <v>0</v>
      </c>
      <c r="B905" t="s">
        <v>959</v>
      </c>
      <c r="C905" t="e">
        <f>INDEX('Planning avec dates'!$B907:$E907,MATCH("*",'Planning avec dates'!$B907:$E907,0))</f>
        <v>#N/A</v>
      </c>
      <c r="F905">
        <f>IF('Planning avec dates'!$C$1="Low",INDEX('Temps moyens'!$B$1:$B$198,MATCH(Task_Table1!C905,'Temps moyens'!$A$1:$A$198,0),1)*'Temps moyens'!$D$3,IF('Planning avec dates'!$C$1="Medium",INDEX('Temps moyens'!$B$1:$B$198,MATCH(Task_Table1!C905,'Temps moyens'!$A$1:$A$198,0),1)*'Temps moyens'!$E$3,IF('Planning avec dates'!$C$1="High",INDEX('Temps moyens'!$B$1:$B$198,MATCH(Task_Table1!C905,'Temps moyens'!$A$1:$A$198,0),1)*'Temps moyens'!$F$3,0)))</f>
        <v>0</v>
      </c>
      <c r="G905" t="s">
        <v>48</v>
      </c>
      <c r="H905" s="38" t="e">
        <f>INDEX('Planning avec dates'!$4:$4,MATCH("X",'Planning avec dates'!923:923,0))</f>
        <v>#N/A</v>
      </c>
      <c r="I905" t="s">
        <v>48</v>
      </c>
      <c r="J905" t="s">
        <v>48</v>
      </c>
      <c r="K905" t="s">
        <v>48</v>
      </c>
      <c r="L905" t="s">
        <v>48</v>
      </c>
      <c r="M905" t="s">
        <v>48</v>
      </c>
      <c r="N905" t="s">
        <v>48</v>
      </c>
      <c r="O905" t="s">
        <v>48</v>
      </c>
      <c r="P905" t="s">
        <v>48</v>
      </c>
      <c r="Q905" t="s">
        <v>51</v>
      </c>
      <c r="S905" t="s">
        <v>48</v>
      </c>
      <c r="U905" t="s">
        <v>52</v>
      </c>
      <c r="V905" t="s">
        <v>53</v>
      </c>
      <c r="W905" t="s">
        <v>48</v>
      </c>
      <c r="X905" t="e">
        <f t="shared" si="14"/>
        <v>#N/A</v>
      </c>
      <c r="Y905" s="38" t="e">
        <f>INDEX('Planning avec dates'!$4:$4,MATCH("X",'Planning avec dates'!923:923,1))+4</f>
        <v>#N/A</v>
      </c>
    </row>
    <row r="906" spans="1:25" x14ac:dyDescent="0.25">
      <c r="A906">
        <f>IF(COUNTIF('Temps moyens'!$A$3:$A$70,C906)&gt;0,1,0)</f>
        <v>0</v>
      </c>
      <c r="B906" t="s">
        <v>960</v>
      </c>
      <c r="C906" t="e">
        <f>INDEX('Planning avec dates'!$B908:$E908,MATCH("*",'Planning avec dates'!$B908:$E908,0))</f>
        <v>#N/A</v>
      </c>
      <c r="F906">
        <f>IF('Planning avec dates'!$C$1="Low",INDEX('Temps moyens'!$B$1:$B$198,MATCH(Task_Table1!C906,'Temps moyens'!$A$1:$A$198,0),1)*'Temps moyens'!$D$3,IF('Planning avec dates'!$C$1="Medium",INDEX('Temps moyens'!$B$1:$B$198,MATCH(Task_Table1!C906,'Temps moyens'!$A$1:$A$198,0),1)*'Temps moyens'!$E$3,IF('Planning avec dates'!$C$1="High",INDEX('Temps moyens'!$B$1:$B$198,MATCH(Task_Table1!C906,'Temps moyens'!$A$1:$A$198,0),1)*'Temps moyens'!$F$3,0)))</f>
        <v>0</v>
      </c>
      <c r="G906" t="s">
        <v>48</v>
      </c>
      <c r="H906" s="38" t="e">
        <f>INDEX('Planning avec dates'!$4:$4,MATCH("X",'Planning avec dates'!924:924,0))</f>
        <v>#N/A</v>
      </c>
      <c r="I906" t="s">
        <v>48</v>
      </c>
      <c r="J906" t="s">
        <v>48</v>
      </c>
      <c r="K906" t="s">
        <v>48</v>
      </c>
      <c r="L906" t="s">
        <v>48</v>
      </c>
      <c r="M906" t="s">
        <v>48</v>
      </c>
      <c r="N906" t="s">
        <v>48</v>
      </c>
      <c r="O906" t="s">
        <v>48</v>
      </c>
      <c r="P906" t="s">
        <v>48</v>
      </c>
      <c r="Q906" t="s">
        <v>51</v>
      </c>
      <c r="S906" t="s">
        <v>48</v>
      </c>
      <c r="U906" t="s">
        <v>52</v>
      </c>
      <c r="V906" t="s">
        <v>53</v>
      </c>
      <c r="W906" t="s">
        <v>48</v>
      </c>
      <c r="X906" t="e">
        <f t="shared" si="14"/>
        <v>#N/A</v>
      </c>
      <c r="Y906" s="38" t="e">
        <f>INDEX('Planning avec dates'!$4:$4,MATCH("X",'Planning avec dates'!924:924,1))+4</f>
        <v>#N/A</v>
      </c>
    </row>
    <row r="907" spans="1:25" x14ac:dyDescent="0.25">
      <c r="A907">
        <f>IF(COUNTIF('Temps moyens'!$A$3:$A$70,C907)&gt;0,1,0)</f>
        <v>0</v>
      </c>
      <c r="B907" t="s">
        <v>961</v>
      </c>
      <c r="C907" t="e">
        <f>INDEX('Planning avec dates'!$B909:$E909,MATCH("*",'Planning avec dates'!$B909:$E909,0))</f>
        <v>#N/A</v>
      </c>
      <c r="F907">
        <f>IF('Planning avec dates'!$C$1="Low",INDEX('Temps moyens'!$B$1:$B$198,MATCH(Task_Table1!C907,'Temps moyens'!$A$1:$A$198,0),1)*'Temps moyens'!$D$3,IF('Planning avec dates'!$C$1="Medium",INDEX('Temps moyens'!$B$1:$B$198,MATCH(Task_Table1!C907,'Temps moyens'!$A$1:$A$198,0),1)*'Temps moyens'!$E$3,IF('Planning avec dates'!$C$1="High",INDEX('Temps moyens'!$B$1:$B$198,MATCH(Task_Table1!C907,'Temps moyens'!$A$1:$A$198,0),1)*'Temps moyens'!$F$3,0)))</f>
        <v>0</v>
      </c>
      <c r="G907" t="s">
        <v>48</v>
      </c>
      <c r="H907" s="38" t="e">
        <f>INDEX('Planning avec dates'!$4:$4,MATCH("X",'Planning avec dates'!925:925,0))</f>
        <v>#N/A</v>
      </c>
      <c r="I907" t="s">
        <v>48</v>
      </c>
      <c r="J907" t="s">
        <v>48</v>
      </c>
      <c r="K907" t="s">
        <v>48</v>
      </c>
      <c r="L907" t="s">
        <v>48</v>
      </c>
      <c r="M907" t="s">
        <v>48</v>
      </c>
      <c r="N907" t="s">
        <v>48</v>
      </c>
      <c r="O907" t="s">
        <v>48</v>
      </c>
      <c r="P907" t="s">
        <v>48</v>
      </c>
      <c r="Q907" t="s">
        <v>51</v>
      </c>
      <c r="S907" t="s">
        <v>48</v>
      </c>
      <c r="U907" t="s">
        <v>52</v>
      </c>
      <c r="V907" t="s">
        <v>53</v>
      </c>
      <c r="W907" t="s">
        <v>48</v>
      </c>
      <c r="X907" t="e">
        <f t="shared" si="14"/>
        <v>#N/A</v>
      </c>
      <c r="Y907" s="38" t="e">
        <f>INDEX('Planning avec dates'!$4:$4,MATCH("X",'Planning avec dates'!925:925,1))+4</f>
        <v>#N/A</v>
      </c>
    </row>
    <row r="908" spans="1:25" x14ac:dyDescent="0.25">
      <c r="A908">
        <f>IF(COUNTIF('Temps moyens'!$A$3:$A$70,C908)&gt;0,1,0)</f>
        <v>0</v>
      </c>
      <c r="B908" t="s">
        <v>962</v>
      </c>
      <c r="C908" t="e">
        <f>INDEX('Planning avec dates'!$B910:$E910,MATCH("*",'Planning avec dates'!$B910:$E910,0))</f>
        <v>#N/A</v>
      </c>
      <c r="F908">
        <f>IF('Planning avec dates'!$C$1="Low",INDEX('Temps moyens'!$B$1:$B$198,MATCH(Task_Table1!C908,'Temps moyens'!$A$1:$A$198,0),1)*'Temps moyens'!$D$3,IF('Planning avec dates'!$C$1="Medium",INDEX('Temps moyens'!$B$1:$B$198,MATCH(Task_Table1!C908,'Temps moyens'!$A$1:$A$198,0),1)*'Temps moyens'!$E$3,IF('Planning avec dates'!$C$1="High",INDEX('Temps moyens'!$B$1:$B$198,MATCH(Task_Table1!C908,'Temps moyens'!$A$1:$A$198,0),1)*'Temps moyens'!$F$3,0)))</f>
        <v>0</v>
      </c>
      <c r="G908" t="s">
        <v>48</v>
      </c>
      <c r="H908" s="38" t="e">
        <f>INDEX('Planning avec dates'!$4:$4,MATCH("X",'Planning avec dates'!926:926,0))</f>
        <v>#N/A</v>
      </c>
      <c r="I908" t="s">
        <v>48</v>
      </c>
      <c r="J908" t="s">
        <v>48</v>
      </c>
      <c r="K908" t="s">
        <v>48</v>
      </c>
      <c r="L908" t="s">
        <v>48</v>
      </c>
      <c r="M908" t="s">
        <v>48</v>
      </c>
      <c r="N908" t="s">
        <v>48</v>
      </c>
      <c r="O908" t="s">
        <v>48</v>
      </c>
      <c r="P908" t="s">
        <v>48</v>
      </c>
      <c r="Q908" t="s">
        <v>51</v>
      </c>
      <c r="S908" t="s">
        <v>48</v>
      </c>
      <c r="U908" t="s">
        <v>52</v>
      </c>
      <c r="V908" t="s">
        <v>53</v>
      </c>
      <c r="W908" t="s">
        <v>48</v>
      </c>
      <c r="X908" t="e">
        <f t="shared" si="14"/>
        <v>#N/A</v>
      </c>
      <c r="Y908" s="38" t="e">
        <f>INDEX('Planning avec dates'!$4:$4,MATCH("X",'Planning avec dates'!926:926,1))+4</f>
        <v>#N/A</v>
      </c>
    </row>
    <row r="909" spans="1:25" x14ac:dyDescent="0.25">
      <c r="A909">
        <f>IF(COUNTIF('Temps moyens'!$A$3:$A$70,C909)&gt;0,1,0)</f>
        <v>0</v>
      </c>
      <c r="B909" t="s">
        <v>963</v>
      </c>
      <c r="C909" t="e">
        <f>INDEX('Planning avec dates'!$B911:$E911,MATCH("*",'Planning avec dates'!$B911:$E911,0))</f>
        <v>#N/A</v>
      </c>
      <c r="F909">
        <f>IF('Planning avec dates'!$C$1="Low",INDEX('Temps moyens'!$B$1:$B$198,MATCH(Task_Table1!C909,'Temps moyens'!$A$1:$A$198,0),1)*'Temps moyens'!$D$3,IF('Planning avec dates'!$C$1="Medium",INDEX('Temps moyens'!$B$1:$B$198,MATCH(Task_Table1!C909,'Temps moyens'!$A$1:$A$198,0),1)*'Temps moyens'!$E$3,IF('Planning avec dates'!$C$1="High",INDEX('Temps moyens'!$B$1:$B$198,MATCH(Task_Table1!C909,'Temps moyens'!$A$1:$A$198,0),1)*'Temps moyens'!$F$3,0)))</f>
        <v>0</v>
      </c>
      <c r="G909" t="s">
        <v>48</v>
      </c>
      <c r="H909" s="38" t="e">
        <f>INDEX('Planning avec dates'!$4:$4,MATCH("X",'Planning avec dates'!927:927,0))</f>
        <v>#N/A</v>
      </c>
      <c r="I909" t="s">
        <v>48</v>
      </c>
      <c r="J909" t="s">
        <v>48</v>
      </c>
      <c r="K909" t="s">
        <v>48</v>
      </c>
      <c r="L909" t="s">
        <v>48</v>
      </c>
      <c r="M909" t="s">
        <v>48</v>
      </c>
      <c r="N909" t="s">
        <v>48</v>
      </c>
      <c r="O909" t="s">
        <v>48</v>
      </c>
      <c r="P909" t="s">
        <v>48</v>
      </c>
      <c r="Q909" t="s">
        <v>51</v>
      </c>
      <c r="S909" t="s">
        <v>48</v>
      </c>
      <c r="U909" t="s">
        <v>52</v>
      </c>
      <c r="V909" t="s">
        <v>53</v>
      </c>
      <c r="W909" t="s">
        <v>48</v>
      </c>
      <c r="X909" t="e">
        <f t="shared" si="14"/>
        <v>#N/A</v>
      </c>
      <c r="Y909" s="38" t="e">
        <f>INDEX('Planning avec dates'!$4:$4,MATCH("X",'Planning avec dates'!927:927,1))+4</f>
        <v>#N/A</v>
      </c>
    </row>
    <row r="910" spans="1:25" x14ac:dyDescent="0.25">
      <c r="A910">
        <f>IF(COUNTIF('Temps moyens'!$A$3:$A$70,C910)&gt;0,1,0)</f>
        <v>0</v>
      </c>
      <c r="B910" t="s">
        <v>964</v>
      </c>
      <c r="C910" t="e">
        <f>INDEX('Planning avec dates'!$B912:$E912,MATCH("*",'Planning avec dates'!$B912:$E912,0))</f>
        <v>#N/A</v>
      </c>
      <c r="F910">
        <f>IF('Planning avec dates'!$C$1="Low",INDEX('Temps moyens'!$B$1:$B$198,MATCH(Task_Table1!C910,'Temps moyens'!$A$1:$A$198,0),1)*'Temps moyens'!$D$3,IF('Planning avec dates'!$C$1="Medium",INDEX('Temps moyens'!$B$1:$B$198,MATCH(Task_Table1!C910,'Temps moyens'!$A$1:$A$198,0),1)*'Temps moyens'!$E$3,IF('Planning avec dates'!$C$1="High",INDEX('Temps moyens'!$B$1:$B$198,MATCH(Task_Table1!C910,'Temps moyens'!$A$1:$A$198,0),1)*'Temps moyens'!$F$3,0)))</f>
        <v>0</v>
      </c>
      <c r="G910" t="s">
        <v>48</v>
      </c>
      <c r="H910" s="38" t="e">
        <f>INDEX('Planning avec dates'!$4:$4,MATCH("X",'Planning avec dates'!928:928,0))</f>
        <v>#N/A</v>
      </c>
      <c r="I910" t="s">
        <v>48</v>
      </c>
      <c r="J910" t="s">
        <v>48</v>
      </c>
      <c r="K910" t="s">
        <v>48</v>
      </c>
      <c r="L910" t="s">
        <v>48</v>
      </c>
      <c r="M910" t="s">
        <v>48</v>
      </c>
      <c r="N910" t="s">
        <v>48</v>
      </c>
      <c r="O910" t="s">
        <v>48</v>
      </c>
      <c r="P910" t="s">
        <v>48</v>
      </c>
      <c r="Q910" t="s">
        <v>51</v>
      </c>
      <c r="S910" t="s">
        <v>48</v>
      </c>
      <c r="U910" t="s">
        <v>52</v>
      </c>
      <c r="V910" t="s">
        <v>53</v>
      </c>
      <c r="W910" t="s">
        <v>48</v>
      </c>
      <c r="X910" t="e">
        <f t="shared" si="14"/>
        <v>#N/A</v>
      </c>
      <c r="Y910" s="38" t="e">
        <f>INDEX('Planning avec dates'!$4:$4,MATCH("X",'Planning avec dates'!928:928,1))+4</f>
        <v>#N/A</v>
      </c>
    </row>
    <row r="911" spans="1:25" x14ac:dyDescent="0.25">
      <c r="A911">
        <f>IF(COUNTIF('Temps moyens'!$A$3:$A$70,C911)&gt;0,1,0)</f>
        <v>0</v>
      </c>
      <c r="B911" t="s">
        <v>965</v>
      </c>
      <c r="C911" t="e">
        <f>INDEX('Planning avec dates'!$B913:$E913,MATCH("*",'Planning avec dates'!$B913:$E913,0))</f>
        <v>#N/A</v>
      </c>
      <c r="F911">
        <f>IF('Planning avec dates'!$C$1="Low",INDEX('Temps moyens'!$B$1:$B$198,MATCH(Task_Table1!C911,'Temps moyens'!$A$1:$A$198,0),1)*'Temps moyens'!$D$3,IF('Planning avec dates'!$C$1="Medium",INDEX('Temps moyens'!$B$1:$B$198,MATCH(Task_Table1!C911,'Temps moyens'!$A$1:$A$198,0),1)*'Temps moyens'!$E$3,IF('Planning avec dates'!$C$1="High",INDEX('Temps moyens'!$B$1:$B$198,MATCH(Task_Table1!C911,'Temps moyens'!$A$1:$A$198,0),1)*'Temps moyens'!$F$3,0)))</f>
        <v>0</v>
      </c>
      <c r="G911" t="s">
        <v>48</v>
      </c>
      <c r="H911" s="38" t="e">
        <f>INDEX('Planning avec dates'!$4:$4,MATCH("X",'Planning avec dates'!929:929,0))</f>
        <v>#N/A</v>
      </c>
      <c r="I911" t="s">
        <v>48</v>
      </c>
      <c r="J911" t="s">
        <v>48</v>
      </c>
      <c r="K911" t="s">
        <v>48</v>
      </c>
      <c r="L911" t="s">
        <v>48</v>
      </c>
      <c r="M911" t="s">
        <v>48</v>
      </c>
      <c r="N911" t="s">
        <v>48</v>
      </c>
      <c r="O911" t="s">
        <v>48</v>
      </c>
      <c r="P911" t="s">
        <v>48</v>
      </c>
      <c r="Q911" t="s">
        <v>51</v>
      </c>
      <c r="S911" t="s">
        <v>48</v>
      </c>
      <c r="U911" t="s">
        <v>52</v>
      </c>
      <c r="V911" t="s">
        <v>53</v>
      </c>
      <c r="W911" t="s">
        <v>48</v>
      </c>
      <c r="X911" t="e">
        <f t="shared" si="14"/>
        <v>#N/A</v>
      </c>
      <c r="Y911" s="38" t="e">
        <f>INDEX('Planning avec dates'!$4:$4,MATCH("X",'Planning avec dates'!929:929,1))+4</f>
        <v>#N/A</v>
      </c>
    </row>
    <row r="912" spans="1:25" x14ac:dyDescent="0.25">
      <c r="A912">
        <f>IF(COUNTIF('Temps moyens'!$A$3:$A$70,C912)&gt;0,1,0)</f>
        <v>0</v>
      </c>
      <c r="B912" t="s">
        <v>966</v>
      </c>
      <c r="C912" t="e">
        <f>INDEX('Planning avec dates'!$B914:$E914,MATCH("*",'Planning avec dates'!$B914:$E914,0))</f>
        <v>#N/A</v>
      </c>
      <c r="F912">
        <f>IF('Planning avec dates'!$C$1="Low",INDEX('Temps moyens'!$B$1:$B$198,MATCH(Task_Table1!C912,'Temps moyens'!$A$1:$A$198,0),1)*'Temps moyens'!$D$3,IF('Planning avec dates'!$C$1="Medium",INDEX('Temps moyens'!$B$1:$B$198,MATCH(Task_Table1!C912,'Temps moyens'!$A$1:$A$198,0),1)*'Temps moyens'!$E$3,IF('Planning avec dates'!$C$1="High",INDEX('Temps moyens'!$B$1:$B$198,MATCH(Task_Table1!C912,'Temps moyens'!$A$1:$A$198,0),1)*'Temps moyens'!$F$3,0)))</f>
        <v>0</v>
      </c>
      <c r="G912" t="s">
        <v>48</v>
      </c>
      <c r="H912" s="38" t="e">
        <f>INDEX('Planning avec dates'!$4:$4,MATCH("X",'Planning avec dates'!930:930,0))</f>
        <v>#N/A</v>
      </c>
      <c r="I912" t="s">
        <v>48</v>
      </c>
      <c r="J912" t="s">
        <v>48</v>
      </c>
      <c r="K912" t="s">
        <v>48</v>
      </c>
      <c r="L912" t="s">
        <v>48</v>
      </c>
      <c r="M912" t="s">
        <v>48</v>
      </c>
      <c r="N912" t="s">
        <v>48</v>
      </c>
      <c r="O912" t="s">
        <v>48</v>
      </c>
      <c r="P912" t="s">
        <v>48</v>
      </c>
      <c r="Q912" t="s">
        <v>51</v>
      </c>
      <c r="S912" t="s">
        <v>48</v>
      </c>
      <c r="U912" t="s">
        <v>52</v>
      </c>
      <c r="V912" t="s">
        <v>53</v>
      </c>
      <c r="W912" t="s">
        <v>48</v>
      </c>
      <c r="X912" t="e">
        <f t="shared" si="14"/>
        <v>#N/A</v>
      </c>
      <c r="Y912" s="38" t="e">
        <f>INDEX('Planning avec dates'!$4:$4,MATCH("X",'Planning avec dates'!930:930,1))+4</f>
        <v>#N/A</v>
      </c>
    </row>
    <row r="913" spans="1:25" x14ac:dyDescent="0.25">
      <c r="A913">
        <f>IF(COUNTIF('Temps moyens'!$A$3:$A$70,C913)&gt;0,1,0)</f>
        <v>0</v>
      </c>
      <c r="B913" t="s">
        <v>967</v>
      </c>
      <c r="C913" t="e">
        <f>INDEX('Planning avec dates'!$B915:$E915,MATCH("*",'Planning avec dates'!$B915:$E915,0))</f>
        <v>#N/A</v>
      </c>
      <c r="F913">
        <f>IF('Planning avec dates'!$C$1="Low",INDEX('Temps moyens'!$B$1:$B$198,MATCH(Task_Table1!C913,'Temps moyens'!$A$1:$A$198,0),1)*'Temps moyens'!$D$3,IF('Planning avec dates'!$C$1="Medium",INDEX('Temps moyens'!$B$1:$B$198,MATCH(Task_Table1!C913,'Temps moyens'!$A$1:$A$198,0),1)*'Temps moyens'!$E$3,IF('Planning avec dates'!$C$1="High",INDEX('Temps moyens'!$B$1:$B$198,MATCH(Task_Table1!C913,'Temps moyens'!$A$1:$A$198,0),1)*'Temps moyens'!$F$3,0)))</f>
        <v>0</v>
      </c>
      <c r="G913" t="s">
        <v>48</v>
      </c>
      <c r="H913" s="38" t="e">
        <f>INDEX('Planning avec dates'!$4:$4,MATCH("X",'Planning avec dates'!931:931,0))</f>
        <v>#N/A</v>
      </c>
      <c r="I913" t="s">
        <v>48</v>
      </c>
      <c r="J913" t="s">
        <v>48</v>
      </c>
      <c r="K913" t="s">
        <v>48</v>
      </c>
      <c r="L913" t="s">
        <v>48</v>
      </c>
      <c r="M913" t="s">
        <v>48</v>
      </c>
      <c r="N913" t="s">
        <v>48</v>
      </c>
      <c r="O913" t="s">
        <v>48</v>
      </c>
      <c r="P913" t="s">
        <v>48</v>
      </c>
      <c r="Q913" t="s">
        <v>51</v>
      </c>
      <c r="S913" t="s">
        <v>48</v>
      </c>
      <c r="U913" t="s">
        <v>52</v>
      </c>
      <c r="V913" t="s">
        <v>53</v>
      </c>
      <c r="W913" t="s">
        <v>48</v>
      </c>
      <c r="X913" t="e">
        <f t="shared" si="14"/>
        <v>#N/A</v>
      </c>
      <c r="Y913" s="38" t="e">
        <f>INDEX('Planning avec dates'!$4:$4,MATCH("X",'Planning avec dates'!931:931,1))+4</f>
        <v>#N/A</v>
      </c>
    </row>
    <row r="914" spans="1:25" x14ac:dyDescent="0.25">
      <c r="A914">
        <f>IF(COUNTIF('Temps moyens'!$A$3:$A$70,C914)&gt;0,1,0)</f>
        <v>0</v>
      </c>
      <c r="B914" t="s">
        <v>968</v>
      </c>
      <c r="C914" t="e">
        <f>INDEX('Planning avec dates'!$B916:$E916,MATCH("*",'Planning avec dates'!$B916:$E916,0))</f>
        <v>#N/A</v>
      </c>
      <c r="F914">
        <f>IF('Planning avec dates'!$C$1="Low",INDEX('Temps moyens'!$B$1:$B$198,MATCH(Task_Table1!C914,'Temps moyens'!$A$1:$A$198,0),1)*'Temps moyens'!$D$3,IF('Planning avec dates'!$C$1="Medium",INDEX('Temps moyens'!$B$1:$B$198,MATCH(Task_Table1!C914,'Temps moyens'!$A$1:$A$198,0),1)*'Temps moyens'!$E$3,IF('Planning avec dates'!$C$1="High",INDEX('Temps moyens'!$B$1:$B$198,MATCH(Task_Table1!C914,'Temps moyens'!$A$1:$A$198,0),1)*'Temps moyens'!$F$3,0)))</f>
        <v>0</v>
      </c>
      <c r="G914" t="s">
        <v>48</v>
      </c>
      <c r="H914" s="38" t="e">
        <f>INDEX('Planning avec dates'!$4:$4,MATCH("X",'Planning avec dates'!932:932,0))</f>
        <v>#N/A</v>
      </c>
      <c r="I914" t="s">
        <v>48</v>
      </c>
      <c r="J914" t="s">
        <v>48</v>
      </c>
      <c r="K914" t="s">
        <v>48</v>
      </c>
      <c r="L914" t="s">
        <v>48</v>
      </c>
      <c r="M914" t="s">
        <v>48</v>
      </c>
      <c r="N914" t="s">
        <v>48</v>
      </c>
      <c r="O914" t="s">
        <v>48</v>
      </c>
      <c r="P914" t="s">
        <v>48</v>
      </c>
      <c r="Q914" t="s">
        <v>51</v>
      </c>
      <c r="S914" t="s">
        <v>48</v>
      </c>
      <c r="U914" t="s">
        <v>52</v>
      </c>
      <c r="V914" t="s">
        <v>53</v>
      </c>
      <c r="W914" t="s">
        <v>48</v>
      </c>
      <c r="X914" t="e">
        <f t="shared" si="14"/>
        <v>#N/A</v>
      </c>
      <c r="Y914" s="38" t="e">
        <f>INDEX('Planning avec dates'!$4:$4,MATCH("X",'Planning avec dates'!932:932,1))+4</f>
        <v>#N/A</v>
      </c>
    </row>
    <row r="915" spans="1:25" x14ac:dyDescent="0.25">
      <c r="A915">
        <f>IF(COUNTIF('Temps moyens'!$A$3:$A$70,C915)&gt;0,1,0)</f>
        <v>0</v>
      </c>
      <c r="B915" t="s">
        <v>969</v>
      </c>
      <c r="C915" t="e">
        <f>INDEX('Planning avec dates'!$B917:$E917,MATCH("*",'Planning avec dates'!$B917:$E917,0))</f>
        <v>#N/A</v>
      </c>
      <c r="F915">
        <f>IF('Planning avec dates'!$C$1="Low",INDEX('Temps moyens'!$B$1:$B$198,MATCH(Task_Table1!C915,'Temps moyens'!$A$1:$A$198,0),1)*'Temps moyens'!$D$3,IF('Planning avec dates'!$C$1="Medium",INDEX('Temps moyens'!$B$1:$B$198,MATCH(Task_Table1!C915,'Temps moyens'!$A$1:$A$198,0),1)*'Temps moyens'!$E$3,IF('Planning avec dates'!$C$1="High",INDEX('Temps moyens'!$B$1:$B$198,MATCH(Task_Table1!C915,'Temps moyens'!$A$1:$A$198,0),1)*'Temps moyens'!$F$3,0)))</f>
        <v>0</v>
      </c>
      <c r="G915" t="s">
        <v>48</v>
      </c>
      <c r="H915" s="38" t="e">
        <f>INDEX('Planning avec dates'!$4:$4,MATCH("X",'Planning avec dates'!933:933,0))</f>
        <v>#N/A</v>
      </c>
      <c r="I915" t="s">
        <v>48</v>
      </c>
      <c r="J915" t="s">
        <v>48</v>
      </c>
      <c r="K915" t="s">
        <v>48</v>
      </c>
      <c r="L915" t="s">
        <v>48</v>
      </c>
      <c r="M915" t="s">
        <v>48</v>
      </c>
      <c r="N915" t="s">
        <v>48</v>
      </c>
      <c r="O915" t="s">
        <v>48</v>
      </c>
      <c r="P915" t="s">
        <v>48</v>
      </c>
      <c r="Q915" t="s">
        <v>51</v>
      </c>
      <c r="S915" t="s">
        <v>48</v>
      </c>
      <c r="U915" t="s">
        <v>52</v>
      </c>
      <c r="V915" t="s">
        <v>53</v>
      </c>
      <c r="W915" t="s">
        <v>48</v>
      </c>
      <c r="X915" t="e">
        <f t="shared" si="14"/>
        <v>#N/A</v>
      </c>
      <c r="Y915" s="38" t="e">
        <f>INDEX('Planning avec dates'!$4:$4,MATCH("X",'Planning avec dates'!933:933,1))+4</f>
        <v>#N/A</v>
      </c>
    </row>
    <row r="916" spans="1:25" x14ac:dyDescent="0.25">
      <c r="A916">
        <f>IF(COUNTIF('Temps moyens'!$A$3:$A$70,C916)&gt;0,1,0)</f>
        <v>0</v>
      </c>
      <c r="B916" t="s">
        <v>970</v>
      </c>
      <c r="C916" t="e">
        <f>INDEX('Planning avec dates'!$B918:$E918,MATCH("*",'Planning avec dates'!$B918:$E918,0))</f>
        <v>#N/A</v>
      </c>
      <c r="F916">
        <f>IF('Planning avec dates'!$C$1="Low",INDEX('Temps moyens'!$B$1:$B$198,MATCH(Task_Table1!C916,'Temps moyens'!$A$1:$A$198,0),1)*'Temps moyens'!$D$3,IF('Planning avec dates'!$C$1="Medium",INDEX('Temps moyens'!$B$1:$B$198,MATCH(Task_Table1!C916,'Temps moyens'!$A$1:$A$198,0),1)*'Temps moyens'!$E$3,IF('Planning avec dates'!$C$1="High",INDEX('Temps moyens'!$B$1:$B$198,MATCH(Task_Table1!C916,'Temps moyens'!$A$1:$A$198,0),1)*'Temps moyens'!$F$3,0)))</f>
        <v>0</v>
      </c>
      <c r="G916" t="s">
        <v>48</v>
      </c>
      <c r="H916" s="38" t="e">
        <f>INDEX('Planning avec dates'!$4:$4,MATCH("X",'Planning avec dates'!934:934,0))</f>
        <v>#N/A</v>
      </c>
      <c r="I916" t="s">
        <v>48</v>
      </c>
      <c r="J916" t="s">
        <v>48</v>
      </c>
      <c r="K916" t="s">
        <v>48</v>
      </c>
      <c r="L916" t="s">
        <v>48</v>
      </c>
      <c r="M916" t="s">
        <v>48</v>
      </c>
      <c r="N916" t="s">
        <v>48</v>
      </c>
      <c r="O916" t="s">
        <v>48</v>
      </c>
      <c r="P916" t="s">
        <v>48</v>
      </c>
      <c r="Q916" t="s">
        <v>51</v>
      </c>
      <c r="S916" t="s">
        <v>48</v>
      </c>
      <c r="U916" t="s">
        <v>52</v>
      </c>
      <c r="V916" t="s">
        <v>53</v>
      </c>
      <c r="W916" t="s">
        <v>48</v>
      </c>
      <c r="X916" t="e">
        <f t="shared" si="14"/>
        <v>#N/A</v>
      </c>
      <c r="Y916" s="38" t="e">
        <f>INDEX('Planning avec dates'!$4:$4,MATCH("X",'Planning avec dates'!934:934,1))+4</f>
        <v>#N/A</v>
      </c>
    </row>
    <row r="917" spans="1:25" x14ac:dyDescent="0.25">
      <c r="A917">
        <f>IF(COUNTIF('Temps moyens'!$A$3:$A$70,C917)&gt;0,1,0)</f>
        <v>0</v>
      </c>
      <c r="B917" t="s">
        <v>971</v>
      </c>
      <c r="C917" t="e">
        <f>INDEX('Planning avec dates'!$B919:$E919,MATCH("*",'Planning avec dates'!$B919:$E919,0))</f>
        <v>#N/A</v>
      </c>
      <c r="F917">
        <f>IF('Planning avec dates'!$C$1="Low",INDEX('Temps moyens'!$B$1:$B$198,MATCH(Task_Table1!C917,'Temps moyens'!$A$1:$A$198,0),1)*'Temps moyens'!$D$3,IF('Planning avec dates'!$C$1="Medium",INDEX('Temps moyens'!$B$1:$B$198,MATCH(Task_Table1!C917,'Temps moyens'!$A$1:$A$198,0),1)*'Temps moyens'!$E$3,IF('Planning avec dates'!$C$1="High",INDEX('Temps moyens'!$B$1:$B$198,MATCH(Task_Table1!C917,'Temps moyens'!$A$1:$A$198,0),1)*'Temps moyens'!$F$3,0)))</f>
        <v>0</v>
      </c>
      <c r="G917" t="s">
        <v>48</v>
      </c>
      <c r="H917" s="38" t="e">
        <f>INDEX('Planning avec dates'!$4:$4,MATCH("X",'Planning avec dates'!935:935,0))</f>
        <v>#N/A</v>
      </c>
      <c r="I917" t="s">
        <v>48</v>
      </c>
      <c r="J917" t="s">
        <v>48</v>
      </c>
      <c r="K917" t="s">
        <v>48</v>
      </c>
      <c r="L917" t="s">
        <v>48</v>
      </c>
      <c r="M917" t="s">
        <v>48</v>
      </c>
      <c r="N917" t="s">
        <v>48</v>
      </c>
      <c r="O917" t="s">
        <v>48</v>
      </c>
      <c r="P917" t="s">
        <v>48</v>
      </c>
      <c r="Q917" t="s">
        <v>51</v>
      </c>
      <c r="S917" t="s">
        <v>48</v>
      </c>
      <c r="U917" t="s">
        <v>52</v>
      </c>
      <c r="V917" t="s">
        <v>53</v>
      </c>
      <c r="W917" t="s">
        <v>48</v>
      </c>
      <c r="X917" t="e">
        <f t="shared" si="14"/>
        <v>#N/A</v>
      </c>
      <c r="Y917" s="38" t="e">
        <f>INDEX('Planning avec dates'!$4:$4,MATCH("X",'Planning avec dates'!935:935,1))+4</f>
        <v>#N/A</v>
      </c>
    </row>
    <row r="918" spans="1:25" x14ac:dyDescent="0.25">
      <c r="A918">
        <f>IF(COUNTIF('Temps moyens'!$A$3:$A$70,C918)&gt;0,1,0)</f>
        <v>0</v>
      </c>
      <c r="B918" t="s">
        <v>972</v>
      </c>
      <c r="C918" t="e">
        <f>INDEX('Planning avec dates'!$B920:$E920,MATCH("*",'Planning avec dates'!$B920:$E920,0))</f>
        <v>#N/A</v>
      </c>
      <c r="F918">
        <f>IF('Planning avec dates'!$C$1="Low",INDEX('Temps moyens'!$B$1:$B$198,MATCH(Task_Table1!C918,'Temps moyens'!$A$1:$A$198,0),1)*'Temps moyens'!$D$3,IF('Planning avec dates'!$C$1="Medium",INDEX('Temps moyens'!$B$1:$B$198,MATCH(Task_Table1!C918,'Temps moyens'!$A$1:$A$198,0),1)*'Temps moyens'!$E$3,IF('Planning avec dates'!$C$1="High",INDEX('Temps moyens'!$B$1:$B$198,MATCH(Task_Table1!C918,'Temps moyens'!$A$1:$A$198,0),1)*'Temps moyens'!$F$3,0)))</f>
        <v>0</v>
      </c>
      <c r="G918" t="s">
        <v>48</v>
      </c>
      <c r="H918" s="38" t="e">
        <f>INDEX('Planning avec dates'!$4:$4,MATCH("X",'Planning avec dates'!936:936,0))</f>
        <v>#N/A</v>
      </c>
      <c r="I918" t="s">
        <v>48</v>
      </c>
      <c r="J918" t="s">
        <v>48</v>
      </c>
      <c r="K918" t="s">
        <v>48</v>
      </c>
      <c r="L918" t="s">
        <v>48</v>
      </c>
      <c r="M918" t="s">
        <v>48</v>
      </c>
      <c r="N918" t="s">
        <v>48</v>
      </c>
      <c r="O918" t="s">
        <v>48</v>
      </c>
      <c r="P918" t="s">
        <v>48</v>
      </c>
      <c r="Q918" t="s">
        <v>51</v>
      </c>
      <c r="S918" t="s">
        <v>48</v>
      </c>
      <c r="U918" t="s">
        <v>52</v>
      </c>
      <c r="V918" t="s">
        <v>53</v>
      </c>
      <c r="W918" t="s">
        <v>48</v>
      </c>
      <c r="X918" t="e">
        <f t="shared" si="14"/>
        <v>#N/A</v>
      </c>
      <c r="Y918" s="38" t="e">
        <f>INDEX('Planning avec dates'!$4:$4,MATCH("X",'Planning avec dates'!936:936,1))+4</f>
        <v>#N/A</v>
      </c>
    </row>
    <row r="919" spans="1:25" x14ac:dyDescent="0.25">
      <c r="A919">
        <f>IF(COUNTIF('Temps moyens'!$A$3:$A$70,C919)&gt;0,1,0)</f>
        <v>0</v>
      </c>
      <c r="B919" t="s">
        <v>973</v>
      </c>
      <c r="C919" t="e">
        <f>INDEX('Planning avec dates'!$B921:$E921,MATCH("*",'Planning avec dates'!$B921:$E921,0))</f>
        <v>#N/A</v>
      </c>
      <c r="F919">
        <f>IF('Planning avec dates'!$C$1="Low",INDEX('Temps moyens'!$B$1:$B$198,MATCH(Task_Table1!C919,'Temps moyens'!$A$1:$A$198,0),1)*'Temps moyens'!$D$3,IF('Planning avec dates'!$C$1="Medium",INDEX('Temps moyens'!$B$1:$B$198,MATCH(Task_Table1!C919,'Temps moyens'!$A$1:$A$198,0),1)*'Temps moyens'!$E$3,IF('Planning avec dates'!$C$1="High",INDEX('Temps moyens'!$B$1:$B$198,MATCH(Task_Table1!C919,'Temps moyens'!$A$1:$A$198,0),1)*'Temps moyens'!$F$3,0)))</f>
        <v>0</v>
      </c>
      <c r="G919" t="s">
        <v>48</v>
      </c>
      <c r="H919" s="38" t="e">
        <f>INDEX('Planning avec dates'!$4:$4,MATCH("X",'Planning avec dates'!937:937,0))</f>
        <v>#N/A</v>
      </c>
      <c r="I919" t="s">
        <v>48</v>
      </c>
      <c r="J919" t="s">
        <v>48</v>
      </c>
      <c r="K919" t="s">
        <v>48</v>
      </c>
      <c r="L919" t="s">
        <v>48</v>
      </c>
      <c r="M919" t="s">
        <v>48</v>
      </c>
      <c r="N919" t="s">
        <v>48</v>
      </c>
      <c r="O919" t="s">
        <v>48</v>
      </c>
      <c r="P919" t="s">
        <v>48</v>
      </c>
      <c r="Q919" t="s">
        <v>51</v>
      </c>
      <c r="S919" t="s">
        <v>48</v>
      </c>
      <c r="U919" t="s">
        <v>52</v>
      </c>
      <c r="V919" t="s">
        <v>53</v>
      </c>
      <c r="W919" t="s">
        <v>48</v>
      </c>
      <c r="X919" t="e">
        <f t="shared" si="14"/>
        <v>#N/A</v>
      </c>
      <c r="Y919" s="38" t="e">
        <f>INDEX('Planning avec dates'!$4:$4,MATCH("X",'Planning avec dates'!937:937,1))+4</f>
        <v>#N/A</v>
      </c>
    </row>
    <row r="920" spans="1:25" x14ac:dyDescent="0.25">
      <c r="A920">
        <f>IF(COUNTIF('Temps moyens'!$A$3:$A$70,C920)&gt;0,1,0)</f>
        <v>0</v>
      </c>
      <c r="B920" t="s">
        <v>974</v>
      </c>
      <c r="C920" t="e">
        <f>INDEX('Planning avec dates'!$B922:$E922,MATCH("*",'Planning avec dates'!$B922:$E922,0))</f>
        <v>#N/A</v>
      </c>
      <c r="F920">
        <f>IF('Planning avec dates'!$C$1="Low",INDEX('Temps moyens'!$B$1:$B$198,MATCH(Task_Table1!C920,'Temps moyens'!$A$1:$A$198,0),1)*'Temps moyens'!$D$3,IF('Planning avec dates'!$C$1="Medium",INDEX('Temps moyens'!$B$1:$B$198,MATCH(Task_Table1!C920,'Temps moyens'!$A$1:$A$198,0),1)*'Temps moyens'!$E$3,IF('Planning avec dates'!$C$1="High",INDEX('Temps moyens'!$B$1:$B$198,MATCH(Task_Table1!C920,'Temps moyens'!$A$1:$A$198,0),1)*'Temps moyens'!$F$3,0)))</f>
        <v>0</v>
      </c>
      <c r="G920" t="s">
        <v>48</v>
      </c>
      <c r="H920" s="38" t="e">
        <f>INDEX('Planning avec dates'!$4:$4,MATCH("X",'Planning avec dates'!938:938,0))</f>
        <v>#N/A</v>
      </c>
      <c r="I920" t="s">
        <v>48</v>
      </c>
      <c r="J920" t="s">
        <v>48</v>
      </c>
      <c r="K920" t="s">
        <v>48</v>
      </c>
      <c r="L920" t="s">
        <v>48</v>
      </c>
      <c r="M920" t="s">
        <v>48</v>
      </c>
      <c r="N920" t="s">
        <v>48</v>
      </c>
      <c r="O920" t="s">
        <v>48</v>
      </c>
      <c r="P920" t="s">
        <v>48</v>
      </c>
      <c r="Q920" t="s">
        <v>51</v>
      </c>
      <c r="S920" t="s">
        <v>48</v>
      </c>
      <c r="U920" t="s">
        <v>52</v>
      </c>
      <c r="V920" t="s">
        <v>53</v>
      </c>
      <c r="W920" t="s">
        <v>48</v>
      </c>
      <c r="X920" t="e">
        <f t="shared" si="14"/>
        <v>#N/A</v>
      </c>
      <c r="Y920" s="38" t="e">
        <f>INDEX('Planning avec dates'!$4:$4,MATCH("X",'Planning avec dates'!938:938,1))+4</f>
        <v>#N/A</v>
      </c>
    </row>
    <row r="921" spans="1:25" x14ac:dyDescent="0.25">
      <c r="A921">
        <f>IF(COUNTIF('Temps moyens'!$A$3:$A$70,C921)&gt;0,1,0)</f>
        <v>0</v>
      </c>
      <c r="B921" t="s">
        <v>975</v>
      </c>
      <c r="C921" t="e">
        <f>INDEX('Planning avec dates'!$B923:$E923,MATCH("*",'Planning avec dates'!$B923:$E923,0))</f>
        <v>#N/A</v>
      </c>
      <c r="F921">
        <f>IF('Planning avec dates'!$C$1="Low",INDEX('Temps moyens'!$B$1:$B$198,MATCH(Task_Table1!C921,'Temps moyens'!$A$1:$A$198,0),1)*'Temps moyens'!$D$3,IF('Planning avec dates'!$C$1="Medium",INDEX('Temps moyens'!$B$1:$B$198,MATCH(Task_Table1!C921,'Temps moyens'!$A$1:$A$198,0),1)*'Temps moyens'!$E$3,IF('Planning avec dates'!$C$1="High",INDEX('Temps moyens'!$B$1:$B$198,MATCH(Task_Table1!C921,'Temps moyens'!$A$1:$A$198,0),1)*'Temps moyens'!$F$3,0)))</f>
        <v>0</v>
      </c>
      <c r="G921" t="s">
        <v>48</v>
      </c>
      <c r="H921" s="38" t="e">
        <f>INDEX('Planning avec dates'!$4:$4,MATCH("X",'Planning avec dates'!939:939,0))</f>
        <v>#N/A</v>
      </c>
      <c r="I921" t="s">
        <v>48</v>
      </c>
      <c r="J921" t="s">
        <v>48</v>
      </c>
      <c r="K921" t="s">
        <v>48</v>
      </c>
      <c r="L921" t="s">
        <v>48</v>
      </c>
      <c r="M921" t="s">
        <v>48</v>
      </c>
      <c r="N921" t="s">
        <v>48</v>
      </c>
      <c r="O921" t="s">
        <v>48</v>
      </c>
      <c r="P921" t="s">
        <v>48</v>
      </c>
      <c r="Q921" t="s">
        <v>51</v>
      </c>
      <c r="S921" t="s">
        <v>48</v>
      </c>
      <c r="U921" t="s">
        <v>52</v>
      </c>
      <c r="V921" t="s">
        <v>53</v>
      </c>
      <c r="W921" t="s">
        <v>48</v>
      </c>
      <c r="X921" t="e">
        <f t="shared" si="14"/>
        <v>#N/A</v>
      </c>
      <c r="Y921" s="38" t="e">
        <f>INDEX('Planning avec dates'!$4:$4,MATCH("X",'Planning avec dates'!939:939,1))+4</f>
        <v>#N/A</v>
      </c>
    </row>
    <row r="922" spans="1:25" x14ac:dyDescent="0.25">
      <c r="A922">
        <f>IF(COUNTIF('Temps moyens'!$A$3:$A$70,C922)&gt;0,1,0)</f>
        <v>0</v>
      </c>
      <c r="B922" t="s">
        <v>976</v>
      </c>
      <c r="C922" t="e">
        <f>INDEX('Planning avec dates'!$B924:$E924,MATCH("*",'Planning avec dates'!$B924:$E924,0))</f>
        <v>#N/A</v>
      </c>
      <c r="F922">
        <f>IF('Planning avec dates'!$C$1="Low",INDEX('Temps moyens'!$B$1:$B$198,MATCH(Task_Table1!C922,'Temps moyens'!$A$1:$A$198,0),1)*'Temps moyens'!$D$3,IF('Planning avec dates'!$C$1="Medium",INDEX('Temps moyens'!$B$1:$B$198,MATCH(Task_Table1!C922,'Temps moyens'!$A$1:$A$198,0),1)*'Temps moyens'!$E$3,IF('Planning avec dates'!$C$1="High",INDEX('Temps moyens'!$B$1:$B$198,MATCH(Task_Table1!C922,'Temps moyens'!$A$1:$A$198,0),1)*'Temps moyens'!$F$3,0)))</f>
        <v>0</v>
      </c>
      <c r="G922" t="s">
        <v>48</v>
      </c>
      <c r="H922" s="38" t="e">
        <f>INDEX('Planning avec dates'!$4:$4,MATCH("X",'Planning avec dates'!940:940,0))</f>
        <v>#N/A</v>
      </c>
      <c r="I922" t="s">
        <v>48</v>
      </c>
      <c r="J922" t="s">
        <v>48</v>
      </c>
      <c r="K922" t="s">
        <v>48</v>
      </c>
      <c r="L922" t="s">
        <v>48</v>
      </c>
      <c r="M922" t="s">
        <v>48</v>
      </c>
      <c r="N922" t="s">
        <v>48</v>
      </c>
      <c r="O922" t="s">
        <v>48</v>
      </c>
      <c r="P922" t="s">
        <v>48</v>
      </c>
      <c r="Q922" t="s">
        <v>51</v>
      </c>
      <c r="S922" t="s">
        <v>48</v>
      </c>
      <c r="U922" t="s">
        <v>52</v>
      </c>
      <c r="V922" t="s">
        <v>53</v>
      </c>
      <c r="W922" t="s">
        <v>48</v>
      </c>
      <c r="X922" t="e">
        <f t="shared" si="14"/>
        <v>#N/A</v>
      </c>
      <c r="Y922" s="38" t="e">
        <f>INDEX('Planning avec dates'!$4:$4,MATCH("X",'Planning avec dates'!940:940,1))+4</f>
        <v>#N/A</v>
      </c>
    </row>
    <row r="923" spans="1:25" x14ac:dyDescent="0.25">
      <c r="A923">
        <f>IF(COUNTIF('Temps moyens'!$A$3:$A$70,C923)&gt;0,1,0)</f>
        <v>0</v>
      </c>
      <c r="B923" t="s">
        <v>977</v>
      </c>
      <c r="C923" t="e">
        <f>INDEX('Planning avec dates'!$B925:$E925,MATCH("*",'Planning avec dates'!$B925:$E925,0))</f>
        <v>#N/A</v>
      </c>
      <c r="F923">
        <f>IF('Planning avec dates'!$C$1="Low",INDEX('Temps moyens'!$B$1:$B$198,MATCH(Task_Table1!C923,'Temps moyens'!$A$1:$A$198,0),1)*'Temps moyens'!$D$3,IF('Planning avec dates'!$C$1="Medium",INDEX('Temps moyens'!$B$1:$B$198,MATCH(Task_Table1!C923,'Temps moyens'!$A$1:$A$198,0),1)*'Temps moyens'!$E$3,IF('Planning avec dates'!$C$1="High",INDEX('Temps moyens'!$B$1:$B$198,MATCH(Task_Table1!C923,'Temps moyens'!$A$1:$A$198,0),1)*'Temps moyens'!$F$3,0)))</f>
        <v>0</v>
      </c>
      <c r="G923" t="s">
        <v>48</v>
      </c>
      <c r="H923" s="38" t="e">
        <f>INDEX('Planning avec dates'!$4:$4,MATCH("X",'Planning avec dates'!941:941,0))</f>
        <v>#N/A</v>
      </c>
      <c r="I923" t="s">
        <v>48</v>
      </c>
      <c r="J923" t="s">
        <v>48</v>
      </c>
      <c r="K923" t="s">
        <v>48</v>
      </c>
      <c r="L923" t="s">
        <v>48</v>
      </c>
      <c r="M923" t="s">
        <v>48</v>
      </c>
      <c r="N923" t="s">
        <v>48</v>
      </c>
      <c r="O923" t="s">
        <v>48</v>
      </c>
      <c r="P923" t="s">
        <v>48</v>
      </c>
      <c r="Q923" t="s">
        <v>51</v>
      </c>
      <c r="S923" t="s">
        <v>48</v>
      </c>
      <c r="U923" t="s">
        <v>52</v>
      </c>
      <c r="V923" t="s">
        <v>53</v>
      </c>
      <c r="W923" t="s">
        <v>48</v>
      </c>
      <c r="X923" t="e">
        <f t="shared" ref="X923:X986" si="15">(Y923-H923)+1</f>
        <v>#N/A</v>
      </c>
      <c r="Y923" s="38" t="e">
        <f>INDEX('Planning avec dates'!$4:$4,MATCH("X",'Planning avec dates'!941:941,1))+4</f>
        <v>#N/A</v>
      </c>
    </row>
    <row r="924" spans="1:25" x14ac:dyDescent="0.25">
      <c r="A924">
        <f>IF(COUNTIF('Temps moyens'!$A$3:$A$70,C924)&gt;0,1,0)</f>
        <v>0</v>
      </c>
      <c r="B924" t="s">
        <v>978</v>
      </c>
      <c r="C924" t="e">
        <f>INDEX('Planning avec dates'!$B926:$E926,MATCH("*",'Planning avec dates'!$B926:$E926,0))</f>
        <v>#N/A</v>
      </c>
      <c r="F924">
        <f>IF('Planning avec dates'!$C$1="Low",INDEX('Temps moyens'!$B$1:$B$198,MATCH(Task_Table1!C924,'Temps moyens'!$A$1:$A$198,0),1)*'Temps moyens'!$D$3,IF('Planning avec dates'!$C$1="Medium",INDEX('Temps moyens'!$B$1:$B$198,MATCH(Task_Table1!C924,'Temps moyens'!$A$1:$A$198,0),1)*'Temps moyens'!$E$3,IF('Planning avec dates'!$C$1="High",INDEX('Temps moyens'!$B$1:$B$198,MATCH(Task_Table1!C924,'Temps moyens'!$A$1:$A$198,0),1)*'Temps moyens'!$F$3,0)))</f>
        <v>0</v>
      </c>
      <c r="G924" t="s">
        <v>48</v>
      </c>
      <c r="H924" s="38" t="e">
        <f>INDEX('Planning avec dates'!$4:$4,MATCH("X",'Planning avec dates'!942:942,0))</f>
        <v>#N/A</v>
      </c>
      <c r="I924" t="s">
        <v>48</v>
      </c>
      <c r="J924" t="s">
        <v>48</v>
      </c>
      <c r="K924" t="s">
        <v>48</v>
      </c>
      <c r="L924" t="s">
        <v>48</v>
      </c>
      <c r="M924" t="s">
        <v>48</v>
      </c>
      <c r="N924" t="s">
        <v>48</v>
      </c>
      <c r="O924" t="s">
        <v>48</v>
      </c>
      <c r="P924" t="s">
        <v>48</v>
      </c>
      <c r="Q924" t="s">
        <v>51</v>
      </c>
      <c r="S924" t="s">
        <v>48</v>
      </c>
      <c r="U924" t="s">
        <v>52</v>
      </c>
      <c r="V924" t="s">
        <v>53</v>
      </c>
      <c r="W924" t="s">
        <v>48</v>
      </c>
      <c r="X924" t="e">
        <f t="shared" si="15"/>
        <v>#N/A</v>
      </c>
      <c r="Y924" s="38" t="e">
        <f>INDEX('Planning avec dates'!$4:$4,MATCH("X",'Planning avec dates'!942:942,1))+4</f>
        <v>#N/A</v>
      </c>
    </row>
    <row r="925" spans="1:25" x14ac:dyDescent="0.25">
      <c r="A925">
        <f>IF(COUNTIF('Temps moyens'!$A$3:$A$70,C925)&gt;0,1,0)</f>
        <v>0</v>
      </c>
      <c r="B925" t="s">
        <v>979</v>
      </c>
      <c r="C925" t="e">
        <f>INDEX('Planning avec dates'!$B927:$E927,MATCH("*",'Planning avec dates'!$B927:$E927,0))</f>
        <v>#N/A</v>
      </c>
      <c r="F925">
        <f>IF('Planning avec dates'!$C$1="Low",INDEX('Temps moyens'!$B$1:$B$198,MATCH(Task_Table1!C925,'Temps moyens'!$A$1:$A$198,0),1)*'Temps moyens'!$D$3,IF('Planning avec dates'!$C$1="Medium",INDEX('Temps moyens'!$B$1:$B$198,MATCH(Task_Table1!C925,'Temps moyens'!$A$1:$A$198,0),1)*'Temps moyens'!$E$3,IF('Planning avec dates'!$C$1="High",INDEX('Temps moyens'!$B$1:$B$198,MATCH(Task_Table1!C925,'Temps moyens'!$A$1:$A$198,0),1)*'Temps moyens'!$F$3,0)))</f>
        <v>0</v>
      </c>
      <c r="G925" t="s">
        <v>48</v>
      </c>
      <c r="H925" s="38" t="e">
        <f>INDEX('Planning avec dates'!$4:$4,MATCH("X",'Planning avec dates'!943:943,0))</f>
        <v>#N/A</v>
      </c>
      <c r="I925" t="s">
        <v>48</v>
      </c>
      <c r="J925" t="s">
        <v>48</v>
      </c>
      <c r="K925" t="s">
        <v>48</v>
      </c>
      <c r="L925" t="s">
        <v>48</v>
      </c>
      <c r="M925" t="s">
        <v>48</v>
      </c>
      <c r="N925" t="s">
        <v>48</v>
      </c>
      <c r="O925" t="s">
        <v>48</v>
      </c>
      <c r="P925" t="s">
        <v>48</v>
      </c>
      <c r="Q925" t="s">
        <v>51</v>
      </c>
      <c r="S925" t="s">
        <v>48</v>
      </c>
      <c r="U925" t="s">
        <v>52</v>
      </c>
      <c r="V925" t="s">
        <v>53</v>
      </c>
      <c r="W925" t="s">
        <v>48</v>
      </c>
      <c r="X925" t="e">
        <f t="shared" si="15"/>
        <v>#N/A</v>
      </c>
      <c r="Y925" s="38" t="e">
        <f>INDEX('Planning avec dates'!$4:$4,MATCH("X",'Planning avec dates'!943:943,1))+4</f>
        <v>#N/A</v>
      </c>
    </row>
    <row r="926" spans="1:25" x14ac:dyDescent="0.25">
      <c r="A926">
        <f>IF(COUNTIF('Temps moyens'!$A$3:$A$70,C926)&gt;0,1,0)</f>
        <v>0</v>
      </c>
      <c r="B926" t="s">
        <v>980</v>
      </c>
      <c r="C926" t="e">
        <f>INDEX('Planning avec dates'!$B928:$E928,MATCH("*",'Planning avec dates'!$B928:$E928,0))</f>
        <v>#N/A</v>
      </c>
      <c r="F926">
        <f>IF('Planning avec dates'!$C$1="Low",INDEX('Temps moyens'!$B$1:$B$198,MATCH(Task_Table1!C926,'Temps moyens'!$A$1:$A$198,0),1)*'Temps moyens'!$D$3,IF('Planning avec dates'!$C$1="Medium",INDEX('Temps moyens'!$B$1:$B$198,MATCH(Task_Table1!C926,'Temps moyens'!$A$1:$A$198,0),1)*'Temps moyens'!$E$3,IF('Planning avec dates'!$C$1="High",INDEX('Temps moyens'!$B$1:$B$198,MATCH(Task_Table1!C926,'Temps moyens'!$A$1:$A$198,0),1)*'Temps moyens'!$F$3,0)))</f>
        <v>0</v>
      </c>
      <c r="G926" t="s">
        <v>48</v>
      </c>
      <c r="H926" s="38" t="e">
        <f>INDEX('Planning avec dates'!$4:$4,MATCH("X",'Planning avec dates'!944:944,0))</f>
        <v>#N/A</v>
      </c>
      <c r="I926" t="s">
        <v>48</v>
      </c>
      <c r="J926" t="s">
        <v>48</v>
      </c>
      <c r="K926" t="s">
        <v>48</v>
      </c>
      <c r="L926" t="s">
        <v>48</v>
      </c>
      <c r="M926" t="s">
        <v>48</v>
      </c>
      <c r="N926" t="s">
        <v>48</v>
      </c>
      <c r="O926" t="s">
        <v>48</v>
      </c>
      <c r="P926" t="s">
        <v>48</v>
      </c>
      <c r="Q926" t="s">
        <v>51</v>
      </c>
      <c r="S926" t="s">
        <v>48</v>
      </c>
      <c r="U926" t="s">
        <v>52</v>
      </c>
      <c r="V926" t="s">
        <v>53</v>
      </c>
      <c r="W926" t="s">
        <v>48</v>
      </c>
      <c r="X926" t="e">
        <f t="shared" si="15"/>
        <v>#N/A</v>
      </c>
      <c r="Y926" s="38" t="e">
        <f>INDEX('Planning avec dates'!$4:$4,MATCH("X",'Planning avec dates'!944:944,1))+4</f>
        <v>#N/A</v>
      </c>
    </row>
    <row r="927" spans="1:25" x14ac:dyDescent="0.25">
      <c r="A927">
        <f>IF(COUNTIF('Temps moyens'!$A$3:$A$70,C927)&gt;0,1,0)</f>
        <v>0</v>
      </c>
      <c r="B927" t="s">
        <v>981</v>
      </c>
      <c r="C927" t="e">
        <f>INDEX('Planning avec dates'!$B929:$E929,MATCH("*",'Planning avec dates'!$B929:$E929,0))</f>
        <v>#N/A</v>
      </c>
      <c r="F927">
        <f>IF('Planning avec dates'!$C$1="Low",INDEX('Temps moyens'!$B$1:$B$198,MATCH(Task_Table1!C927,'Temps moyens'!$A$1:$A$198,0),1)*'Temps moyens'!$D$3,IF('Planning avec dates'!$C$1="Medium",INDEX('Temps moyens'!$B$1:$B$198,MATCH(Task_Table1!C927,'Temps moyens'!$A$1:$A$198,0),1)*'Temps moyens'!$E$3,IF('Planning avec dates'!$C$1="High",INDEX('Temps moyens'!$B$1:$B$198,MATCH(Task_Table1!C927,'Temps moyens'!$A$1:$A$198,0),1)*'Temps moyens'!$F$3,0)))</f>
        <v>0</v>
      </c>
      <c r="G927" t="s">
        <v>48</v>
      </c>
      <c r="H927" s="38" t="e">
        <f>INDEX('Planning avec dates'!$4:$4,MATCH("X",'Planning avec dates'!945:945,0))</f>
        <v>#N/A</v>
      </c>
      <c r="I927" t="s">
        <v>48</v>
      </c>
      <c r="J927" t="s">
        <v>48</v>
      </c>
      <c r="K927" t="s">
        <v>48</v>
      </c>
      <c r="L927" t="s">
        <v>48</v>
      </c>
      <c r="M927" t="s">
        <v>48</v>
      </c>
      <c r="N927" t="s">
        <v>48</v>
      </c>
      <c r="O927" t="s">
        <v>48</v>
      </c>
      <c r="P927" t="s">
        <v>48</v>
      </c>
      <c r="Q927" t="s">
        <v>51</v>
      </c>
      <c r="S927" t="s">
        <v>48</v>
      </c>
      <c r="U927" t="s">
        <v>52</v>
      </c>
      <c r="V927" t="s">
        <v>53</v>
      </c>
      <c r="W927" t="s">
        <v>48</v>
      </c>
      <c r="X927" t="e">
        <f t="shared" si="15"/>
        <v>#N/A</v>
      </c>
      <c r="Y927" s="38" t="e">
        <f>INDEX('Planning avec dates'!$4:$4,MATCH("X",'Planning avec dates'!945:945,1))+4</f>
        <v>#N/A</v>
      </c>
    </row>
    <row r="928" spans="1:25" x14ac:dyDescent="0.25">
      <c r="A928">
        <f>IF(COUNTIF('Temps moyens'!$A$3:$A$70,C928)&gt;0,1,0)</f>
        <v>0</v>
      </c>
      <c r="B928" t="s">
        <v>982</v>
      </c>
      <c r="C928" t="e">
        <f>INDEX('Planning avec dates'!$B930:$E930,MATCH("*",'Planning avec dates'!$B930:$E930,0))</f>
        <v>#N/A</v>
      </c>
      <c r="F928">
        <f>IF('Planning avec dates'!$C$1="Low",INDEX('Temps moyens'!$B$1:$B$198,MATCH(Task_Table1!C928,'Temps moyens'!$A$1:$A$198,0),1)*'Temps moyens'!$D$3,IF('Planning avec dates'!$C$1="Medium",INDEX('Temps moyens'!$B$1:$B$198,MATCH(Task_Table1!C928,'Temps moyens'!$A$1:$A$198,0),1)*'Temps moyens'!$E$3,IF('Planning avec dates'!$C$1="High",INDEX('Temps moyens'!$B$1:$B$198,MATCH(Task_Table1!C928,'Temps moyens'!$A$1:$A$198,0),1)*'Temps moyens'!$F$3,0)))</f>
        <v>0</v>
      </c>
      <c r="G928" t="s">
        <v>48</v>
      </c>
      <c r="H928" s="38" t="e">
        <f>INDEX('Planning avec dates'!$4:$4,MATCH("X",'Planning avec dates'!946:946,0))</f>
        <v>#N/A</v>
      </c>
      <c r="I928" t="s">
        <v>48</v>
      </c>
      <c r="J928" t="s">
        <v>48</v>
      </c>
      <c r="K928" t="s">
        <v>48</v>
      </c>
      <c r="L928" t="s">
        <v>48</v>
      </c>
      <c r="M928" t="s">
        <v>48</v>
      </c>
      <c r="N928" t="s">
        <v>48</v>
      </c>
      <c r="O928" t="s">
        <v>48</v>
      </c>
      <c r="P928" t="s">
        <v>48</v>
      </c>
      <c r="Q928" t="s">
        <v>51</v>
      </c>
      <c r="S928" t="s">
        <v>48</v>
      </c>
      <c r="U928" t="s">
        <v>52</v>
      </c>
      <c r="V928" t="s">
        <v>53</v>
      </c>
      <c r="W928" t="s">
        <v>48</v>
      </c>
      <c r="X928" t="e">
        <f t="shared" si="15"/>
        <v>#N/A</v>
      </c>
      <c r="Y928" s="38" t="e">
        <f>INDEX('Planning avec dates'!$4:$4,MATCH("X",'Planning avec dates'!946:946,1))+4</f>
        <v>#N/A</v>
      </c>
    </row>
    <row r="929" spans="1:25" x14ac:dyDescent="0.25">
      <c r="A929">
        <f>IF(COUNTIF('Temps moyens'!$A$3:$A$70,C929)&gt;0,1,0)</f>
        <v>0</v>
      </c>
      <c r="B929" t="s">
        <v>983</v>
      </c>
      <c r="C929" t="e">
        <f>INDEX('Planning avec dates'!$B931:$E931,MATCH("*",'Planning avec dates'!$B931:$E931,0))</f>
        <v>#N/A</v>
      </c>
      <c r="F929">
        <f>IF('Planning avec dates'!$C$1="Low",INDEX('Temps moyens'!$B$1:$B$198,MATCH(Task_Table1!C929,'Temps moyens'!$A$1:$A$198,0),1)*'Temps moyens'!$D$3,IF('Planning avec dates'!$C$1="Medium",INDEX('Temps moyens'!$B$1:$B$198,MATCH(Task_Table1!C929,'Temps moyens'!$A$1:$A$198,0),1)*'Temps moyens'!$E$3,IF('Planning avec dates'!$C$1="High",INDEX('Temps moyens'!$B$1:$B$198,MATCH(Task_Table1!C929,'Temps moyens'!$A$1:$A$198,0),1)*'Temps moyens'!$F$3,0)))</f>
        <v>0</v>
      </c>
      <c r="G929" t="s">
        <v>48</v>
      </c>
      <c r="H929" s="38" t="e">
        <f>INDEX('Planning avec dates'!$4:$4,MATCH("X",'Planning avec dates'!947:947,0))</f>
        <v>#N/A</v>
      </c>
      <c r="I929" t="s">
        <v>48</v>
      </c>
      <c r="J929" t="s">
        <v>48</v>
      </c>
      <c r="K929" t="s">
        <v>48</v>
      </c>
      <c r="L929" t="s">
        <v>48</v>
      </c>
      <c r="M929" t="s">
        <v>48</v>
      </c>
      <c r="N929" t="s">
        <v>48</v>
      </c>
      <c r="O929" t="s">
        <v>48</v>
      </c>
      <c r="P929" t="s">
        <v>48</v>
      </c>
      <c r="Q929" t="s">
        <v>51</v>
      </c>
      <c r="S929" t="s">
        <v>48</v>
      </c>
      <c r="U929" t="s">
        <v>52</v>
      </c>
      <c r="V929" t="s">
        <v>53</v>
      </c>
      <c r="W929" t="s">
        <v>48</v>
      </c>
      <c r="X929" t="e">
        <f t="shared" si="15"/>
        <v>#N/A</v>
      </c>
      <c r="Y929" s="38" t="e">
        <f>INDEX('Planning avec dates'!$4:$4,MATCH("X",'Planning avec dates'!947:947,1))+4</f>
        <v>#N/A</v>
      </c>
    </row>
    <row r="930" spans="1:25" x14ac:dyDescent="0.25">
      <c r="A930">
        <f>IF(COUNTIF('Temps moyens'!$A$3:$A$70,C930)&gt;0,1,0)</f>
        <v>0</v>
      </c>
      <c r="B930" t="s">
        <v>984</v>
      </c>
      <c r="C930" t="e">
        <f>INDEX('Planning avec dates'!$B932:$E932,MATCH("*",'Planning avec dates'!$B932:$E932,0))</f>
        <v>#N/A</v>
      </c>
      <c r="F930">
        <f>IF('Planning avec dates'!$C$1="Low",INDEX('Temps moyens'!$B$1:$B$198,MATCH(Task_Table1!C930,'Temps moyens'!$A$1:$A$198,0),1)*'Temps moyens'!$D$3,IF('Planning avec dates'!$C$1="Medium",INDEX('Temps moyens'!$B$1:$B$198,MATCH(Task_Table1!C930,'Temps moyens'!$A$1:$A$198,0),1)*'Temps moyens'!$E$3,IF('Planning avec dates'!$C$1="High",INDEX('Temps moyens'!$B$1:$B$198,MATCH(Task_Table1!C930,'Temps moyens'!$A$1:$A$198,0),1)*'Temps moyens'!$F$3,0)))</f>
        <v>0</v>
      </c>
      <c r="G930" t="s">
        <v>48</v>
      </c>
      <c r="H930" s="38" t="e">
        <f>INDEX('Planning avec dates'!$4:$4,MATCH("X",'Planning avec dates'!948:948,0))</f>
        <v>#N/A</v>
      </c>
      <c r="I930" t="s">
        <v>48</v>
      </c>
      <c r="J930" t="s">
        <v>48</v>
      </c>
      <c r="K930" t="s">
        <v>48</v>
      </c>
      <c r="L930" t="s">
        <v>48</v>
      </c>
      <c r="M930" t="s">
        <v>48</v>
      </c>
      <c r="N930" t="s">
        <v>48</v>
      </c>
      <c r="O930" t="s">
        <v>48</v>
      </c>
      <c r="P930" t="s">
        <v>48</v>
      </c>
      <c r="Q930" t="s">
        <v>51</v>
      </c>
      <c r="S930" t="s">
        <v>48</v>
      </c>
      <c r="U930" t="s">
        <v>52</v>
      </c>
      <c r="V930" t="s">
        <v>53</v>
      </c>
      <c r="W930" t="s">
        <v>48</v>
      </c>
      <c r="X930" t="e">
        <f t="shared" si="15"/>
        <v>#N/A</v>
      </c>
      <c r="Y930" s="38" t="e">
        <f>INDEX('Planning avec dates'!$4:$4,MATCH("X",'Planning avec dates'!948:948,1))+4</f>
        <v>#N/A</v>
      </c>
    </row>
    <row r="931" spans="1:25" x14ac:dyDescent="0.25">
      <c r="A931">
        <f>IF(COUNTIF('Temps moyens'!$A$3:$A$70,C931)&gt;0,1,0)</f>
        <v>0</v>
      </c>
      <c r="B931" t="s">
        <v>985</v>
      </c>
      <c r="C931" t="e">
        <f>INDEX('Planning avec dates'!$B933:$E933,MATCH("*",'Planning avec dates'!$B933:$E933,0))</f>
        <v>#N/A</v>
      </c>
      <c r="F931">
        <f>IF('Planning avec dates'!$C$1="Low",INDEX('Temps moyens'!$B$1:$B$198,MATCH(Task_Table1!C931,'Temps moyens'!$A$1:$A$198,0),1)*'Temps moyens'!$D$3,IF('Planning avec dates'!$C$1="Medium",INDEX('Temps moyens'!$B$1:$B$198,MATCH(Task_Table1!C931,'Temps moyens'!$A$1:$A$198,0),1)*'Temps moyens'!$E$3,IF('Planning avec dates'!$C$1="High",INDEX('Temps moyens'!$B$1:$B$198,MATCH(Task_Table1!C931,'Temps moyens'!$A$1:$A$198,0),1)*'Temps moyens'!$F$3,0)))</f>
        <v>0</v>
      </c>
      <c r="G931" t="s">
        <v>48</v>
      </c>
      <c r="H931" s="38" t="e">
        <f>INDEX('Planning avec dates'!$4:$4,MATCH("X",'Planning avec dates'!949:949,0))</f>
        <v>#N/A</v>
      </c>
      <c r="I931" t="s">
        <v>48</v>
      </c>
      <c r="J931" t="s">
        <v>48</v>
      </c>
      <c r="K931" t="s">
        <v>48</v>
      </c>
      <c r="L931" t="s">
        <v>48</v>
      </c>
      <c r="M931" t="s">
        <v>48</v>
      </c>
      <c r="N931" t="s">
        <v>48</v>
      </c>
      <c r="O931" t="s">
        <v>48</v>
      </c>
      <c r="P931" t="s">
        <v>48</v>
      </c>
      <c r="Q931" t="s">
        <v>51</v>
      </c>
      <c r="S931" t="s">
        <v>48</v>
      </c>
      <c r="U931" t="s">
        <v>52</v>
      </c>
      <c r="V931" t="s">
        <v>53</v>
      </c>
      <c r="W931" t="s">
        <v>48</v>
      </c>
      <c r="X931" t="e">
        <f t="shared" si="15"/>
        <v>#N/A</v>
      </c>
      <c r="Y931" s="38" t="e">
        <f>INDEX('Planning avec dates'!$4:$4,MATCH("X",'Planning avec dates'!949:949,1))+4</f>
        <v>#N/A</v>
      </c>
    </row>
    <row r="932" spans="1:25" x14ac:dyDescent="0.25">
      <c r="A932">
        <f>IF(COUNTIF('Temps moyens'!$A$3:$A$70,C932)&gt;0,1,0)</f>
        <v>0</v>
      </c>
      <c r="B932" t="s">
        <v>986</v>
      </c>
      <c r="C932" t="e">
        <f>INDEX('Planning avec dates'!$B934:$E934,MATCH("*",'Planning avec dates'!$B934:$E934,0))</f>
        <v>#N/A</v>
      </c>
      <c r="F932">
        <f>IF('Planning avec dates'!$C$1="Low",INDEX('Temps moyens'!$B$1:$B$198,MATCH(Task_Table1!C932,'Temps moyens'!$A$1:$A$198,0),1)*'Temps moyens'!$D$3,IF('Planning avec dates'!$C$1="Medium",INDEX('Temps moyens'!$B$1:$B$198,MATCH(Task_Table1!C932,'Temps moyens'!$A$1:$A$198,0),1)*'Temps moyens'!$E$3,IF('Planning avec dates'!$C$1="High",INDEX('Temps moyens'!$B$1:$B$198,MATCH(Task_Table1!C932,'Temps moyens'!$A$1:$A$198,0),1)*'Temps moyens'!$F$3,0)))</f>
        <v>0</v>
      </c>
      <c r="G932" t="s">
        <v>48</v>
      </c>
      <c r="H932" s="38" t="e">
        <f>INDEX('Planning avec dates'!$4:$4,MATCH("X",'Planning avec dates'!950:950,0))</f>
        <v>#N/A</v>
      </c>
      <c r="I932" t="s">
        <v>48</v>
      </c>
      <c r="J932" t="s">
        <v>48</v>
      </c>
      <c r="K932" t="s">
        <v>48</v>
      </c>
      <c r="L932" t="s">
        <v>48</v>
      </c>
      <c r="M932" t="s">
        <v>48</v>
      </c>
      <c r="N932" t="s">
        <v>48</v>
      </c>
      <c r="O932" t="s">
        <v>48</v>
      </c>
      <c r="P932" t="s">
        <v>48</v>
      </c>
      <c r="Q932" t="s">
        <v>51</v>
      </c>
      <c r="S932" t="s">
        <v>48</v>
      </c>
      <c r="U932" t="s">
        <v>52</v>
      </c>
      <c r="V932" t="s">
        <v>53</v>
      </c>
      <c r="W932" t="s">
        <v>48</v>
      </c>
      <c r="X932" t="e">
        <f t="shared" si="15"/>
        <v>#N/A</v>
      </c>
      <c r="Y932" s="38" t="e">
        <f>INDEX('Planning avec dates'!$4:$4,MATCH("X",'Planning avec dates'!950:950,1))+4</f>
        <v>#N/A</v>
      </c>
    </row>
    <row r="933" spans="1:25" x14ac:dyDescent="0.25">
      <c r="A933">
        <f>IF(COUNTIF('Temps moyens'!$A$3:$A$70,C933)&gt;0,1,0)</f>
        <v>0</v>
      </c>
      <c r="B933" t="s">
        <v>987</v>
      </c>
      <c r="C933" t="e">
        <f>INDEX('Planning avec dates'!$B935:$E935,MATCH("*",'Planning avec dates'!$B935:$E935,0))</f>
        <v>#N/A</v>
      </c>
      <c r="F933">
        <f>IF('Planning avec dates'!$C$1="Low",INDEX('Temps moyens'!$B$1:$B$198,MATCH(Task_Table1!C933,'Temps moyens'!$A$1:$A$198,0),1)*'Temps moyens'!$D$3,IF('Planning avec dates'!$C$1="Medium",INDEX('Temps moyens'!$B$1:$B$198,MATCH(Task_Table1!C933,'Temps moyens'!$A$1:$A$198,0),1)*'Temps moyens'!$E$3,IF('Planning avec dates'!$C$1="High",INDEX('Temps moyens'!$B$1:$B$198,MATCH(Task_Table1!C933,'Temps moyens'!$A$1:$A$198,0),1)*'Temps moyens'!$F$3,0)))</f>
        <v>0</v>
      </c>
      <c r="G933" t="s">
        <v>48</v>
      </c>
      <c r="H933" s="38" t="e">
        <f>INDEX('Planning avec dates'!$4:$4,MATCH("X",'Planning avec dates'!951:951,0))</f>
        <v>#N/A</v>
      </c>
      <c r="I933" t="s">
        <v>48</v>
      </c>
      <c r="J933" t="s">
        <v>48</v>
      </c>
      <c r="K933" t="s">
        <v>48</v>
      </c>
      <c r="L933" t="s">
        <v>48</v>
      </c>
      <c r="M933" t="s">
        <v>48</v>
      </c>
      <c r="N933" t="s">
        <v>48</v>
      </c>
      <c r="O933" t="s">
        <v>48</v>
      </c>
      <c r="P933" t="s">
        <v>48</v>
      </c>
      <c r="Q933" t="s">
        <v>51</v>
      </c>
      <c r="S933" t="s">
        <v>48</v>
      </c>
      <c r="U933" t="s">
        <v>52</v>
      </c>
      <c r="V933" t="s">
        <v>53</v>
      </c>
      <c r="W933" t="s">
        <v>48</v>
      </c>
      <c r="X933" t="e">
        <f t="shared" si="15"/>
        <v>#N/A</v>
      </c>
      <c r="Y933" s="38" t="e">
        <f>INDEX('Planning avec dates'!$4:$4,MATCH("X",'Planning avec dates'!951:951,1))+4</f>
        <v>#N/A</v>
      </c>
    </row>
    <row r="934" spans="1:25" x14ac:dyDescent="0.25">
      <c r="A934">
        <f>IF(COUNTIF('Temps moyens'!$A$3:$A$70,C934)&gt;0,1,0)</f>
        <v>0</v>
      </c>
      <c r="B934" t="s">
        <v>988</v>
      </c>
      <c r="C934" t="e">
        <f>INDEX('Planning avec dates'!$B936:$E936,MATCH("*",'Planning avec dates'!$B936:$E936,0))</f>
        <v>#N/A</v>
      </c>
      <c r="F934">
        <f>IF('Planning avec dates'!$C$1="Low",INDEX('Temps moyens'!$B$1:$B$198,MATCH(Task_Table1!C934,'Temps moyens'!$A$1:$A$198,0),1)*'Temps moyens'!$D$3,IF('Planning avec dates'!$C$1="Medium",INDEX('Temps moyens'!$B$1:$B$198,MATCH(Task_Table1!C934,'Temps moyens'!$A$1:$A$198,0),1)*'Temps moyens'!$E$3,IF('Planning avec dates'!$C$1="High",INDEX('Temps moyens'!$B$1:$B$198,MATCH(Task_Table1!C934,'Temps moyens'!$A$1:$A$198,0),1)*'Temps moyens'!$F$3,0)))</f>
        <v>0</v>
      </c>
      <c r="G934" t="s">
        <v>48</v>
      </c>
      <c r="H934" s="38" t="e">
        <f>INDEX('Planning avec dates'!$4:$4,MATCH("X",'Planning avec dates'!952:952,0))</f>
        <v>#N/A</v>
      </c>
      <c r="I934" t="s">
        <v>48</v>
      </c>
      <c r="J934" t="s">
        <v>48</v>
      </c>
      <c r="K934" t="s">
        <v>48</v>
      </c>
      <c r="L934" t="s">
        <v>48</v>
      </c>
      <c r="M934" t="s">
        <v>48</v>
      </c>
      <c r="N934" t="s">
        <v>48</v>
      </c>
      <c r="O934" t="s">
        <v>48</v>
      </c>
      <c r="P934" t="s">
        <v>48</v>
      </c>
      <c r="Q934" t="s">
        <v>51</v>
      </c>
      <c r="S934" t="s">
        <v>48</v>
      </c>
      <c r="U934" t="s">
        <v>52</v>
      </c>
      <c r="V934" t="s">
        <v>53</v>
      </c>
      <c r="W934" t="s">
        <v>48</v>
      </c>
      <c r="X934" t="e">
        <f t="shared" si="15"/>
        <v>#N/A</v>
      </c>
      <c r="Y934" s="38" t="e">
        <f>INDEX('Planning avec dates'!$4:$4,MATCH("X",'Planning avec dates'!952:952,1))+4</f>
        <v>#N/A</v>
      </c>
    </row>
    <row r="935" spans="1:25" x14ac:dyDescent="0.25">
      <c r="A935">
        <f>IF(COUNTIF('Temps moyens'!$A$3:$A$70,C935)&gt;0,1,0)</f>
        <v>0</v>
      </c>
      <c r="B935" t="s">
        <v>989</v>
      </c>
      <c r="C935" t="e">
        <f>INDEX('Planning avec dates'!$B937:$E937,MATCH("*",'Planning avec dates'!$B937:$E937,0))</f>
        <v>#N/A</v>
      </c>
      <c r="F935">
        <f>IF('Planning avec dates'!$C$1="Low",INDEX('Temps moyens'!$B$1:$B$198,MATCH(Task_Table1!C935,'Temps moyens'!$A$1:$A$198,0),1)*'Temps moyens'!$D$3,IF('Planning avec dates'!$C$1="Medium",INDEX('Temps moyens'!$B$1:$B$198,MATCH(Task_Table1!C935,'Temps moyens'!$A$1:$A$198,0),1)*'Temps moyens'!$E$3,IF('Planning avec dates'!$C$1="High",INDEX('Temps moyens'!$B$1:$B$198,MATCH(Task_Table1!C935,'Temps moyens'!$A$1:$A$198,0),1)*'Temps moyens'!$F$3,0)))</f>
        <v>0</v>
      </c>
      <c r="G935" t="s">
        <v>48</v>
      </c>
      <c r="H935" s="38" t="e">
        <f>INDEX('Planning avec dates'!$4:$4,MATCH("X",'Planning avec dates'!953:953,0))</f>
        <v>#N/A</v>
      </c>
      <c r="I935" t="s">
        <v>48</v>
      </c>
      <c r="J935" t="s">
        <v>48</v>
      </c>
      <c r="K935" t="s">
        <v>48</v>
      </c>
      <c r="L935" t="s">
        <v>48</v>
      </c>
      <c r="M935" t="s">
        <v>48</v>
      </c>
      <c r="N935" t="s">
        <v>48</v>
      </c>
      <c r="O935" t="s">
        <v>48</v>
      </c>
      <c r="P935" t="s">
        <v>48</v>
      </c>
      <c r="Q935" t="s">
        <v>51</v>
      </c>
      <c r="S935" t="s">
        <v>48</v>
      </c>
      <c r="U935" t="s">
        <v>52</v>
      </c>
      <c r="V935" t="s">
        <v>53</v>
      </c>
      <c r="W935" t="s">
        <v>48</v>
      </c>
      <c r="X935" t="e">
        <f t="shared" si="15"/>
        <v>#N/A</v>
      </c>
      <c r="Y935" s="38" t="e">
        <f>INDEX('Planning avec dates'!$4:$4,MATCH("X",'Planning avec dates'!953:953,1))+4</f>
        <v>#N/A</v>
      </c>
    </row>
    <row r="936" spans="1:25" x14ac:dyDescent="0.25">
      <c r="A936">
        <f>IF(COUNTIF('Temps moyens'!$A$3:$A$70,C936)&gt;0,1,0)</f>
        <v>0</v>
      </c>
      <c r="B936" t="s">
        <v>990</v>
      </c>
      <c r="C936" t="e">
        <f>INDEX('Planning avec dates'!$B938:$E938,MATCH("*",'Planning avec dates'!$B938:$E938,0))</f>
        <v>#N/A</v>
      </c>
      <c r="F936">
        <f>IF('Planning avec dates'!$C$1="Low",INDEX('Temps moyens'!$B$1:$B$198,MATCH(Task_Table1!C936,'Temps moyens'!$A$1:$A$198,0),1)*'Temps moyens'!$D$3,IF('Planning avec dates'!$C$1="Medium",INDEX('Temps moyens'!$B$1:$B$198,MATCH(Task_Table1!C936,'Temps moyens'!$A$1:$A$198,0),1)*'Temps moyens'!$E$3,IF('Planning avec dates'!$C$1="High",INDEX('Temps moyens'!$B$1:$B$198,MATCH(Task_Table1!C936,'Temps moyens'!$A$1:$A$198,0),1)*'Temps moyens'!$F$3,0)))</f>
        <v>0</v>
      </c>
      <c r="G936" t="s">
        <v>48</v>
      </c>
      <c r="H936" s="38" t="e">
        <f>INDEX('Planning avec dates'!$4:$4,MATCH("X",'Planning avec dates'!954:954,0))</f>
        <v>#N/A</v>
      </c>
      <c r="I936" t="s">
        <v>48</v>
      </c>
      <c r="J936" t="s">
        <v>48</v>
      </c>
      <c r="K936" t="s">
        <v>48</v>
      </c>
      <c r="L936" t="s">
        <v>48</v>
      </c>
      <c r="M936" t="s">
        <v>48</v>
      </c>
      <c r="N936" t="s">
        <v>48</v>
      </c>
      <c r="O936" t="s">
        <v>48</v>
      </c>
      <c r="P936" t="s">
        <v>48</v>
      </c>
      <c r="Q936" t="s">
        <v>51</v>
      </c>
      <c r="S936" t="s">
        <v>48</v>
      </c>
      <c r="U936" t="s">
        <v>52</v>
      </c>
      <c r="V936" t="s">
        <v>53</v>
      </c>
      <c r="W936" t="s">
        <v>48</v>
      </c>
      <c r="X936" t="e">
        <f t="shared" si="15"/>
        <v>#N/A</v>
      </c>
      <c r="Y936" s="38" t="e">
        <f>INDEX('Planning avec dates'!$4:$4,MATCH("X",'Planning avec dates'!954:954,1))+4</f>
        <v>#N/A</v>
      </c>
    </row>
    <row r="937" spans="1:25" x14ac:dyDescent="0.25">
      <c r="A937">
        <f>IF(COUNTIF('Temps moyens'!$A$3:$A$70,C937)&gt;0,1,0)</f>
        <v>0</v>
      </c>
      <c r="B937" t="s">
        <v>991</v>
      </c>
      <c r="C937" t="e">
        <f>INDEX('Planning avec dates'!$B939:$E939,MATCH("*",'Planning avec dates'!$B939:$E939,0))</f>
        <v>#N/A</v>
      </c>
      <c r="F937">
        <f>IF('Planning avec dates'!$C$1="Low",INDEX('Temps moyens'!$B$1:$B$198,MATCH(Task_Table1!C937,'Temps moyens'!$A$1:$A$198,0),1)*'Temps moyens'!$D$3,IF('Planning avec dates'!$C$1="Medium",INDEX('Temps moyens'!$B$1:$B$198,MATCH(Task_Table1!C937,'Temps moyens'!$A$1:$A$198,0),1)*'Temps moyens'!$E$3,IF('Planning avec dates'!$C$1="High",INDEX('Temps moyens'!$B$1:$B$198,MATCH(Task_Table1!C937,'Temps moyens'!$A$1:$A$198,0),1)*'Temps moyens'!$F$3,0)))</f>
        <v>0</v>
      </c>
      <c r="G937" t="s">
        <v>48</v>
      </c>
      <c r="H937" s="38" t="e">
        <f>INDEX('Planning avec dates'!$4:$4,MATCH("X",'Planning avec dates'!955:955,0))</f>
        <v>#N/A</v>
      </c>
      <c r="I937" t="s">
        <v>48</v>
      </c>
      <c r="J937" t="s">
        <v>48</v>
      </c>
      <c r="K937" t="s">
        <v>48</v>
      </c>
      <c r="L937" t="s">
        <v>48</v>
      </c>
      <c r="M937" t="s">
        <v>48</v>
      </c>
      <c r="N937" t="s">
        <v>48</v>
      </c>
      <c r="O937" t="s">
        <v>48</v>
      </c>
      <c r="P937" t="s">
        <v>48</v>
      </c>
      <c r="Q937" t="s">
        <v>51</v>
      </c>
      <c r="S937" t="s">
        <v>48</v>
      </c>
      <c r="U937" t="s">
        <v>52</v>
      </c>
      <c r="V937" t="s">
        <v>53</v>
      </c>
      <c r="W937" t="s">
        <v>48</v>
      </c>
      <c r="X937" t="e">
        <f t="shared" si="15"/>
        <v>#N/A</v>
      </c>
      <c r="Y937" s="38" t="e">
        <f>INDEX('Planning avec dates'!$4:$4,MATCH("X",'Planning avec dates'!955:955,1))+4</f>
        <v>#N/A</v>
      </c>
    </row>
    <row r="938" spans="1:25" x14ac:dyDescent="0.25">
      <c r="A938">
        <f>IF(COUNTIF('Temps moyens'!$A$3:$A$70,C938)&gt;0,1,0)</f>
        <v>0</v>
      </c>
      <c r="B938" t="s">
        <v>992</v>
      </c>
      <c r="C938" t="e">
        <f>INDEX('Planning avec dates'!$B940:$E940,MATCH("*",'Planning avec dates'!$B940:$E940,0))</f>
        <v>#N/A</v>
      </c>
      <c r="F938">
        <f>IF('Planning avec dates'!$C$1="Low",INDEX('Temps moyens'!$B$1:$B$198,MATCH(Task_Table1!C938,'Temps moyens'!$A$1:$A$198,0),1)*'Temps moyens'!$D$3,IF('Planning avec dates'!$C$1="Medium",INDEX('Temps moyens'!$B$1:$B$198,MATCH(Task_Table1!C938,'Temps moyens'!$A$1:$A$198,0),1)*'Temps moyens'!$E$3,IF('Planning avec dates'!$C$1="High",INDEX('Temps moyens'!$B$1:$B$198,MATCH(Task_Table1!C938,'Temps moyens'!$A$1:$A$198,0),1)*'Temps moyens'!$F$3,0)))</f>
        <v>0</v>
      </c>
      <c r="G938" t="s">
        <v>48</v>
      </c>
      <c r="H938" s="38" t="e">
        <f>INDEX('Planning avec dates'!$4:$4,MATCH("X",'Planning avec dates'!956:956,0))</f>
        <v>#N/A</v>
      </c>
      <c r="I938" t="s">
        <v>48</v>
      </c>
      <c r="J938" t="s">
        <v>48</v>
      </c>
      <c r="K938" t="s">
        <v>48</v>
      </c>
      <c r="L938" t="s">
        <v>48</v>
      </c>
      <c r="M938" t="s">
        <v>48</v>
      </c>
      <c r="N938" t="s">
        <v>48</v>
      </c>
      <c r="O938" t="s">
        <v>48</v>
      </c>
      <c r="P938" t="s">
        <v>48</v>
      </c>
      <c r="Q938" t="s">
        <v>51</v>
      </c>
      <c r="S938" t="s">
        <v>48</v>
      </c>
      <c r="U938" t="s">
        <v>52</v>
      </c>
      <c r="V938" t="s">
        <v>53</v>
      </c>
      <c r="W938" t="s">
        <v>48</v>
      </c>
      <c r="X938" t="e">
        <f t="shared" si="15"/>
        <v>#N/A</v>
      </c>
      <c r="Y938" s="38" t="e">
        <f>INDEX('Planning avec dates'!$4:$4,MATCH("X",'Planning avec dates'!956:956,1))+4</f>
        <v>#N/A</v>
      </c>
    </row>
    <row r="939" spans="1:25" x14ac:dyDescent="0.25">
      <c r="A939">
        <f>IF(COUNTIF('Temps moyens'!$A$3:$A$70,C939)&gt;0,1,0)</f>
        <v>0</v>
      </c>
      <c r="B939" t="s">
        <v>993</v>
      </c>
      <c r="C939" t="e">
        <f>INDEX('Planning avec dates'!$B941:$E941,MATCH("*",'Planning avec dates'!$B941:$E941,0))</f>
        <v>#N/A</v>
      </c>
      <c r="F939">
        <f>IF('Planning avec dates'!$C$1="Low",INDEX('Temps moyens'!$B$1:$B$198,MATCH(Task_Table1!C939,'Temps moyens'!$A$1:$A$198,0),1)*'Temps moyens'!$D$3,IF('Planning avec dates'!$C$1="Medium",INDEX('Temps moyens'!$B$1:$B$198,MATCH(Task_Table1!C939,'Temps moyens'!$A$1:$A$198,0),1)*'Temps moyens'!$E$3,IF('Planning avec dates'!$C$1="High",INDEX('Temps moyens'!$B$1:$B$198,MATCH(Task_Table1!C939,'Temps moyens'!$A$1:$A$198,0),1)*'Temps moyens'!$F$3,0)))</f>
        <v>0</v>
      </c>
      <c r="G939" t="s">
        <v>48</v>
      </c>
      <c r="H939" s="38" t="e">
        <f>INDEX('Planning avec dates'!$4:$4,MATCH("X",'Planning avec dates'!957:957,0))</f>
        <v>#N/A</v>
      </c>
      <c r="I939" t="s">
        <v>48</v>
      </c>
      <c r="J939" t="s">
        <v>48</v>
      </c>
      <c r="K939" t="s">
        <v>48</v>
      </c>
      <c r="L939" t="s">
        <v>48</v>
      </c>
      <c r="M939" t="s">
        <v>48</v>
      </c>
      <c r="N939" t="s">
        <v>48</v>
      </c>
      <c r="O939" t="s">
        <v>48</v>
      </c>
      <c r="P939" t="s">
        <v>48</v>
      </c>
      <c r="Q939" t="s">
        <v>51</v>
      </c>
      <c r="S939" t="s">
        <v>48</v>
      </c>
      <c r="U939" t="s">
        <v>52</v>
      </c>
      <c r="V939" t="s">
        <v>53</v>
      </c>
      <c r="W939" t="s">
        <v>48</v>
      </c>
      <c r="X939" t="e">
        <f t="shared" si="15"/>
        <v>#N/A</v>
      </c>
      <c r="Y939" s="38" t="e">
        <f>INDEX('Planning avec dates'!$4:$4,MATCH("X",'Planning avec dates'!957:957,1))+4</f>
        <v>#N/A</v>
      </c>
    </row>
    <row r="940" spans="1:25" x14ac:dyDescent="0.25">
      <c r="A940">
        <f>IF(COUNTIF('Temps moyens'!$A$3:$A$70,C940)&gt;0,1,0)</f>
        <v>0</v>
      </c>
      <c r="B940" t="s">
        <v>994</v>
      </c>
      <c r="C940" t="e">
        <f>INDEX('Planning avec dates'!$B942:$E942,MATCH("*",'Planning avec dates'!$B942:$E942,0))</f>
        <v>#N/A</v>
      </c>
      <c r="F940">
        <f>IF('Planning avec dates'!$C$1="Low",INDEX('Temps moyens'!$B$1:$B$198,MATCH(Task_Table1!C940,'Temps moyens'!$A$1:$A$198,0),1)*'Temps moyens'!$D$3,IF('Planning avec dates'!$C$1="Medium",INDEX('Temps moyens'!$B$1:$B$198,MATCH(Task_Table1!C940,'Temps moyens'!$A$1:$A$198,0),1)*'Temps moyens'!$E$3,IF('Planning avec dates'!$C$1="High",INDEX('Temps moyens'!$B$1:$B$198,MATCH(Task_Table1!C940,'Temps moyens'!$A$1:$A$198,0),1)*'Temps moyens'!$F$3,0)))</f>
        <v>0</v>
      </c>
      <c r="G940" t="s">
        <v>48</v>
      </c>
      <c r="H940" s="38" t="e">
        <f>INDEX('Planning avec dates'!$4:$4,MATCH("X",'Planning avec dates'!958:958,0))</f>
        <v>#N/A</v>
      </c>
      <c r="I940" t="s">
        <v>48</v>
      </c>
      <c r="J940" t="s">
        <v>48</v>
      </c>
      <c r="K940" t="s">
        <v>48</v>
      </c>
      <c r="L940" t="s">
        <v>48</v>
      </c>
      <c r="M940" t="s">
        <v>48</v>
      </c>
      <c r="N940" t="s">
        <v>48</v>
      </c>
      <c r="O940" t="s">
        <v>48</v>
      </c>
      <c r="P940" t="s">
        <v>48</v>
      </c>
      <c r="Q940" t="s">
        <v>51</v>
      </c>
      <c r="S940" t="s">
        <v>48</v>
      </c>
      <c r="U940" t="s">
        <v>52</v>
      </c>
      <c r="V940" t="s">
        <v>53</v>
      </c>
      <c r="W940" t="s">
        <v>48</v>
      </c>
      <c r="X940" t="e">
        <f t="shared" si="15"/>
        <v>#N/A</v>
      </c>
      <c r="Y940" s="38" t="e">
        <f>INDEX('Planning avec dates'!$4:$4,MATCH("X",'Planning avec dates'!958:958,1))+4</f>
        <v>#N/A</v>
      </c>
    </row>
    <row r="941" spans="1:25" x14ac:dyDescent="0.25">
      <c r="A941">
        <f>IF(COUNTIF('Temps moyens'!$A$3:$A$70,C941)&gt;0,1,0)</f>
        <v>0</v>
      </c>
      <c r="B941" t="s">
        <v>995</v>
      </c>
      <c r="C941" t="e">
        <f>INDEX('Planning avec dates'!$B943:$E943,MATCH("*",'Planning avec dates'!$B943:$E943,0))</f>
        <v>#N/A</v>
      </c>
      <c r="F941">
        <f>IF('Planning avec dates'!$C$1="Low",INDEX('Temps moyens'!$B$1:$B$198,MATCH(Task_Table1!C941,'Temps moyens'!$A$1:$A$198,0),1)*'Temps moyens'!$D$3,IF('Planning avec dates'!$C$1="Medium",INDEX('Temps moyens'!$B$1:$B$198,MATCH(Task_Table1!C941,'Temps moyens'!$A$1:$A$198,0),1)*'Temps moyens'!$E$3,IF('Planning avec dates'!$C$1="High",INDEX('Temps moyens'!$B$1:$B$198,MATCH(Task_Table1!C941,'Temps moyens'!$A$1:$A$198,0),1)*'Temps moyens'!$F$3,0)))</f>
        <v>0</v>
      </c>
      <c r="G941" t="s">
        <v>48</v>
      </c>
      <c r="H941" s="38" t="e">
        <f>INDEX('Planning avec dates'!$4:$4,MATCH("X",'Planning avec dates'!959:959,0))</f>
        <v>#N/A</v>
      </c>
      <c r="I941" t="s">
        <v>48</v>
      </c>
      <c r="J941" t="s">
        <v>48</v>
      </c>
      <c r="K941" t="s">
        <v>48</v>
      </c>
      <c r="L941" t="s">
        <v>48</v>
      </c>
      <c r="M941" t="s">
        <v>48</v>
      </c>
      <c r="N941" t="s">
        <v>48</v>
      </c>
      <c r="O941" t="s">
        <v>48</v>
      </c>
      <c r="P941" t="s">
        <v>48</v>
      </c>
      <c r="Q941" t="s">
        <v>51</v>
      </c>
      <c r="S941" t="s">
        <v>48</v>
      </c>
      <c r="U941" t="s">
        <v>52</v>
      </c>
      <c r="V941" t="s">
        <v>53</v>
      </c>
      <c r="W941" t="s">
        <v>48</v>
      </c>
      <c r="X941" t="e">
        <f t="shared" si="15"/>
        <v>#N/A</v>
      </c>
      <c r="Y941" s="38" t="e">
        <f>INDEX('Planning avec dates'!$4:$4,MATCH("X",'Planning avec dates'!959:959,1))+4</f>
        <v>#N/A</v>
      </c>
    </row>
    <row r="942" spans="1:25" x14ac:dyDescent="0.25">
      <c r="A942">
        <f>IF(COUNTIF('Temps moyens'!$A$3:$A$70,C942)&gt;0,1,0)</f>
        <v>0</v>
      </c>
      <c r="B942" t="s">
        <v>996</v>
      </c>
      <c r="C942" t="e">
        <f>INDEX('Planning avec dates'!$B944:$E944,MATCH("*",'Planning avec dates'!$B944:$E944,0))</f>
        <v>#N/A</v>
      </c>
      <c r="F942">
        <f>IF('Planning avec dates'!$C$1="Low",INDEX('Temps moyens'!$B$1:$B$198,MATCH(Task_Table1!C942,'Temps moyens'!$A$1:$A$198,0),1)*'Temps moyens'!$D$3,IF('Planning avec dates'!$C$1="Medium",INDEX('Temps moyens'!$B$1:$B$198,MATCH(Task_Table1!C942,'Temps moyens'!$A$1:$A$198,0),1)*'Temps moyens'!$E$3,IF('Planning avec dates'!$C$1="High",INDEX('Temps moyens'!$B$1:$B$198,MATCH(Task_Table1!C942,'Temps moyens'!$A$1:$A$198,0),1)*'Temps moyens'!$F$3,0)))</f>
        <v>0</v>
      </c>
      <c r="G942" t="s">
        <v>48</v>
      </c>
      <c r="H942" s="38" t="e">
        <f>INDEX('Planning avec dates'!$4:$4,MATCH("X",'Planning avec dates'!960:960,0))</f>
        <v>#N/A</v>
      </c>
      <c r="I942" t="s">
        <v>48</v>
      </c>
      <c r="J942" t="s">
        <v>48</v>
      </c>
      <c r="K942" t="s">
        <v>48</v>
      </c>
      <c r="L942" t="s">
        <v>48</v>
      </c>
      <c r="M942" t="s">
        <v>48</v>
      </c>
      <c r="N942" t="s">
        <v>48</v>
      </c>
      <c r="O942" t="s">
        <v>48</v>
      </c>
      <c r="P942" t="s">
        <v>48</v>
      </c>
      <c r="Q942" t="s">
        <v>51</v>
      </c>
      <c r="S942" t="s">
        <v>48</v>
      </c>
      <c r="U942" t="s">
        <v>52</v>
      </c>
      <c r="V942" t="s">
        <v>53</v>
      </c>
      <c r="W942" t="s">
        <v>48</v>
      </c>
      <c r="X942" t="e">
        <f t="shared" si="15"/>
        <v>#N/A</v>
      </c>
      <c r="Y942" s="38" t="e">
        <f>INDEX('Planning avec dates'!$4:$4,MATCH("X",'Planning avec dates'!960:960,1))+4</f>
        <v>#N/A</v>
      </c>
    </row>
    <row r="943" spans="1:25" x14ac:dyDescent="0.25">
      <c r="A943">
        <f>IF(COUNTIF('Temps moyens'!$A$3:$A$70,C943)&gt;0,1,0)</f>
        <v>0</v>
      </c>
      <c r="B943" t="s">
        <v>997</v>
      </c>
      <c r="C943" t="e">
        <f>INDEX('Planning avec dates'!$B945:$E945,MATCH("*",'Planning avec dates'!$B945:$E945,0))</f>
        <v>#N/A</v>
      </c>
      <c r="F943">
        <f>IF('Planning avec dates'!$C$1="Low",INDEX('Temps moyens'!$B$1:$B$198,MATCH(Task_Table1!C943,'Temps moyens'!$A$1:$A$198,0),1)*'Temps moyens'!$D$3,IF('Planning avec dates'!$C$1="Medium",INDEX('Temps moyens'!$B$1:$B$198,MATCH(Task_Table1!C943,'Temps moyens'!$A$1:$A$198,0),1)*'Temps moyens'!$E$3,IF('Planning avec dates'!$C$1="High",INDEX('Temps moyens'!$B$1:$B$198,MATCH(Task_Table1!C943,'Temps moyens'!$A$1:$A$198,0),1)*'Temps moyens'!$F$3,0)))</f>
        <v>0</v>
      </c>
      <c r="G943" t="s">
        <v>48</v>
      </c>
      <c r="H943" s="38" t="e">
        <f>INDEX('Planning avec dates'!$4:$4,MATCH("X",'Planning avec dates'!961:961,0))</f>
        <v>#N/A</v>
      </c>
      <c r="I943" t="s">
        <v>48</v>
      </c>
      <c r="J943" t="s">
        <v>48</v>
      </c>
      <c r="K943" t="s">
        <v>48</v>
      </c>
      <c r="L943" t="s">
        <v>48</v>
      </c>
      <c r="M943" t="s">
        <v>48</v>
      </c>
      <c r="N943" t="s">
        <v>48</v>
      </c>
      <c r="O943" t="s">
        <v>48</v>
      </c>
      <c r="P943" t="s">
        <v>48</v>
      </c>
      <c r="Q943" t="s">
        <v>51</v>
      </c>
      <c r="S943" t="s">
        <v>48</v>
      </c>
      <c r="U943" t="s">
        <v>52</v>
      </c>
      <c r="V943" t="s">
        <v>53</v>
      </c>
      <c r="W943" t="s">
        <v>48</v>
      </c>
      <c r="X943" t="e">
        <f t="shared" si="15"/>
        <v>#N/A</v>
      </c>
      <c r="Y943" s="38" t="e">
        <f>INDEX('Planning avec dates'!$4:$4,MATCH("X",'Planning avec dates'!961:961,1))+4</f>
        <v>#N/A</v>
      </c>
    </row>
    <row r="944" spans="1:25" x14ac:dyDescent="0.25">
      <c r="A944">
        <f>IF(COUNTIF('Temps moyens'!$A$3:$A$70,C944)&gt;0,1,0)</f>
        <v>0</v>
      </c>
      <c r="B944" t="s">
        <v>998</v>
      </c>
      <c r="C944" t="e">
        <f>INDEX('Planning avec dates'!$B946:$E946,MATCH("*",'Planning avec dates'!$B946:$E946,0))</f>
        <v>#N/A</v>
      </c>
      <c r="F944">
        <f>IF('Planning avec dates'!$C$1="Low",INDEX('Temps moyens'!$B$1:$B$198,MATCH(Task_Table1!C944,'Temps moyens'!$A$1:$A$198,0),1)*'Temps moyens'!$D$3,IF('Planning avec dates'!$C$1="Medium",INDEX('Temps moyens'!$B$1:$B$198,MATCH(Task_Table1!C944,'Temps moyens'!$A$1:$A$198,0),1)*'Temps moyens'!$E$3,IF('Planning avec dates'!$C$1="High",INDEX('Temps moyens'!$B$1:$B$198,MATCH(Task_Table1!C944,'Temps moyens'!$A$1:$A$198,0),1)*'Temps moyens'!$F$3,0)))</f>
        <v>0</v>
      </c>
      <c r="G944" t="s">
        <v>48</v>
      </c>
      <c r="H944" s="38" t="e">
        <f>INDEX('Planning avec dates'!$4:$4,MATCH("X",'Planning avec dates'!962:962,0))</f>
        <v>#N/A</v>
      </c>
      <c r="I944" t="s">
        <v>48</v>
      </c>
      <c r="J944" t="s">
        <v>48</v>
      </c>
      <c r="K944" t="s">
        <v>48</v>
      </c>
      <c r="L944" t="s">
        <v>48</v>
      </c>
      <c r="M944" t="s">
        <v>48</v>
      </c>
      <c r="N944" t="s">
        <v>48</v>
      </c>
      <c r="O944" t="s">
        <v>48</v>
      </c>
      <c r="P944" t="s">
        <v>48</v>
      </c>
      <c r="Q944" t="s">
        <v>51</v>
      </c>
      <c r="S944" t="s">
        <v>48</v>
      </c>
      <c r="U944" t="s">
        <v>52</v>
      </c>
      <c r="V944" t="s">
        <v>53</v>
      </c>
      <c r="W944" t="s">
        <v>48</v>
      </c>
      <c r="X944" t="e">
        <f t="shared" si="15"/>
        <v>#N/A</v>
      </c>
      <c r="Y944" s="38" t="e">
        <f>INDEX('Planning avec dates'!$4:$4,MATCH("X",'Planning avec dates'!962:962,1))+4</f>
        <v>#N/A</v>
      </c>
    </row>
    <row r="945" spans="1:25" x14ac:dyDescent="0.25">
      <c r="A945">
        <f>IF(COUNTIF('Temps moyens'!$A$3:$A$70,C945)&gt;0,1,0)</f>
        <v>0</v>
      </c>
      <c r="B945" t="s">
        <v>999</v>
      </c>
      <c r="C945" t="e">
        <f>INDEX('Planning avec dates'!$B947:$E947,MATCH("*",'Planning avec dates'!$B947:$E947,0))</f>
        <v>#N/A</v>
      </c>
      <c r="F945">
        <f>IF('Planning avec dates'!$C$1="Low",INDEX('Temps moyens'!$B$1:$B$198,MATCH(Task_Table1!C945,'Temps moyens'!$A$1:$A$198,0),1)*'Temps moyens'!$D$3,IF('Planning avec dates'!$C$1="Medium",INDEX('Temps moyens'!$B$1:$B$198,MATCH(Task_Table1!C945,'Temps moyens'!$A$1:$A$198,0),1)*'Temps moyens'!$E$3,IF('Planning avec dates'!$C$1="High",INDEX('Temps moyens'!$B$1:$B$198,MATCH(Task_Table1!C945,'Temps moyens'!$A$1:$A$198,0),1)*'Temps moyens'!$F$3,0)))</f>
        <v>0</v>
      </c>
      <c r="G945" t="s">
        <v>48</v>
      </c>
      <c r="H945" s="38" t="e">
        <f>INDEX('Planning avec dates'!$4:$4,MATCH("X",'Planning avec dates'!963:963,0))</f>
        <v>#N/A</v>
      </c>
      <c r="I945" t="s">
        <v>48</v>
      </c>
      <c r="J945" t="s">
        <v>48</v>
      </c>
      <c r="K945" t="s">
        <v>48</v>
      </c>
      <c r="L945" t="s">
        <v>48</v>
      </c>
      <c r="M945" t="s">
        <v>48</v>
      </c>
      <c r="N945" t="s">
        <v>48</v>
      </c>
      <c r="O945" t="s">
        <v>48</v>
      </c>
      <c r="P945" t="s">
        <v>48</v>
      </c>
      <c r="Q945" t="s">
        <v>51</v>
      </c>
      <c r="S945" t="s">
        <v>48</v>
      </c>
      <c r="U945" t="s">
        <v>52</v>
      </c>
      <c r="V945" t="s">
        <v>53</v>
      </c>
      <c r="W945" t="s">
        <v>48</v>
      </c>
      <c r="X945" t="e">
        <f t="shared" si="15"/>
        <v>#N/A</v>
      </c>
      <c r="Y945" s="38" t="e">
        <f>INDEX('Planning avec dates'!$4:$4,MATCH("X",'Planning avec dates'!963:963,1))+4</f>
        <v>#N/A</v>
      </c>
    </row>
    <row r="946" spans="1:25" x14ac:dyDescent="0.25">
      <c r="A946">
        <f>IF(COUNTIF('Temps moyens'!$A$3:$A$70,C946)&gt;0,1,0)</f>
        <v>0</v>
      </c>
      <c r="B946" t="s">
        <v>1000</v>
      </c>
      <c r="C946" t="e">
        <f>INDEX('Planning avec dates'!$B948:$E948,MATCH("*",'Planning avec dates'!$B948:$E948,0))</f>
        <v>#N/A</v>
      </c>
      <c r="F946">
        <f>IF('Planning avec dates'!$C$1="Low",INDEX('Temps moyens'!$B$1:$B$198,MATCH(Task_Table1!C946,'Temps moyens'!$A$1:$A$198,0),1)*'Temps moyens'!$D$3,IF('Planning avec dates'!$C$1="Medium",INDEX('Temps moyens'!$B$1:$B$198,MATCH(Task_Table1!C946,'Temps moyens'!$A$1:$A$198,0),1)*'Temps moyens'!$E$3,IF('Planning avec dates'!$C$1="High",INDEX('Temps moyens'!$B$1:$B$198,MATCH(Task_Table1!C946,'Temps moyens'!$A$1:$A$198,0),1)*'Temps moyens'!$F$3,0)))</f>
        <v>0</v>
      </c>
      <c r="G946" t="s">
        <v>48</v>
      </c>
      <c r="H946" s="38" t="e">
        <f>INDEX('Planning avec dates'!$4:$4,MATCH("X",'Planning avec dates'!964:964,0))</f>
        <v>#N/A</v>
      </c>
      <c r="I946" t="s">
        <v>48</v>
      </c>
      <c r="J946" t="s">
        <v>48</v>
      </c>
      <c r="K946" t="s">
        <v>48</v>
      </c>
      <c r="L946" t="s">
        <v>48</v>
      </c>
      <c r="M946" t="s">
        <v>48</v>
      </c>
      <c r="N946" t="s">
        <v>48</v>
      </c>
      <c r="O946" t="s">
        <v>48</v>
      </c>
      <c r="P946" t="s">
        <v>48</v>
      </c>
      <c r="Q946" t="s">
        <v>51</v>
      </c>
      <c r="S946" t="s">
        <v>48</v>
      </c>
      <c r="U946" t="s">
        <v>52</v>
      </c>
      <c r="V946" t="s">
        <v>53</v>
      </c>
      <c r="W946" t="s">
        <v>48</v>
      </c>
      <c r="X946" t="e">
        <f t="shared" si="15"/>
        <v>#N/A</v>
      </c>
      <c r="Y946" s="38" t="e">
        <f>INDEX('Planning avec dates'!$4:$4,MATCH("X",'Planning avec dates'!964:964,1))+4</f>
        <v>#N/A</v>
      </c>
    </row>
    <row r="947" spans="1:25" x14ac:dyDescent="0.25">
      <c r="A947">
        <f>IF(COUNTIF('Temps moyens'!$A$3:$A$70,C947)&gt;0,1,0)</f>
        <v>0</v>
      </c>
      <c r="B947" t="s">
        <v>1001</v>
      </c>
      <c r="C947" t="e">
        <f>INDEX('Planning avec dates'!$B949:$E949,MATCH("*",'Planning avec dates'!$B949:$E949,0))</f>
        <v>#N/A</v>
      </c>
      <c r="F947">
        <f>IF('Planning avec dates'!$C$1="Low",INDEX('Temps moyens'!$B$1:$B$198,MATCH(Task_Table1!C947,'Temps moyens'!$A$1:$A$198,0),1)*'Temps moyens'!$D$3,IF('Planning avec dates'!$C$1="Medium",INDEX('Temps moyens'!$B$1:$B$198,MATCH(Task_Table1!C947,'Temps moyens'!$A$1:$A$198,0),1)*'Temps moyens'!$E$3,IF('Planning avec dates'!$C$1="High",INDEX('Temps moyens'!$B$1:$B$198,MATCH(Task_Table1!C947,'Temps moyens'!$A$1:$A$198,0),1)*'Temps moyens'!$F$3,0)))</f>
        <v>0</v>
      </c>
      <c r="G947" t="s">
        <v>48</v>
      </c>
      <c r="H947" s="38" t="e">
        <f>INDEX('Planning avec dates'!$4:$4,MATCH("X",'Planning avec dates'!965:965,0))</f>
        <v>#N/A</v>
      </c>
      <c r="I947" t="s">
        <v>48</v>
      </c>
      <c r="J947" t="s">
        <v>48</v>
      </c>
      <c r="K947" t="s">
        <v>48</v>
      </c>
      <c r="L947" t="s">
        <v>48</v>
      </c>
      <c r="M947" t="s">
        <v>48</v>
      </c>
      <c r="N947" t="s">
        <v>48</v>
      </c>
      <c r="O947" t="s">
        <v>48</v>
      </c>
      <c r="P947" t="s">
        <v>48</v>
      </c>
      <c r="Q947" t="s">
        <v>51</v>
      </c>
      <c r="S947" t="s">
        <v>48</v>
      </c>
      <c r="U947" t="s">
        <v>52</v>
      </c>
      <c r="V947" t="s">
        <v>53</v>
      </c>
      <c r="W947" t="s">
        <v>48</v>
      </c>
      <c r="X947" t="e">
        <f t="shared" si="15"/>
        <v>#N/A</v>
      </c>
      <c r="Y947" s="38" t="e">
        <f>INDEX('Planning avec dates'!$4:$4,MATCH("X",'Planning avec dates'!965:965,1))+4</f>
        <v>#N/A</v>
      </c>
    </row>
    <row r="948" spans="1:25" x14ac:dyDescent="0.25">
      <c r="A948">
        <f>IF(COUNTIF('Temps moyens'!$A$3:$A$70,C948)&gt;0,1,0)</f>
        <v>0</v>
      </c>
      <c r="B948" t="s">
        <v>1002</v>
      </c>
      <c r="C948" t="e">
        <f>INDEX('Planning avec dates'!$B950:$E950,MATCH("*",'Planning avec dates'!$B950:$E950,0))</f>
        <v>#N/A</v>
      </c>
      <c r="F948">
        <f>IF('Planning avec dates'!$C$1="Low",INDEX('Temps moyens'!$B$1:$B$198,MATCH(Task_Table1!C948,'Temps moyens'!$A$1:$A$198,0),1)*'Temps moyens'!$D$3,IF('Planning avec dates'!$C$1="Medium",INDEX('Temps moyens'!$B$1:$B$198,MATCH(Task_Table1!C948,'Temps moyens'!$A$1:$A$198,0),1)*'Temps moyens'!$E$3,IF('Planning avec dates'!$C$1="High",INDEX('Temps moyens'!$B$1:$B$198,MATCH(Task_Table1!C948,'Temps moyens'!$A$1:$A$198,0),1)*'Temps moyens'!$F$3,0)))</f>
        <v>0</v>
      </c>
      <c r="G948" t="s">
        <v>48</v>
      </c>
      <c r="H948" s="38" t="e">
        <f>INDEX('Planning avec dates'!$4:$4,MATCH("X",'Planning avec dates'!966:966,0))</f>
        <v>#N/A</v>
      </c>
      <c r="I948" t="s">
        <v>48</v>
      </c>
      <c r="J948" t="s">
        <v>48</v>
      </c>
      <c r="K948" t="s">
        <v>48</v>
      </c>
      <c r="L948" t="s">
        <v>48</v>
      </c>
      <c r="M948" t="s">
        <v>48</v>
      </c>
      <c r="N948" t="s">
        <v>48</v>
      </c>
      <c r="O948" t="s">
        <v>48</v>
      </c>
      <c r="P948" t="s">
        <v>48</v>
      </c>
      <c r="Q948" t="s">
        <v>51</v>
      </c>
      <c r="S948" t="s">
        <v>48</v>
      </c>
      <c r="U948" t="s">
        <v>52</v>
      </c>
      <c r="V948" t="s">
        <v>53</v>
      </c>
      <c r="W948" t="s">
        <v>48</v>
      </c>
      <c r="X948" t="e">
        <f t="shared" si="15"/>
        <v>#N/A</v>
      </c>
      <c r="Y948" s="38" t="e">
        <f>INDEX('Planning avec dates'!$4:$4,MATCH("X",'Planning avec dates'!966:966,1))+4</f>
        <v>#N/A</v>
      </c>
    </row>
    <row r="949" spans="1:25" x14ac:dyDescent="0.25">
      <c r="A949">
        <f>IF(COUNTIF('Temps moyens'!$A$3:$A$70,C949)&gt;0,1,0)</f>
        <v>0</v>
      </c>
      <c r="B949" t="s">
        <v>1003</v>
      </c>
      <c r="C949" t="e">
        <f>INDEX('Planning avec dates'!$B951:$E951,MATCH("*",'Planning avec dates'!$B951:$E951,0))</f>
        <v>#N/A</v>
      </c>
      <c r="F949">
        <f>IF('Planning avec dates'!$C$1="Low",INDEX('Temps moyens'!$B$1:$B$198,MATCH(Task_Table1!C949,'Temps moyens'!$A$1:$A$198,0),1)*'Temps moyens'!$D$3,IF('Planning avec dates'!$C$1="Medium",INDEX('Temps moyens'!$B$1:$B$198,MATCH(Task_Table1!C949,'Temps moyens'!$A$1:$A$198,0),1)*'Temps moyens'!$E$3,IF('Planning avec dates'!$C$1="High",INDEX('Temps moyens'!$B$1:$B$198,MATCH(Task_Table1!C949,'Temps moyens'!$A$1:$A$198,0),1)*'Temps moyens'!$F$3,0)))</f>
        <v>0</v>
      </c>
      <c r="G949" t="s">
        <v>48</v>
      </c>
      <c r="H949" s="38" t="e">
        <f>INDEX('Planning avec dates'!$4:$4,MATCH("X",'Planning avec dates'!967:967,0))</f>
        <v>#N/A</v>
      </c>
      <c r="I949" t="s">
        <v>48</v>
      </c>
      <c r="J949" t="s">
        <v>48</v>
      </c>
      <c r="K949" t="s">
        <v>48</v>
      </c>
      <c r="L949" t="s">
        <v>48</v>
      </c>
      <c r="M949" t="s">
        <v>48</v>
      </c>
      <c r="N949" t="s">
        <v>48</v>
      </c>
      <c r="O949" t="s">
        <v>48</v>
      </c>
      <c r="P949" t="s">
        <v>48</v>
      </c>
      <c r="Q949" t="s">
        <v>51</v>
      </c>
      <c r="S949" t="s">
        <v>48</v>
      </c>
      <c r="U949" t="s">
        <v>52</v>
      </c>
      <c r="V949" t="s">
        <v>53</v>
      </c>
      <c r="W949" t="s">
        <v>48</v>
      </c>
      <c r="X949" t="e">
        <f t="shared" si="15"/>
        <v>#N/A</v>
      </c>
      <c r="Y949" s="38" t="e">
        <f>INDEX('Planning avec dates'!$4:$4,MATCH("X",'Planning avec dates'!967:967,1))+4</f>
        <v>#N/A</v>
      </c>
    </row>
    <row r="950" spans="1:25" x14ac:dyDescent="0.25">
      <c r="A950">
        <f>IF(COUNTIF('Temps moyens'!$A$3:$A$70,C950)&gt;0,1,0)</f>
        <v>0</v>
      </c>
      <c r="B950" t="s">
        <v>1004</v>
      </c>
      <c r="C950" t="e">
        <f>INDEX('Planning avec dates'!$B952:$E952,MATCH("*",'Planning avec dates'!$B952:$E952,0))</f>
        <v>#N/A</v>
      </c>
      <c r="F950">
        <f>IF('Planning avec dates'!$C$1="Low",INDEX('Temps moyens'!$B$1:$B$198,MATCH(Task_Table1!C950,'Temps moyens'!$A$1:$A$198,0),1)*'Temps moyens'!$D$3,IF('Planning avec dates'!$C$1="Medium",INDEX('Temps moyens'!$B$1:$B$198,MATCH(Task_Table1!C950,'Temps moyens'!$A$1:$A$198,0),1)*'Temps moyens'!$E$3,IF('Planning avec dates'!$C$1="High",INDEX('Temps moyens'!$B$1:$B$198,MATCH(Task_Table1!C950,'Temps moyens'!$A$1:$A$198,0),1)*'Temps moyens'!$F$3,0)))</f>
        <v>0</v>
      </c>
      <c r="G950" t="s">
        <v>48</v>
      </c>
      <c r="H950" s="38" t="e">
        <f>INDEX('Planning avec dates'!$4:$4,MATCH("X",'Planning avec dates'!968:968,0))</f>
        <v>#N/A</v>
      </c>
      <c r="I950" t="s">
        <v>48</v>
      </c>
      <c r="J950" t="s">
        <v>48</v>
      </c>
      <c r="K950" t="s">
        <v>48</v>
      </c>
      <c r="L950" t="s">
        <v>48</v>
      </c>
      <c r="M950" t="s">
        <v>48</v>
      </c>
      <c r="N950" t="s">
        <v>48</v>
      </c>
      <c r="O950" t="s">
        <v>48</v>
      </c>
      <c r="P950" t="s">
        <v>48</v>
      </c>
      <c r="Q950" t="s">
        <v>51</v>
      </c>
      <c r="S950" t="s">
        <v>48</v>
      </c>
      <c r="U950" t="s">
        <v>52</v>
      </c>
      <c r="V950" t="s">
        <v>53</v>
      </c>
      <c r="W950" t="s">
        <v>48</v>
      </c>
      <c r="X950" t="e">
        <f t="shared" si="15"/>
        <v>#N/A</v>
      </c>
      <c r="Y950" s="38" t="e">
        <f>INDEX('Planning avec dates'!$4:$4,MATCH("X",'Planning avec dates'!968:968,1))+4</f>
        <v>#N/A</v>
      </c>
    </row>
    <row r="951" spans="1:25" x14ac:dyDescent="0.25">
      <c r="A951">
        <f>IF(COUNTIF('Temps moyens'!$A$3:$A$70,C951)&gt;0,1,0)</f>
        <v>0</v>
      </c>
      <c r="B951" t="s">
        <v>1005</v>
      </c>
      <c r="C951" t="e">
        <f>INDEX('Planning avec dates'!$B953:$E953,MATCH("*",'Planning avec dates'!$B953:$E953,0))</f>
        <v>#N/A</v>
      </c>
      <c r="F951">
        <f>IF('Planning avec dates'!$C$1="Low",INDEX('Temps moyens'!$B$1:$B$198,MATCH(Task_Table1!C951,'Temps moyens'!$A$1:$A$198,0),1)*'Temps moyens'!$D$3,IF('Planning avec dates'!$C$1="Medium",INDEX('Temps moyens'!$B$1:$B$198,MATCH(Task_Table1!C951,'Temps moyens'!$A$1:$A$198,0),1)*'Temps moyens'!$E$3,IF('Planning avec dates'!$C$1="High",INDEX('Temps moyens'!$B$1:$B$198,MATCH(Task_Table1!C951,'Temps moyens'!$A$1:$A$198,0),1)*'Temps moyens'!$F$3,0)))</f>
        <v>0</v>
      </c>
      <c r="G951" t="s">
        <v>48</v>
      </c>
      <c r="H951" s="38" t="e">
        <f>INDEX('Planning avec dates'!$4:$4,MATCH("X",'Planning avec dates'!969:969,0))</f>
        <v>#N/A</v>
      </c>
      <c r="I951" t="s">
        <v>48</v>
      </c>
      <c r="J951" t="s">
        <v>48</v>
      </c>
      <c r="K951" t="s">
        <v>48</v>
      </c>
      <c r="L951" t="s">
        <v>48</v>
      </c>
      <c r="M951" t="s">
        <v>48</v>
      </c>
      <c r="N951" t="s">
        <v>48</v>
      </c>
      <c r="O951" t="s">
        <v>48</v>
      </c>
      <c r="P951" t="s">
        <v>48</v>
      </c>
      <c r="Q951" t="s">
        <v>51</v>
      </c>
      <c r="S951" t="s">
        <v>48</v>
      </c>
      <c r="U951" t="s">
        <v>52</v>
      </c>
      <c r="V951" t="s">
        <v>53</v>
      </c>
      <c r="W951" t="s">
        <v>48</v>
      </c>
      <c r="X951" t="e">
        <f t="shared" si="15"/>
        <v>#N/A</v>
      </c>
      <c r="Y951" s="38" t="e">
        <f>INDEX('Planning avec dates'!$4:$4,MATCH("X",'Planning avec dates'!969:969,1))+4</f>
        <v>#N/A</v>
      </c>
    </row>
    <row r="952" spans="1:25" x14ac:dyDescent="0.25">
      <c r="A952">
        <f>IF(COUNTIF('Temps moyens'!$A$3:$A$70,C952)&gt;0,1,0)</f>
        <v>0</v>
      </c>
      <c r="B952" t="s">
        <v>1006</v>
      </c>
      <c r="C952" t="e">
        <f>INDEX('Planning avec dates'!$B954:$E954,MATCH("*",'Planning avec dates'!$B954:$E954,0))</f>
        <v>#N/A</v>
      </c>
      <c r="F952">
        <f>IF('Planning avec dates'!$C$1="Low",INDEX('Temps moyens'!$B$1:$B$198,MATCH(Task_Table1!C952,'Temps moyens'!$A$1:$A$198,0),1)*'Temps moyens'!$D$3,IF('Planning avec dates'!$C$1="Medium",INDEX('Temps moyens'!$B$1:$B$198,MATCH(Task_Table1!C952,'Temps moyens'!$A$1:$A$198,0),1)*'Temps moyens'!$E$3,IF('Planning avec dates'!$C$1="High",INDEX('Temps moyens'!$B$1:$B$198,MATCH(Task_Table1!C952,'Temps moyens'!$A$1:$A$198,0),1)*'Temps moyens'!$F$3,0)))</f>
        <v>0</v>
      </c>
      <c r="G952" t="s">
        <v>48</v>
      </c>
      <c r="H952" s="38" t="e">
        <f>INDEX('Planning avec dates'!$4:$4,MATCH("X",'Planning avec dates'!970:970,0))</f>
        <v>#N/A</v>
      </c>
      <c r="I952" t="s">
        <v>48</v>
      </c>
      <c r="J952" t="s">
        <v>48</v>
      </c>
      <c r="K952" t="s">
        <v>48</v>
      </c>
      <c r="L952" t="s">
        <v>48</v>
      </c>
      <c r="M952" t="s">
        <v>48</v>
      </c>
      <c r="N952" t="s">
        <v>48</v>
      </c>
      <c r="O952" t="s">
        <v>48</v>
      </c>
      <c r="P952" t="s">
        <v>48</v>
      </c>
      <c r="Q952" t="s">
        <v>51</v>
      </c>
      <c r="S952" t="s">
        <v>48</v>
      </c>
      <c r="U952" t="s">
        <v>52</v>
      </c>
      <c r="V952" t="s">
        <v>53</v>
      </c>
      <c r="W952" t="s">
        <v>48</v>
      </c>
      <c r="X952" t="e">
        <f t="shared" si="15"/>
        <v>#N/A</v>
      </c>
      <c r="Y952" s="38" t="e">
        <f>INDEX('Planning avec dates'!$4:$4,MATCH("X",'Planning avec dates'!970:970,1))+4</f>
        <v>#N/A</v>
      </c>
    </row>
    <row r="953" spans="1:25" x14ac:dyDescent="0.25">
      <c r="A953">
        <f>IF(COUNTIF('Temps moyens'!$A$3:$A$70,C953)&gt;0,1,0)</f>
        <v>0</v>
      </c>
      <c r="B953" t="s">
        <v>1007</v>
      </c>
      <c r="C953" t="e">
        <f>INDEX('Planning avec dates'!$B955:$E955,MATCH("*",'Planning avec dates'!$B955:$E955,0))</f>
        <v>#N/A</v>
      </c>
      <c r="F953">
        <f>IF('Planning avec dates'!$C$1="Low",INDEX('Temps moyens'!$B$1:$B$198,MATCH(Task_Table1!C953,'Temps moyens'!$A$1:$A$198,0),1)*'Temps moyens'!$D$3,IF('Planning avec dates'!$C$1="Medium",INDEX('Temps moyens'!$B$1:$B$198,MATCH(Task_Table1!C953,'Temps moyens'!$A$1:$A$198,0),1)*'Temps moyens'!$E$3,IF('Planning avec dates'!$C$1="High",INDEX('Temps moyens'!$B$1:$B$198,MATCH(Task_Table1!C953,'Temps moyens'!$A$1:$A$198,0),1)*'Temps moyens'!$F$3,0)))</f>
        <v>0</v>
      </c>
      <c r="G953" t="s">
        <v>48</v>
      </c>
      <c r="H953" s="38" t="e">
        <f>INDEX('Planning avec dates'!$4:$4,MATCH("X",'Planning avec dates'!971:971,0))</f>
        <v>#N/A</v>
      </c>
      <c r="I953" t="s">
        <v>48</v>
      </c>
      <c r="J953" t="s">
        <v>48</v>
      </c>
      <c r="K953" t="s">
        <v>48</v>
      </c>
      <c r="L953" t="s">
        <v>48</v>
      </c>
      <c r="M953" t="s">
        <v>48</v>
      </c>
      <c r="N953" t="s">
        <v>48</v>
      </c>
      <c r="O953" t="s">
        <v>48</v>
      </c>
      <c r="P953" t="s">
        <v>48</v>
      </c>
      <c r="Q953" t="s">
        <v>51</v>
      </c>
      <c r="S953" t="s">
        <v>48</v>
      </c>
      <c r="U953" t="s">
        <v>52</v>
      </c>
      <c r="V953" t="s">
        <v>53</v>
      </c>
      <c r="W953" t="s">
        <v>48</v>
      </c>
      <c r="X953" t="e">
        <f t="shared" si="15"/>
        <v>#N/A</v>
      </c>
      <c r="Y953" s="38" t="e">
        <f>INDEX('Planning avec dates'!$4:$4,MATCH("X",'Planning avec dates'!971:971,1))+4</f>
        <v>#N/A</v>
      </c>
    </row>
    <row r="954" spans="1:25" x14ac:dyDescent="0.25">
      <c r="A954">
        <f>IF(COUNTIF('Temps moyens'!$A$3:$A$70,C954)&gt;0,1,0)</f>
        <v>0</v>
      </c>
      <c r="B954" t="s">
        <v>1008</v>
      </c>
      <c r="C954" t="e">
        <f>INDEX('Planning avec dates'!$B956:$E956,MATCH("*",'Planning avec dates'!$B956:$E956,0))</f>
        <v>#N/A</v>
      </c>
      <c r="F954">
        <f>IF('Planning avec dates'!$C$1="Low",INDEX('Temps moyens'!$B$1:$B$198,MATCH(Task_Table1!C954,'Temps moyens'!$A$1:$A$198,0),1)*'Temps moyens'!$D$3,IF('Planning avec dates'!$C$1="Medium",INDEX('Temps moyens'!$B$1:$B$198,MATCH(Task_Table1!C954,'Temps moyens'!$A$1:$A$198,0),1)*'Temps moyens'!$E$3,IF('Planning avec dates'!$C$1="High",INDEX('Temps moyens'!$B$1:$B$198,MATCH(Task_Table1!C954,'Temps moyens'!$A$1:$A$198,0),1)*'Temps moyens'!$F$3,0)))</f>
        <v>0</v>
      </c>
      <c r="G954" t="s">
        <v>48</v>
      </c>
      <c r="H954" s="38" t="e">
        <f>INDEX('Planning avec dates'!$4:$4,MATCH("X",'Planning avec dates'!972:972,0))</f>
        <v>#N/A</v>
      </c>
      <c r="I954" t="s">
        <v>48</v>
      </c>
      <c r="J954" t="s">
        <v>48</v>
      </c>
      <c r="K954" t="s">
        <v>48</v>
      </c>
      <c r="L954" t="s">
        <v>48</v>
      </c>
      <c r="M954" t="s">
        <v>48</v>
      </c>
      <c r="N954" t="s">
        <v>48</v>
      </c>
      <c r="O954" t="s">
        <v>48</v>
      </c>
      <c r="P954" t="s">
        <v>48</v>
      </c>
      <c r="Q954" t="s">
        <v>51</v>
      </c>
      <c r="S954" t="s">
        <v>48</v>
      </c>
      <c r="U954" t="s">
        <v>52</v>
      </c>
      <c r="V954" t="s">
        <v>53</v>
      </c>
      <c r="W954" t="s">
        <v>48</v>
      </c>
      <c r="X954" t="e">
        <f t="shared" si="15"/>
        <v>#N/A</v>
      </c>
      <c r="Y954" s="38" t="e">
        <f>INDEX('Planning avec dates'!$4:$4,MATCH("X",'Planning avec dates'!972:972,1))+4</f>
        <v>#N/A</v>
      </c>
    </row>
    <row r="955" spans="1:25" x14ac:dyDescent="0.25">
      <c r="A955">
        <f>IF(COUNTIF('Temps moyens'!$A$3:$A$70,C955)&gt;0,1,0)</f>
        <v>0</v>
      </c>
      <c r="B955" t="s">
        <v>1009</v>
      </c>
      <c r="C955" t="e">
        <f>INDEX('Planning avec dates'!$B957:$E957,MATCH("*",'Planning avec dates'!$B957:$E957,0))</f>
        <v>#N/A</v>
      </c>
      <c r="F955">
        <f>IF('Planning avec dates'!$C$1="Low",INDEX('Temps moyens'!$B$1:$B$198,MATCH(Task_Table1!C955,'Temps moyens'!$A$1:$A$198,0),1)*'Temps moyens'!$D$3,IF('Planning avec dates'!$C$1="Medium",INDEX('Temps moyens'!$B$1:$B$198,MATCH(Task_Table1!C955,'Temps moyens'!$A$1:$A$198,0),1)*'Temps moyens'!$E$3,IF('Planning avec dates'!$C$1="High",INDEX('Temps moyens'!$B$1:$B$198,MATCH(Task_Table1!C955,'Temps moyens'!$A$1:$A$198,0),1)*'Temps moyens'!$F$3,0)))</f>
        <v>0</v>
      </c>
      <c r="G955" t="s">
        <v>48</v>
      </c>
      <c r="H955" s="38" t="e">
        <f>INDEX('Planning avec dates'!$4:$4,MATCH("X",'Planning avec dates'!973:973,0))</f>
        <v>#N/A</v>
      </c>
      <c r="I955" t="s">
        <v>48</v>
      </c>
      <c r="J955" t="s">
        <v>48</v>
      </c>
      <c r="K955" t="s">
        <v>48</v>
      </c>
      <c r="L955" t="s">
        <v>48</v>
      </c>
      <c r="M955" t="s">
        <v>48</v>
      </c>
      <c r="N955" t="s">
        <v>48</v>
      </c>
      <c r="O955" t="s">
        <v>48</v>
      </c>
      <c r="P955" t="s">
        <v>48</v>
      </c>
      <c r="Q955" t="s">
        <v>51</v>
      </c>
      <c r="S955" t="s">
        <v>48</v>
      </c>
      <c r="U955" t="s">
        <v>52</v>
      </c>
      <c r="V955" t="s">
        <v>53</v>
      </c>
      <c r="W955" t="s">
        <v>48</v>
      </c>
      <c r="X955" t="e">
        <f t="shared" si="15"/>
        <v>#N/A</v>
      </c>
      <c r="Y955" s="38" t="e">
        <f>INDEX('Planning avec dates'!$4:$4,MATCH("X",'Planning avec dates'!973:973,1))+4</f>
        <v>#N/A</v>
      </c>
    </row>
    <row r="956" spans="1:25" x14ac:dyDescent="0.25">
      <c r="A956">
        <f>IF(COUNTIF('Temps moyens'!$A$3:$A$70,C956)&gt;0,1,0)</f>
        <v>0</v>
      </c>
      <c r="B956" t="s">
        <v>1010</v>
      </c>
      <c r="C956" t="e">
        <f>INDEX('Planning avec dates'!$B958:$E958,MATCH("*",'Planning avec dates'!$B958:$E958,0))</f>
        <v>#N/A</v>
      </c>
      <c r="F956">
        <f>IF('Planning avec dates'!$C$1="Low",INDEX('Temps moyens'!$B$1:$B$198,MATCH(Task_Table1!C956,'Temps moyens'!$A$1:$A$198,0),1)*'Temps moyens'!$D$3,IF('Planning avec dates'!$C$1="Medium",INDEX('Temps moyens'!$B$1:$B$198,MATCH(Task_Table1!C956,'Temps moyens'!$A$1:$A$198,0),1)*'Temps moyens'!$E$3,IF('Planning avec dates'!$C$1="High",INDEX('Temps moyens'!$B$1:$B$198,MATCH(Task_Table1!C956,'Temps moyens'!$A$1:$A$198,0),1)*'Temps moyens'!$F$3,0)))</f>
        <v>0</v>
      </c>
      <c r="G956" t="s">
        <v>48</v>
      </c>
      <c r="H956" s="38" t="e">
        <f>INDEX('Planning avec dates'!$4:$4,MATCH("X",'Planning avec dates'!974:974,0))</f>
        <v>#N/A</v>
      </c>
      <c r="I956" t="s">
        <v>48</v>
      </c>
      <c r="J956" t="s">
        <v>48</v>
      </c>
      <c r="K956" t="s">
        <v>48</v>
      </c>
      <c r="L956" t="s">
        <v>48</v>
      </c>
      <c r="M956" t="s">
        <v>48</v>
      </c>
      <c r="N956" t="s">
        <v>48</v>
      </c>
      <c r="O956" t="s">
        <v>48</v>
      </c>
      <c r="P956" t="s">
        <v>48</v>
      </c>
      <c r="Q956" t="s">
        <v>51</v>
      </c>
      <c r="S956" t="s">
        <v>48</v>
      </c>
      <c r="U956" t="s">
        <v>52</v>
      </c>
      <c r="V956" t="s">
        <v>53</v>
      </c>
      <c r="W956" t="s">
        <v>48</v>
      </c>
      <c r="X956" t="e">
        <f t="shared" si="15"/>
        <v>#N/A</v>
      </c>
      <c r="Y956" s="38" t="e">
        <f>INDEX('Planning avec dates'!$4:$4,MATCH("X",'Planning avec dates'!974:974,1))+4</f>
        <v>#N/A</v>
      </c>
    </row>
    <row r="957" spans="1:25" x14ac:dyDescent="0.25">
      <c r="A957">
        <f>IF(COUNTIF('Temps moyens'!$A$3:$A$70,C957)&gt;0,1,0)</f>
        <v>0</v>
      </c>
      <c r="B957" t="s">
        <v>1011</v>
      </c>
      <c r="C957" t="e">
        <f>INDEX('Planning avec dates'!$B959:$E959,MATCH("*",'Planning avec dates'!$B959:$E959,0))</f>
        <v>#N/A</v>
      </c>
      <c r="F957">
        <f>IF('Planning avec dates'!$C$1="Low",INDEX('Temps moyens'!$B$1:$B$198,MATCH(Task_Table1!C957,'Temps moyens'!$A$1:$A$198,0),1)*'Temps moyens'!$D$3,IF('Planning avec dates'!$C$1="Medium",INDEX('Temps moyens'!$B$1:$B$198,MATCH(Task_Table1!C957,'Temps moyens'!$A$1:$A$198,0),1)*'Temps moyens'!$E$3,IF('Planning avec dates'!$C$1="High",INDEX('Temps moyens'!$B$1:$B$198,MATCH(Task_Table1!C957,'Temps moyens'!$A$1:$A$198,0),1)*'Temps moyens'!$F$3,0)))</f>
        <v>0</v>
      </c>
      <c r="G957" t="s">
        <v>48</v>
      </c>
      <c r="H957" s="38" t="e">
        <f>INDEX('Planning avec dates'!$4:$4,MATCH("X",'Planning avec dates'!975:975,0))</f>
        <v>#N/A</v>
      </c>
      <c r="I957" t="s">
        <v>48</v>
      </c>
      <c r="J957" t="s">
        <v>48</v>
      </c>
      <c r="K957" t="s">
        <v>48</v>
      </c>
      <c r="L957" t="s">
        <v>48</v>
      </c>
      <c r="M957" t="s">
        <v>48</v>
      </c>
      <c r="N957" t="s">
        <v>48</v>
      </c>
      <c r="O957" t="s">
        <v>48</v>
      </c>
      <c r="P957" t="s">
        <v>48</v>
      </c>
      <c r="Q957" t="s">
        <v>51</v>
      </c>
      <c r="S957" t="s">
        <v>48</v>
      </c>
      <c r="U957" t="s">
        <v>52</v>
      </c>
      <c r="V957" t="s">
        <v>53</v>
      </c>
      <c r="W957" t="s">
        <v>48</v>
      </c>
      <c r="X957" t="e">
        <f t="shared" si="15"/>
        <v>#N/A</v>
      </c>
      <c r="Y957" s="38" t="e">
        <f>INDEX('Planning avec dates'!$4:$4,MATCH("X",'Planning avec dates'!975:975,1))+4</f>
        <v>#N/A</v>
      </c>
    </row>
    <row r="958" spans="1:25" x14ac:dyDescent="0.25">
      <c r="A958">
        <f>IF(COUNTIF('Temps moyens'!$A$3:$A$70,C958)&gt;0,1,0)</f>
        <v>0</v>
      </c>
      <c r="B958" t="s">
        <v>1012</v>
      </c>
      <c r="C958" t="e">
        <f>INDEX('Planning avec dates'!$B960:$E960,MATCH("*",'Planning avec dates'!$B960:$E960,0))</f>
        <v>#N/A</v>
      </c>
      <c r="F958">
        <f>IF('Planning avec dates'!$C$1="Low",INDEX('Temps moyens'!$B$1:$B$198,MATCH(Task_Table1!C958,'Temps moyens'!$A$1:$A$198,0),1)*'Temps moyens'!$D$3,IF('Planning avec dates'!$C$1="Medium",INDEX('Temps moyens'!$B$1:$B$198,MATCH(Task_Table1!C958,'Temps moyens'!$A$1:$A$198,0),1)*'Temps moyens'!$E$3,IF('Planning avec dates'!$C$1="High",INDEX('Temps moyens'!$B$1:$B$198,MATCH(Task_Table1!C958,'Temps moyens'!$A$1:$A$198,0),1)*'Temps moyens'!$F$3,0)))</f>
        <v>0</v>
      </c>
      <c r="G958" t="s">
        <v>48</v>
      </c>
      <c r="H958" s="38" t="e">
        <f>INDEX('Planning avec dates'!$4:$4,MATCH("X",'Planning avec dates'!976:976,0))</f>
        <v>#N/A</v>
      </c>
      <c r="I958" t="s">
        <v>48</v>
      </c>
      <c r="J958" t="s">
        <v>48</v>
      </c>
      <c r="K958" t="s">
        <v>48</v>
      </c>
      <c r="L958" t="s">
        <v>48</v>
      </c>
      <c r="M958" t="s">
        <v>48</v>
      </c>
      <c r="N958" t="s">
        <v>48</v>
      </c>
      <c r="O958" t="s">
        <v>48</v>
      </c>
      <c r="P958" t="s">
        <v>48</v>
      </c>
      <c r="Q958" t="s">
        <v>51</v>
      </c>
      <c r="S958" t="s">
        <v>48</v>
      </c>
      <c r="U958" t="s">
        <v>52</v>
      </c>
      <c r="V958" t="s">
        <v>53</v>
      </c>
      <c r="W958" t="s">
        <v>48</v>
      </c>
      <c r="X958" t="e">
        <f t="shared" si="15"/>
        <v>#N/A</v>
      </c>
      <c r="Y958" s="38" t="e">
        <f>INDEX('Planning avec dates'!$4:$4,MATCH("X",'Planning avec dates'!976:976,1))+4</f>
        <v>#N/A</v>
      </c>
    </row>
    <row r="959" spans="1:25" x14ac:dyDescent="0.25">
      <c r="A959">
        <f>IF(COUNTIF('Temps moyens'!$A$3:$A$70,C959)&gt;0,1,0)</f>
        <v>0</v>
      </c>
      <c r="B959" t="s">
        <v>1013</v>
      </c>
      <c r="C959" t="e">
        <f>INDEX('Planning avec dates'!$B961:$E961,MATCH("*",'Planning avec dates'!$B961:$E961,0))</f>
        <v>#N/A</v>
      </c>
      <c r="F959">
        <f>IF('Planning avec dates'!$C$1="Low",INDEX('Temps moyens'!$B$1:$B$198,MATCH(Task_Table1!C959,'Temps moyens'!$A$1:$A$198,0),1)*'Temps moyens'!$D$3,IF('Planning avec dates'!$C$1="Medium",INDEX('Temps moyens'!$B$1:$B$198,MATCH(Task_Table1!C959,'Temps moyens'!$A$1:$A$198,0),1)*'Temps moyens'!$E$3,IF('Planning avec dates'!$C$1="High",INDEX('Temps moyens'!$B$1:$B$198,MATCH(Task_Table1!C959,'Temps moyens'!$A$1:$A$198,0),1)*'Temps moyens'!$F$3,0)))</f>
        <v>0</v>
      </c>
      <c r="G959" t="s">
        <v>48</v>
      </c>
      <c r="H959" s="38" t="e">
        <f>INDEX('Planning avec dates'!$4:$4,MATCH("X",'Planning avec dates'!977:977,0))</f>
        <v>#N/A</v>
      </c>
      <c r="I959" t="s">
        <v>48</v>
      </c>
      <c r="J959" t="s">
        <v>48</v>
      </c>
      <c r="K959" t="s">
        <v>48</v>
      </c>
      <c r="L959" t="s">
        <v>48</v>
      </c>
      <c r="M959" t="s">
        <v>48</v>
      </c>
      <c r="N959" t="s">
        <v>48</v>
      </c>
      <c r="O959" t="s">
        <v>48</v>
      </c>
      <c r="P959" t="s">
        <v>48</v>
      </c>
      <c r="Q959" t="s">
        <v>51</v>
      </c>
      <c r="S959" t="s">
        <v>48</v>
      </c>
      <c r="U959" t="s">
        <v>52</v>
      </c>
      <c r="V959" t="s">
        <v>53</v>
      </c>
      <c r="W959" t="s">
        <v>48</v>
      </c>
      <c r="X959" t="e">
        <f t="shared" si="15"/>
        <v>#N/A</v>
      </c>
      <c r="Y959" s="38" t="e">
        <f>INDEX('Planning avec dates'!$4:$4,MATCH("X",'Planning avec dates'!977:977,1))+4</f>
        <v>#N/A</v>
      </c>
    </row>
    <row r="960" spans="1:25" x14ac:dyDescent="0.25">
      <c r="A960">
        <f>IF(COUNTIF('Temps moyens'!$A$3:$A$70,C960)&gt;0,1,0)</f>
        <v>0</v>
      </c>
      <c r="B960" t="s">
        <v>1014</v>
      </c>
      <c r="C960" t="e">
        <f>INDEX('Planning avec dates'!$B962:$E962,MATCH("*",'Planning avec dates'!$B962:$E962,0))</f>
        <v>#N/A</v>
      </c>
      <c r="F960">
        <f>IF('Planning avec dates'!$C$1="Low",INDEX('Temps moyens'!$B$1:$B$198,MATCH(Task_Table1!C960,'Temps moyens'!$A$1:$A$198,0),1)*'Temps moyens'!$D$3,IF('Planning avec dates'!$C$1="Medium",INDEX('Temps moyens'!$B$1:$B$198,MATCH(Task_Table1!C960,'Temps moyens'!$A$1:$A$198,0),1)*'Temps moyens'!$E$3,IF('Planning avec dates'!$C$1="High",INDEX('Temps moyens'!$B$1:$B$198,MATCH(Task_Table1!C960,'Temps moyens'!$A$1:$A$198,0),1)*'Temps moyens'!$F$3,0)))</f>
        <v>0</v>
      </c>
      <c r="G960" t="s">
        <v>48</v>
      </c>
      <c r="H960" s="38" t="e">
        <f>INDEX('Planning avec dates'!$4:$4,MATCH("X",'Planning avec dates'!978:978,0))</f>
        <v>#N/A</v>
      </c>
      <c r="I960" t="s">
        <v>48</v>
      </c>
      <c r="J960" t="s">
        <v>48</v>
      </c>
      <c r="K960" t="s">
        <v>48</v>
      </c>
      <c r="L960" t="s">
        <v>48</v>
      </c>
      <c r="M960" t="s">
        <v>48</v>
      </c>
      <c r="N960" t="s">
        <v>48</v>
      </c>
      <c r="O960" t="s">
        <v>48</v>
      </c>
      <c r="P960" t="s">
        <v>48</v>
      </c>
      <c r="Q960" t="s">
        <v>51</v>
      </c>
      <c r="S960" t="s">
        <v>48</v>
      </c>
      <c r="U960" t="s">
        <v>52</v>
      </c>
      <c r="V960" t="s">
        <v>53</v>
      </c>
      <c r="W960" t="s">
        <v>48</v>
      </c>
      <c r="X960" t="e">
        <f t="shared" si="15"/>
        <v>#N/A</v>
      </c>
      <c r="Y960" s="38" t="e">
        <f>INDEX('Planning avec dates'!$4:$4,MATCH("X",'Planning avec dates'!978:978,1))+4</f>
        <v>#N/A</v>
      </c>
    </row>
    <row r="961" spans="1:25" x14ac:dyDescent="0.25">
      <c r="A961">
        <f>IF(COUNTIF('Temps moyens'!$A$3:$A$70,C961)&gt;0,1,0)</f>
        <v>0</v>
      </c>
      <c r="B961" t="s">
        <v>1015</v>
      </c>
      <c r="C961" t="e">
        <f>INDEX('Planning avec dates'!$B963:$E963,MATCH("*",'Planning avec dates'!$B963:$E963,0))</f>
        <v>#N/A</v>
      </c>
      <c r="F961">
        <f>IF('Planning avec dates'!$C$1="Low",INDEX('Temps moyens'!$B$1:$B$198,MATCH(Task_Table1!C961,'Temps moyens'!$A$1:$A$198,0),1)*'Temps moyens'!$D$3,IF('Planning avec dates'!$C$1="Medium",INDEX('Temps moyens'!$B$1:$B$198,MATCH(Task_Table1!C961,'Temps moyens'!$A$1:$A$198,0),1)*'Temps moyens'!$E$3,IF('Planning avec dates'!$C$1="High",INDEX('Temps moyens'!$B$1:$B$198,MATCH(Task_Table1!C961,'Temps moyens'!$A$1:$A$198,0),1)*'Temps moyens'!$F$3,0)))</f>
        <v>0</v>
      </c>
      <c r="G961" t="s">
        <v>48</v>
      </c>
      <c r="H961" s="38" t="e">
        <f>INDEX('Planning avec dates'!$4:$4,MATCH("X",'Planning avec dates'!979:979,0))</f>
        <v>#N/A</v>
      </c>
      <c r="I961" t="s">
        <v>48</v>
      </c>
      <c r="J961" t="s">
        <v>48</v>
      </c>
      <c r="K961" t="s">
        <v>48</v>
      </c>
      <c r="L961" t="s">
        <v>48</v>
      </c>
      <c r="M961" t="s">
        <v>48</v>
      </c>
      <c r="N961" t="s">
        <v>48</v>
      </c>
      <c r="O961" t="s">
        <v>48</v>
      </c>
      <c r="P961" t="s">
        <v>48</v>
      </c>
      <c r="Q961" t="s">
        <v>51</v>
      </c>
      <c r="S961" t="s">
        <v>48</v>
      </c>
      <c r="U961" t="s">
        <v>52</v>
      </c>
      <c r="V961" t="s">
        <v>53</v>
      </c>
      <c r="W961" t="s">
        <v>48</v>
      </c>
      <c r="X961" t="e">
        <f t="shared" si="15"/>
        <v>#N/A</v>
      </c>
      <c r="Y961" s="38" t="e">
        <f>INDEX('Planning avec dates'!$4:$4,MATCH("X",'Planning avec dates'!979:979,1))+4</f>
        <v>#N/A</v>
      </c>
    </row>
    <row r="962" spans="1:25" x14ac:dyDescent="0.25">
      <c r="A962">
        <f>IF(COUNTIF('Temps moyens'!$A$3:$A$70,C962)&gt;0,1,0)</f>
        <v>0</v>
      </c>
      <c r="B962" t="s">
        <v>1016</v>
      </c>
      <c r="C962" t="e">
        <f>INDEX('Planning avec dates'!$B964:$E964,MATCH("*",'Planning avec dates'!$B964:$E964,0))</f>
        <v>#N/A</v>
      </c>
      <c r="F962">
        <f>IF('Planning avec dates'!$C$1="Low",INDEX('Temps moyens'!$B$1:$B$198,MATCH(Task_Table1!C962,'Temps moyens'!$A$1:$A$198,0),1)*'Temps moyens'!$D$3,IF('Planning avec dates'!$C$1="Medium",INDEX('Temps moyens'!$B$1:$B$198,MATCH(Task_Table1!C962,'Temps moyens'!$A$1:$A$198,0),1)*'Temps moyens'!$E$3,IF('Planning avec dates'!$C$1="High",INDEX('Temps moyens'!$B$1:$B$198,MATCH(Task_Table1!C962,'Temps moyens'!$A$1:$A$198,0),1)*'Temps moyens'!$F$3,0)))</f>
        <v>0</v>
      </c>
      <c r="G962" t="s">
        <v>48</v>
      </c>
      <c r="H962" s="38" t="e">
        <f>INDEX('Planning avec dates'!$4:$4,MATCH("X",'Planning avec dates'!980:980,0))</f>
        <v>#N/A</v>
      </c>
      <c r="I962" t="s">
        <v>48</v>
      </c>
      <c r="J962" t="s">
        <v>48</v>
      </c>
      <c r="K962" t="s">
        <v>48</v>
      </c>
      <c r="L962" t="s">
        <v>48</v>
      </c>
      <c r="M962" t="s">
        <v>48</v>
      </c>
      <c r="N962" t="s">
        <v>48</v>
      </c>
      <c r="O962" t="s">
        <v>48</v>
      </c>
      <c r="P962" t="s">
        <v>48</v>
      </c>
      <c r="Q962" t="s">
        <v>51</v>
      </c>
      <c r="S962" t="s">
        <v>48</v>
      </c>
      <c r="U962" t="s">
        <v>52</v>
      </c>
      <c r="V962" t="s">
        <v>53</v>
      </c>
      <c r="W962" t="s">
        <v>48</v>
      </c>
      <c r="X962" t="e">
        <f t="shared" si="15"/>
        <v>#N/A</v>
      </c>
      <c r="Y962" s="38" t="e">
        <f>INDEX('Planning avec dates'!$4:$4,MATCH("X",'Planning avec dates'!980:980,1))+4</f>
        <v>#N/A</v>
      </c>
    </row>
    <row r="963" spans="1:25" x14ac:dyDescent="0.25">
      <c r="A963">
        <f>IF(COUNTIF('Temps moyens'!$A$3:$A$70,C963)&gt;0,1,0)</f>
        <v>0</v>
      </c>
      <c r="B963" t="s">
        <v>1017</v>
      </c>
      <c r="C963" t="e">
        <f>INDEX('Planning avec dates'!$B965:$E965,MATCH("*",'Planning avec dates'!$B965:$E965,0))</f>
        <v>#N/A</v>
      </c>
      <c r="F963">
        <f>IF('Planning avec dates'!$C$1="Low",INDEX('Temps moyens'!$B$1:$B$198,MATCH(Task_Table1!C963,'Temps moyens'!$A$1:$A$198,0),1)*'Temps moyens'!$D$3,IF('Planning avec dates'!$C$1="Medium",INDEX('Temps moyens'!$B$1:$B$198,MATCH(Task_Table1!C963,'Temps moyens'!$A$1:$A$198,0),1)*'Temps moyens'!$E$3,IF('Planning avec dates'!$C$1="High",INDEX('Temps moyens'!$B$1:$B$198,MATCH(Task_Table1!C963,'Temps moyens'!$A$1:$A$198,0),1)*'Temps moyens'!$F$3,0)))</f>
        <v>0</v>
      </c>
      <c r="G963" t="s">
        <v>48</v>
      </c>
      <c r="H963" s="38" t="e">
        <f>INDEX('Planning avec dates'!$4:$4,MATCH("X",'Planning avec dates'!981:981,0))</f>
        <v>#N/A</v>
      </c>
      <c r="I963" t="s">
        <v>48</v>
      </c>
      <c r="J963" t="s">
        <v>48</v>
      </c>
      <c r="K963" t="s">
        <v>48</v>
      </c>
      <c r="L963" t="s">
        <v>48</v>
      </c>
      <c r="M963" t="s">
        <v>48</v>
      </c>
      <c r="N963" t="s">
        <v>48</v>
      </c>
      <c r="O963" t="s">
        <v>48</v>
      </c>
      <c r="P963" t="s">
        <v>48</v>
      </c>
      <c r="Q963" t="s">
        <v>51</v>
      </c>
      <c r="S963" t="s">
        <v>48</v>
      </c>
      <c r="U963" t="s">
        <v>52</v>
      </c>
      <c r="V963" t="s">
        <v>53</v>
      </c>
      <c r="W963" t="s">
        <v>48</v>
      </c>
      <c r="X963" t="e">
        <f t="shared" si="15"/>
        <v>#N/A</v>
      </c>
      <c r="Y963" s="38" t="e">
        <f>INDEX('Planning avec dates'!$4:$4,MATCH("X",'Planning avec dates'!981:981,1))+4</f>
        <v>#N/A</v>
      </c>
    </row>
    <row r="964" spans="1:25" x14ac:dyDescent="0.25">
      <c r="A964">
        <f>IF(COUNTIF('Temps moyens'!$A$3:$A$70,C964)&gt;0,1,0)</f>
        <v>0</v>
      </c>
      <c r="B964" t="s">
        <v>1018</v>
      </c>
      <c r="C964" t="e">
        <f>INDEX('Planning avec dates'!$B966:$E966,MATCH("*",'Planning avec dates'!$B966:$E966,0))</f>
        <v>#N/A</v>
      </c>
      <c r="F964">
        <f>IF('Planning avec dates'!$C$1="Low",INDEX('Temps moyens'!$B$1:$B$198,MATCH(Task_Table1!C964,'Temps moyens'!$A$1:$A$198,0),1)*'Temps moyens'!$D$3,IF('Planning avec dates'!$C$1="Medium",INDEX('Temps moyens'!$B$1:$B$198,MATCH(Task_Table1!C964,'Temps moyens'!$A$1:$A$198,0),1)*'Temps moyens'!$E$3,IF('Planning avec dates'!$C$1="High",INDEX('Temps moyens'!$B$1:$B$198,MATCH(Task_Table1!C964,'Temps moyens'!$A$1:$A$198,0),1)*'Temps moyens'!$F$3,0)))</f>
        <v>0</v>
      </c>
      <c r="G964" t="s">
        <v>48</v>
      </c>
      <c r="H964" s="38" t="e">
        <f>INDEX('Planning avec dates'!$4:$4,MATCH("X",'Planning avec dates'!982:982,0))</f>
        <v>#N/A</v>
      </c>
      <c r="I964" t="s">
        <v>48</v>
      </c>
      <c r="J964" t="s">
        <v>48</v>
      </c>
      <c r="K964" t="s">
        <v>48</v>
      </c>
      <c r="L964" t="s">
        <v>48</v>
      </c>
      <c r="M964" t="s">
        <v>48</v>
      </c>
      <c r="N964" t="s">
        <v>48</v>
      </c>
      <c r="O964" t="s">
        <v>48</v>
      </c>
      <c r="P964" t="s">
        <v>48</v>
      </c>
      <c r="Q964" t="s">
        <v>51</v>
      </c>
      <c r="S964" t="s">
        <v>48</v>
      </c>
      <c r="U964" t="s">
        <v>52</v>
      </c>
      <c r="V964" t="s">
        <v>53</v>
      </c>
      <c r="W964" t="s">
        <v>48</v>
      </c>
      <c r="X964" t="e">
        <f t="shared" si="15"/>
        <v>#N/A</v>
      </c>
      <c r="Y964" s="38" t="e">
        <f>INDEX('Planning avec dates'!$4:$4,MATCH("X",'Planning avec dates'!982:982,1))+4</f>
        <v>#N/A</v>
      </c>
    </row>
    <row r="965" spans="1:25" x14ac:dyDescent="0.25">
      <c r="A965">
        <f>IF(COUNTIF('Temps moyens'!$A$3:$A$70,C965)&gt;0,1,0)</f>
        <v>0</v>
      </c>
      <c r="B965" t="s">
        <v>1019</v>
      </c>
      <c r="C965" t="e">
        <f>INDEX('Planning avec dates'!$B967:$E967,MATCH("*",'Planning avec dates'!$B967:$E967,0))</f>
        <v>#N/A</v>
      </c>
      <c r="F965">
        <f>IF('Planning avec dates'!$C$1="Low",INDEX('Temps moyens'!$B$1:$B$198,MATCH(Task_Table1!C965,'Temps moyens'!$A$1:$A$198,0),1)*'Temps moyens'!$D$3,IF('Planning avec dates'!$C$1="Medium",INDEX('Temps moyens'!$B$1:$B$198,MATCH(Task_Table1!C965,'Temps moyens'!$A$1:$A$198,0),1)*'Temps moyens'!$E$3,IF('Planning avec dates'!$C$1="High",INDEX('Temps moyens'!$B$1:$B$198,MATCH(Task_Table1!C965,'Temps moyens'!$A$1:$A$198,0),1)*'Temps moyens'!$F$3,0)))</f>
        <v>0</v>
      </c>
      <c r="G965" t="s">
        <v>48</v>
      </c>
      <c r="H965" s="38" t="e">
        <f>INDEX('Planning avec dates'!$4:$4,MATCH("X",'Planning avec dates'!983:983,0))</f>
        <v>#N/A</v>
      </c>
      <c r="I965" t="s">
        <v>48</v>
      </c>
      <c r="J965" t="s">
        <v>48</v>
      </c>
      <c r="K965" t="s">
        <v>48</v>
      </c>
      <c r="L965" t="s">
        <v>48</v>
      </c>
      <c r="M965" t="s">
        <v>48</v>
      </c>
      <c r="N965" t="s">
        <v>48</v>
      </c>
      <c r="O965" t="s">
        <v>48</v>
      </c>
      <c r="P965" t="s">
        <v>48</v>
      </c>
      <c r="Q965" t="s">
        <v>51</v>
      </c>
      <c r="S965" t="s">
        <v>48</v>
      </c>
      <c r="U965" t="s">
        <v>52</v>
      </c>
      <c r="V965" t="s">
        <v>53</v>
      </c>
      <c r="W965" t="s">
        <v>48</v>
      </c>
      <c r="X965" t="e">
        <f t="shared" si="15"/>
        <v>#N/A</v>
      </c>
      <c r="Y965" s="38" t="e">
        <f>INDEX('Planning avec dates'!$4:$4,MATCH("X",'Planning avec dates'!983:983,1))+4</f>
        <v>#N/A</v>
      </c>
    </row>
    <row r="966" spans="1:25" x14ac:dyDescent="0.25">
      <c r="A966">
        <f>IF(COUNTIF('Temps moyens'!$A$3:$A$70,C966)&gt;0,1,0)</f>
        <v>0</v>
      </c>
      <c r="B966" t="s">
        <v>1020</v>
      </c>
      <c r="C966" t="e">
        <f>INDEX('Planning avec dates'!$B968:$E968,MATCH("*",'Planning avec dates'!$B968:$E968,0))</f>
        <v>#N/A</v>
      </c>
      <c r="F966">
        <f>IF('Planning avec dates'!$C$1="Low",INDEX('Temps moyens'!$B$1:$B$198,MATCH(Task_Table1!C966,'Temps moyens'!$A$1:$A$198,0),1)*'Temps moyens'!$D$3,IF('Planning avec dates'!$C$1="Medium",INDEX('Temps moyens'!$B$1:$B$198,MATCH(Task_Table1!C966,'Temps moyens'!$A$1:$A$198,0),1)*'Temps moyens'!$E$3,IF('Planning avec dates'!$C$1="High",INDEX('Temps moyens'!$B$1:$B$198,MATCH(Task_Table1!C966,'Temps moyens'!$A$1:$A$198,0),1)*'Temps moyens'!$F$3,0)))</f>
        <v>0</v>
      </c>
      <c r="G966" t="s">
        <v>48</v>
      </c>
      <c r="H966" s="38" t="e">
        <f>INDEX('Planning avec dates'!$4:$4,MATCH("X",'Planning avec dates'!984:984,0))</f>
        <v>#N/A</v>
      </c>
      <c r="I966" t="s">
        <v>48</v>
      </c>
      <c r="J966" t="s">
        <v>48</v>
      </c>
      <c r="K966" t="s">
        <v>48</v>
      </c>
      <c r="L966" t="s">
        <v>48</v>
      </c>
      <c r="M966" t="s">
        <v>48</v>
      </c>
      <c r="N966" t="s">
        <v>48</v>
      </c>
      <c r="O966" t="s">
        <v>48</v>
      </c>
      <c r="P966" t="s">
        <v>48</v>
      </c>
      <c r="Q966" t="s">
        <v>51</v>
      </c>
      <c r="S966" t="s">
        <v>48</v>
      </c>
      <c r="U966" t="s">
        <v>52</v>
      </c>
      <c r="V966" t="s">
        <v>53</v>
      </c>
      <c r="W966" t="s">
        <v>48</v>
      </c>
      <c r="X966" t="e">
        <f t="shared" si="15"/>
        <v>#N/A</v>
      </c>
      <c r="Y966" s="38" t="e">
        <f>INDEX('Planning avec dates'!$4:$4,MATCH("X",'Planning avec dates'!984:984,1))+4</f>
        <v>#N/A</v>
      </c>
    </row>
    <row r="967" spans="1:25" x14ac:dyDescent="0.25">
      <c r="A967">
        <f>IF(COUNTIF('Temps moyens'!$A$3:$A$70,C967)&gt;0,1,0)</f>
        <v>0</v>
      </c>
      <c r="B967" t="s">
        <v>1021</v>
      </c>
      <c r="C967" t="e">
        <f>INDEX('Planning avec dates'!$B969:$E969,MATCH("*",'Planning avec dates'!$B969:$E969,0))</f>
        <v>#N/A</v>
      </c>
      <c r="F967">
        <f>IF('Planning avec dates'!$C$1="Low",INDEX('Temps moyens'!$B$1:$B$198,MATCH(Task_Table1!C967,'Temps moyens'!$A$1:$A$198,0),1)*'Temps moyens'!$D$3,IF('Planning avec dates'!$C$1="Medium",INDEX('Temps moyens'!$B$1:$B$198,MATCH(Task_Table1!C967,'Temps moyens'!$A$1:$A$198,0),1)*'Temps moyens'!$E$3,IF('Planning avec dates'!$C$1="High",INDEX('Temps moyens'!$B$1:$B$198,MATCH(Task_Table1!C967,'Temps moyens'!$A$1:$A$198,0),1)*'Temps moyens'!$F$3,0)))</f>
        <v>0</v>
      </c>
      <c r="G967" t="s">
        <v>48</v>
      </c>
      <c r="H967" s="38" t="e">
        <f>INDEX('Planning avec dates'!$4:$4,MATCH("X",'Planning avec dates'!985:985,0))</f>
        <v>#N/A</v>
      </c>
      <c r="I967" t="s">
        <v>48</v>
      </c>
      <c r="J967" t="s">
        <v>48</v>
      </c>
      <c r="K967" t="s">
        <v>48</v>
      </c>
      <c r="L967" t="s">
        <v>48</v>
      </c>
      <c r="M967" t="s">
        <v>48</v>
      </c>
      <c r="N967" t="s">
        <v>48</v>
      </c>
      <c r="O967" t="s">
        <v>48</v>
      </c>
      <c r="P967" t="s">
        <v>48</v>
      </c>
      <c r="Q967" t="s">
        <v>51</v>
      </c>
      <c r="S967" t="s">
        <v>48</v>
      </c>
      <c r="U967" t="s">
        <v>52</v>
      </c>
      <c r="V967" t="s">
        <v>53</v>
      </c>
      <c r="W967" t="s">
        <v>48</v>
      </c>
      <c r="X967" t="e">
        <f t="shared" si="15"/>
        <v>#N/A</v>
      </c>
      <c r="Y967" s="38" t="e">
        <f>INDEX('Planning avec dates'!$4:$4,MATCH("X",'Planning avec dates'!985:985,1))+4</f>
        <v>#N/A</v>
      </c>
    </row>
    <row r="968" spans="1:25" x14ac:dyDescent="0.25">
      <c r="A968">
        <f>IF(COUNTIF('Temps moyens'!$A$3:$A$70,C968)&gt;0,1,0)</f>
        <v>0</v>
      </c>
      <c r="B968" t="s">
        <v>1022</v>
      </c>
      <c r="C968" t="e">
        <f>INDEX('Planning avec dates'!$B970:$E970,MATCH("*",'Planning avec dates'!$B970:$E970,0))</f>
        <v>#N/A</v>
      </c>
      <c r="F968">
        <f>IF('Planning avec dates'!$C$1="Low",INDEX('Temps moyens'!$B$1:$B$198,MATCH(Task_Table1!C968,'Temps moyens'!$A$1:$A$198,0),1)*'Temps moyens'!$D$3,IF('Planning avec dates'!$C$1="Medium",INDEX('Temps moyens'!$B$1:$B$198,MATCH(Task_Table1!C968,'Temps moyens'!$A$1:$A$198,0),1)*'Temps moyens'!$E$3,IF('Planning avec dates'!$C$1="High",INDEX('Temps moyens'!$B$1:$B$198,MATCH(Task_Table1!C968,'Temps moyens'!$A$1:$A$198,0),1)*'Temps moyens'!$F$3,0)))</f>
        <v>0</v>
      </c>
      <c r="G968" t="s">
        <v>48</v>
      </c>
      <c r="H968" s="38" t="e">
        <f>INDEX('Planning avec dates'!$4:$4,MATCH("X",'Planning avec dates'!986:986,0))</f>
        <v>#N/A</v>
      </c>
      <c r="I968" t="s">
        <v>48</v>
      </c>
      <c r="J968" t="s">
        <v>48</v>
      </c>
      <c r="K968" t="s">
        <v>48</v>
      </c>
      <c r="L968" t="s">
        <v>48</v>
      </c>
      <c r="M968" t="s">
        <v>48</v>
      </c>
      <c r="N968" t="s">
        <v>48</v>
      </c>
      <c r="O968" t="s">
        <v>48</v>
      </c>
      <c r="P968" t="s">
        <v>48</v>
      </c>
      <c r="Q968" t="s">
        <v>51</v>
      </c>
      <c r="S968" t="s">
        <v>48</v>
      </c>
      <c r="U968" t="s">
        <v>52</v>
      </c>
      <c r="V968" t="s">
        <v>53</v>
      </c>
      <c r="W968" t="s">
        <v>48</v>
      </c>
      <c r="X968" t="e">
        <f t="shared" si="15"/>
        <v>#N/A</v>
      </c>
      <c r="Y968" s="38" t="e">
        <f>INDEX('Planning avec dates'!$4:$4,MATCH("X",'Planning avec dates'!986:986,1))+4</f>
        <v>#N/A</v>
      </c>
    </row>
    <row r="969" spans="1:25" x14ac:dyDescent="0.25">
      <c r="A969">
        <f>IF(COUNTIF('Temps moyens'!$A$3:$A$70,C969)&gt;0,1,0)</f>
        <v>0</v>
      </c>
      <c r="B969" t="s">
        <v>1023</v>
      </c>
      <c r="C969" t="e">
        <f>INDEX('Planning avec dates'!$B971:$E971,MATCH("*",'Planning avec dates'!$B971:$E971,0))</f>
        <v>#N/A</v>
      </c>
      <c r="F969">
        <f>IF('Planning avec dates'!$C$1="Low",INDEX('Temps moyens'!$B$1:$B$198,MATCH(Task_Table1!C969,'Temps moyens'!$A$1:$A$198,0),1)*'Temps moyens'!$D$3,IF('Planning avec dates'!$C$1="Medium",INDEX('Temps moyens'!$B$1:$B$198,MATCH(Task_Table1!C969,'Temps moyens'!$A$1:$A$198,0),1)*'Temps moyens'!$E$3,IF('Planning avec dates'!$C$1="High",INDEX('Temps moyens'!$B$1:$B$198,MATCH(Task_Table1!C969,'Temps moyens'!$A$1:$A$198,0),1)*'Temps moyens'!$F$3,0)))</f>
        <v>0</v>
      </c>
      <c r="G969" t="s">
        <v>48</v>
      </c>
      <c r="H969" s="38" t="e">
        <f>INDEX('Planning avec dates'!$4:$4,MATCH("X",'Planning avec dates'!987:987,0))</f>
        <v>#N/A</v>
      </c>
      <c r="I969" t="s">
        <v>48</v>
      </c>
      <c r="J969" t="s">
        <v>48</v>
      </c>
      <c r="K969" t="s">
        <v>48</v>
      </c>
      <c r="L969" t="s">
        <v>48</v>
      </c>
      <c r="M969" t="s">
        <v>48</v>
      </c>
      <c r="N969" t="s">
        <v>48</v>
      </c>
      <c r="O969" t="s">
        <v>48</v>
      </c>
      <c r="P969" t="s">
        <v>48</v>
      </c>
      <c r="Q969" t="s">
        <v>51</v>
      </c>
      <c r="S969" t="s">
        <v>48</v>
      </c>
      <c r="U969" t="s">
        <v>52</v>
      </c>
      <c r="V969" t="s">
        <v>53</v>
      </c>
      <c r="W969" t="s">
        <v>48</v>
      </c>
      <c r="X969" t="e">
        <f t="shared" si="15"/>
        <v>#N/A</v>
      </c>
      <c r="Y969" s="38" t="e">
        <f>INDEX('Planning avec dates'!$4:$4,MATCH("X",'Planning avec dates'!987:987,1))+4</f>
        <v>#N/A</v>
      </c>
    </row>
    <row r="970" spans="1:25" x14ac:dyDescent="0.25">
      <c r="A970">
        <f>IF(COUNTIF('Temps moyens'!$A$3:$A$70,C970)&gt;0,1,0)</f>
        <v>0</v>
      </c>
      <c r="B970" t="s">
        <v>1024</v>
      </c>
      <c r="C970" t="e">
        <f>INDEX('Planning avec dates'!$B972:$E972,MATCH("*",'Planning avec dates'!$B972:$E972,0))</f>
        <v>#N/A</v>
      </c>
      <c r="F970">
        <f>IF('Planning avec dates'!$C$1="Low",INDEX('Temps moyens'!$B$1:$B$198,MATCH(Task_Table1!C970,'Temps moyens'!$A$1:$A$198,0),1)*'Temps moyens'!$D$3,IF('Planning avec dates'!$C$1="Medium",INDEX('Temps moyens'!$B$1:$B$198,MATCH(Task_Table1!C970,'Temps moyens'!$A$1:$A$198,0),1)*'Temps moyens'!$E$3,IF('Planning avec dates'!$C$1="High",INDEX('Temps moyens'!$B$1:$B$198,MATCH(Task_Table1!C970,'Temps moyens'!$A$1:$A$198,0),1)*'Temps moyens'!$F$3,0)))</f>
        <v>0</v>
      </c>
      <c r="G970" t="s">
        <v>48</v>
      </c>
      <c r="H970" s="38" t="e">
        <f>INDEX('Planning avec dates'!$4:$4,MATCH("X",'Planning avec dates'!988:988,0))</f>
        <v>#N/A</v>
      </c>
      <c r="I970" t="s">
        <v>48</v>
      </c>
      <c r="J970" t="s">
        <v>48</v>
      </c>
      <c r="K970" t="s">
        <v>48</v>
      </c>
      <c r="L970" t="s">
        <v>48</v>
      </c>
      <c r="M970" t="s">
        <v>48</v>
      </c>
      <c r="N970" t="s">
        <v>48</v>
      </c>
      <c r="O970" t="s">
        <v>48</v>
      </c>
      <c r="P970" t="s">
        <v>48</v>
      </c>
      <c r="Q970" t="s">
        <v>51</v>
      </c>
      <c r="S970" t="s">
        <v>48</v>
      </c>
      <c r="U970" t="s">
        <v>52</v>
      </c>
      <c r="V970" t="s">
        <v>53</v>
      </c>
      <c r="W970" t="s">
        <v>48</v>
      </c>
      <c r="X970" t="e">
        <f t="shared" si="15"/>
        <v>#N/A</v>
      </c>
      <c r="Y970" s="38" t="e">
        <f>INDEX('Planning avec dates'!$4:$4,MATCH("X",'Planning avec dates'!988:988,1))+4</f>
        <v>#N/A</v>
      </c>
    </row>
    <row r="971" spans="1:25" x14ac:dyDescent="0.25">
      <c r="A971">
        <f>IF(COUNTIF('Temps moyens'!$A$3:$A$70,C971)&gt;0,1,0)</f>
        <v>0</v>
      </c>
      <c r="B971" t="s">
        <v>1025</v>
      </c>
      <c r="C971" t="e">
        <f>INDEX('Planning avec dates'!$B973:$E973,MATCH("*",'Planning avec dates'!$B973:$E973,0))</f>
        <v>#N/A</v>
      </c>
      <c r="F971">
        <f>IF('Planning avec dates'!$C$1="Low",INDEX('Temps moyens'!$B$1:$B$198,MATCH(Task_Table1!C971,'Temps moyens'!$A$1:$A$198,0),1)*'Temps moyens'!$D$3,IF('Planning avec dates'!$C$1="Medium",INDEX('Temps moyens'!$B$1:$B$198,MATCH(Task_Table1!C971,'Temps moyens'!$A$1:$A$198,0),1)*'Temps moyens'!$E$3,IF('Planning avec dates'!$C$1="High",INDEX('Temps moyens'!$B$1:$B$198,MATCH(Task_Table1!C971,'Temps moyens'!$A$1:$A$198,0),1)*'Temps moyens'!$F$3,0)))</f>
        <v>0</v>
      </c>
      <c r="G971" t="s">
        <v>48</v>
      </c>
      <c r="H971" s="38" t="e">
        <f>INDEX('Planning avec dates'!$4:$4,MATCH("X",'Planning avec dates'!989:989,0))</f>
        <v>#N/A</v>
      </c>
      <c r="I971" t="s">
        <v>48</v>
      </c>
      <c r="J971" t="s">
        <v>48</v>
      </c>
      <c r="K971" t="s">
        <v>48</v>
      </c>
      <c r="L971" t="s">
        <v>48</v>
      </c>
      <c r="M971" t="s">
        <v>48</v>
      </c>
      <c r="N971" t="s">
        <v>48</v>
      </c>
      <c r="O971" t="s">
        <v>48</v>
      </c>
      <c r="P971" t="s">
        <v>48</v>
      </c>
      <c r="Q971" t="s">
        <v>51</v>
      </c>
      <c r="S971" t="s">
        <v>48</v>
      </c>
      <c r="U971" t="s">
        <v>52</v>
      </c>
      <c r="V971" t="s">
        <v>53</v>
      </c>
      <c r="W971" t="s">
        <v>48</v>
      </c>
      <c r="X971" t="e">
        <f t="shared" si="15"/>
        <v>#N/A</v>
      </c>
      <c r="Y971" s="38" t="e">
        <f>INDEX('Planning avec dates'!$4:$4,MATCH("X",'Planning avec dates'!989:989,1))+4</f>
        <v>#N/A</v>
      </c>
    </row>
    <row r="972" spans="1:25" x14ac:dyDescent="0.25">
      <c r="A972">
        <f>IF(COUNTIF('Temps moyens'!$A$3:$A$70,C972)&gt;0,1,0)</f>
        <v>0</v>
      </c>
      <c r="B972" t="s">
        <v>1026</v>
      </c>
      <c r="C972" t="e">
        <f>INDEX('Planning avec dates'!$B974:$E974,MATCH("*",'Planning avec dates'!$B974:$E974,0))</f>
        <v>#N/A</v>
      </c>
      <c r="F972">
        <f>IF('Planning avec dates'!$C$1="Low",INDEX('Temps moyens'!$B$1:$B$198,MATCH(Task_Table1!C972,'Temps moyens'!$A$1:$A$198,0),1)*'Temps moyens'!$D$3,IF('Planning avec dates'!$C$1="Medium",INDEX('Temps moyens'!$B$1:$B$198,MATCH(Task_Table1!C972,'Temps moyens'!$A$1:$A$198,0),1)*'Temps moyens'!$E$3,IF('Planning avec dates'!$C$1="High",INDEX('Temps moyens'!$B$1:$B$198,MATCH(Task_Table1!C972,'Temps moyens'!$A$1:$A$198,0),1)*'Temps moyens'!$F$3,0)))</f>
        <v>0</v>
      </c>
      <c r="G972" t="s">
        <v>48</v>
      </c>
      <c r="H972" s="38" t="e">
        <f>INDEX('Planning avec dates'!$4:$4,MATCH("X",'Planning avec dates'!990:990,0))</f>
        <v>#N/A</v>
      </c>
      <c r="I972" t="s">
        <v>48</v>
      </c>
      <c r="J972" t="s">
        <v>48</v>
      </c>
      <c r="K972" t="s">
        <v>48</v>
      </c>
      <c r="L972" t="s">
        <v>48</v>
      </c>
      <c r="M972" t="s">
        <v>48</v>
      </c>
      <c r="N972" t="s">
        <v>48</v>
      </c>
      <c r="O972" t="s">
        <v>48</v>
      </c>
      <c r="P972" t="s">
        <v>48</v>
      </c>
      <c r="Q972" t="s">
        <v>51</v>
      </c>
      <c r="S972" t="s">
        <v>48</v>
      </c>
      <c r="U972" t="s">
        <v>52</v>
      </c>
      <c r="V972" t="s">
        <v>53</v>
      </c>
      <c r="W972" t="s">
        <v>48</v>
      </c>
      <c r="X972" t="e">
        <f t="shared" si="15"/>
        <v>#N/A</v>
      </c>
      <c r="Y972" s="38" t="e">
        <f>INDEX('Planning avec dates'!$4:$4,MATCH("X",'Planning avec dates'!990:990,1))+4</f>
        <v>#N/A</v>
      </c>
    </row>
    <row r="973" spans="1:25" x14ac:dyDescent="0.25">
      <c r="A973">
        <f>IF(COUNTIF('Temps moyens'!$A$3:$A$70,C973)&gt;0,1,0)</f>
        <v>0</v>
      </c>
      <c r="B973" t="s">
        <v>1027</v>
      </c>
      <c r="C973" t="e">
        <f>INDEX('Planning avec dates'!$B975:$E975,MATCH("*",'Planning avec dates'!$B975:$E975,0))</f>
        <v>#N/A</v>
      </c>
      <c r="F973">
        <f>IF('Planning avec dates'!$C$1="Low",INDEX('Temps moyens'!$B$1:$B$198,MATCH(Task_Table1!C973,'Temps moyens'!$A$1:$A$198,0),1)*'Temps moyens'!$D$3,IF('Planning avec dates'!$C$1="Medium",INDEX('Temps moyens'!$B$1:$B$198,MATCH(Task_Table1!C973,'Temps moyens'!$A$1:$A$198,0),1)*'Temps moyens'!$E$3,IF('Planning avec dates'!$C$1="High",INDEX('Temps moyens'!$B$1:$B$198,MATCH(Task_Table1!C973,'Temps moyens'!$A$1:$A$198,0),1)*'Temps moyens'!$F$3,0)))</f>
        <v>0</v>
      </c>
      <c r="G973" t="s">
        <v>48</v>
      </c>
      <c r="H973" s="38" t="e">
        <f>INDEX('Planning avec dates'!$4:$4,MATCH("X",'Planning avec dates'!991:991,0))</f>
        <v>#N/A</v>
      </c>
      <c r="I973" t="s">
        <v>48</v>
      </c>
      <c r="J973" t="s">
        <v>48</v>
      </c>
      <c r="K973" t="s">
        <v>48</v>
      </c>
      <c r="L973" t="s">
        <v>48</v>
      </c>
      <c r="M973" t="s">
        <v>48</v>
      </c>
      <c r="N973" t="s">
        <v>48</v>
      </c>
      <c r="O973" t="s">
        <v>48</v>
      </c>
      <c r="P973" t="s">
        <v>48</v>
      </c>
      <c r="Q973" t="s">
        <v>51</v>
      </c>
      <c r="S973" t="s">
        <v>48</v>
      </c>
      <c r="U973" t="s">
        <v>52</v>
      </c>
      <c r="V973" t="s">
        <v>53</v>
      </c>
      <c r="W973" t="s">
        <v>48</v>
      </c>
      <c r="X973" t="e">
        <f t="shared" si="15"/>
        <v>#N/A</v>
      </c>
      <c r="Y973" s="38" t="e">
        <f>INDEX('Planning avec dates'!$4:$4,MATCH("X",'Planning avec dates'!991:991,1))+4</f>
        <v>#N/A</v>
      </c>
    </row>
    <row r="974" spans="1:25" x14ac:dyDescent="0.25">
      <c r="A974">
        <f>IF(COUNTIF('Temps moyens'!$A$3:$A$70,C974)&gt;0,1,0)</f>
        <v>0</v>
      </c>
      <c r="B974" t="s">
        <v>1028</v>
      </c>
      <c r="C974" t="e">
        <f>INDEX('Planning avec dates'!$B976:$E976,MATCH("*",'Planning avec dates'!$B976:$E976,0))</f>
        <v>#N/A</v>
      </c>
      <c r="F974">
        <f>IF('Planning avec dates'!$C$1="Low",INDEX('Temps moyens'!$B$1:$B$198,MATCH(Task_Table1!C974,'Temps moyens'!$A$1:$A$198,0),1)*'Temps moyens'!$D$3,IF('Planning avec dates'!$C$1="Medium",INDEX('Temps moyens'!$B$1:$B$198,MATCH(Task_Table1!C974,'Temps moyens'!$A$1:$A$198,0),1)*'Temps moyens'!$E$3,IF('Planning avec dates'!$C$1="High",INDEX('Temps moyens'!$B$1:$B$198,MATCH(Task_Table1!C974,'Temps moyens'!$A$1:$A$198,0),1)*'Temps moyens'!$F$3,0)))</f>
        <v>0</v>
      </c>
      <c r="G974" t="s">
        <v>48</v>
      </c>
      <c r="H974" s="38" t="e">
        <f>INDEX('Planning avec dates'!$4:$4,MATCH("X",'Planning avec dates'!992:992,0))</f>
        <v>#N/A</v>
      </c>
      <c r="I974" t="s">
        <v>48</v>
      </c>
      <c r="J974" t="s">
        <v>48</v>
      </c>
      <c r="K974" t="s">
        <v>48</v>
      </c>
      <c r="L974" t="s">
        <v>48</v>
      </c>
      <c r="M974" t="s">
        <v>48</v>
      </c>
      <c r="N974" t="s">
        <v>48</v>
      </c>
      <c r="O974" t="s">
        <v>48</v>
      </c>
      <c r="P974" t="s">
        <v>48</v>
      </c>
      <c r="Q974" t="s">
        <v>51</v>
      </c>
      <c r="S974" t="s">
        <v>48</v>
      </c>
      <c r="U974" t="s">
        <v>52</v>
      </c>
      <c r="V974" t="s">
        <v>53</v>
      </c>
      <c r="W974" t="s">
        <v>48</v>
      </c>
      <c r="X974" t="e">
        <f t="shared" si="15"/>
        <v>#N/A</v>
      </c>
      <c r="Y974" s="38" t="e">
        <f>INDEX('Planning avec dates'!$4:$4,MATCH("X",'Planning avec dates'!992:992,1))+4</f>
        <v>#N/A</v>
      </c>
    </row>
    <row r="975" spans="1:25" x14ac:dyDescent="0.25">
      <c r="A975">
        <f>IF(COUNTIF('Temps moyens'!$A$3:$A$70,C975)&gt;0,1,0)</f>
        <v>0</v>
      </c>
      <c r="B975" t="s">
        <v>1029</v>
      </c>
      <c r="C975" t="e">
        <f>INDEX('Planning avec dates'!$B977:$E977,MATCH("*",'Planning avec dates'!$B977:$E977,0))</f>
        <v>#N/A</v>
      </c>
      <c r="F975">
        <f>IF('Planning avec dates'!$C$1="Low",INDEX('Temps moyens'!$B$1:$B$198,MATCH(Task_Table1!C975,'Temps moyens'!$A$1:$A$198,0),1)*'Temps moyens'!$D$3,IF('Planning avec dates'!$C$1="Medium",INDEX('Temps moyens'!$B$1:$B$198,MATCH(Task_Table1!C975,'Temps moyens'!$A$1:$A$198,0),1)*'Temps moyens'!$E$3,IF('Planning avec dates'!$C$1="High",INDEX('Temps moyens'!$B$1:$B$198,MATCH(Task_Table1!C975,'Temps moyens'!$A$1:$A$198,0),1)*'Temps moyens'!$F$3,0)))</f>
        <v>0</v>
      </c>
      <c r="G975" t="s">
        <v>48</v>
      </c>
      <c r="H975" s="38" t="e">
        <f>INDEX('Planning avec dates'!$4:$4,MATCH("X",'Planning avec dates'!993:993,0))</f>
        <v>#N/A</v>
      </c>
      <c r="I975" t="s">
        <v>48</v>
      </c>
      <c r="J975" t="s">
        <v>48</v>
      </c>
      <c r="K975" t="s">
        <v>48</v>
      </c>
      <c r="L975" t="s">
        <v>48</v>
      </c>
      <c r="M975" t="s">
        <v>48</v>
      </c>
      <c r="N975" t="s">
        <v>48</v>
      </c>
      <c r="O975" t="s">
        <v>48</v>
      </c>
      <c r="P975" t="s">
        <v>48</v>
      </c>
      <c r="Q975" t="s">
        <v>51</v>
      </c>
      <c r="S975" t="s">
        <v>48</v>
      </c>
      <c r="U975" t="s">
        <v>52</v>
      </c>
      <c r="V975" t="s">
        <v>53</v>
      </c>
      <c r="W975" t="s">
        <v>48</v>
      </c>
      <c r="X975" t="e">
        <f t="shared" si="15"/>
        <v>#N/A</v>
      </c>
      <c r="Y975" s="38" t="e">
        <f>INDEX('Planning avec dates'!$4:$4,MATCH("X",'Planning avec dates'!993:993,1))+4</f>
        <v>#N/A</v>
      </c>
    </row>
    <row r="976" spans="1:25" x14ac:dyDescent="0.25">
      <c r="A976">
        <f>IF(COUNTIF('Temps moyens'!$A$3:$A$70,C976)&gt;0,1,0)</f>
        <v>0</v>
      </c>
      <c r="B976" t="s">
        <v>1030</v>
      </c>
      <c r="C976" t="e">
        <f>INDEX('Planning avec dates'!$B978:$E978,MATCH("*",'Planning avec dates'!$B978:$E978,0))</f>
        <v>#N/A</v>
      </c>
      <c r="F976">
        <f>IF('Planning avec dates'!$C$1="Low",INDEX('Temps moyens'!$B$1:$B$198,MATCH(Task_Table1!C976,'Temps moyens'!$A$1:$A$198,0),1)*'Temps moyens'!$D$3,IF('Planning avec dates'!$C$1="Medium",INDEX('Temps moyens'!$B$1:$B$198,MATCH(Task_Table1!C976,'Temps moyens'!$A$1:$A$198,0),1)*'Temps moyens'!$E$3,IF('Planning avec dates'!$C$1="High",INDEX('Temps moyens'!$B$1:$B$198,MATCH(Task_Table1!C976,'Temps moyens'!$A$1:$A$198,0),1)*'Temps moyens'!$F$3,0)))</f>
        <v>0</v>
      </c>
      <c r="G976" t="s">
        <v>48</v>
      </c>
      <c r="H976" s="38" t="e">
        <f>INDEX('Planning avec dates'!$4:$4,MATCH("X",'Planning avec dates'!994:994,0))</f>
        <v>#N/A</v>
      </c>
      <c r="I976" t="s">
        <v>48</v>
      </c>
      <c r="J976" t="s">
        <v>48</v>
      </c>
      <c r="K976" t="s">
        <v>48</v>
      </c>
      <c r="L976" t="s">
        <v>48</v>
      </c>
      <c r="M976" t="s">
        <v>48</v>
      </c>
      <c r="N976" t="s">
        <v>48</v>
      </c>
      <c r="O976" t="s">
        <v>48</v>
      </c>
      <c r="P976" t="s">
        <v>48</v>
      </c>
      <c r="Q976" t="s">
        <v>51</v>
      </c>
      <c r="S976" t="s">
        <v>48</v>
      </c>
      <c r="U976" t="s">
        <v>52</v>
      </c>
      <c r="V976" t="s">
        <v>53</v>
      </c>
      <c r="W976" t="s">
        <v>48</v>
      </c>
      <c r="X976" t="e">
        <f t="shared" si="15"/>
        <v>#N/A</v>
      </c>
      <c r="Y976" s="38" t="e">
        <f>INDEX('Planning avec dates'!$4:$4,MATCH("X",'Planning avec dates'!994:994,1))+4</f>
        <v>#N/A</v>
      </c>
    </row>
    <row r="977" spans="1:25" x14ac:dyDescent="0.25">
      <c r="A977">
        <f>IF(COUNTIF('Temps moyens'!$A$3:$A$70,C977)&gt;0,1,0)</f>
        <v>0</v>
      </c>
      <c r="B977" t="s">
        <v>1031</v>
      </c>
      <c r="C977" t="e">
        <f>INDEX('Planning avec dates'!$B979:$E979,MATCH("*",'Planning avec dates'!$B979:$E979,0))</f>
        <v>#N/A</v>
      </c>
      <c r="F977">
        <f>IF('Planning avec dates'!$C$1="Low",INDEX('Temps moyens'!$B$1:$B$198,MATCH(Task_Table1!C977,'Temps moyens'!$A$1:$A$198,0),1)*'Temps moyens'!$D$3,IF('Planning avec dates'!$C$1="Medium",INDEX('Temps moyens'!$B$1:$B$198,MATCH(Task_Table1!C977,'Temps moyens'!$A$1:$A$198,0),1)*'Temps moyens'!$E$3,IF('Planning avec dates'!$C$1="High",INDEX('Temps moyens'!$B$1:$B$198,MATCH(Task_Table1!C977,'Temps moyens'!$A$1:$A$198,0),1)*'Temps moyens'!$F$3,0)))</f>
        <v>0</v>
      </c>
      <c r="G977" t="s">
        <v>48</v>
      </c>
      <c r="H977" s="38" t="e">
        <f>INDEX('Planning avec dates'!$4:$4,MATCH("X",'Planning avec dates'!995:995,0))</f>
        <v>#N/A</v>
      </c>
      <c r="I977" t="s">
        <v>48</v>
      </c>
      <c r="J977" t="s">
        <v>48</v>
      </c>
      <c r="K977" t="s">
        <v>48</v>
      </c>
      <c r="L977" t="s">
        <v>48</v>
      </c>
      <c r="M977" t="s">
        <v>48</v>
      </c>
      <c r="N977" t="s">
        <v>48</v>
      </c>
      <c r="O977" t="s">
        <v>48</v>
      </c>
      <c r="P977" t="s">
        <v>48</v>
      </c>
      <c r="Q977" t="s">
        <v>51</v>
      </c>
      <c r="S977" t="s">
        <v>48</v>
      </c>
      <c r="U977" t="s">
        <v>52</v>
      </c>
      <c r="V977" t="s">
        <v>53</v>
      </c>
      <c r="W977" t="s">
        <v>48</v>
      </c>
      <c r="X977" t="e">
        <f t="shared" si="15"/>
        <v>#N/A</v>
      </c>
      <c r="Y977" s="38" t="e">
        <f>INDEX('Planning avec dates'!$4:$4,MATCH("X",'Planning avec dates'!995:995,1))+4</f>
        <v>#N/A</v>
      </c>
    </row>
    <row r="978" spans="1:25" x14ac:dyDescent="0.25">
      <c r="A978">
        <f>IF(COUNTIF('Temps moyens'!$A$3:$A$70,C978)&gt;0,1,0)</f>
        <v>0</v>
      </c>
      <c r="B978" t="s">
        <v>1032</v>
      </c>
      <c r="C978" t="e">
        <f>INDEX('Planning avec dates'!$B980:$E980,MATCH("*",'Planning avec dates'!$B980:$E980,0))</f>
        <v>#N/A</v>
      </c>
      <c r="F978">
        <f>IF('Planning avec dates'!$C$1="Low",INDEX('Temps moyens'!$B$1:$B$198,MATCH(Task_Table1!C978,'Temps moyens'!$A$1:$A$198,0),1)*'Temps moyens'!$D$3,IF('Planning avec dates'!$C$1="Medium",INDEX('Temps moyens'!$B$1:$B$198,MATCH(Task_Table1!C978,'Temps moyens'!$A$1:$A$198,0),1)*'Temps moyens'!$E$3,IF('Planning avec dates'!$C$1="High",INDEX('Temps moyens'!$B$1:$B$198,MATCH(Task_Table1!C978,'Temps moyens'!$A$1:$A$198,0),1)*'Temps moyens'!$F$3,0)))</f>
        <v>0</v>
      </c>
      <c r="G978" t="s">
        <v>48</v>
      </c>
      <c r="H978" s="38" t="e">
        <f>INDEX('Planning avec dates'!$4:$4,MATCH("X",'Planning avec dates'!996:996,0))</f>
        <v>#N/A</v>
      </c>
      <c r="I978" t="s">
        <v>48</v>
      </c>
      <c r="J978" t="s">
        <v>48</v>
      </c>
      <c r="K978" t="s">
        <v>48</v>
      </c>
      <c r="L978" t="s">
        <v>48</v>
      </c>
      <c r="M978" t="s">
        <v>48</v>
      </c>
      <c r="N978" t="s">
        <v>48</v>
      </c>
      <c r="O978" t="s">
        <v>48</v>
      </c>
      <c r="P978" t="s">
        <v>48</v>
      </c>
      <c r="Q978" t="s">
        <v>51</v>
      </c>
      <c r="S978" t="s">
        <v>48</v>
      </c>
      <c r="U978" t="s">
        <v>52</v>
      </c>
      <c r="V978" t="s">
        <v>53</v>
      </c>
      <c r="W978" t="s">
        <v>48</v>
      </c>
      <c r="X978" t="e">
        <f t="shared" si="15"/>
        <v>#N/A</v>
      </c>
      <c r="Y978" s="38" t="e">
        <f>INDEX('Planning avec dates'!$4:$4,MATCH("X",'Planning avec dates'!996:996,1))+4</f>
        <v>#N/A</v>
      </c>
    </row>
    <row r="979" spans="1:25" x14ac:dyDescent="0.25">
      <c r="A979">
        <f>IF(COUNTIF('Temps moyens'!$A$3:$A$70,C979)&gt;0,1,0)</f>
        <v>0</v>
      </c>
      <c r="B979" t="s">
        <v>1033</v>
      </c>
      <c r="C979" t="e">
        <f>INDEX('Planning avec dates'!$B981:$E981,MATCH("*",'Planning avec dates'!$B981:$E981,0))</f>
        <v>#N/A</v>
      </c>
      <c r="F979">
        <f>IF('Planning avec dates'!$C$1="Low",INDEX('Temps moyens'!$B$1:$B$198,MATCH(Task_Table1!C979,'Temps moyens'!$A$1:$A$198,0),1)*'Temps moyens'!$D$3,IF('Planning avec dates'!$C$1="Medium",INDEX('Temps moyens'!$B$1:$B$198,MATCH(Task_Table1!C979,'Temps moyens'!$A$1:$A$198,0),1)*'Temps moyens'!$E$3,IF('Planning avec dates'!$C$1="High",INDEX('Temps moyens'!$B$1:$B$198,MATCH(Task_Table1!C979,'Temps moyens'!$A$1:$A$198,0),1)*'Temps moyens'!$F$3,0)))</f>
        <v>0</v>
      </c>
      <c r="G979" t="s">
        <v>48</v>
      </c>
      <c r="H979" s="38" t="e">
        <f>INDEX('Planning avec dates'!$4:$4,MATCH("X",'Planning avec dates'!997:997,0))</f>
        <v>#N/A</v>
      </c>
      <c r="I979" t="s">
        <v>48</v>
      </c>
      <c r="J979" t="s">
        <v>48</v>
      </c>
      <c r="K979" t="s">
        <v>48</v>
      </c>
      <c r="L979" t="s">
        <v>48</v>
      </c>
      <c r="M979" t="s">
        <v>48</v>
      </c>
      <c r="N979" t="s">
        <v>48</v>
      </c>
      <c r="O979" t="s">
        <v>48</v>
      </c>
      <c r="P979" t="s">
        <v>48</v>
      </c>
      <c r="Q979" t="s">
        <v>51</v>
      </c>
      <c r="S979" t="s">
        <v>48</v>
      </c>
      <c r="U979" t="s">
        <v>52</v>
      </c>
      <c r="V979" t="s">
        <v>53</v>
      </c>
      <c r="W979" t="s">
        <v>48</v>
      </c>
      <c r="X979" t="e">
        <f t="shared" si="15"/>
        <v>#N/A</v>
      </c>
      <c r="Y979" s="38" t="e">
        <f>INDEX('Planning avec dates'!$4:$4,MATCH("X",'Planning avec dates'!997:997,1))+4</f>
        <v>#N/A</v>
      </c>
    </row>
    <row r="980" spans="1:25" x14ac:dyDescent="0.25">
      <c r="A980">
        <f>IF(COUNTIF('Temps moyens'!$A$3:$A$70,C980)&gt;0,1,0)</f>
        <v>0</v>
      </c>
      <c r="B980" t="s">
        <v>1034</v>
      </c>
      <c r="C980" t="e">
        <f>INDEX('Planning avec dates'!$B982:$E982,MATCH("*",'Planning avec dates'!$B982:$E982,0))</f>
        <v>#N/A</v>
      </c>
      <c r="F980">
        <f>IF('Planning avec dates'!$C$1="Low",INDEX('Temps moyens'!$B$1:$B$198,MATCH(Task_Table1!C980,'Temps moyens'!$A$1:$A$198,0),1)*'Temps moyens'!$D$3,IF('Planning avec dates'!$C$1="Medium",INDEX('Temps moyens'!$B$1:$B$198,MATCH(Task_Table1!C980,'Temps moyens'!$A$1:$A$198,0),1)*'Temps moyens'!$E$3,IF('Planning avec dates'!$C$1="High",INDEX('Temps moyens'!$B$1:$B$198,MATCH(Task_Table1!C980,'Temps moyens'!$A$1:$A$198,0),1)*'Temps moyens'!$F$3,0)))</f>
        <v>0</v>
      </c>
      <c r="G980" t="s">
        <v>48</v>
      </c>
      <c r="H980" s="38" t="e">
        <f>INDEX('Planning avec dates'!$4:$4,MATCH("X",'Planning avec dates'!998:998,0))</f>
        <v>#N/A</v>
      </c>
      <c r="I980" t="s">
        <v>48</v>
      </c>
      <c r="J980" t="s">
        <v>48</v>
      </c>
      <c r="K980" t="s">
        <v>48</v>
      </c>
      <c r="L980" t="s">
        <v>48</v>
      </c>
      <c r="M980" t="s">
        <v>48</v>
      </c>
      <c r="N980" t="s">
        <v>48</v>
      </c>
      <c r="O980" t="s">
        <v>48</v>
      </c>
      <c r="P980" t="s">
        <v>48</v>
      </c>
      <c r="Q980" t="s">
        <v>51</v>
      </c>
      <c r="S980" t="s">
        <v>48</v>
      </c>
      <c r="U980" t="s">
        <v>52</v>
      </c>
      <c r="V980" t="s">
        <v>53</v>
      </c>
      <c r="W980" t="s">
        <v>48</v>
      </c>
      <c r="X980" t="e">
        <f t="shared" si="15"/>
        <v>#N/A</v>
      </c>
      <c r="Y980" s="38" t="e">
        <f>INDEX('Planning avec dates'!$4:$4,MATCH("X",'Planning avec dates'!998:998,1))+4</f>
        <v>#N/A</v>
      </c>
    </row>
    <row r="981" spans="1:25" x14ac:dyDescent="0.25">
      <c r="A981">
        <f>IF(COUNTIF('Temps moyens'!$A$3:$A$70,C981)&gt;0,1,0)</f>
        <v>0</v>
      </c>
      <c r="B981" t="s">
        <v>1035</v>
      </c>
      <c r="C981" t="e">
        <f>INDEX('Planning avec dates'!$B983:$E983,MATCH("*",'Planning avec dates'!$B983:$E983,0))</f>
        <v>#N/A</v>
      </c>
      <c r="F981">
        <f>IF('Planning avec dates'!$C$1="Low",INDEX('Temps moyens'!$B$1:$B$198,MATCH(Task_Table1!C981,'Temps moyens'!$A$1:$A$198,0),1)*'Temps moyens'!$D$3,IF('Planning avec dates'!$C$1="Medium",INDEX('Temps moyens'!$B$1:$B$198,MATCH(Task_Table1!C981,'Temps moyens'!$A$1:$A$198,0),1)*'Temps moyens'!$E$3,IF('Planning avec dates'!$C$1="High",INDEX('Temps moyens'!$B$1:$B$198,MATCH(Task_Table1!C981,'Temps moyens'!$A$1:$A$198,0),1)*'Temps moyens'!$F$3,0)))</f>
        <v>0</v>
      </c>
      <c r="G981" t="s">
        <v>48</v>
      </c>
      <c r="H981" s="38" t="e">
        <f>INDEX('Planning avec dates'!$4:$4,MATCH("X",'Planning avec dates'!999:999,0))</f>
        <v>#N/A</v>
      </c>
      <c r="I981" t="s">
        <v>48</v>
      </c>
      <c r="J981" t="s">
        <v>48</v>
      </c>
      <c r="K981" t="s">
        <v>48</v>
      </c>
      <c r="L981" t="s">
        <v>48</v>
      </c>
      <c r="M981" t="s">
        <v>48</v>
      </c>
      <c r="N981" t="s">
        <v>48</v>
      </c>
      <c r="O981" t="s">
        <v>48</v>
      </c>
      <c r="P981" t="s">
        <v>48</v>
      </c>
      <c r="Q981" t="s">
        <v>51</v>
      </c>
      <c r="S981" t="s">
        <v>48</v>
      </c>
      <c r="U981" t="s">
        <v>52</v>
      </c>
      <c r="V981" t="s">
        <v>53</v>
      </c>
      <c r="W981" t="s">
        <v>48</v>
      </c>
      <c r="X981" t="e">
        <f t="shared" si="15"/>
        <v>#N/A</v>
      </c>
      <c r="Y981" s="38" t="e">
        <f>INDEX('Planning avec dates'!$4:$4,MATCH("X",'Planning avec dates'!999:999,1))+4</f>
        <v>#N/A</v>
      </c>
    </row>
    <row r="982" spans="1:25" x14ac:dyDescent="0.25">
      <c r="A982">
        <f>IF(COUNTIF('Temps moyens'!$A$3:$A$70,C982)&gt;0,1,0)</f>
        <v>0</v>
      </c>
      <c r="B982" t="s">
        <v>1036</v>
      </c>
      <c r="C982" t="e">
        <f>INDEX('Planning avec dates'!$B984:$E984,MATCH("*",'Planning avec dates'!$B984:$E984,0))</f>
        <v>#N/A</v>
      </c>
      <c r="F982">
        <f>IF('Planning avec dates'!$C$1="Low",INDEX('Temps moyens'!$B$1:$B$198,MATCH(Task_Table1!C982,'Temps moyens'!$A$1:$A$198,0),1)*'Temps moyens'!$D$3,IF('Planning avec dates'!$C$1="Medium",INDEX('Temps moyens'!$B$1:$B$198,MATCH(Task_Table1!C982,'Temps moyens'!$A$1:$A$198,0),1)*'Temps moyens'!$E$3,IF('Planning avec dates'!$C$1="High",INDEX('Temps moyens'!$B$1:$B$198,MATCH(Task_Table1!C982,'Temps moyens'!$A$1:$A$198,0),1)*'Temps moyens'!$F$3,0)))</f>
        <v>0</v>
      </c>
      <c r="G982" t="s">
        <v>48</v>
      </c>
      <c r="H982" s="38" t="e">
        <f>INDEX('Planning avec dates'!$4:$4,MATCH("X",'Planning avec dates'!1000:1000,0))</f>
        <v>#N/A</v>
      </c>
      <c r="I982" t="s">
        <v>48</v>
      </c>
      <c r="J982" t="s">
        <v>48</v>
      </c>
      <c r="K982" t="s">
        <v>48</v>
      </c>
      <c r="L982" t="s">
        <v>48</v>
      </c>
      <c r="M982" t="s">
        <v>48</v>
      </c>
      <c r="N982" t="s">
        <v>48</v>
      </c>
      <c r="O982" t="s">
        <v>48</v>
      </c>
      <c r="P982" t="s">
        <v>48</v>
      </c>
      <c r="Q982" t="s">
        <v>51</v>
      </c>
      <c r="S982" t="s">
        <v>48</v>
      </c>
      <c r="U982" t="s">
        <v>52</v>
      </c>
      <c r="V982" t="s">
        <v>53</v>
      </c>
      <c r="W982" t="s">
        <v>48</v>
      </c>
      <c r="X982" t="e">
        <f t="shared" si="15"/>
        <v>#N/A</v>
      </c>
      <c r="Y982" s="38" t="e">
        <f>INDEX('Planning avec dates'!$4:$4,MATCH("X",'Planning avec dates'!1000:1000,1))+4</f>
        <v>#N/A</v>
      </c>
    </row>
    <row r="983" spans="1:25" x14ac:dyDescent="0.25">
      <c r="A983">
        <f>IF(COUNTIF('Temps moyens'!$A$3:$A$70,C983)&gt;0,1,0)</f>
        <v>0</v>
      </c>
      <c r="B983" t="s">
        <v>1037</v>
      </c>
      <c r="C983" t="e">
        <f>INDEX('Planning avec dates'!$B985:$E985,MATCH("*",'Planning avec dates'!$B985:$E985,0))</f>
        <v>#N/A</v>
      </c>
      <c r="F983">
        <f>IF('Planning avec dates'!$C$1="Low",INDEX('Temps moyens'!$B$1:$B$198,MATCH(Task_Table1!C983,'Temps moyens'!$A$1:$A$198,0),1)*'Temps moyens'!$D$3,IF('Planning avec dates'!$C$1="Medium",INDEX('Temps moyens'!$B$1:$B$198,MATCH(Task_Table1!C983,'Temps moyens'!$A$1:$A$198,0),1)*'Temps moyens'!$E$3,IF('Planning avec dates'!$C$1="High",INDEX('Temps moyens'!$B$1:$B$198,MATCH(Task_Table1!C983,'Temps moyens'!$A$1:$A$198,0),1)*'Temps moyens'!$F$3,0)))</f>
        <v>0</v>
      </c>
      <c r="G983" t="s">
        <v>48</v>
      </c>
      <c r="H983" s="38" t="e">
        <f>INDEX('Planning avec dates'!$4:$4,MATCH("X",'Planning avec dates'!1001:1001,0))</f>
        <v>#N/A</v>
      </c>
      <c r="I983" t="s">
        <v>48</v>
      </c>
      <c r="J983" t="s">
        <v>48</v>
      </c>
      <c r="K983" t="s">
        <v>48</v>
      </c>
      <c r="L983" t="s">
        <v>48</v>
      </c>
      <c r="M983" t="s">
        <v>48</v>
      </c>
      <c r="N983" t="s">
        <v>48</v>
      </c>
      <c r="O983" t="s">
        <v>48</v>
      </c>
      <c r="P983" t="s">
        <v>48</v>
      </c>
      <c r="Q983" t="s">
        <v>51</v>
      </c>
      <c r="S983" t="s">
        <v>48</v>
      </c>
      <c r="U983" t="s">
        <v>52</v>
      </c>
      <c r="V983" t="s">
        <v>53</v>
      </c>
      <c r="W983" t="s">
        <v>48</v>
      </c>
      <c r="X983" t="e">
        <f t="shared" si="15"/>
        <v>#N/A</v>
      </c>
      <c r="Y983" s="38" t="e">
        <f>INDEX('Planning avec dates'!$4:$4,MATCH("X",'Planning avec dates'!1001:1001,1))+4</f>
        <v>#N/A</v>
      </c>
    </row>
    <row r="984" spans="1:25" x14ac:dyDescent="0.25">
      <c r="A984">
        <f>IF(COUNTIF('Temps moyens'!$A$3:$A$70,C984)&gt;0,1,0)</f>
        <v>0</v>
      </c>
      <c r="B984" t="s">
        <v>1038</v>
      </c>
      <c r="C984" t="e">
        <f>INDEX('Planning avec dates'!$B986:$E986,MATCH("*",'Planning avec dates'!$B986:$E986,0))</f>
        <v>#N/A</v>
      </c>
      <c r="F984">
        <f>IF('Planning avec dates'!$C$1="Low",INDEX('Temps moyens'!$B$1:$B$198,MATCH(Task_Table1!C984,'Temps moyens'!$A$1:$A$198,0),1)*'Temps moyens'!$D$3,IF('Planning avec dates'!$C$1="Medium",INDEX('Temps moyens'!$B$1:$B$198,MATCH(Task_Table1!C984,'Temps moyens'!$A$1:$A$198,0),1)*'Temps moyens'!$E$3,IF('Planning avec dates'!$C$1="High",INDEX('Temps moyens'!$B$1:$B$198,MATCH(Task_Table1!C984,'Temps moyens'!$A$1:$A$198,0),1)*'Temps moyens'!$F$3,0)))</f>
        <v>0</v>
      </c>
      <c r="G984" t="s">
        <v>48</v>
      </c>
      <c r="H984" s="38" t="e">
        <f>INDEX('Planning avec dates'!$4:$4,MATCH("X",'Planning avec dates'!1002:1002,0))</f>
        <v>#N/A</v>
      </c>
      <c r="I984" t="s">
        <v>48</v>
      </c>
      <c r="J984" t="s">
        <v>48</v>
      </c>
      <c r="K984" t="s">
        <v>48</v>
      </c>
      <c r="L984" t="s">
        <v>48</v>
      </c>
      <c r="M984" t="s">
        <v>48</v>
      </c>
      <c r="N984" t="s">
        <v>48</v>
      </c>
      <c r="O984" t="s">
        <v>48</v>
      </c>
      <c r="P984" t="s">
        <v>48</v>
      </c>
      <c r="Q984" t="s">
        <v>51</v>
      </c>
      <c r="S984" t="s">
        <v>48</v>
      </c>
      <c r="U984" t="s">
        <v>52</v>
      </c>
      <c r="V984" t="s">
        <v>53</v>
      </c>
      <c r="W984" t="s">
        <v>48</v>
      </c>
      <c r="X984" t="e">
        <f t="shared" si="15"/>
        <v>#N/A</v>
      </c>
      <c r="Y984" s="38" t="e">
        <f>INDEX('Planning avec dates'!$4:$4,MATCH("X",'Planning avec dates'!1002:1002,1))+4</f>
        <v>#N/A</v>
      </c>
    </row>
    <row r="985" spans="1:25" x14ac:dyDescent="0.25">
      <c r="A985">
        <f>IF(COUNTIF('Temps moyens'!$A$3:$A$70,C985)&gt;0,1,0)</f>
        <v>0</v>
      </c>
      <c r="B985" t="s">
        <v>1039</v>
      </c>
      <c r="C985" t="e">
        <f>INDEX('Planning avec dates'!$B987:$E987,MATCH("*",'Planning avec dates'!$B987:$E987,0))</f>
        <v>#N/A</v>
      </c>
      <c r="F985">
        <f>IF('Planning avec dates'!$C$1="Low",INDEX('Temps moyens'!$B$1:$B$198,MATCH(Task_Table1!C985,'Temps moyens'!$A$1:$A$198,0),1)*'Temps moyens'!$D$3,IF('Planning avec dates'!$C$1="Medium",INDEX('Temps moyens'!$B$1:$B$198,MATCH(Task_Table1!C985,'Temps moyens'!$A$1:$A$198,0),1)*'Temps moyens'!$E$3,IF('Planning avec dates'!$C$1="High",INDEX('Temps moyens'!$B$1:$B$198,MATCH(Task_Table1!C985,'Temps moyens'!$A$1:$A$198,0),1)*'Temps moyens'!$F$3,0)))</f>
        <v>0</v>
      </c>
      <c r="G985" t="s">
        <v>48</v>
      </c>
      <c r="H985" s="38" t="e">
        <f>INDEX('Planning avec dates'!$4:$4,MATCH("X",'Planning avec dates'!1003:1003,0))</f>
        <v>#N/A</v>
      </c>
      <c r="I985" t="s">
        <v>48</v>
      </c>
      <c r="J985" t="s">
        <v>48</v>
      </c>
      <c r="K985" t="s">
        <v>48</v>
      </c>
      <c r="L985" t="s">
        <v>48</v>
      </c>
      <c r="M985" t="s">
        <v>48</v>
      </c>
      <c r="N985" t="s">
        <v>48</v>
      </c>
      <c r="O985" t="s">
        <v>48</v>
      </c>
      <c r="P985" t="s">
        <v>48</v>
      </c>
      <c r="Q985" t="s">
        <v>51</v>
      </c>
      <c r="S985" t="s">
        <v>48</v>
      </c>
      <c r="U985" t="s">
        <v>52</v>
      </c>
      <c r="V985" t="s">
        <v>53</v>
      </c>
      <c r="W985" t="s">
        <v>48</v>
      </c>
      <c r="X985" t="e">
        <f t="shared" si="15"/>
        <v>#N/A</v>
      </c>
      <c r="Y985" s="38" t="e">
        <f>INDEX('Planning avec dates'!$4:$4,MATCH("X",'Planning avec dates'!1003:1003,1))+4</f>
        <v>#N/A</v>
      </c>
    </row>
    <row r="986" spans="1:25" x14ac:dyDescent="0.25">
      <c r="A986">
        <f>IF(COUNTIF('Temps moyens'!$A$3:$A$70,C986)&gt;0,1,0)</f>
        <v>0</v>
      </c>
      <c r="B986" t="s">
        <v>1040</v>
      </c>
      <c r="C986" t="e">
        <f>INDEX('Planning avec dates'!$B988:$E988,MATCH("*",'Planning avec dates'!$B988:$E988,0))</f>
        <v>#N/A</v>
      </c>
      <c r="F986">
        <f>IF('Planning avec dates'!$C$1="Low",INDEX('Temps moyens'!$B$1:$B$198,MATCH(Task_Table1!C986,'Temps moyens'!$A$1:$A$198,0),1)*'Temps moyens'!$D$3,IF('Planning avec dates'!$C$1="Medium",INDEX('Temps moyens'!$B$1:$B$198,MATCH(Task_Table1!C986,'Temps moyens'!$A$1:$A$198,0),1)*'Temps moyens'!$E$3,IF('Planning avec dates'!$C$1="High",INDEX('Temps moyens'!$B$1:$B$198,MATCH(Task_Table1!C986,'Temps moyens'!$A$1:$A$198,0),1)*'Temps moyens'!$F$3,0)))</f>
        <v>0</v>
      </c>
      <c r="G986" t="s">
        <v>48</v>
      </c>
      <c r="H986" s="38" t="e">
        <f>INDEX('Planning avec dates'!$4:$4,MATCH("X",'Planning avec dates'!1004:1004,0))</f>
        <v>#N/A</v>
      </c>
      <c r="I986" t="s">
        <v>48</v>
      </c>
      <c r="J986" t="s">
        <v>48</v>
      </c>
      <c r="K986" t="s">
        <v>48</v>
      </c>
      <c r="L986" t="s">
        <v>48</v>
      </c>
      <c r="M986" t="s">
        <v>48</v>
      </c>
      <c r="N986" t="s">
        <v>48</v>
      </c>
      <c r="O986" t="s">
        <v>48</v>
      </c>
      <c r="P986" t="s">
        <v>48</v>
      </c>
      <c r="Q986" t="s">
        <v>51</v>
      </c>
      <c r="S986" t="s">
        <v>48</v>
      </c>
      <c r="U986" t="s">
        <v>52</v>
      </c>
      <c r="V986" t="s">
        <v>53</v>
      </c>
      <c r="W986" t="s">
        <v>48</v>
      </c>
      <c r="X986" t="e">
        <f t="shared" si="15"/>
        <v>#N/A</v>
      </c>
      <c r="Y986" s="38" t="e">
        <f>INDEX('Planning avec dates'!$4:$4,MATCH("X",'Planning avec dates'!1004:1004,1))+4</f>
        <v>#N/A</v>
      </c>
    </row>
    <row r="987" spans="1:25" x14ac:dyDescent="0.25">
      <c r="A987">
        <f>IF(COUNTIF('Temps moyens'!$A$3:$A$70,C987)&gt;0,1,0)</f>
        <v>0</v>
      </c>
      <c r="B987" t="s">
        <v>1041</v>
      </c>
      <c r="C987" t="e">
        <f>INDEX('Planning avec dates'!$B989:$E989,MATCH("*",'Planning avec dates'!$B989:$E989,0))</f>
        <v>#N/A</v>
      </c>
      <c r="F987">
        <f>IF('Planning avec dates'!$C$1="Low",INDEX('Temps moyens'!$B$1:$B$198,MATCH(Task_Table1!C987,'Temps moyens'!$A$1:$A$198,0),1)*'Temps moyens'!$D$3,IF('Planning avec dates'!$C$1="Medium",INDEX('Temps moyens'!$B$1:$B$198,MATCH(Task_Table1!C987,'Temps moyens'!$A$1:$A$198,0),1)*'Temps moyens'!$E$3,IF('Planning avec dates'!$C$1="High",INDEX('Temps moyens'!$B$1:$B$198,MATCH(Task_Table1!C987,'Temps moyens'!$A$1:$A$198,0),1)*'Temps moyens'!$F$3,0)))</f>
        <v>0</v>
      </c>
      <c r="G987" t="s">
        <v>48</v>
      </c>
      <c r="H987" s="38" t="e">
        <f>INDEX('Planning avec dates'!$4:$4,MATCH("X",'Planning avec dates'!1005:1005,0))</f>
        <v>#N/A</v>
      </c>
      <c r="I987" t="s">
        <v>48</v>
      </c>
      <c r="J987" t="s">
        <v>48</v>
      </c>
      <c r="K987" t="s">
        <v>48</v>
      </c>
      <c r="L987" t="s">
        <v>48</v>
      </c>
      <c r="M987" t="s">
        <v>48</v>
      </c>
      <c r="N987" t="s">
        <v>48</v>
      </c>
      <c r="O987" t="s">
        <v>48</v>
      </c>
      <c r="P987" t="s">
        <v>48</v>
      </c>
      <c r="Q987" t="s">
        <v>51</v>
      </c>
      <c r="S987" t="s">
        <v>48</v>
      </c>
      <c r="U987" t="s">
        <v>52</v>
      </c>
      <c r="V987" t="s">
        <v>53</v>
      </c>
      <c r="W987" t="s">
        <v>48</v>
      </c>
      <c r="X987" t="e">
        <f t="shared" ref="X987:X1050" si="16">(Y987-H987)+1</f>
        <v>#N/A</v>
      </c>
      <c r="Y987" s="38" t="e">
        <f>INDEX('Planning avec dates'!$4:$4,MATCH("X",'Planning avec dates'!1005:1005,1))+4</f>
        <v>#N/A</v>
      </c>
    </row>
    <row r="988" spans="1:25" x14ac:dyDescent="0.25">
      <c r="A988">
        <f>IF(COUNTIF('Temps moyens'!$A$3:$A$70,C988)&gt;0,1,0)</f>
        <v>0</v>
      </c>
      <c r="B988" t="s">
        <v>1042</v>
      </c>
      <c r="C988" t="e">
        <f>INDEX('Planning avec dates'!$B990:$E990,MATCH("*",'Planning avec dates'!$B990:$E990,0))</f>
        <v>#N/A</v>
      </c>
      <c r="F988">
        <f>IF('Planning avec dates'!$C$1="Low",INDEX('Temps moyens'!$B$1:$B$198,MATCH(Task_Table1!C988,'Temps moyens'!$A$1:$A$198,0),1)*'Temps moyens'!$D$3,IF('Planning avec dates'!$C$1="Medium",INDEX('Temps moyens'!$B$1:$B$198,MATCH(Task_Table1!C988,'Temps moyens'!$A$1:$A$198,0),1)*'Temps moyens'!$E$3,IF('Planning avec dates'!$C$1="High",INDEX('Temps moyens'!$B$1:$B$198,MATCH(Task_Table1!C988,'Temps moyens'!$A$1:$A$198,0),1)*'Temps moyens'!$F$3,0)))</f>
        <v>0</v>
      </c>
      <c r="G988" t="s">
        <v>48</v>
      </c>
      <c r="H988" s="38" t="e">
        <f>INDEX('Planning avec dates'!$4:$4,MATCH("X",'Planning avec dates'!1006:1006,0))</f>
        <v>#N/A</v>
      </c>
      <c r="I988" t="s">
        <v>48</v>
      </c>
      <c r="J988" t="s">
        <v>48</v>
      </c>
      <c r="K988" t="s">
        <v>48</v>
      </c>
      <c r="L988" t="s">
        <v>48</v>
      </c>
      <c r="M988" t="s">
        <v>48</v>
      </c>
      <c r="N988" t="s">
        <v>48</v>
      </c>
      <c r="O988" t="s">
        <v>48</v>
      </c>
      <c r="P988" t="s">
        <v>48</v>
      </c>
      <c r="Q988" t="s">
        <v>51</v>
      </c>
      <c r="S988" t="s">
        <v>48</v>
      </c>
      <c r="U988" t="s">
        <v>52</v>
      </c>
      <c r="V988" t="s">
        <v>53</v>
      </c>
      <c r="W988" t="s">
        <v>48</v>
      </c>
      <c r="X988" t="e">
        <f t="shared" si="16"/>
        <v>#N/A</v>
      </c>
      <c r="Y988" s="38" t="e">
        <f>INDEX('Planning avec dates'!$4:$4,MATCH("X",'Planning avec dates'!1006:1006,1))+4</f>
        <v>#N/A</v>
      </c>
    </row>
    <row r="989" spans="1:25" x14ac:dyDescent="0.25">
      <c r="A989">
        <f>IF(COUNTIF('Temps moyens'!$A$3:$A$70,C989)&gt;0,1,0)</f>
        <v>0</v>
      </c>
      <c r="B989" t="s">
        <v>1043</v>
      </c>
      <c r="C989" t="e">
        <f>INDEX('Planning avec dates'!$B991:$E991,MATCH("*",'Planning avec dates'!$B991:$E991,0))</f>
        <v>#N/A</v>
      </c>
      <c r="F989">
        <f>IF('Planning avec dates'!$C$1="Low",INDEX('Temps moyens'!$B$1:$B$198,MATCH(Task_Table1!C989,'Temps moyens'!$A$1:$A$198,0),1)*'Temps moyens'!$D$3,IF('Planning avec dates'!$C$1="Medium",INDEX('Temps moyens'!$B$1:$B$198,MATCH(Task_Table1!C989,'Temps moyens'!$A$1:$A$198,0),1)*'Temps moyens'!$E$3,IF('Planning avec dates'!$C$1="High",INDEX('Temps moyens'!$B$1:$B$198,MATCH(Task_Table1!C989,'Temps moyens'!$A$1:$A$198,0),1)*'Temps moyens'!$F$3,0)))</f>
        <v>0</v>
      </c>
      <c r="G989" t="s">
        <v>48</v>
      </c>
      <c r="H989" s="38" t="e">
        <f>INDEX('Planning avec dates'!$4:$4,MATCH("X",'Planning avec dates'!1007:1007,0))</f>
        <v>#N/A</v>
      </c>
      <c r="I989" t="s">
        <v>48</v>
      </c>
      <c r="J989" t="s">
        <v>48</v>
      </c>
      <c r="K989" t="s">
        <v>48</v>
      </c>
      <c r="L989" t="s">
        <v>48</v>
      </c>
      <c r="M989" t="s">
        <v>48</v>
      </c>
      <c r="N989" t="s">
        <v>48</v>
      </c>
      <c r="O989" t="s">
        <v>48</v>
      </c>
      <c r="P989" t="s">
        <v>48</v>
      </c>
      <c r="Q989" t="s">
        <v>51</v>
      </c>
      <c r="S989" t="s">
        <v>48</v>
      </c>
      <c r="U989" t="s">
        <v>52</v>
      </c>
      <c r="V989" t="s">
        <v>53</v>
      </c>
      <c r="W989" t="s">
        <v>48</v>
      </c>
      <c r="X989" t="e">
        <f t="shared" si="16"/>
        <v>#N/A</v>
      </c>
      <c r="Y989" s="38" t="e">
        <f>INDEX('Planning avec dates'!$4:$4,MATCH("X",'Planning avec dates'!1007:1007,1))+4</f>
        <v>#N/A</v>
      </c>
    </row>
    <row r="990" spans="1:25" x14ac:dyDescent="0.25">
      <c r="A990">
        <f>IF(COUNTIF('Temps moyens'!$A$3:$A$70,C990)&gt;0,1,0)</f>
        <v>0</v>
      </c>
      <c r="B990" t="s">
        <v>1044</v>
      </c>
      <c r="C990" t="e">
        <f>INDEX('Planning avec dates'!$B992:$E992,MATCH("*",'Planning avec dates'!$B992:$E992,0))</f>
        <v>#N/A</v>
      </c>
      <c r="F990">
        <f>IF('Planning avec dates'!$C$1="Low",INDEX('Temps moyens'!$B$1:$B$198,MATCH(Task_Table1!C990,'Temps moyens'!$A$1:$A$198,0),1)*'Temps moyens'!$D$3,IF('Planning avec dates'!$C$1="Medium",INDEX('Temps moyens'!$B$1:$B$198,MATCH(Task_Table1!C990,'Temps moyens'!$A$1:$A$198,0),1)*'Temps moyens'!$E$3,IF('Planning avec dates'!$C$1="High",INDEX('Temps moyens'!$B$1:$B$198,MATCH(Task_Table1!C990,'Temps moyens'!$A$1:$A$198,0),1)*'Temps moyens'!$F$3,0)))</f>
        <v>0</v>
      </c>
      <c r="G990" t="s">
        <v>48</v>
      </c>
      <c r="H990" s="38" t="e">
        <f>INDEX('Planning avec dates'!$4:$4,MATCH("X",'Planning avec dates'!1008:1008,0))</f>
        <v>#N/A</v>
      </c>
      <c r="I990" t="s">
        <v>48</v>
      </c>
      <c r="J990" t="s">
        <v>48</v>
      </c>
      <c r="K990" t="s">
        <v>48</v>
      </c>
      <c r="L990" t="s">
        <v>48</v>
      </c>
      <c r="M990" t="s">
        <v>48</v>
      </c>
      <c r="N990" t="s">
        <v>48</v>
      </c>
      <c r="O990" t="s">
        <v>48</v>
      </c>
      <c r="P990" t="s">
        <v>48</v>
      </c>
      <c r="Q990" t="s">
        <v>51</v>
      </c>
      <c r="S990" t="s">
        <v>48</v>
      </c>
      <c r="U990" t="s">
        <v>52</v>
      </c>
      <c r="V990" t="s">
        <v>53</v>
      </c>
      <c r="W990" t="s">
        <v>48</v>
      </c>
      <c r="X990" t="e">
        <f t="shared" si="16"/>
        <v>#N/A</v>
      </c>
      <c r="Y990" s="38" t="e">
        <f>INDEX('Planning avec dates'!$4:$4,MATCH("X",'Planning avec dates'!1008:1008,1))+4</f>
        <v>#N/A</v>
      </c>
    </row>
    <row r="991" spans="1:25" x14ac:dyDescent="0.25">
      <c r="A991">
        <f>IF(COUNTIF('Temps moyens'!$A$3:$A$70,C991)&gt;0,1,0)</f>
        <v>0</v>
      </c>
      <c r="B991" t="s">
        <v>1045</v>
      </c>
      <c r="C991" t="e">
        <f>INDEX('Planning avec dates'!$B993:$E993,MATCH("*",'Planning avec dates'!$B993:$E993,0))</f>
        <v>#N/A</v>
      </c>
      <c r="F991">
        <f>IF('Planning avec dates'!$C$1="Low",INDEX('Temps moyens'!$B$1:$B$198,MATCH(Task_Table1!C991,'Temps moyens'!$A$1:$A$198,0),1)*'Temps moyens'!$D$3,IF('Planning avec dates'!$C$1="Medium",INDEX('Temps moyens'!$B$1:$B$198,MATCH(Task_Table1!C991,'Temps moyens'!$A$1:$A$198,0),1)*'Temps moyens'!$E$3,IF('Planning avec dates'!$C$1="High",INDEX('Temps moyens'!$B$1:$B$198,MATCH(Task_Table1!C991,'Temps moyens'!$A$1:$A$198,0),1)*'Temps moyens'!$F$3,0)))</f>
        <v>0</v>
      </c>
      <c r="G991" t="s">
        <v>48</v>
      </c>
      <c r="H991" s="38" t="e">
        <f>INDEX('Planning avec dates'!$4:$4,MATCH("X",'Planning avec dates'!1009:1009,0))</f>
        <v>#N/A</v>
      </c>
      <c r="I991" t="s">
        <v>48</v>
      </c>
      <c r="J991" t="s">
        <v>48</v>
      </c>
      <c r="K991" t="s">
        <v>48</v>
      </c>
      <c r="L991" t="s">
        <v>48</v>
      </c>
      <c r="M991" t="s">
        <v>48</v>
      </c>
      <c r="N991" t="s">
        <v>48</v>
      </c>
      <c r="O991" t="s">
        <v>48</v>
      </c>
      <c r="P991" t="s">
        <v>48</v>
      </c>
      <c r="Q991" t="s">
        <v>51</v>
      </c>
      <c r="S991" t="s">
        <v>48</v>
      </c>
      <c r="U991" t="s">
        <v>52</v>
      </c>
      <c r="V991" t="s">
        <v>53</v>
      </c>
      <c r="W991" t="s">
        <v>48</v>
      </c>
      <c r="X991" t="e">
        <f t="shared" si="16"/>
        <v>#N/A</v>
      </c>
      <c r="Y991" s="38" t="e">
        <f>INDEX('Planning avec dates'!$4:$4,MATCH("X",'Planning avec dates'!1009:1009,1))+4</f>
        <v>#N/A</v>
      </c>
    </row>
    <row r="992" spans="1:25" x14ac:dyDescent="0.25">
      <c r="A992">
        <f>IF(COUNTIF('Temps moyens'!$A$3:$A$70,C992)&gt;0,1,0)</f>
        <v>0</v>
      </c>
      <c r="B992" t="s">
        <v>1046</v>
      </c>
      <c r="C992" t="e">
        <f>INDEX('Planning avec dates'!$B994:$E994,MATCH("*",'Planning avec dates'!$B994:$E994,0))</f>
        <v>#N/A</v>
      </c>
      <c r="F992">
        <f>IF('Planning avec dates'!$C$1="Low",INDEX('Temps moyens'!$B$1:$B$198,MATCH(Task_Table1!C992,'Temps moyens'!$A$1:$A$198,0),1)*'Temps moyens'!$D$3,IF('Planning avec dates'!$C$1="Medium",INDEX('Temps moyens'!$B$1:$B$198,MATCH(Task_Table1!C992,'Temps moyens'!$A$1:$A$198,0),1)*'Temps moyens'!$E$3,IF('Planning avec dates'!$C$1="High",INDEX('Temps moyens'!$B$1:$B$198,MATCH(Task_Table1!C992,'Temps moyens'!$A$1:$A$198,0),1)*'Temps moyens'!$F$3,0)))</f>
        <v>0</v>
      </c>
      <c r="G992" t="s">
        <v>48</v>
      </c>
      <c r="H992" s="38" t="e">
        <f>INDEX('Planning avec dates'!$4:$4,MATCH("X",'Planning avec dates'!1010:1010,0))</f>
        <v>#N/A</v>
      </c>
      <c r="I992" t="s">
        <v>48</v>
      </c>
      <c r="J992" t="s">
        <v>48</v>
      </c>
      <c r="K992" t="s">
        <v>48</v>
      </c>
      <c r="L992" t="s">
        <v>48</v>
      </c>
      <c r="M992" t="s">
        <v>48</v>
      </c>
      <c r="N992" t="s">
        <v>48</v>
      </c>
      <c r="O992" t="s">
        <v>48</v>
      </c>
      <c r="P992" t="s">
        <v>48</v>
      </c>
      <c r="Q992" t="s">
        <v>51</v>
      </c>
      <c r="S992" t="s">
        <v>48</v>
      </c>
      <c r="U992" t="s">
        <v>52</v>
      </c>
      <c r="V992" t="s">
        <v>53</v>
      </c>
      <c r="W992" t="s">
        <v>48</v>
      </c>
      <c r="X992" t="e">
        <f t="shared" si="16"/>
        <v>#N/A</v>
      </c>
      <c r="Y992" s="38" t="e">
        <f>INDEX('Planning avec dates'!$4:$4,MATCH("X",'Planning avec dates'!1010:1010,1))+4</f>
        <v>#N/A</v>
      </c>
    </row>
    <row r="993" spans="1:25" x14ac:dyDescent="0.25">
      <c r="A993">
        <f>IF(COUNTIF('Temps moyens'!$A$3:$A$70,C993)&gt;0,1,0)</f>
        <v>0</v>
      </c>
      <c r="B993" t="s">
        <v>1047</v>
      </c>
      <c r="C993" t="e">
        <f>INDEX('Planning avec dates'!$B995:$E995,MATCH("*",'Planning avec dates'!$B995:$E995,0))</f>
        <v>#N/A</v>
      </c>
      <c r="F993">
        <f>IF('Planning avec dates'!$C$1="Low",INDEX('Temps moyens'!$B$1:$B$198,MATCH(Task_Table1!C993,'Temps moyens'!$A$1:$A$198,0),1)*'Temps moyens'!$D$3,IF('Planning avec dates'!$C$1="Medium",INDEX('Temps moyens'!$B$1:$B$198,MATCH(Task_Table1!C993,'Temps moyens'!$A$1:$A$198,0),1)*'Temps moyens'!$E$3,IF('Planning avec dates'!$C$1="High",INDEX('Temps moyens'!$B$1:$B$198,MATCH(Task_Table1!C993,'Temps moyens'!$A$1:$A$198,0),1)*'Temps moyens'!$F$3,0)))</f>
        <v>0</v>
      </c>
      <c r="G993" t="s">
        <v>48</v>
      </c>
      <c r="H993" s="38" t="e">
        <f>INDEX('Planning avec dates'!$4:$4,MATCH("X",'Planning avec dates'!1011:1011,0))</f>
        <v>#N/A</v>
      </c>
      <c r="I993" t="s">
        <v>48</v>
      </c>
      <c r="J993" t="s">
        <v>48</v>
      </c>
      <c r="K993" t="s">
        <v>48</v>
      </c>
      <c r="L993" t="s">
        <v>48</v>
      </c>
      <c r="M993" t="s">
        <v>48</v>
      </c>
      <c r="N993" t="s">
        <v>48</v>
      </c>
      <c r="O993" t="s">
        <v>48</v>
      </c>
      <c r="P993" t="s">
        <v>48</v>
      </c>
      <c r="Q993" t="s">
        <v>51</v>
      </c>
      <c r="S993" t="s">
        <v>48</v>
      </c>
      <c r="U993" t="s">
        <v>52</v>
      </c>
      <c r="V993" t="s">
        <v>53</v>
      </c>
      <c r="W993" t="s">
        <v>48</v>
      </c>
      <c r="X993" t="e">
        <f t="shared" si="16"/>
        <v>#N/A</v>
      </c>
      <c r="Y993" s="38" t="e">
        <f>INDEX('Planning avec dates'!$4:$4,MATCH("X",'Planning avec dates'!1011:1011,1))+4</f>
        <v>#N/A</v>
      </c>
    </row>
    <row r="994" spans="1:25" x14ac:dyDescent="0.25">
      <c r="A994">
        <f>IF(COUNTIF('Temps moyens'!$A$3:$A$70,C994)&gt;0,1,0)</f>
        <v>0</v>
      </c>
      <c r="B994" t="s">
        <v>1048</v>
      </c>
      <c r="C994" t="e">
        <f>INDEX('Planning avec dates'!$B996:$E996,MATCH("*",'Planning avec dates'!$B996:$E996,0))</f>
        <v>#N/A</v>
      </c>
      <c r="F994">
        <f>IF('Planning avec dates'!$C$1="Low",INDEX('Temps moyens'!$B$1:$B$198,MATCH(Task_Table1!C994,'Temps moyens'!$A$1:$A$198,0),1)*'Temps moyens'!$D$3,IF('Planning avec dates'!$C$1="Medium",INDEX('Temps moyens'!$B$1:$B$198,MATCH(Task_Table1!C994,'Temps moyens'!$A$1:$A$198,0),1)*'Temps moyens'!$E$3,IF('Planning avec dates'!$C$1="High",INDEX('Temps moyens'!$B$1:$B$198,MATCH(Task_Table1!C994,'Temps moyens'!$A$1:$A$198,0),1)*'Temps moyens'!$F$3,0)))</f>
        <v>0</v>
      </c>
      <c r="G994" t="s">
        <v>48</v>
      </c>
      <c r="H994" s="38" t="e">
        <f>INDEX('Planning avec dates'!$4:$4,MATCH("X",'Planning avec dates'!1012:1012,0))</f>
        <v>#N/A</v>
      </c>
      <c r="I994" t="s">
        <v>48</v>
      </c>
      <c r="J994" t="s">
        <v>48</v>
      </c>
      <c r="K994" t="s">
        <v>48</v>
      </c>
      <c r="L994" t="s">
        <v>48</v>
      </c>
      <c r="M994" t="s">
        <v>48</v>
      </c>
      <c r="N994" t="s">
        <v>48</v>
      </c>
      <c r="O994" t="s">
        <v>48</v>
      </c>
      <c r="P994" t="s">
        <v>48</v>
      </c>
      <c r="Q994" t="s">
        <v>51</v>
      </c>
      <c r="S994" t="s">
        <v>48</v>
      </c>
      <c r="U994" t="s">
        <v>52</v>
      </c>
      <c r="V994" t="s">
        <v>53</v>
      </c>
      <c r="W994" t="s">
        <v>48</v>
      </c>
      <c r="X994" t="e">
        <f t="shared" si="16"/>
        <v>#N/A</v>
      </c>
      <c r="Y994" s="38" t="e">
        <f>INDEX('Planning avec dates'!$4:$4,MATCH("X",'Planning avec dates'!1012:1012,1))+4</f>
        <v>#N/A</v>
      </c>
    </row>
    <row r="995" spans="1:25" x14ac:dyDescent="0.25">
      <c r="A995">
        <f>IF(COUNTIF('Temps moyens'!$A$3:$A$70,C995)&gt;0,1,0)</f>
        <v>0</v>
      </c>
      <c r="B995" t="s">
        <v>1049</v>
      </c>
      <c r="C995" t="e">
        <f>INDEX('Planning avec dates'!$B997:$E997,MATCH("*",'Planning avec dates'!$B997:$E997,0))</f>
        <v>#N/A</v>
      </c>
      <c r="F995">
        <f>IF('Planning avec dates'!$C$1="Low",INDEX('Temps moyens'!$B$1:$B$198,MATCH(Task_Table1!C995,'Temps moyens'!$A$1:$A$198,0),1)*'Temps moyens'!$D$3,IF('Planning avec dates'!$C$1="Medium",INDEX('Temps moyens'!$B$1:$B$198,MATCH(Task_Table1!C995,'Temps moyens'!$A$1:$A$198,0),1)*'Temps moyens'!$E$3,IF('Planning avec dates'!$C$1="High",INDEX('Temps moyens'!$B$1:$B$198,MATCH(Task_Table1!C995,'Temps moyens'!$A$1:$A$198,0),1)*'Temps moyens'!$F$3,0)))</f>
        <v>0</v>
      </c>
      <c r="G995" t="s">
        <v>48</v>
      </c>
      <c r="H995" s="38" t="e">
        <f>INDEX('Planning avec dates'!$4:$4,MATCH("X",'Planning avec dates'!1013:1013,0))</f>
        <v>#N/A</v>
      </c>
      <c r="I995" t="s">
        <v>48</v>
      </c>
      <c r="J995" t="s">
        <v>48</v>
      </c>
      <c r="K995" t="s">
        <v>48</v>
      </c>
      <c r="L995" t="s">
        <v>48</v>
      </c>
      <c r="M995" t="s">
        <v>48</v>
      </c>
      <c r="N995" t="s">
        <v>48</v>
      </c>
      <c r="O995" t="s">
        <v>48</v>
      </c>
      <c r="P995" t="s">
        <v>48</v>
      </c>
      <c r="Q995" t="s">
        <v>51</v>
      </c>
      <c r="S995" t="s">
        <v>48</v>
      </c>
      <c r="U995" t="s">
        <v>52</v>
      </c>
      <c r="V995" t="s">
        <v>53</v>
      </c>
      <c r="W995" t="s">
        <v>48</v>
      </c>
      <c r="X995" t="e">
        <f t="shared" si="16"/>
        <v>#N/A</v>
      </c>
      <c r="Y995" s="38" t="e">
        <f>INDEX('Planning avec dates'!$4:$4,MATCH("X",'Planning avec dates'!1013:1013,1))+4</f>
        <v>#N/A</v>
      </c>
    </row>
    <row r="996" spans="1:25" x14ac:dyDescent="0.25">
      <c r="A996">
        <f>IF(COUNTIF('Temps moyens'!$A$3:$A$70,C996)&gt;0,1,0)</f>
        <v>0</v>
      </c>
      <c r="B996" t="s">
        <v>1050</v>
      </c>
      <c r="C996" t="e">
        <f>INDEX('Planning avec dates'!$B998:$E998,MATCH("*",'Planning avec dates'!$B998:$E998,0))</f>
        <v>#N/A</v>
      </c>
      <c r="F996">
        <f>IF('Planning avec dates'!$C$1="Low",INDEX('Temps moyens'!$B$1:$B$198,MATCH(Task_Table1!C996,'Temps moyens'!$A$1:$A$198,0),1)*'Temps moyens'!$D$3,IF('Planning avec dates'!$C$1="Medium",INDEX('Temps moyens'!$B$1:$B$198,MATCH(Task_Table1!C996,'Temps moyens'!$A$1:$A$198,0),1)*'Temps moyens'!$E$3,IF('Planning avec dates'!$C$1="High",INDEX('Temps moyens'!$B$1:$B$198,MATCH(Task_Table1!C996,'Temps moyens'!$A$1:$A$198,0),1)*'Temps moyens'!$F$3,0)))</f>
        <v>0</v>
      </c>
      <c r="G996" t="s">
        <v>48</v>
      </c>
      <c r="H996" s="38" t="e">
        <f>INDEX('Planning avec dates'!$4:$4,MATCH("X",'Planning avec dates'!1014:1014,0))</f>
        <v>#N/A</v>
      </c>
      <c r="I996" t="s">
        <v>48</v>
      </c>
      <c r="J996" t="s">
        <v>48</v>
      </c>
      <c r="K996" t="s">
        <v>48</v>
      </c>
      <c r="L996" t="s">
        <v>48</v>
      </c>
      <c r="M996" t="s">
        <v>48</v>
      </c>
      <c r="N996" t="s">
        <v>48</v>
      </c>
      <c r="O996" t="s">
        <v>48</v>
      </c>
      <c r="P996" t="s">
        <v>48</v>
      </c>
      <c r="Q996" t="s">
        <v>51</v>
      </c>
      <c r="S996" t="s">
        <v>48</v>
      </c>
      <c r="U996" t="s">
        <v>52</v>
      </c>
      <c r="V996" t="s">
        <v>53</v>
      </c>
      <c r="W996" t="s">
        <v>48</v>
      </c>
      <c r="X996" t="e">
        <f t="shared" si="16"/>
        <v>#N/A</v>
      </c>
      <c r="Y996" s="38" t="e">
        <f>INDEX('Planning avec dates'!$4:$4,MATCH("X",'Planning avec dates'!1014:1014,1))+4</f>
        <v>#N/A</v>
      </c>
    </row>
    <row r="997" spans="1:25" x14ac:dyDescent="0.25">
      <c r="A997">
        <f>IF(COUNTIF('Temps moyens'!$A$3:$A$70,C997)&gt;0,1,0)</f>
        <v>0</v>
      </c>
      <c r="B997" t="s">
        <v>1051</v>
      </c>
      <c r="C997" t="e">
        <f>INDEX('Planning avec dates'!$B999:$E999,MATCH("*",'Planning avec dates'!$B999:$E999,0))</f>
        <v>#N/A</v>
      </c>
      <c r="F997">
        <f>IF('Planning avec dates'!$C$1="Low",INDEX('Temps moyens'!$B$1:$B$198,MATCH(Task_Table1!C997,'Temps moyens'!$A$1:$A$198,0),1)*'Temps moyens'!$D$3,IF('Planning avec dates'!$C$1="Medium",INDEX('Temps moyens'!$B$1:$B$198,MATCH(Task_Table1!C997,'Temps moyens'!$A$1:$A$198,0),1)*'Temps moyens'!$E$3,IF('Planning avec dates'!$C$1="High",INDEX('Temps moyens'!$B$1:$B$198,MATCH(Task_Table1!C997,'Temps moyens'!$A$1:$A$198,0),1)*'Temps moyens'!$F$3,0)))</f>
        <v>0</v>
      </c>
      <c r="G997" t="s">
        <v>48</v>
      </c>
      <c r="H997" s="38" t="e">
        <f>INDEX('Planning avec dates'!$4:$4,MATCH("X",'Planning avec dates'!1015:1015,0))</f>
        <v>#N/A</v>
      </c>
      <c r="I997" t="s">
        <v>48</v>
      </c>
      <c r="J997" t="s">
        <v>48</v>
      </c>
      <c r="K997" t="s">
        <v>48</v>
      </c>
      <c r="L997" t="s">
        <v>48</v>
      </c>
      <c r="M997" t="s">
        <v>48</v>
      </c>
      <c r="N997" t="s">
        <v>48</v>
      </c>
      <c r="O997" t="s">
        <v>48</v>
      </c>
      <c r="P997" t="s">
        <v>48</v>
      </c>
      <c r="Q997" t="s">
        <v>51</v>
      </c>
      <c r="S997" t="s">
        <v>48</v>
      </c>
      <c r="U997" t="s">
        <v>52</v>
      </c>
      <c r="V997" t="s">
        <v>53</v>
      </c>
      <c r="W997" t="s">
        <v>48</v>
      </c>
      <c r="X997" t="e">
        <f t="shared" si="16"/>
        <v>#N/A</v>
      </c>
      <c r="Y997" s="38" t="e">
        <f>INDEX('Planning avec dates'!$4:$4,MATCH("X",'Planning avec dates'!1015:1015,1))+4</f>
        <v>#N/A</v>
      </c>
    </row>
    <row r="998" spans="1:25" x14ac:dyDescent="0.25">
      <c r="A998">
        <f>IF(COUNTIF('Temps moyens'!$A$3:$A$70,C998)&gt;0,1,0)</f>
        <v>0</v>
      </c>
      <c r="B998" t="s">
        <v>1052</v>
      </c>
      <c r="C998" t="e">
        <f>INDEX('Planning avec dates'!$B1000:$E1000,MATCH("*",'Planning avec dates'!$B1000:$E1000,0))</f>
        <v>#N/A</v>
      </c>
      <c r="F998">
        <f>IF('Planning avec dates'!$C$1="Low",INDEX('Temps moyens'!$B$1:$B$198,MATCH(Task_Table1!C998,'Temps moyens'!$A$1:$A$198,0),1)*'Temps moyens'!$D$3,IF('Planning avec dates'!$C$1="Medium",INDEX('Temps moyens'!$B$1:$B$198,MATCH(Task_Table1!C998,'Temps moyens'!$A$1:$A$198,0),1)*'Temps moyens'!$E$3,IF('Planning avec dates'!$C$1="High",INDEX('Temps moyens'!$B$1:$B$198,MATCH(Task_Table1!C998,'Temps moyens'!$A$1:$A$198,0),1)*'Temps moyens'!$F$3,0)))</f>
        <v>0</v>
      </c>
      <c r="G998" t="s">
        <v>48</v>
      </c>
      <c r="H998" s="38" t="e">
        <f>INDEX('Planning avec dates'!$4:$4,MATCH("X",'Planning avec dates'!1016:1016,0))</f>
        <v>#N/A</v>
      </c>
      <c r="I998" t="s">
        <v>48</v>
      </c>
      <c r="J998" t="s">
        <v>48</v>
      </c>
      <c r="K998" t="s">
        <v>48</v>
      </c>
      <c r="L998" t="s">
        <v>48</v>
      </c>
      <c r="M998" t="s">
        <v>48</v>
      </c>
      <c r="N998" t="s">
        <v>48</v>
      </c>
      <c r="O998" t="s">
        <v>48</v>
      </c>
      <c r="P998" t="s">
        <v>48</v>
      </c>
      <c r="Q998" t="s">
        <v>51</v>
      </c>
      <c r="S998" t="s">
        <v>48</v>
      </c>
      <c r="U998" t="s">
        <v>52</v>
      </c>
      <c r="V998" t="s">
        <v>53</v>
      </c>
      <c r="W998" t="s">
        <v>48</v>
      </c>
      <c r="X998" t="e">
        <f t="shared" si="16"/>
        <v>#N/A</v>
      </c>
      <c r="Y998" s="38" t="e">
        <f>INDEX('Planning avec dates'!$4:$4,MATCH("X",'Planning avec dates'!1016:1016,1))+4</f>
        <v>#N/A</v>
      </c>
    </row>
    <row r="999" spans="1:25" x14ac:dyDescent="0.25">
      <c r="A999">
        <f>IF(COUNTIF('Temps moyens'!$A$3:$A$70,C999)&gt;0,1,0)</f>
        <v>0</v>
      </c>
      <c r="B999" t="s">
        <v>1053</v>
      </c>
      <c r="C999" t="e">
        <f>INDEX('Planning avec dates'!$B1001:$E1001,MATCH("*",'Planning avec dates'!$B1001:$E1001,0))</f>
        <v>#N/A</v>
      </c>
      <c r="F999">
        <f>IF('Planning avec dates'!$C$1="Low",INDEX('Temps moyens'!$B$1:$B$198,MATCH(Task_Table1!C999,'Temps moyens'!$A$1:$A$198,0),1)*'Temps moyens'!$D$3,IF('Planning avec dates'!$C$1="Medium",INDEX('Temps moyens'!$B$1:$B$198,MATCH(Task_Table1!C999,'Temps moyens'!$A$1:$A$198,0),1)*'Temps moyens'!$E$3,IF('Planning avec dates'!$C$1="High",INDEX('Temps moyens'!$B$1:$B$198,MATCH(Task_Table1!C999,'Temps moyens'!$A$1:$A$198,0),1)*'Temps moyens'!$F$3,0)))</f>
        <v>0</v>
      </c>
      <c r="G999" t="s">
        <v>48</v>
      </c>
      <c r="H999" s="38" t="e">
        <f>INDEX('Planning avec dates'!$4:$4,MATCH("X",'Planning avec dates'!1017:1017,0))</f>
        <v>#N/A</v>
      </c>
      <c r="I999" t="s">
        <v>48</v>
      </c>
      <c r="J999" t="s">
        <v>48</v>
      </c>
      <c r="K999" t="s">
        <v>48</v>
      </c>
      <c r="L999" t="s">
        <v>48</v>
      </c>
      <c r="M999" t="s">
        <v>48</v>
      </c>
      <c r="N999" t="s">
        <v>48</v>
      </c>
      <c r="O999" t="s">
        <v>48</v>
      </c>
      <c r="P999" t="s">
        <v>48</v>
      </c>
      <c r="Q999" t="s">
        <v>51</v>
      </c>
      <c r="S999" t="s">
        <v>48</v>
      </c>
      <c r="U999" t="s">
        <v>52</v>
      </c>
      <c r="V999" t="s">
        <v>53</v>
      </c>
      <c r="W999" t="s">
        <v>48</v>
      </c>
      <c r="X999" t="e">
        <f t="shared" si="16"/>
        <v>#N/A</v>
      </c>
      <c r="Y999" s="38" t="e">
        <f>INDEX('Planning avec dates'!$4:$4,MATCH("X",'Planning avec dates'!1017:1017,1))+4</f>
        <v>#N/A</v>
      </c>
    </row>
    <row r="1000" spans="1:25" x14ac:dyDescent="0.25">
      <c r="A1000">
        <f>IF(COUNTIF('Temps moyens'!$A$3:$A$70,C1000)&gt;0,1,0)</f>
        <v>0</v>
      </c>
      <c r="B1000" t="s">
        <v>1054</v>
      </c>
      <c r="C1000" t="e">
        <f>INDEX('Planning avec dates'!$B1002:$E1002,MATCH("*",'Planning avec dates'!$B1002:$E1002,0))</f>
        <v>#N/A</v>
      </c>
      <c r="F1000">
        <f>IF('Planning avec dates'!$C$1="Low",INDEX('Temps moyens'!$B$1:$B$198,MATCH(Task_Table1!C1000,'Temps moyens'!$A$1:$A$198,0),1)*'Temps moyens'!$D$3,IF('Planning avec dates'!$C$1="Medium",INDEX('Temps moyens'!$B$1:$B$198,MATCH(Task_Table1!C1000,'Temps moyens'!$A$1:$A$198,0),1)*'Temps moyens'!$E$3,IF('Planning avec dates'!$C$1="High",INDEX('Temps moyens'!$B$1:$B$198,MATCH(Task_Table1!C1000,'Temps moyens'!$A$1:$A$198,0),1)*'Temps moyens'!$F$3,0)))</f>
        <v>0</v>
      </c>
      <c r="G1000" t="s">
        <v>48</v>
      </c>
      <c r="H1000" s="38" t="e">
        <f>INDEX('Planning avec dates'!$4:$4,MATCH("X",'Planning avec dates'!1018:1018,0))</f>
        <v>#N/A</v>
      </c>
      <c r="I1000" t="s">
        <v>48</v>
      </c>
      <c r="J1000" t="s">
        <v>48</v>
      </c>
      <c r="K1000" t="s">
        <v>48</v>
      </c>
      <c r="L1000" t="s">
        <v>48</v>
      </c>
      <c r="M1000" t="s">
        <v>48</v>
      </c>
      <c r="N1000" t="s">
        <v>48</v>
      </c>
      <c r="O1000" t="s">
        <v>48</v>
      </c>
      <c r="P1000" t="s">
        <v>48</v>
      </c>
      <c r="Q1000" t="s">
        <v>51</v>
      </c>
      <c r="S1000" t="s">
        <v>48</v>
      </c>
      <c r="U1000" t="s">
        <v>52</v>
      </c>
      <c r="V1000" t="s">
        <v>53</v>
      </c>
      <c r="W1000" t="s">
        <v>48</v>
      </c>
      <c r="X1000" t="e">
        <f t="shared" si="16"/>
        <v>#N/A</v>
      </c>
      <c r="Y1000" s="38" t="e">
        <f>INDEX('Planning avec dates'!$4:$4,MATCH("X",'Planning avec dates'!1018:1018,1))+4</f>
        <v>#N/A</v>
      </c>
    </row>
    <row r="1001" spans="1:25" x14ac:dyDescent="0.25">
      <c r="A1001">
        <f>IF(COUNTIF('Temps moyens'!$A$3:$A$70,C1001)&gt;0,1,0)</f>
        <v>0</v>
      </c>
      <c r="B1001" t="s">
        <v>1055</v>
      </c>
      <c r="C1001" t="e">
        <f>INDEX('Planning avec dates'!$B1003:$E1003,MATCH("*",'Planning avec dates'!$B1003:$E1003,0))</f>
        <v>#N/A</v>
      </c>
      <c r="F1001">
        <f>IF('Planning avec dates'!$C$1="Low",INDEX('Temps moyens'!$B$1:$B$198,MATCH(Task_Table1!C1001,'Temps moyens'!$A$1:$A$198,0),1)*'Temps moyens'!$D$3,IF('Planning avec dates'!$C$1="Medium",INDEX('Temps moyens'!$B$1:$B$198,MATCH(Task_Table1!C1001,'Temps moyens'!$A$1:$A$198,0),1)*'Temps moyens'!$E$3,IF('Planning avec dates'!$C$1="High",INDEX('Temps moyens'!$B$1:$B$198,MATCH(Task_Table1!C1001,'Temps moyens'!$A$1:$A$198,0),1)*'Temps moyens'!$F$3,0)))</f>
        <v>0</v>
      </c>
      <c r="G1001" t="s">
        <v>48</v>
      </c>
      <c r="H1001" s="38" t="e">
        <f>INDEX('Planning avec dates'!$4:$4,MATCH("X",'Planning avec dates'!1019:1019,0))</f>
        <v>#N/A</v>
      </c>
      <c r="I1001" t="s">
        <v>48</v>
      </c>
      <c r="J1001" t="s">
        <v>48</v>
      </c>
      <c r="K1001" t="s">
        <v>48</v>
      </c>
      <c r="L1001" t="s">
        <v>48</v>
      </c>
      <c r="M1001" t="s">
        <v>48</v>
      </c>
      <c r="N1001" t="s">
        <v>48</v>
      </c>
      <c r="O1001" t="s">
        <v>48</v>
      </c>
      <c r="P1001" t="s">
        <v>48</v>
      </c>
      <c r="Q1001" t="s">
        <v>51</v>
      </c>
      <c r="S1001" t="s">
        <v>48</v>
      </c>
      <c r="U1001" t="s">
        <v>52</v>
      </c>
      <c r="V1001" t="s">
        <v>53</v>
      </c>
      <c r="W1001" t="s">
        <v>48</v>
      </c>
      <c r="X1001" t="e">
        <f t="shared" si="16"/>
        <v>#N/A</v>
      </c>
      <c r="Y1001" s="38" t="e">
        <f>INDEX('Planning avec dates'!$4:$4,MATCH("X",'Planning avec dates'!1019:1019,1))+4</f>
        <v>#N/A</v>
      </c>
    </row>
    <row r="1002" spans="1:25" x14ac:dyDescent="0.25">
      <c r="A1002">
        <f>IF(COUNTIF('Temps moyens'!$A$3:$A$70,C1002)&gt;0,1,0)</f>
        <v>0</v>
      </c>
      <c r="B1002" t="s">
        <v>1056</v>
      </c>
      <c r="C1002" t="e">
        <f>INDEX('Planning avec dates'!$B1004:$E1004,MATCH("*",'Planning avec dates'!$B1004:$E1004,0))</f>
        <v>#N/A</v>
      </c>
      <c r="F1002">
        <f>IF('Planning avec dates'!$C$1="Low",INDEX('Temps moyens'!$B$1:$B$198,MATCH(Task_Table1!C1002,'Temps moyens'!$A$1:$A$198,0),1)*'Temps moyens'!$D$3,IF('Planning avec dates'!$C$1="Medium",INDEX('Temps moyens'!$B$1:$B$198,MATCH(Task_Table1!C1002,'Temps moyens'!$A$1:$A$198,0),1)*'Temps moyens'!$E$3,IF('Planning avec dates'!$C$1="High",INDEX('Temps moyens'!$B$1:$B$198,MATCH(Task_Table1!C1002,'Temps moyens'!$A$1:$A$198,0),1)*'Temps moyens'!$F$3,0)))</f>
        <v>0</v>
      </c>
      <c r="G1002" t="s">
        <v>48</v>
      </c>
      <c r="H1002" s="38" t="e">
        <f>INDEX('Planning avec dates'!$4:$4,MATCH("X",'Planning avec dates'!1020:1020,0))</f>
        <v>#N/A</v>
      </c>
      <c r="I1002" t="s">
        <v>48</v>
      </c>
      <c r="J1002" t="s">
        <v>48</v>
      </c>
      <c r="K1002" t="s">
        <v>48</v>
      </c>
      <c r="L1002" t="s">
        <v>48</v>
      </c>
      <c r="M1002" t="s">
        <v>48</v>
      </c>
      <c r="N1002" t="s">
        <v>48</v>
      </c>
      <c r="O1002" t="s">
        <v>48</v>
      </c>
      <c r="P1002" t="s">
        <v>48</v>
      </c>
      <c r="Q1002" t="s">
        <v>51</v>
      </c>
      <c r="S1002" t="s">
        <v>48</v>
      </c>
      <c r="U1002" t="s">
        <v>52</v>
      </c>
      <c r="V1002" t="s">
        <v>53</v>
      </c>
      <c r="W1002" t="s">
        <v>48</v>
      </c>
      <c r="X1002" t="e">
        <f t="shared" si="16"/>
        <v>#N/A</v>
      </c>
      <c r="Y1002" s="38" t="e">
        <f>INDEX('Planning avec dates'!$4:$4,MATCH("X",'Planning avec dates'!1020:1020,1))+4</f>
        <v>#N/A</v>
      </c>
    </row>
    <row r="1003" spans="1:25" x14ac:dyDescent="0.25">
      <c r="A1003">
        <f>IF(COUNTIF('Temps moyens'!$A$3:$A$70,C1003)&gt;0,1,0)</f>
        <v>0</v>
      </c>
      <c r="B1003" t="s">
        <v>1057</v>
      </c>
      <c r="C1003" t="e">
        <f>INDEX('Planning avec dates'!$B1005:$E1005,MATCH("*",'Planning avec dates'!$B1005:$E1005,0))</f>
        <v>#N/A</v>
      </c>
      <c r="F1003">
        <f>IF('Planning avec dates'!$C$1="Low",INDEX('Temps moyens'!$B$1:$B$198,MATCH(Task_Table1!C1003,'Temps moyens'!$A$1:$A$198,0),1)*'Temps moyens'!$D$3,IF('Planning avec dates'!$C$1="Medium",INDEX('Temps moyens'!$B$1:$B$198,MATCH(Task_Table1!C1003,'Temps moyens'!$A$1:$A$198,0),1)*'Temps moyens'!$E$3,IF('Planning avec dates'!$C$1="High",INDEX('Temps moyens'!$B$1:$B$198,MATCH(Task_Table1!C1003,'Temps moyens'!$A$1:$A$198,0),1)*'Temps moyens'!$F$3,0)))</f>
        <v>0</v>
      </c>
      <c r="G1003" t="s">
        <v>48</v>
      </c>
      <c r="H1003" s="38" t="e">
        <f>INDEX('Planning avec dates'!$4:$4,MATCH("X",'Planning avec dates'!1021:1021,0))</f>
        <v>#N/A</v>
      </c>
      <c r="I1003" t="s">
        <v>48</v>
      </c>
      <c r="J1003" t="s">
        <v>48</v>
      </c>
      <c r="K1003" t="s">
        <v>48</v>
      </c>
      <c r="L1003" t="s">
        <v>48</v>
      </c>
      <c r="M1003" t="s">
        <v>48</v>
      </c>
      <c r="N1003" t="s">
        <v>48</v>
      </c>
      <c r="O1003" t="s">
        <v>48</v>
      </c>
      <c r="P1003" t="s">
        <v>48</v>
      </c>
      <c r="Q1003" t="s">
        <v>51</v>
      </c>
      <c r="S1003" t="s">
        <v>48</v>
      </c>
      <c r="U1003" t="s">
        <v>52</v>
      </c>
      <c r="V1003" t="s">
        <v>53</v>
      </c>
      <c r="W1003" t="s">
        <v>48</v>
      </c>
      <c r="X1003" t="e">
        <f t="shared" si="16"/>
        <v>#N/A</v>
      </c>
      <c r="Y1003" s="38" t="e">
        <f>INDEX('Planning avec dates'!$4:$4,MATCH("X",'Planning avec dates'!1021:1021,1))+4</f>
        <v>#N/A</v>
      </c>
    </row>
    <row r="1004" spans="1:25" x14ac:dyDescent="0.25">
      <c r="A1004">
        <f>IF(COUNTIF('Temps moyens'!$A$3:$A$70,C1004)&gt;0,1,0)</f>
        <v>0</v>
      </c>
      <c r="B1004" t="s">
        <v>1058</v>
      </c>
      <c r="C1004" t="e">
        <f>INDEX('Planning avec dates'!$B1006:$E1006,MATCH("*",'Planning avec dates'!$B1006:$E1006,0))</f>
        <v>#N/A</v>
      </c>
      <c r="F1004">
        <f>IF('Planning avec dates'!$C$1="Low",INDEX('Temps moyens'!$B$1:$B$198,MATCH(Task_Table1!C1004,'Temps moyens'!$A$1:$A$198,0),1)*'Temps moyens'!$D$3,IF('Planning avec dates'!$C$1="Medium",INDEX('Temps moyens'!$B$1:$B$198,MATCH(Task_Table1!C1004,'Temps moyens'!$A$1:$A$198,0),1)*'Temps moyens'!$E$3,IF('Planning avec dates'!$C$1="High",INDEX('Temps moyens'!$B$1:$B$198,MATCH(Task_Table1!C1004,'Temps moyens'!$A$1:$A$198,0),1)*'Temps moyens'!$F$3,0)))</f>
        <v>0</v>
      </c>
      <c r="G1004" t="s">
        <v>48</v>
      </c>
      <c r="H1004" s="38" t="e">
        <f>INDEX('Planning avec dates'!$4:$4,MATCH("X",'Planning avec dates'!1022:1022,0))</f>
        <v>#N/A</v>
      </c>
      <c r="I1004" t="s">
        <v>48</v>
      </c>
      <c r="J1004" t="s">
        <v>48</v>
      </c>
      <c r="K1004" t="s">
        <v>48</v>
      </c>
      <c r="L1004" t="s">
        <v>48</v>
      </c>
      <c r="M1004" t="s">
        <v>48</v>
      </c>
      <c r="N1004" t="s">
        <v>48</v>
      </c>
      <c r="O1004" t="s">
        <v>48</v>
      </c>
      <c r="P1004" t="s">
        <v>48</v>
      </c>
      <c r="Q1004" t="s">
        <v>51</v>
      </c>
      <c r="S1004" t="s">
        <v>48</v>
      </c>
      <c r="U1004" t="s">
        <v>52</v>
      </c>
      <c r="V1004" t="s">
        <v>53</v>
      </c>
      <c r="W1004" t="s">
        <v>48</v>
      </c>
      <c r="X1004" t="e">
        <f t="shared" si="16"/>
        <v>#N/A</v>
      </c>
      <c r="Y1004" s="38" t="e">
        <f>INDEX('Planning avec dates'!$4:$4,MATCH("X",'Planning avec dates'!1022:1022,1))+4</f>
        <v>#N/A</v>
      </c>
    </row>
    <row r="1005" spans="1:25" x14ac:dyDescent="0.25">
      <c r="A1005">
        <f>IF(COUNTIF('Temps moyens'!$A$3:$A$70,C1005)&gt;0,1,0)</f>
        <v>0</v>
      </c>
      <c r="B1005" t="s">
        <v>1059</v>
      </c>
      <c r="C1005" t="e">
        <f>INDEX('Planning avec dates'!$B1007:$E1007,MATCH("*",'Planning avec dates'!$B1007:$E1007,0))</f>
        <v>#N/A</v>
      </c>
      <c r="F1005">
        <f>IF('Planning avec dates'!$C$1="Low",INDEX('Temps moyens'!$B$1:$B$198,MATCH(Task_Table1!C1005,'Temps moyens'!$A$1:$A$198,0),1)*'Temps moyens'!$D$3,IF('Planning avec dates'!$C$1="Medium",INDEX('Temps moyens'!$B$1:$B$198,MATCH(Task_Table1!C1005,'Temps moyens'!$A$1:$A$198,0),1)*'Temps moyens'!$E$3,IF('Planning avec dates'!$C$1="High",INDEX('Temps moyens'!$B$1:$B$198,MATCH(Task_Table1!C1005,'Temps moyens'!$A$1:$A$198,0),1)*'Temps moyens'!$F$3,0)))</f>
        <v>0</v>
      </c>
      <c r="G1005" t="s">
        <v>48</v>
      </c>
      <c r="H1005" s="38" t="e">
        <f>INDEX('Planning avec dates'!$4:$4,MATCH("X",'Planning avec dates'!1023:1023,0))</f>
        <v>#N/A</v>
      </c>
      <c r="I1005" t="s">
        <v>48</v>
      </c>
      <c r="J1005" t="s">
        <v>48</v>
      </c>
      <c r="K1005" t="s">
        <v>48</v>
      </c>
      <c r="L1005" t="s">
        <v>48</v>
      </c>
      <c r="M1005" t="s">
        <v>48</v>
      </c>
      <c r="N1005" t="s">
        <v>48</v>
      </c>
      <c r="O1005" t="s">
        <v>48</v>
      </c>
      <c r="P1005" t="s">
        <v>48</v>
      </c>
      <c r="Q1005" t="s">
        <v>51</v>
      </c>
      <c r="S1005" t="s">
        <v>48</v>
      </c>
      <c r="U1005" t="s">
        <v>52</v>
      </c>
      <c r="V1005" t="s">
        <v>53</v>
      </c>
      <c r="W1005" t="s">
        <v>48</v>
      </c>
      <c r="X1005" t="e">
        <f t="shared" si="16"/>
        <v>#N/A</v>
      </c>
      <c r="Y1005" s="38" t="e">
        <f>INDEX('Planning avec dates'!$4:$4,MATCH("X",'Planning avec dates'!1023:1023,1))+4</f>
        <v>#N/A</v>
      </c>
    </row>
    <row r="1006" spans="1:25" x14ac:dyDescent="0.25">
      <c r="A1006">
        <f>IF(COUNTIF('Temps moyens'!$A$3:$A$70,C1006)&gt;0,1,0)</f>
        <v>0</v>
      </c>
      <c r="B1006" t="s">
        <v>1060</v>
      </c>
      <c r="C1006" t="e">
        <f>INDEX('Planning avec dates'!$B1008:$E1008,MATCH("*",'Planning avec dates'!$B1008:$E1008,0))</f>
        <v>#N/A</v>
      </c>
      <c r="F1006">
        <f>IF('Planning avec dates'!$C$1="Low",INDEX('Temps moyens'!$B$1:$B$198,MATCH(Task_Table1!C1006,'Temps moyens'!$A$1:$A$198,0),1)*'Temps moyens'!$D$3,IF('Planning avec dates'!$C$1="Medium",INDEX('Temps moyens'!$B$1:$B$198,MATCH(Task_Table1!C1006,'Temps moyens'!$A$1:$A$198,0),1)*'Temps moyens'!$E$3,IF('Planning avec dates'!$C$1="High",INDEX('Temps moyens'!$B$1:$B$198,MATCH(Task_Table1!C1006,'Temps moyens'!$A$1:$A$198,0),1)*'Temps moyens'!$F$3,0)))</f>
        <v>0</v>
      </c>
      <c r="G1006" t="s">
        <v>48</v>
      </c>
      <c r="H1006" s="38" t="e">
        <f>INDEX('Planning avec dates'!$4:$4,MATCH("X",'Planning avec dates'!1024:1024,0))</f>
        <v>#N/A</v>
      </c>
      <c r="I1006" t="s">
        <v>48</v>
      </c>
      <c r="J1006" t="s">
        <v>48</v>
      </c>
      <c r="K1006" t="s">
        <v>48</v>
      </c>
      <c r="L1006" t="s">
        <v>48</v>
      </c>
      <c r="M1006" t="s">
        <v>48</v>
      </c>
      <c r="N1006" t="s">
        <v>48</v>
      </c>
      <c r="O1006" t="s">
        <v>48</v>
      </c>
      <c r="P1006" t="s">
        <v>48</v>
      </c>
      <c r="Q1006" t="s">
        <v>51</v>
      </c>
      <c r="S1006" t="s">
        <v>48</v>
      </c>
      <c r="U1006" t="s">
        <v>52</v>
      </c>
      <c r="V1006" t="s">
        <v>53</v>
      </c>
      <c r="W1006" t="s">
        <v>48</v>
      </c>
      <c r="X1006" t="e">
        <f t="shared" si="16"/>
        <v>#N/A</v>
      </c>
      <c r="Y1006" s="38" t="e">
        <f>INDEX('Planning avec dates'!$4:$4,MATCH("X",'Planning avec dates'!1024:1024,1))+4</f>
        <v>#N/A</v>
      </c>
    </row>
    <row r="1007" spans="1:25" x14ac:dyDescent="0.25">
      <c r="A1007">
        <f>IF(COUNTIF('Temps moyens'!$A$3:$A$70,C1007)&gt;0,1,0)</f>
        <v>0</v>
      </c>
      <c r="B1007" t="s">
        <v>1061</v>
      </c>
      <c r="C1007" t="e">
        <f>INDEX('Planning avec dates'!$B1009:$E1009,MATCH("*",'Planning avec dates'!$B1009:$E1009,0))</f>
        <v>#N/A</v>
      </c>
      <c r="F1007">
        <f>IF('Planning avec dates'!$C$1="Low",INDEX('Temps moyens'!$B$1:$B$198,MATCH(Task_Table1!C1007,'Temps moyens'!$A$1:$A$198,0),1)*'Temps moyens'!$D$3,IF('Planning avec dates'!$C$1="Medium",INDEX('Temps moyens'!$B$1:$B$198,MATCH(Task_Table1!C1007,'Temps moyens'!$A$1:$A$198,0),1)*'Temps moyens'!$E$3,IF('Planning avec dates'!$C$1="High",INDEX('Temps moyens'!$B$1:$B$198,MATCH(Task_Table1!C1007,'Temps moyens'!$A$1:$A$198,0),1)*'Temps moyens'!$F$3,0)))</f>
        <v>0</v>
      </c>
      <c r="G1007" t="s">
        <v>48</v>
      </c>
      <c r="H1007" s="38" t="e">
        <f>INDEX('Planning avec dates'!$4:$4,MATCH("X",'Planning avec dates'!1025:1025,0))</f>
        <v>#N/A</v>
      </c>
      <c r="I1007" t="s">
        <v>48</v>
      </c>
      <c r="J1007" t="s">
        <v>48</v>
      </c>
      <c r="K1007" t="s">
        <v>48</v>
      </c>
      <c r="L1007" t="s">
        <v>48</v>
      </c>
      <c r="M1007" t="s">
        <v>48</v>
      </c>
      <c r="N1007" t="s">
        <v>48</v>
      </c>
      <c r="O1007" t="s">
        <v>48</v>
      </c>
      <c r="P1007" t="s">
        <v>48</v>
      </c>
      <c r="Q1007" t="s">
        <v>51</v>
      </c>
      <c r="S1007" t="s">
        <v>48</v>
      </c>
      <c r="U1007" t="s">
        <v>52</v>
      </c>
      <c r="V1007" t="s">
        <v>53</v>
      </c>
      <c r="W1007" t="s">
        <v>48</v>
      </c>
      <c r="X1007" t="e">
        <f t="shared" si="16"/>
        <v>#N/A</v>
      </c>
      <c r="Y1007" s="38" t="e">
        <f>INDEX('Planning avec dates'!$4:$4,MATCH("X",'Planning avec dates'!1025:1025,1))+4</f>
        <v>#N/A</v>
      </c>
    </row>
    <row r="1008" spans="1:25" x14ac:dyDescent="0.25">
      <c r="A1008">
        <f>IF(COUNTIF('Temps moyens'!$A$3:$A$70,C1008)&gt;0,1,0)</f>
        <v>0</v>
      </c>
      <c r="B1008" t="s">
        <v>1062</v>
      </c>
      <c r="C1008" t="e">
        <f>INDEX('Planning avec dates'!$B1010:$E1010,MATCH("*",'Planning avec dates'!$B1010:$E1010,0))</f>
        <v>#N/A</v>
      </c>
      <c r="F1008">
        <f>IF('Planning avec dates'!$C$1="Low",INDEX('Temps moyens'!$B$1:$B$198,MATCH(Task_Table1!C1008,'Temps moyens'!$A$1:$A$198,0),1)*'Temps moyens'!$D$3,IF('Planning avec dates'!$C$1="Medium",INDEX('Temps moyens'!$B$1:$B$198,MATCH(Task_Table1!C1008,'Temps moyens'!$A$1:$A$198,0),1)*'Temps moyens'!$E$3,IF('Planning avec dates'!$C$1="High",INDEX('Temps moyens'!$B$1:$B$198,MATCH(Task_Table1!C1008,'Temps moyens'!$A$1:$A$198,0),1)*'Temps moyens'!$F$3,0)))</f>
        <v>0</v>
      </c>
      <c r="G1008" t="s">
        <v>48</v>
      </c>
      <c r="H1008" s="38" t="e">
        <f>INDEX('Planning avec dates'!$4:$4,MATCH("X",'Planning avec dates'!1026:1026,0))</f>
        <v>#N/A</v>
      </c>
      <c r="I1008" t="s">
        <v>48</v>
      </c>
      <c r="J1008" t="s">
        <v>48</v>
      </c>
      <c r="K1008" t="s">
        <v>48</v>
      </c>
      <c r="L1008" t="s">
        <v>48</v>
      </c>
      <c r="M1008" t="s">
        <v>48</v>
      </c>
      <c r="N1008" t="s">
        <v>48</v>
      </c>
      <c r="O1008" t="s">
        <v>48</v>
      </c>
      <c r="P1008" t="s">
        <v>48</v>
      </c>
      <c r="Q1008" t="s">
        <v>51</v>
      </c>
      <c r="S1008" t="s">
        <v>48</v>
      </c>
      <c r="U1008" t="s">
        <v>52</v>
      </c>
      <c r="V1008" t="s">
        <v>53</v>
      </c>
      <c r="W1008" t="s">
        <v>48</v>
      </c>
      <c r="X1008" t="e">
        <f t="shared" si="16"/>
        <v>#N/A</v>
      </c>
      <c r="Y1008" s="38" t="e">
        <f>INDEX('Planning avec dates'!$4:$4,MATCH("X",'Planning avec dates'!1026:1026,1))+4</f>
        <v>#N/A</v>
      </c>
    </row>
    <row r="1009" spans="1:25" x14ac:dyDescent="0.25">
      <c r="A1009">
        <f>IF(COUNTIF('Temps moyens'!$A$3:$A$70,C1009)&gt;0,1,0)</f>
        <v>0</v>
      </c>
      <c r="B1009" t="s">
        <v>1063</v>
      </c>
      <c r="C1009" t="e">
        <f>INDEX('Planning avec dates'!$B1011:$E1011,MATCH("*",'Planning avec dates'!$B1011:$E1011,0))</f>
        <v>#N/A</v>
      </c>
      <c r="F1009">
        <f>IF('Planning avec dates'!$C$1="Low",INDEX('Temps moyens'!$B$1:$B$198,MATCH(Task_Table1!C1009,'Temps moyens'!$A$1:$A$198,0),1)*'Temps moyens'!$D$3,IF('Planning avec dates'!$C$1="Medium",INDEX('Temps moyens'!$B$1:$B$198,MATCH(Task_Table1!C1009,'Temps moyens'!$A$1:$A$198,0),1)*'Temps moyens'!$E$3,IF('Planning avec dates'!$C$1="High",INDEX('Temps moyens'!$B$1:$B$198,MATCH(Task_Table1!C1009,'Temps moyens'!$A$1:$A$198,0),1)*'Temps moyens'!$F$3,0)))</f>
        <v>0</v>
      </c>
      <c r="G1009" t="s">
        <v>48</v>
      </c>
      <c r="H1009" s="38" t="e">
        <f>INDEX('Planning avec dates'!$4:$4,MATCH("X",'Planning avec dates'!1027:1027,0))</f>
        <v>#N/A</v>
      </c>
      <c r="I1009" t="s">
        <v>48</v>
      </c>
      <c r="J1009" t="s">
        <v>48</v>
      </c>
      <c r="K1009" t="s">
        <v>48</v>
      </c>
      <c r="L1009" t="s">
        <v>48</v>
      </c>
      <c r="M1009" t="s">
        <v>48</v>
      </c>
      <c r="N1009" t="s">
        <v>48</v>
      </c>
      <c r="O1009" t="s">
        <v>48</v>
      </c>
      <c r="P1009" t="s">
        <v>48</v>
      </c>
      <c r="Q1009" t="s">
        <v>51</v>
      </c>
      <c r="S1009" t="s">
        <v>48</v>
      </c>
      <c r="U1009" t="s">
        <v>52</v>
      </c>
      <c r="V1009" t="s">
        <v>53</v>
      </c>
      <c r="W1009" t="s">
        <v>48</v>
      </c>
      <c r="X1009" t="e">
        <f t="shared" si="16"/>
        <v>#N/A</v>
      </c>
      <c r="Y1009" s="38" t="e">
        <f>INDEX('Planning avec dates'!$4:$4,MATCH("X",'Planning avec dates'!1027:1027,1))+4</f>
        <v>#N/A</v>
      </c>
    </row>
    <row r="1010" spans="1:25" x14ac:dyDescent="0.25">
      <c r="A1010">
        <f>IF(COUNTIF('Temps moyens'!$A$3:$A$70,C1010)&gt;0,1,0)</f>
        <v>0</v>
      </c>
      <c r="B1010" t="s">
        <v>1064</v>
      </c>
      <c r="C1010" t="e">
        <f>INDEX('Planning avec dates'!$B1012:$E1012,MATCH("*",'Planning avec dates'!$B1012:$E1012,0))</f>
        <v>#N/A</v>
      </c>
      <c r="F1010">
        <f>IF('Planning avec dates'!$C$1="Low",INDEX('Temps moyens'!$B$1:$B$198,MATCH(Task_Table1!C1010,'Temps moyens'!$A$1:$A$198,0),1)*'Temps moyens'!$D$3,IF('Planning avec dates'!$C$1="Medium",INDEX('Temps moyens'!$B$1:$B$198,MATCH(Task_Table1!C1010,'Temps moyens'!$A$1:$A$198,0),1)*'Temps moyens'!$E$3,IF('Planning avec dates'!$C$1="High",INDEX('Temps moyens'!$B$1:$B$198,MATCH(Task_Table1!C1010,'Temps moyens'!$A$1:$A$198,0),1)*'Temps moyens'!$F$3,0)))</f>
        <v>0</v>
      </c>
      <c r="G1010" t="s">
        <v>48</v>
      </c>
      <c r="H1010" s="38" t="e">
        <f>INDEX('Planning avec dates'!$4:$4,MATCH("X",'Planning avec dates'!1028:1028,0))</f>
        <v>#N/A</v>
      </c>
      <c r="I1010" t="s">
        <v>48</v>
      </c>
      <c r="J1010" t="s">
        <v>48</v>
      </c>
      <c r="K1010" t="s">
        <v>48</v>
      </c>
      <c r="L1010" t="s">
        <v>48</v>
      </c>
      <c r="M1010" t="s">
        <v>48</v>
      </c>
      <c r="N1010" t="s">
        <v>48</v>
      </c>
      <c r="O1010" t="s">
        <v>48</v>
      </c>
      <c r="P1010" t="s">
        <v>48</v>
      </c>
      <c r="Q1010" t="s">
        <v>51</v>
      </c>
      <c r="S1010" t="s">
        <v>48</v>
      </c>
      <c r="U1010" t="s">
        <v>52</v>
      </c>
      <c r="V1010" t="s">
        <v>53</v>
      </c>
      <c r="W1010" t="s">
        <v>48</v>
      </c>
      <c r="X1010" t="e">
        <f t="shared" si="16"/>
        <v>#N/A</v>
      </c>
      <c r="Y1010" s="38" t="e">
        <f>INDEX('Planning avec dates'!$4:$4,MATCH("X",'Planning avec dates'!1028:1028,1))+4</f>
        <v>#N/A</v>
      </c>
    </row>
    <row r="1011" spans="1:25" x14ac:dyDescent="0.25">
      <c r="A1011">
        <f>IF(COUNTIF('Temps moyens'!$A$3:$A$70,C1011)&gt;0,1,0)</f>
        <v>0</v>
      </c>
      <c r="B1011" t="s">
        <v>1065</v>
      </c>
      <c r="C1011" t="e">
        <f>INDEX('Planning avec dates'!$B1013:$E1013,MATCH("*",'Planning avec dates'!$B1013:$E1013,0))</f>
        <v>#N/A</v>
      </c>
      <c r="F1011">
        <f>IF('Planning avec dates'!$C$1="Low",INDEX('Temps moyens'!$B$1:$B$198,MATCH(Task_Table1!C1011,'Temps moyens'!$A$1:$A$198,0),1)*'Temps moyens'!$D$3,IF('Planning avec dates'!$C$1="Medium",INDEX('Temps moyens'!$B$1:$B$198,MATCH(Task_Table1!C1011,'Temps moyens'!$A$1:$A$198,0),1)*'Temps moyens'!$E$3,IF('Planning avec dates'!$C$1="High",INDEX('Temps moyens'!$B$1:$B$198,MATCH(Task_Table1!C1011,'Temps moyens'!$A$1:$A$198,0),1)*'Temps moyens'!$F$3,0)))</f>
        <v>0</v>
      </c>
      <c r="G1011" t="s">
        <v>48</v>
      </c>
      <c r="H1011" s="38" t="e">
        <f>INDEX('Planning avec dates'!$4:$4,MATCH("X",'Planning avec dates'!1029:1029,0))</f>
        <v>#N/A</v>
      </c>
      <c r="I1011" t="s">
        <v>48</v>
      </c>
      <c r="J1011" t="s">
        <v>48</v>
      </c>
      <c r="K1011" t="s">
        <v>48</v>
      </c>
      <c r="L1011" t="s">
        <v>48</v>
      </c>
      <c r="M1011" t="s">
        <v>48</v>
      </c>
      <c r="N1011" t="s">
        <v>48</v>
      </c>
      <c r="O1011" t="s">
        <v>48</v>
      </c>
      <c r="P1011" t="s">
        <v>48</v>
      </c>
      <c r="Q1011" t="s">
        <v>51</v>
      </c>
      <c r="S1011" t="s">
        <v>48</v>
      </c>
      <c r="U1011" t="s">
        <v>52</v>
      </c>
      <c r="V1011" t="s">
        <v>53</v>
      </c>
      <c r="W1011" t="s">
        <v>48</v>
      </c>
      <c r="X1011" t="e">
        <f t="shared" si="16"/>
        <v>#N/A</v>
      </c>
      <c r="Y1011" s="38" t="e">
        <f>INDEX('Planning avec dates'!$4:$4,MATCH("X",'Planning avec dates'!1029:1029,1))+4</f>
        <v>#N/A</v>
      </c>
    </row>
    <row r="1012" spans="1:25" x14ac:dyDescent="0.25">
      <c r="A1012">
        <f>IF(COUNTIF('Temps moyens'!$A$3:$A$70,C1012)&gt;0,1,0)</f>
        <v>0</v>
      </c>
      <c r="B1012" t="s">
        <v>1066</v>
      </c>
      <c r="C1012" t="e">
        <f>INDEX('Planning avec dates'!$B1014:$E1014,MATCH("*",'Planning avec dates'!$B1014:$E1014,0))</f>
        <v>#N/A</v>
      </c>
      <c r="F1012">
        <f>IF('Planning avec dates'!$C$1="Low",INDEX('Temps moyens'!$B$1:$B$198,MATCH(Task_Table1!C1012,'Temps moyens'!$A$1:$A$198,0),1)*'Temps moyens'!$D$3,IF('Planning avec dates'!$C$1="Medium",INDEX('Temps moyens'!$B$1:$B$198,MATCH(Task_Table1!C1012,'Temps moyens'!$A$1:$A$198,0),1)*'Temps moyens'!$E$3,IF('Planning avec dates'!$C$1="High",INDEX('Temps moyens'!$B$1:$B$198,MATCH(Task_Table1!C1012,'Temps moyens'!$A$1:$A$198,0),1)*'Temps moyens'!$F$3,0)))</f>
        <v>0</v>
      </c>
      <c r="G1012" t="s">
        <v>48</v>
      </c>
      <c r="H1012" s="38" t="e">
        <f>INDEX('Planning avec dates'!$4:$4,MATCH("X",'Planning avec dates'!1030:1030,0))</f>
        <v>#N/A</v>
      </c>
      <c r="I1012" t="s">
        <v>48</v>
      </c>
      <c r="J1012" t="s">
        <v>48</v>
      </c>
      <c r="K1012" t="s">
        <v>48</v>
      </c>
      <c r="L1012" t="s">
        <v>48</v>
      </c>
      <c r="M1012" t="s">
        <v>48</v>
      </c>
      <c r="N1012" t="s">
        <v>48</v>
      </c>
      <c r="O1012" t="s">
        <v>48</v>
      </c>
      <c r="P1012" t="s">
        <v>48</v>
      </c>
      <c r="Q1012" t="s">
        <v>51</v>
      </c>
      <c r="S1012" t="s">
        <v>48</v>
      </c>
      <c r="U1012" t="s">
        <v>52</v>
      </c>
      <c r="V1012" t="s">
        <v>53</v>
      </c>
      <c r="W1012" t="s">
        <v>48</v>
      </c>
      <c r="X1012" t="e">
        <f t="shared" si="16"/>
        <v>#N/A</v>
      </c>
      <c r="Y1012" s="38" t="e">
        <f>INDEX('Planning avec dates'!$4:$4,MATCH("X",'Planning avec dates'!1030:1030,1))+4</f>
        <v>#N/A</v>
      </c>
    </row>
    <row r="1013" spans="1:25" x14ac:dyDescent="0.25">
      <c r="A1013">
        <f>IF(COUNTIF('Temps moyens'!$A$3:$A$70,C1013)&gt;0,1,0)</f>
        <v>0</v>
      </c>
      <c r="B1013" t="s">
        <v>1067</v>
      </c>
      <c r="C1013" t="e">
        <f>INDEX('Planning avec dates'!$B1015:$E1015,MATCH("*",'Planning avec dates'!$B1015:$E1015,0))</f>
        <v>#N/A</v>
      </c>
      <c r="F1013">
        <f>IF('Planning avec dates'!$C$1="Low",INDEX('Temps moyens'!$B$1:$B$198,MATCH(Task_Table1!C1013,'Temps moyens'!$A$1:$A$198,0),1)*'Temps moyens'!$D$3,IF('Planning avec dates'!$C$1="Medium",INDEX('Temps moyens'!$B$1:$B$198,MATCH(Task_Table1!C1013,'Temps moyens'!$A$1:$A$198,0),1)*'Temps moyens'!$E$3,IF('Planning avec dates'!$C$1="High",INDEX('Temps moyens'!$B$1:$B$198,MATCH(Task_Table1!C1013,'Temps moyens'!$A$1:$A$198,0),1)*'Temps moyens'!$F$3,0)))</f>
        <v>0</v>
      </c>
      <c r="G1013" t="s">
        <v>48</v>
      </c>
      <c r="H1013" s="38" t="e">
        <f>INDEX('Planning avec dates'!$4:$4,MATCH("X",'Planning avec dates'!1031:1031,0))</f>
        <v>#N/A</v>
      </c>
      <c r="I1013" t="s">
        <v>48</v>
      </c>
      <c r="J1013" t="s">
        <v>48</v>
      </c>
      <c r="K1013" t="s">
        <v>48</v>
      </c>
      <c r="L1013" t="s">
        <v>48</v>
      </c>
      <c r="M1013" t="s">
        <v>48</v>
      </c>
      <c r="N1013" t="s">
        <v>48</v>
      </c>
      <c r="O1013" t="s">
        <v>48</v>
      </c>
      <c r="P1013" t="s">
        <v>48</v>
      </c>
      <c r="Q1013" t="s">
        <v>51</v>
      </c>
      <c r="S1013" t="s">
        <v>48</v>
      </c>
      <c r="U1013" t="s">
        <v>52</v>
      </c>
      <c r="V1013" t="s">
        <v>53</v>
      </c>
      <c r="W1013" t="s">
        <v>48</v>
      </c>
      <c r="X1013" t="e">
        <f t="shared" si="16"/>
        <v>#N/A</v>
      </c>
      <c r="Y1013" s="38" t="e">
        <f>INDEX('Planning avec dates'!$4:$4,MATCH("X",'Planning avec dates'!1031:1031,1))+4</f>
        <v>#N/A</v>
      </c>
    </row>
    <row r="1014" spans="1:25" x14ac:dyDescent="0.25">
      <c r="A1014">
        <f>IF(COUNTIF('Temps moyens'!$A$3:$A$70,C1014)&gt;0,1,0)</f>
        <v>0</v>
      </c>
      <c r="B1014" t="s">
        <v>1068</v>
      </c>
      <c r="C1014" t="e">
        <f>INDEX('Planning avec dates'!$B1016:$E1016,MATCH("*",'Planning avec dates'!$B1016:$E1016,0))</f>
        <v>#N/A</v>
      </c>
      <c r="F1014">
        <f>IF('Planning avec dates'!$C$1="Low",INDEX('Temps moyens'!$B$1:$B$198,MATCH(Task_Table1!C1014,'Temps moyens'!$A$1:$A$198,0),1)*'Temps moyens'!$D$3,IF('Planning avec dates'!$C$1="Medium",INDEX('Temps moyens'!$B$1:$B$198,MATCH(Task_Table1!C1014,'Temps moyens'!$A$1:$A$198,0),1)*'Temps moyens'!$E$3,IF('Planning avec dates'!$C$1="High",INDEX('Temps moyens'!$B$1:$B$198,MATCH(Task_Table1!C1014,'Temps moyens'!$A$1:$A$198,0),1)*'Temps moyens'!$F$3,0)))</f>
        <v>0</v>
      </c>
      <c r="G1014" t="s">
        <v>48</v>
      </c>
      <c r="H1014" s="38" t="e">
        <f>INDEX('Planning avec dates'!$4:$4,MATCH("X",'Planning avec dates'!1032:1032,0))</f>
        <v>#N/A</v>
      </c>
      <c r="I1014" t="s">
        <v>48</v>
      </c>
      <c r="J1014" t="s">
        <v>48</v>
      </c>
      <c r="K1014" t="s">
        <v>48</v>
      </c>
      <c r="L1014" t="s">
        <v>48</v>
      </c>
      <c r="M1014" t="s">
        <v>48</v>
      </c>
      <c r="N1014" t="s">
        <v>48</v>
      </c>
      <c r="O1014" t="s">
        <v>48</v>
      </c>
      <c r="P1014" t="s">
        <v>48</v>
      </c>
      <c r="Q1014" t="s">
        <v>51</v>
      </c>
      <c r="S1014" t="s">
        <v>48</v>
      </c>
      <c r="U1014" t="s">
        <v>52</v>
      </c>
      <c r="V1014" t="s">
        <v>53</v>
      </c>
      <c r="W1014" t="s">
        <v>48</v>
      </c>
      <c r="X1014" t="e">
        <f t="shared" si="16"/>
        <v>#N/A</v>
      </c>
      <c r="Y1014" s="38" t="e">
        <f>INDEX('Planning avec dates'!$4:$4,MATCH("X",'Planning avec dates'!1032:1032,1))+4</f>
        <v>#N/A</v>
      </c>
    </row>
    <row r="1015" spans="1:25" x14ac:dyDescent="0.25">
      <c r="A1015">
        <f>IF(COUNTIF('Temps moyens'!$A$3:$A$70,C1015)&gt;0,1,0)</f>
        <v>0</v>
      </c>
      <c r="B1015" t="s">
        <v>1069</v>
      </c>
      <c r="C1015" t="e">
        <f>INDEX('Planning avec dates'!$B1017:$E1017,MATCH("*",'Planning avec dates'!$B1017:$E1017,0))</f>
        <v>#N/A</v>
      </c>
      <c r="F1015">
        <f>IF('Planning avec dates'!$C$1="Low",INDEX('Temps moyens'!$B$1:$B$198,MATCH(Task_Table1!C1015,'Temps moyens'!$A$1:$A$198,0),1)*'Temps moyens'!$D$3,IF('Planning avec dates'!$C$1="Medium",INDEX('Temps moyens'!$B$1:$B$198,MATCH(Task_Table1!C1015,'Temps moyens'!$A$1:$A$198,0),1)*'Temps moyens'!$E$3,IF('Planning avec dates'!$C$1="High",INDEX('Temps moyens'!$B$1:$B$198,MATCH(Task_Table1!C1015,'Temps moyens'!$A$1:$A$198,0),1)*'Temps moyens'!$F$3,0)))</f>
        <v>0</v>
      </c>
      <c r="G1015" t="s">
        <v>48</v>
      </c>
      <c r="H1015" s="38" t="e">
        <f>INDEX('Planning avec dates'!$4:$4,MATCH("X",'Planning avec dates'!1033:1033,0))</f>
        <v>#N/A</v>
      </c>
      <c r="I1015" t="s">
        <v>48</v>
      </c>
      <c r="J1015" t="s">
        <v>48</v>
      </c>
      <c r="K1015" t="s">
        <v>48</v>
      </c>
      <c r="L1015" t="s">
        <v>48</v>
      </c>
      <c r="M1015" t="s">
        <v>48</v>
      </c>
      <c r="N1015" t="s">
        <v>48</v>
      </c>
      <c r="O1015" t="s">
        <v>48</v>
      </c>
      <c r="P1015" t="s">
        <v>48</v>
      </c>
      <c r="Q1015" t="s">
        <v>51</v>
      </c>
      <c r="S1015" t="s">
        <v>48</v>
      </c>
      <c r="U1015" t="s">
        <v>52</v>
      </c>
      <c r="V1015" t="s">
        <v>53</v>
      </c>
      <c r="W1015" t="s">
        <v>48</v>
      </c>
      <c r="X1015" t="e">
        <f t="shared" si="16"/>
        <v>#N/A</v>
      </c>
      <c r="Y1015" s="38" t="e">
        <f>INDEX('Planning avec dates'!$4:$4,MATCH("X",'Planning avec dates'!1033:1033,1))+4</f>
        <v>#N/A</v>
      </c>
    </row>
    <row r="1016" spans="1:25" x14ac:dyDescent="0.25">
      <c r="A1016">
        <f>IF(COUNTIF('Temps moyens'!$A$3:$A$70,C1016)&gt;0,1,0)</f>
        <v>0</v>
      </c>
      <c r="B1016" t="s">
        <v>1070</v>
      </c>
      <c r="C1016" t="e">
        <f>INDEX('Planning avec dates'!$B1018:$E1018,MATCH("*",'Planning avec dates'!$B1018:$E1018,0))</f>
        <v>#N/A</v>
      </c>
      <c r="F1016">
        <f>IF('Planning avec dates'!$C$1="Low",INDEX('Temps moyens'!$B$1:$B$198,MATCH(Task_Table1!C1016,'Temps moyens'!$A$1:$A$198,0),1)*'Temps moyens'!$D$3,IF('Planning avec dates'!$C$1="Medium",INDEX('Temps moyens'!$B$1:$B$198,MATCH(Task_Table1!C1016,'Temps moyens'!$A$1:$A$198,0),1)*'Temps moyens'!$E$3,IF('Planning avec dates'!$C$1="High",INDEX('Temps moyens'!$B$1:$B$198,MATCH(Task_Table1!C1016,'Temps moyens'!$A$1:$A$198,0),1)*'Temps moyens'!$F$3,0)))</f>
        <v>0</v>
      </c>
      <c r="G1016" t="s">
        <v>48</v>
      </c>
      <c r="H1016" s="38" t="e">
        <f>INDEX('Planning avec dates'!$4:$4,MATCH("X",'Planning avec dates'!1034:1034,0))</f>
        <v>#N/A</v>
      </c>
      <c r="I1016" t="s">
        <v>48</v>
      </c>
      <c r="J1016" t="s">
        <v>48</v>
      </c>
      <c r="K1016" t="s">
        <v>48</v>
      </c>
      <c r="L1016" t="s">
        <v>48</v>
      </c>
      <c r="M1016" t="s">
        <v>48</v>
      </c>
      <c r="N1016" t="s">
        <v>48</v>
      </c>
      <c r="O1016" t="s">
        <v>48</v>
      </c>
      <c r="P1016" t="s">
        <v>48</v>
      </c>
      <c r="Q1016" t="s">
        <v>51</v>
      </c>
      <c r="S1016" t="s">
        <v>48</v>
      </c>
      <c r="U1016" t="s">
        <v>52</v>
      </c>
      <c r="V1016" t="s">
        <v>53</v>
      </c>
      <c r="W1016" t="s">
        <v>48</v>
      </c>
      <c r="X1016" t="e">
        <f t="shared" si="16"/>
        <v>#N/A</v>
      </c>
      <c r="Y1016" s="38" t="e">
        <f>INDEX('Planning avec dates'!$4:$4,MATCH("X",'Planning avec dates'!1034:1034,1))+4</f>
        <v>#N/A</v>
      </c>
    </row>
    <row r="1017" spans="1:25" x14ac:dyDescent="0.25">
      <c r="A1017">
        <f>IF(COUNTIF('Temps moyens'!$A$3:$A$70,C1017)&gt;0,1,0)</f>
        <v>0</v>
      </c>
      <c r="B1017" t="s">
        <v>1071</v>
      </c>
      <c r="C1017" t="e">
        <f>INDEX('Planning avec dates'!$B1019:$E1019,MATCH("*",'Planning avec dates'!$B1019:$E1019,0))</f>
        <v>#N/A</v>
      </c>
      <c r="F1017">
        <f>IF('Planning avec dates'!$C$1="Low",INDEX('Temps moyens'!$B$1:$B$198,MATCH(Task_Table1!C1017,'Temps moyens'!$A$1:$A$198,0),1)*'Temps moyens'!$D$3,IF('Planning avec dates'!$C$1="Medium",INDEX('Temps moyens'!$B$1:$B$198,MATCH(Task_Table1!C1017,'Temps moyens'!$A$1:$A$198,0),1)*'Temps moyens'!$E$3,IF('Planning avec dates'!$C$1="High",INDEX('Temps moyens'!$B$1:$B$198,MATCH(Task_Table1!C1017,'Temps moyens'!$A$1:$A$198,0),1)*'Temps moyens'!$F$3,0)))</f>
        <v>0</v>
      </c>
      <c r="G1017" t="s">
        <v>48</v>
      </c>
      <c r="H1017" s="38" t="e">
        <f>INDEX('Planning avec dates'!$4:$4,MATCH("X",'Planning avec dates'!1035:1035,0))</f>
        <v>#N/A</v>
      </c>
      <c r="I1017" t="s">
        <v>48</v>
      </c>
      <c r="J1017" t="s">
        <v>48</v>
      </c>
      <c r="K1017" t="s">
        <v>48</v>
      </c>
      <c r="L1017" t="s">
        <v>48</v>
      </c>
      <c r="M1017" t="s">
        <v>48</v>
      </c>
      <c r="N1017" t="s">
        <v>48</v>
      </c>
      <c r="O1017" t="s">
        <v>48</v>
      </c>
      <c r="P1017" t="s">
        <v>48</v>
      </c>
      <c r="Q1017" t="s">
        <v>51</v>
      </c>
      <c r="S1017" t="s">
        <v>48</v>
      </c>
      <c r="U1017" t="s">
        <v>52</v>
      </c>
      <c r="V1017" t="s">
        <v>53</v>
      </c>
      <c r="W1017" t="s">
        <v>48</v>
      </c>
      <c r="X1017" t="e">
        <f t="shared" si="16"/>
        <v>#N/A</v>
      </c>
      <c r="Y1017" s="38" t="e">
        <f>INDEX('Planning avec dates'!$4:$4,MATCH("X",'Planning avec dates'!1035:1035,1))+4</f>
        <v>#N/A</v>
      </c>
    </row>
    <row r="1018" spans="1:25" x14ac:dyDescent="0.25">
      <c r="A1018">
        <f>IF(COUNTIF('Temps moyens'!$A$3:$A$70,C1018)&gt;0,1,0)</f>
        <v>0</v>
      </c>
      <c r="B1018" t="s">
        <v>1072</v>
      </c>
      <c r="C1018" t="e">
        <f>INDEX('Planning avec dates'!$B1020:$E1020,MATCH("*",'Planning avec dates'!$B1020:$E1020,0))</f>
        <v>#N/A</v>
      </c>
      <c r="F1018">
        <f>IF('Planning avec dates'!$C$1="Low",INDEX('Temps moyens'!$B$1:$B$198,MATCH(Task_Table1!C1018,'Temps moyens'!$A$1:$A$198,0),1)*'Temps moyens'!$D$3,IF('Planning avec dates'!$C$1="Medium",INDEX('Temps moyens'!$B$1:$B$198,MATCH(Task_Table1!C1018,'Temps moyens'!$A$1:$A$198,0),1)*'Temps moyens'!$E$3,IF('Planning avec dates'!$C$1="High",INDEX('Temps moyens'!$B$1:$B$198,MATCH(Task_Table1!C1018,'Temps moyens'!$A$1:$A$198,0),1)*'Temps moyens'!$F$3,0)))</f>
        <v>0</v>
      </c>
      <c r="G1018" t="s">
        <v>48</v>
      </c>
      <c r="H1018" s="38" t="e">
        <f>INDEX('Planning avec dates'!$4:$4,MATCH("X",'Planning avec dates'!1036:1036,0))</f>
        <v>#N/A</v>
      </c>
      <c r="I1018" t="s">
        <v>48</v>
      </c>
      <c r="J1018" t="s">
        <v>48</v>
      </c>
      <c r="K1018" t="s">
        <v>48</v>
      </c>
      <c r="L1018" t="s">
        <v>48</v>
      </c>
      <c r="M1018" t="s">
        <v>48</v>
      </c>
      <c r="N1018" t="s">
        <v>48</v>
      </c>
      <c r="O1018" t="s">
        <v>48</v>
      </c>
      <c r="P1018" t="s">
        <v>48</v>
      </c>
      <c r="Q1018" t="s">
        <v>51</v>
      </c>
      <c r="S1018" t="s">
        <v>48</v>
      </c>
      <c r="U1018" t="s">
        <v>52</v>
      </c>
      <c r="V1018" t="s">
        <v>53</v>
      </c>
      <c r="W1018" t="s">
        <v>48</v>
      </c>
      <c r="X1018" t="e">
        <f t="shared" si="16"/>
        <v>#N/A</v>
      </c>
      <c r="Y1018" s="38" t="e">
        <f>INDEX('Planning avec dates'!$4:$4,MATCH("X",'Planning avec dates'!1036:1036,1))+4</f>
        <v>#N/A</v>
      </c>
    </row>
    <row r="1019" spans="1:25" x14ac:dyDescent="0.25">
      <c r="A1019">
        <f>IF(COUNTIF('Temps moyens'!$A$3:$A$70,C1019)&gt;0,1,0)</f>
        <v>0</v>
      </c>
      <c r="B1019" t="s">
        <v>1073</v>
      </c>
      <c r="C1019" t="e">
        <f>INDEX('Planning avec dates'!$B1021:$E1021,MATCH("*",'Planning avec dates'!$B1021:$E1021,0))</f>
        <v>#N/A</v>
      </c>
      <c r="F1019">
        <f>IF('Planning avec dates'!$C$1="Low",INDEX('Temps moyens'!$B$1:$B$198,MATCH(Task_Table1!C1019,'Temps moyens'!$A$1:$A$198,0),1)*'Temps moyens'!$D$3,IF('Planning avec dates'!$C$1="Medium",INDEX('Temps moyens'!$B$1:$B$198,MATCH(Task_Table1!C1019,'Temps moyens'!$A$1:$A$198,0),1)*'Temps moyens'!$E$3,IF('Planning avec dates'!$C$1="High",INDEX('Temps moyens'!$B$1:$B$198,MATCH(Task_Table1!C1019,'Temps moyens'!$A$1:$A$198,0),1)*'Temps moyens'!$F$3,0)))</f>
        <v>0</v>
      </c>
      <c r="G1019" t="s">
        <v>48</v>
      </c>
      <c r="H1019" s="38" t="e">
        <f>INDEX('Planning avec dates'!$4:$4,MATCH("X",'Planning avec dates'!1037:1037,0))</f>
        <v>#N/A</v>
      </c>
      <c r="I1019" t="s">
        <v>48</v>
      </c>
      <c r="J1019" t="s">
        <v>48</v>
      </c>
      <c r="K1019" t="s">
        <v>48</v>
      </c>
      <c r="L1019" t="s">
        <v>48</v>
      </c>
      <c r="M1019" t="s">
        <v>48</v>
      </c>
      <c r="N1019" t="s">
        <v>48</v>
      </c>
      <c r="O1019" t="s">
        <v>48</v>
      </c>
      <c r="P1019" t="s">
        <v>48</v>
      </c>
      <c r="Q1019" t="s">
        <v>51</v>
      </c>
      <c r="S1019" t="s">
        <v>48</v>
      </c>
      <c r="U1019" t="s">
        <v>52</v>
      </c>
      <c r="V1019" t="s">
        <v>53</v>
      </c>
      <c r="W1019" t="s">
        <v>48</v>
      </c>
      <c r="X1019" t="e">
        <f t="shared" si="16"/>
        <v>#N/A</v>
      </c>
      <c r="Y1019" s="38" t="e">
        <f>INDEX('Planning avec dates'!$4:$4,MATCH("X",'Planning avec dates'!1037:1037,1))+4</f>
        <v>#N/A</v>
      </c>
    </row>
    <row r="1020" spans="1:25" x14ac:dyDescent="0.25">
      <c r="A1020">
        <f>IF(COUNTIF('Temps moyens'!$A$3:$A$70,C1020)&gt;0,1,0)</f>
        <v>0</v>
      </c>
      <c r="B1020" t="s">
        <v>1074</v>
      </c>
      <c r="C1020" t="e">
        <f>INDEX('Planning avec dates'!$B1022:$E1022,MATCH("*",'Planning avec dates'!$B1022:$E1022,0))</f>
        <v>#N/A</v>
      </c>
      <c r="F1020">
        <f>IF('Planning avec dates'!$C$1="Low",INDEX('Temps moyens'!$B$1:$B$198,MATCH(Task_Table1!C1020,'Temps moyens'!$A$1:$A$198,0),1)*'Temps moyens'!$D$3,IF('Planning avec dates'!$C$1="Medium",INDEX('Temps moyens'!$B$1:$B$198,MATCH(Task_Table1!C1020,'Temps moyens'!$A$1:$A$198,0),1)*'Temps moyens'!$E$3,IF('Planning avec dates'!$C$1="High",INDEX('Temps moyens'!$B$1:$B$198,MATCH(Task_Table1!C1020,'Temps moyens'!$A$1:$A$198,0),1)*'Temps moyens'!$F$3,0)))</f>
        <v>0</v>
      </c>
      <c r="G1020" t="s">
        <v>48</v>
      </c>
      <c r="H1020" s="38" t="e">
        <f>INDEX('Planning avec dates'!$4:$4,MATCH("X",'Planning avec dates'!1038:1038,0))</f>
        <v>#N/A</v>
      </c>
      <c r="I1020" t="s">
        <v>48</v>
      </c>
      <c r="J1020" t="s">
        <v>48</v>
      </c>
      <c r="K1020" t="s">
        <v>48</v>
      </c>
      <c r="L1020" t="s">
        <v>48</v>
      </c>
      <c r="M1020" t="s">
        <v>48</v>
      </c>
      <c r="N1020" t="s">
        <v>48</v>
      </c>
      <c r="O1020" t="s">
        <v>48</v>
      </c>
      <c r="P1020" t="s">
        <v>48</v>
      </c>
      <c r="Q1020" t="s">
        <v>51</v>
      </c>
      <c r="S1020" t="s">
        <v>48</v>
      </c>
      <c r="U1020" t="s">
        <v>52</v>
      </c>
      <c r="V1020" t="s">
        <v>53</v>
      </c>
      <c r="W1020" t="s">
        <v>48</v>
      </c>
      <c r="X1020" t="e">
        <f t="shared" si="16"/>
        <v>#N/A</v>
      </c>
      <c r="Y1020" s="38" t="e">
        <f>INDEX('Planning avec dates'!$4:$4,MATCH("X",'Planning avec dates'!1038:1038,1))+4</f>
        <v>#N/A</v>
      </c>
    </row>
    <row r="1021" spans="1:25" x14ac:dyDescent="0.25">
      <c r="A1021">
        <f>IF(COUNTIF('Temps moyens'!$A$3:$A$70,C1021)&gt;0,1,0)</f>
        <v>0</v>
      </c>
      <c r="B1021" t="s">
        <v>1075</v>
      </c>
      <c r="C1021" t="e">
        <f>INDEX('Planning avec dates'!$B1023:$E1023,MATCH("*",'Planning avec dates'!$B1023:$E1023,0))</f>
        <v>#N/A</v>
      </c>
      <c r="F1021">
        <f>IF('Planning avec dates'!$C$1="Low",INDEX('Temps moyens'!$B$1:$B$198,MATCH(Task_Table1!C1021,'Temps moyens'!$A$1:$A$198,0),1)*'Temps moyens'!$D$3,IF('Planning avec dates'!$C$1="Medium",INDEX('Temps moyens'!$B$1:$B$198,MATCH(Task_Table1!C1021,'Temps moyens'!$A$1:$A$198,0),1)*'Temps moyens'!$E$3,IF('Planning avec dates'!$C$1="High",INDEX('Temps moyens'!$B$1:$B$198,MATCH(Task_Table1!C1021,'Temps moyens'!$A$1:$A$198,0),1)*'Temps moyens'!$F$3,0)))</f>
        <v>0</v>
      </c>
      <c r="G1021" t="s">
        <v>48</v>
      </c>
      <c r="H1021" s="38" t="e">
        <f>INDEX('Planning avec dates'!$4:$4,MATCH("X",'Planning avec dates'!1039:1039,0))</f>
        <v>#N/A</v>
      </c>
      <c r="I1021" t="s">
        <v>48</v>
      </c>
      <c r="J1021" t="s">
        <v>48</v>
      </c>
      <c r="K1021" t="s">
        <v>48</v>
      </c>
      <c r="L1021" t="s">
        <v>48</v>
      </c>
      <c r="M1021" t="s">
        <v>48</v>
      </c>
      <c r="N1021" t="s">
        <v>48</v>
      </c>
      <c r="O1021" t="s">
        <v>48</v>
      </c>
      <c r="P1021" t="s">
        <v>48</v>
      </c>
      <c r="Q1021" t="s">
        <v>51</v>
      </c>
      <c r="S1021" t="s">
        <v>48</v>
      </c>
      <c r="U1021" t="s">
        <v>52</v>
      </c>
      <c r="V1021" t="s">
        <v>53</v>
      </c>
      <c r="W1021" t="s">
        <v>48</v>
      </c>
      <c r="X1021" t="e">
        <f t="shared" si="16"/>
        <v>#N/A</v>
      </c>
      <c r="Y1021" s="38" t="e">
        <f>INDEX('Planning avec dates'!$4:$4,MATCH("X",'Planning avec dates'!1039:1039,1))+4</f>
        <v>#N/A</v>
      </c>
    </row>
    <row r="1022" spans="1:25" x14ac:dyDescent="0.25">
      <c r="A1022">
        <f>IF(COUNTIF('Temps moyens'!$A$3:$A$70,C1022)&gt;0,1,0)</f>
        <v>0</v>
      </c>
      <c r="B1022" t="s">
        <v>1076</v>
      </c>
      <c r="C1022" t="e">
        <f>INDEX('Planning avec dates'!$B1024:$E1024,MATCH("*",'Planning avec dates'!$B1024:$E1024,0))</f>
        <v>#N/A</v>
      </c>
      <c r="F1022">
        <f>IF('Planning avec dates'!$C$1="Low",INDEX('Temps moyens'!$B$1:$B$198,MATCH(Task_Table1!C1022,'Temps moyens'!$A$1:$A$198,0),1)*'Temps moyens'!$D$3,IF('Planning avec dates'!$C$1="Medium",INDEX('Temps moyens'!$B$1:$B$198,MATCH(Task_Table1!C1022,'Temps moyens'!$A$1:$A$198,0),1)*'Temps moyens'!$E$3,IF('Planning avec dates'!$C$1="High",INDEX('Temps moyens'!$B$1:$B$198,MATCH(Task_Table1!C1022,'Temps moyens'!$A$1:$A$198,0),1)*'Temps moyens'!$F$3,0)))</f>
        <v>0</v>
      </c>
      <c r="G1022" t="s">
        <v>48</v>
      </c>
      <c r="H1022" s="38" t="e">
        <f>INDEX('Planning avec dates'!$4:$4,MATCH("X",'Planning avec dates'!1040:1040,0))</f>
        <v>#N/A</v>
      </c>
      <c r="I1022" t="s">
        <v>48</v>
      </c>
      <c r="J1022" t="s">
        <v>48</v>
      </c>
      <c r="K1022" t="s">
        <v>48</v>
      </c>
      <c r="L1022" t="s">
        <v>48</v>
      </c>
      <c r="M1022" t="s">
        <v>48</v>
      </c>
      <c r="N1022" t="s">
        <v>48</v>
      </c>
      <c r="O1022" t="s">
        <v>48</v>
      </c>
      <c r="P1022" t="s">
        <v>48</v>
      </c>
      <c r="Q1022" t="s">
        <v>51</v>
      </c>
      <c r="S1022" t="s">
        <v>48</v>
      </c>
      <c r="U1022" t="s">
        <v>52</v>
      </c>
      <c r="V1022" t="s">
        <v>53</v>
      </c>
      <c r="W1022" t="s">
        <v>48</v>
      </c>
      <c r="X1022" t="e">
        <f t="shared" si="16"/>
        <v>#N/A</v>
      </c>
      <c r="Y1022" s="38" t="e">
        <f>INDEX('Planning avec dates'!$4:$4,MATCH("X",'Planning avec dates'!1040:1040,1))+4</f>
        <v>#N/A</v>
      </c>
    </row>
    <row r="1023" spans="1:25" x14ac:dyDescent="0.25">
      <c r="A1023">
        <f>IF(COUNTIF('Temps moyens'!$A$3:$A$70,C1023)&gt;0,1,0)</f>
        <v>0</v>
      </c>
      <c r="B1023" t="s">
        <v>1077</v>
      </c>
      <c r="C1023" t="e">
        <f>INDEX('Planning avec dates'!$B1025:$E1025,MATCH("*",'Planning avec dates'!$B1025:$E1025,0))</f>
        <v>#N/A</v>
      </c>
      <c r="F1023">
        <f>IF('Planning avec dates'!$C$1="Low",INDEX('Temps moyens'!$B$1:$B$198,MATCH(Task_Table1!C1023,'Temps moyens'!$A$1:$A$198,0),1)*'Temps moyens'!$D$3,IF('Planning avec dates'!$C$1="Medium",INDEX('Temps moyens'!$B$1:$B$198,MATCH(Task_Table1!C1023,'Temps moyens'!$A$1:$A$198,0),1)*'Temps moyens'!$E$3,IF('Planning avec dates'!$C$1="High",INDEX('Temps moyens'!$B$1:$B$198,MATCH(Task_Table1!C1023,'Temps moyens'!$A$1:$A$198,0),1)*'Temps moyens'!$F$3,0)))</f>
        <v>0</v>
      </c>
      <c r="G1023" t="s">
        <v>48</v>
      </c>
      <c r="H1023" s="38" t="e">
        <f>INDEX('Planning avec dates'!$4:$4,MATCH("X",'Planning avec dates'!1041:1041,0))</f>
        <v>#N/A</v>
      </c>
      <c r="I1023" t="s">
        <v>48</v>
      </c>
      <c r="J1023" t="s">
        <v>48</v>
      </c>
      <c r="K1023" t="s">
        <v>48</v>
      </c>
      <c r="L1023" t="s">
        <v>48</v>
      </c>
      <c r="M1023" t="s">
        <v>48</v>
      </c>
      <c r="N1023" t="s">
        <v>48</v>
      </c>
      <c r="O1023" t="s">
        <v>48</v>
      </c>
      <c r="P1023" t="s">
        <v>48</v>
      </c>
      <c r="Q1023" t="s">
        <v>51</v>
      </c>
      <c r="S1023" t="s">
        <v>48</v>
      </c>
      <c r="U1023" t="s">
        <v>52</v>
      </c>
      <c r="V1023" t="s">
        <v>53</v>
      </c>
      <c r="W1023" t="s">
        <v>48</v>
      </c>
      <c r="X1023" t="e">
        <f t="shared" si="16"/>
        <v>#N/A</v>
      </c>
      <c r="Y1023" s="38" t="e">
        <f>INDEX('Planning avec dates'!$4:$4,MATCH("X",'Planning avec dates'!1041:1041,1))+4</f>
        <v>#N/A</v>
      </c>
    </row>
    <row r="1024" spans="1:25" x14ac:dyDescent="0.25">
      <c r="A1024">
        <f>IF(COUNTIF('Temps moyens'!$A$3:$A$70,C1024)&gt;0,1,0)</f>
        <v>0</v>
      </c>
      <c r="B1024" t="s">
        <v>1078</v>
      </c>
      <c r="C1024" t="e">
        <f>INDEX('Planning avec dates'!$B1026:$E1026,MATCH("*",'Planning avec dates'!$B1026:$E1026,0))</f>
        <v>#N/A</v>
      </c>
      <c r="F1024">
        <f>IF('Planning avec dates'!$C$1="Low",INDEX('Temps moyens'!$B$1:$B$198,MATCH(Task_Table1!C1024,'Temps moyens'!$A$1:$A$198,0),1)*'Temps moyens'!$D$3,IF('Planning avec dates'!$C$1="Medium",INDEX('Temps moyens'!$B$1:$B$198,MATCH(Task_Table1!C1024,'Temps moyens'!$A$1:$A$198,0),1)*'Temps moyens'!$E$3,IF('Planning avec dates'!$C$1="High",INDEX('Temps moyens'!$B$1:$B$198,MATCH(Task_Table1!C1024,'Temps moyens'!$A$1:$A$198,0),1)*'Temps moyens'!$F$3,0)))</f>
        <v>0</v>
      </c>
      <c r="G1024" t="s">
        <v>48</v>
      </c>
      <c r="H1024" s="38" t="e">
        <f>INDEX('Planning avec dates'!$4:$4,MATCH("X",'Planning avec dates'!1042:1042,0))</f>
        <v>#N/A</v>
      </c>
      <c r="I1024" t="s">
        <v>48</v>
      </c>
      <c r="J1024" t="s">
        <v>48</v>
      </c>
      <c r="K1024" t="s">
        <v>48</v>
      </c>
      <c r="L1024" t="s">
        <v>48</v>
      </c>
      <c r="M1024" t="s">
        <v>48</v>
      </c>
      <c r="N1024" t="s">
        <v>48</v>
      </c>
      <c r="O1024" t="s">
        <v>48</v>
      </c>
      <c r="P1024" t="s">
        <v>48</v>
      </c>
      <c r="Q1024" t="s">
        <v>51</v>
      </c>
      <c r="S1024" t="s">
        <v>48</v>
      </c>
      <c r="U1024" t="s">
        <v>52</v>
      </c>
      <c r="V1024" t="s">
        <v>53</v>
      </c>
      <c r="W1024" t="s">
        <v>48</v>
      </c>
      <c r="X1024" t="e">
        <f t="shared" si="16"/>
        <v>#N/A</v>
      </c>
      <c r="Y1024" s="38" t="e">
        <f>INDEX('Planning avec dates'!$4:$4,MATCH("X",'Planning avec dates'!1042:1042,1))+4</f>
        <v>#N/A</v>
      </c>
    </row>
    <row r="1025" spans="1:25" x14ac:dyDescent="0.25">
      <c r="A1025">
        <f>IF(COUNTIF('Temps moyens'!$A$3:$A$70,C1025)&gt;0,1,0)</f>
        <v>0</v>
      </c>
      <c r="B1025" t="s">
        <v>1079</v>
      </c>
      <c r="C1025" t="e">
        <f>INDEX('Planning avec dates'!$B1027:$E1027,MATCH("*",'Planning avec dates'!$B1027:$E1027,0))</f>
        <v>#N/A</v>
      </c>
      <c r="F1025">
        <f>IF('Planning avec dates'!$C$1="Low",INDEX('Temps moyens'!$B$1:$B$198,MATCH(Task_Table1!C1025,'Temps moyens'!$A$1:$A$198,0),1)*'Temps moyens'!$D$3,IF('Planning avec dates'!$C$1="Medium",INDEX('Temps moyens'!$B$1:$B$198,MATCH(Task_Table1!C1025,'Temps moyens'!$A$1:$A$198,0),1)*'Temps moyens'!$E$3,IF('Planning avec dates'!$C$1="High",INDEX('Temps moyens'!$B$1:$B$198,MATCH(Task_Table1!C1025,'Temps moyens'!$A$1:$A$198,0),1)*'Temps moyens'!$F$3,0)))</f>
        <v>0</v>
      </c>
      <c r="G1025" t="s">
        <v>48</v>
      </c>
      <c r="H1025" s="38" t="e">
        <f>INDEX('Planning avec dates'!$4:$4,MATCH("X",'Planning avec dates'!1043:1043,0))</f>
        <v>#N/A</v>
      </c>
      <c r="I1025" t="s">
        <v>48</v>
      </c>
      <c r="J1025" t="s">
        <v>48</v>
      </c>
      <c r="K1025" t="s">
        <v>48</v>
      </c>
      <c r="L1025" t="s">
        <v>48</v>
      </c>
      <c r="M1025" t="s">
        <v>48</v>
      </c>
      <c r="N1025" t="s">
        <v>48</v>
      </c>
      <c r="O1025" t="s">
        <v>48</v>
      </c>
      <c r="P1025" t="s">
        <v>48</v>
      </c>
      <c r="Q1025" t="s">
        <v>51</v>
      </c>
      <c r="S1025" t="s">
        <v>48</v>
      </c>
      <c r="U1025" t="s">
        <v>52</v>
      </c>
      <c r="V1025" t="s">
        <v>53</v>
      </c>
      <c r="W1025" t="s">
        <v>48</v>
      </c>
      <c r="X1025" t="e">
        <f t="shared" si="16"/>
        <v>#N/A</v>
      </c>
      <c r="Y1025" s="38" t="e">
        <f>INDEX('Planning avec dates'!$4:$4,MATCH("X",'Planning avec dates'!1043:1043,1))+4</f>
        <v>#N/A</v>
      </c>
    </row>
    <row r="1026" spans="1:25" x14ac:dyDescent="0.25">
      <c r="A1026">
        <f>IF(COUNTIF('Temps moyens'!$A$3:$A$70,C1026)&gt;0,1,0)</f>
        <v>0</v>
      </c>
      <c r="B1026" t="s">
        <v>1080</v>
      </c>
      <c r="C1026" t="e">
        <f>INDEX('Planning avec dates'!$B1028:$E1028,MATCH("*",'Planning avec dates'!$B1028:$E1028,0))</f>
        <v>#N/A</v>
      </c>
      <c r="F1026">
        <f>IF('Planning avec dates'!$C$1="Low",INDEX('Temps moyens'!$B$1:$B$198,MATCH(Task_Table1!C1026,'Temps moyens'!$A$1:$A$198,0),1)*'Temps moyens'!$D$3,IF('Planning avec dates'!$C$1="Medium",INDEX('Temps moyens'!$B$1:$B$198,MATCH(Task_Table1!C1026,'Temps moyens'!$A$1:$A$198,0),1)*'Temps moyens'!$E$3,IF('Planning avec dates'!$C$1="High",INDEX('Temps moyens'!$B$1:$B$198,MATCH(Task_Table1!C1026,'Temps moyens'!$A$1:$A$198,0),1)*'Temps moyens'!$F$3,0)))</f>
        <v>0</v>
      </c>
      <c r="G1026" t="s">
        <v>48</v>
      </c>
      <c r="H1026" s="38" t="e">
        <f>INDEX('Planning avec dates'!$4:$4,MATCH("X",'Planning avec dates'!1044:1044,0))</f>
        <v>#N/A</v>
      </c>
      <c r="I1026" t="s">
        <v>48</v>
      </c>
      <c r="J1026" t="s">
        <v>48</v>
      </c>
      <c r="K1026" t="s">
        <v>48</v>
      </c>
      <c r="L1026" t="s">
        <v>48</v>
      </c>
      <c r="M1026" t="s">
        <v>48</v>
      </c>
      <c r="N1026" t="s">
        <v>48</v>
      </c>
      <c r="O1026" t="s">
        <v>48</v>
      </c>
      <c r="P1026" t="s">
        <v>48</v>
      </c>
      <c r="Q1026" t="s">
        <v>51</v>
      </c>
      <c r="S1026" t="s">
        <v>48</v>
      </c>
      <c r="U1026" t="s">
        <v>52</v>
      </c>
      <c r="V1026" t="s">
        <v>53</v>
      </c>
      <c r="W1026" t="s">
        <v>48</v>
      </c>
      <c r="X1026" t="e">
        <f t="shared" si="16"/>
        <v>#N/A</v>
      </c>
      <c r="Y1026" s="38" t="e">
        <f>INDEX('Planning avec dates'!$4:$4,MATCH("X",'Planning avec dates'!1044:1044,1))+4</f>
        <v>#N/A</v>
      </c>
    </row>
    <row r="1027" spans="1:25" x14ac:dyDescent="0.25">
      <c r="A1027">
        <f>IF(COUNTIF('Temps moyens'!$A$3:$A$70,C1027)&gt;0,1,0)</f>
        <v>0</v>
      </c>
      <c r="B1027" t="s">
        <v>1081</v>
      </c>
      <c r="C1027" t="e">
        <f>INDEX('Planning avec dates'!$B1029:$E1029,MATCH("*",'Planning avec dates'!$B1029:$E1029,0))</f>
        <v>#N/A</v>
      </c>
      <c r="F1027">
        <f>IF('Planning avec dates'!$C$1="Low",INDEX('Temps moyens'!$B$1:$B$198,MATCH(Task_Table1!C1027,'Temps moyens'!$A$1:$A$198,0),1)*'Temps moyens'!$D$3,IF('Planning avec dates'!$C$1="Medium",INDEX('Temps moyens'!$B$1:$B$198,MATCH(Task_Table1!C1027,'Temps moyens'!$A$1:$A$198,0),1)*'Temps moyens'!$E$3,IF('Planning avec dates'!$C$1="High",INDEX('Temps moyens'!$B$1:$B$198,MATCH(Task_Table1!C1027,'Temps moyens'!$A$1:$A$198,0),1)*'Temps moyens'!$F$3,0)))</f>
        <v>0</v>
      </c>
      <c r="G1027" t="s">
        <v>48</v>
      </c>
      <c r="H1027" s="38" t="e">
        <f>INDEX('Planning avec dates'!$4:$4,MATCH("X",'Planning avec dates'!1045:1045,0))</f>
        <v>#N/A</v>
      </c>
      <c r="I1027" t="s">
        <v>48</v>
      </c>
      <c r="J1027" t="s">
        <v>48</v>
      </c>
      <c r="K1027" t="s">
        <v>48</v>
      </c>
      <c r="L1027" t="s">
        <v>48</v>
      </c>
      <c r="M1027" t="s">
        <v>48</v>
      </c>
      <c r="N1027" t="s">
        <v>48</v>
      </c>
      <c r="O1027" t="s">
        <v>48</v>
      </c>
      <c r="P1027" t="s">
        <v>48</v>
      </c>
      <c r="Q1027" t="s">
        <v>51</v>
      </c>
      <c r="S1027" t="s">
        <v>48</v>
      </c>
      <c r="U1027" t="s">
        <v>52</v>
      </c>
      <c r="V1027" t="s">
        <v>53</v>
      </c>
      <c r="W1027" t="s">
        <v>48</v>
      </c>
      <c r="X1027" t="e">
        <f t="shared" si="16"/>
        <v>#N/A</v>
      </c>
      <c r="Y1027" s="38" t="e">
        <f>INDEX('Planning avec dates'!$4:$4,MATCH("X",'Planning avec dates'!1045:1045,1))+4</f>
        <v>#N/A</v>
      </c>
    </row>
    <row r="1028" spans="1:25" x14ac:dyDescent="0.25">
      <c r="A1028">
        <f>IF(COUNTIF('Temps moyens'!$A$3:$A$70,C1028)&gt;0,1,0)</f>
        <v>0</v>
      </c>
      <c r="B1028" t="s">
        <v>1082</v>
      </c>
      <c r="C1028" t="e">
        <f>INDEX('Planning avec dates'!$B1030:$E1030,MATCH("*",'Planning avec dates'!$B1030:$E1030,0))</f>
        <v>#N/A</v>
      </c>
      <c r="F1028">
        <f>IF('Planning avec dates'!$C$1="Low",INDEX('Temps moyens'!$B$1:$B$198,MATCH(Task_Table1!C1028,'Temps moyens'!$A$1:$A$198,0),1)*'Temps moyens'!$D$3,IF('Planning avec dates'!$C$1="Medium",INDEX('Temps moyens'!$B$1:$B$198,MATCH(Task_Table1!C1028,'Temps moyens'!$A$1:$A$198,0),1)*'Temps moyens'!$E$3,IF('Planning avec dates'!$C$1="High",INDEX('Temps moyens'!$B$1:$B$198,MATCH(Task_Table1!C1028,'Temps moyens'!$A$1:$A$198,0),1)*'Temps moyens'!$F$3,0)))</f>
        <v>0</v>
      </c>
      <c r="G1028" t="s">
        <v>48</v>
      </c>
      <c r="H1028" s="38" t="e">
        <f>INDEX('Planning avec dates'!$4:$4,MATCH("X",'Planning avec dates'!1046:1046,0))</f>
        <v>#N/A</v>
      </c>
      <c r="I1028" t="s">
        <v>48</v>
      </c>
      <c r="J1028" t="s">
        <v>48</v>
      </c>
      <c r="K1028" t="s">
        <v>48</v>
      </c>
      <c r="L1028" t="s">
        <v>48</v>
      </c>
      <c r="M1028" t="s">
        <v>48</v>
      </c>
      <c r="N1028" t="s">
        <v>48</v>
      </c>
      <c r="O1028" t="s">
        <v>48</v>
      </c>
      <c r="P1028" t="s">
        <v>48</v>
      </c>
      <c r="Q1028" t="s">
        <v>51</v>
      </c>
      <c r="S1028" t="s">
        <v>48</v>
      </c>
      <c r="U1028" t="s">
        <v>52</v>
      </c>
      <c r="V1028" t="s">
        <v>53</v>
      </c>
      <c r="W1028" t="s">
        <v>48</v>
      </c>
      <c r="X1028" t="e">
        <f t="shared" si="16"/>
        <v>#N/A</v>
      </c>
      <c r="Y1028" s="38" t="e">
        <f>INDEX('Planning avec dates'!$4:$4,MATCH("X",'Planning avec dates'!1046:1046,1))+4</f>
        <v>#N/A</v>
      </c>
    </row>
    <row r="1029" spans="1:25" x14ac:dyDescent="0.25">
      <c r="A1029">
        <f>IF(COUNTIF('Temps moyens'!$A$3:$A$70,C1029)&gt;0,1,0)</f>
        <v>0</v>
      </c>
      <c r="B1029" t="s">
        <v>1083</v>
      </c>
      <c r="C1029" t="e">
        <f>INDEX('Planning avec dates'!$B1031:$E1031,MATCH("*",'Planning avec dates'!$B1031:$E1031,0))</f>
        <v>#N/A</v>
      </c>
      <c r="F1029">
        <f>IF('Planning avec dates'!$C$1="Low",INDEX('Temps moyens'!$B$1:$B$198,MATCH(Task_Table1!C1029,'Temps moyens'!$A$1:$A$198,0),1)*'Temps moyens'!$D$3,IF('Planning avec dates'!$C$1="Medium",INDEX('Temps moyens'!$B$1:$B$198,MATCH(Task_Table1!C1029,'Temps moyens'!$A$1:$A$198,0),1)*'Temps moyens'!$E$3,IF('Planning avec dates'!$C$1="High",INDEX('Temps moyens'!$B$1:$B$198,MATCH(Task_Table1!C1029,'Temps moyens'!$A$1:$A$198,0),1)*'Temps moyens'!$F$3,0)))</f>
        <v>0</v>
      </c>
      <c r="G1029" t="s">
        <v>48</v>
      </c>
      <c r="H1029" s="38" t="e">
        <f>INDEX('Planning avec dates'!$4:$4,MATCH("X",'Planning avec dates'!1047:1047,0))</f>
        <v>#N/A</v>
      </c>
      <c r="I1029" t="s">
        <v>48</v>
      </c>
      <c r="J1029" t="s">
        <v>48</v>
      </c>
      <c r="K1029" t="s">
        <v>48</v>
      </c>
      <c r="L1029" t="s">
        <v>48</v>
      </c>
      <c r="M1029" t="s">
        <v>48</v>
      </c>
      <c r="N1029" t="s">
        <v>48</v>
      </c>
      <c r="O1029" t="s">
        <v>48</v>
      </c>
      <c r="P1029" t="s">
        <v>48</v>
      </c>
      <c r="Q1029" t="s">
        <v>51</v>
      </c>
      <c r="S1029" t="s">
        <v>48</v>
      </c>
      <c r="U1029" t="s">
        <v>52</v>
      </c>
      <c r="V1029" t="s">
        <v>53</v>
      </c>
      <c r="W1029" t="s">
        <v>48</v>
      </c>
      <c r="X1029" t="e">
        <f t="shared" si="16"/>
        <v>#N/A</v>
      </c>
      <c r="Y1029" s="38" t="e">
        <f>INDEX('Planning avec dates'!$4:$4,MATCH("X",'Planning avec dates'!1047:1047,1))+4</f>
        <v>#N/A</v>
      </c>
    </row>
    <row r="1030" spans="1:25" x14ac:dyDescent="0.25">
      <c r="A1030">
        <f>IF(COUNTIF('Temps moyens'!$A$3:$A$70,C1030)&gt;0,1,0)</f>
        <v>0</v>
      </c>
      <c r="B1030" t="s">
        <v>1084</v>
      </c>
      <c r="C1030" t="e">
        <f>INDEX('Planning avec dates'!$B1032:$E1032,MATCH("*",'Planning avec dates'!$B1032:$E1032,0))</f>
        <v>#N/A</v>
      </c>
      <c r="F1030">
        <f>IF('Planning avec dates'!$C$1="Low",INDEX('Temps moyens'!$B$1:$B$198,MATCH(Task_Table1!C1030,'Temps moyens'!$A$1:$A$198,0),1)*'Temps moyens'!$D$3,IF('Planning avec dates'!$C$1="Medium",INDEX('Temps moyens'!$B$1:$B$198,MATCH(Task_Table1!C1030,'Temps moyens'!$A$1:$A$198,0),1)*'Temps moyens'!$E$3,IF('Planning avec dates'!$C$1="High",INDEX('Temps moyens'!$B$1:$B$198,MATCH(Task_Table1!C1030,'Temps moyens'!$A$1:$A$198,0),1)*'Temps moyens'!$F$3,0)))</f>
        <v>0</v>
      </c>
      <c r="G1030" t="s">
        <v>48</v>
      </c>
      <c r="H1030" s="38" t="e">
        <f>INDEX('Planning avec dates'!$4:$4,MATCH("X",'Planning avec dates'!1048:1048,0))</f>
        <v>#N/A</v>
      </c>
      <c r="I1030" t="s">
        <v>48</v>
      </c>
      <c r="J1030" t="s">
        <v>48</v>
      </c>
      <c r="K1030" t="s">
        <v>48</v>
      </c>
      <c r="L1030" t="s">
        <v>48</v>
      </c>
      <c r="M1030" t="s">
        <v>48</v>
      </c>
      <c r="N1030" t="s">
        <v>48</v>
      </c>
      <c r="O1030" t="s">
        <v>48</v>
      </c>
      <c r="P1030" t="s">
        <v>48</v>
      </c>
      <c r="Q1030" t="s">
        <v>51</v>
      </c>
      <c r="S1030" t="s">
        <v>48</v>
      </c>
      <c r="U1030" t="s">
        <v>52</v>
      </c>
      <c r="V1030" t="s">
        <v>53</v>
      </c>
      <c r="W1030" t="s">
        <v>48</v>
      </c>
      <c r="X1030" t="e">
        <f t="shared" si="16"/>
        <v>#N/A</v>
      </c>
      <c r="Y1030" s="38" t="e">
        <f>INDEX('Planning avec dates'!$4:$4,MATCH("X",'Planning avec dates'!1048:1048,1))+4</f>
        <v>#N/A</v>
      </c>
    </row>
    <row r="1031" spans="1:25" x14ac:dyDescent="0.25">
      <c r="A1031">
        <f>IF(COUNTIF('Temps moyens'!$A$3:$A$70,C1031)&gt;0,1,0)</f>
        <v>0</v>
      </c>
      <c r="B1031" t="s">
        <v>1085</v>
      </c>
      <c r="C1031" t="e">
        <f>INDEX('Planning avec dates'!$B1033:$E1033,MATCH("*",'Planning avec dates'!$B1033:$E1033,0))</f>
        <v>#N/A</v>
      </c>
      <c r="F1031">
        <f>IF('Planning avec dates'!$C$1="Low",INDEX('Temps moyens'!$B$1:$B$198,MATCH(Task_Table1!C1031,'Temps moyens'!$A$1:$A$198,0),1)*'Temps moyens'!$D$3,IF('Planning avec dates'!$C$1="Medium",INDEX('Temps moyens'!$B$1:$B$198,MATCH(Task_Table1!C1031,'Temps moyens'!$A$1:$A$198,0),1)*'Temps moyens'!$E$3,IF('Planning avec dates'!$C$1="High",INDEX('Temps moyens'!$B$1:$B$198,MATCH(Task_Table1!C1031,'Temps moyens'!$A$1:$A$198,0),1)*'Temps moyens'!$F$3,0)))</f>
        <v>0</v>
      </c>
      <c r="G1031" t="s">
        <v>48</v>
      </c>
      <c r="H1031" s="38" t="e">
        <f>INDEX('Planning avec dates'!$4:$4,MATCH("X",'Planning avec dates'!1049:1049,0))</f>
        <v>#N/A</v>
      </c>
      <c r="I1031" t="s">
        <v>48</v>
      </c>
      <c r="J1031" t="s">
        <v>48</v>
      </c>
      <c r="K1031" t="s">
        <v>48</v>
      </c>
      <c r="L1031" t="s">
        <v>48</v>
      </c>
      <c r="M1031" t="s">
        <v>48</v>
      </c>
      <c r="N1031" t="s">
        <v>48</v>
      </c>
      <c r="O1031" t="s">
        <v>48</v>
      </c>
      <c r="P1031" t="s">
        <v>48</v>
      </c>
      <c r="Q1031" t="s">
        <v>51</v>
      </c>
      <c r="S1031" t="s">
        <v>48</v>
      </c>
      <c r="U1031" t="s">
        <v>52</v>
      </c>
      <c r="V1031" t="s">
        <v>53</v>
      </c>
      <c r="W1031" t="s">
        <v>48</v>
      </c>
      <c r="X1031" t="e">
        <f t="shared" si="16"/>
        <v>#N/A</v>
      </c>
      <c r="Y1031" s="38" t="e">
        <f>INDEX('Planning avec dates'!$4:$4,MATCH("X",'Planning avec dates'!1049:1049,1))+4</f>
        <v>#N/A</v>
      </c>
    </row>
    <row r="1032" spans="1:25" x14ac:dyDescent="0.25">
      <c r="A1032">
        <f>IF(COUNTIF('Temps moyens'!$A$3:$A$70,C1032)&gt;0,1,0)</f>
        <v>0</v>
      </c>
      <c r="B1032" t="s">
        <v>1086</v>
      </c>
      <c r="C1032" t="e">
        <f>INDEX('Planning avec dates'!$B1034:$E1034,MATCH("*",'Planning avec dates'!$B1034:$E1034,0))</f>
        <v>#N/A</v>
      </c>
      <c r="F1032">
        <f>IF('Planning avec dates'!$C$1="Low",INDEX('Temps moyens'!$B$1:$B$198,MATCH(Task_Table1!C1032,'Temps moyens'!$A$1:$A$198,0),1)*'Temps moyens'!$D$3,IF('Planning avec dates'!$C$1="Medium",INDEX('Temps moyens'!$B$1:$B$198,MATCH(Task_Table1!C1032,'Temps moyens'!$A$1:$A$198,0),1)*'Temps moyens'!$E$3,IF('Planning avec dates'!$C$1="High",INDEX('Temps moyens'!$B$1:$B$198,MATCH(Task_Table1!C1032,'Temps moyens'!$A$1:$A$198,0),1)*'Temps moyens'!$F$3,0)))</f>
        <v>0</v>
      </c>
      <c r="G1032" t="s">
        <v>48</v>
      </c>
      <c r="H1032" s="38" t="e">
        <f>INDEX('Planning avec dates'!$4:$4,MATCH("X",'Planning avec dates'!1050:1050,0))</f>
        <v>#N/A</v>
      </c>
      <c r="I1032" t="s">
        <v>48</v>
      </c>
      <c r="J1032" t="s">
        <v>48</v>
      </c>
      <c r="K1032" t="s">
        <v>48</v>
      </c>
      <c r="L1032" t="s">
        <v>48</v>
      </c>
      <c r="M1032" t="s">
        <v>48</v>
      </c>
      <c r="N1032" t="s">
        <v>48</v>
      </c>
      <c r="O1032" t="s">
        <v>48</v>
      </c>
      <c r="P1032" t="s">
        <v>48</v>
      </c>
      <c r="Q1032" t="s">
        <v>51</v>
      </c>
      <c r="S1032" t="s">
        <v>48</v>
      </c>
      <c r="U1032" t="s">
        <v>52</v>
      </c>
      <c r="V1032" t="s">
        <v>53</v>
      </c>
      <c r="W1032" t="s">
        <v>48</v>
      </c>
      <c r="X1032" t="e">
        <f t="shared" si="16"/>
        <v>#N/A</v>
      </c>
      <c r="Y1032" s="38" t="e">
        <f>INDEX('Planning avec dates'!$4:$4,MATCH("X",'Planning avec dates'!1050:1050,1))+4</f>
        <v>#N/A</v>
      </c>
    </row>
    <row r="1033" spans="1:25" x14ac:dyDescent="0.25">
      <c r="A1033">
        <f>IF(COUNTIF('Temps moyens'!$A$3:$A$70,C1033)&gt;0,1,0)</f>
        <v>0</v>
      </c>
      <c r="B1033" t="s">
        <v>1087</v>
      </c>
      <c r="C1033" t="e">
        <f>INDEX('Planning avec dates'!$B1035:$E1035,MATCH("*",'Planning avec dates'!$B1035:$E1035,0))</f>
        <v>#N/A</v>
      </c>
      <c r="F1033">
        <f>IF('Planning avec dates'!$C$1="Low",INDEX('Temps moyens'!$B$1:$B$198,MATCH(Task_Table1!C1033,'Temps moyens'!$A$1:$A$198,0),1)*'Temps moyens'!$D$3,IF('Planning avec dates'!$C$1="Medium",INDEX('Temps moyens'!$B$1:$B$198,MATCH(Task_Table1!C1033,'Temps moyens'!$A$1:$A$198,0),1)*'Temps moyens'!$E$3,IF('Planning avec dates'!$C$1="High",INDEX('Temps moyens'!$B$1:$B$198,MATCH(Task_Table1!C1033,'Temps moyens'!$A$1:$A$198,0),1)*'Temps moyens'!$F$3,0)))</f>
        <v>0</v>
      </c>
      <c r="G1033" t="s">
        <v>48</v>
      </c>
      <c r="H1033" s="38" t="e">
        <f>INDEX('Planning avec dates'!$4:$4,MATCH("X",'Planning avec dates'!1051:1051,0))</f>
        <v>#N/A</v>
      </c>
      <c r="I1033" t="s">
        <v>48</v>
      </c>
      <c r="J1033" t="s">
        <v>48</v>
      </c>
      <c r="K1033" t="s">
        <v>48</v>
      </c>
      <c r="L1033" t="s">
        <v>48</v>
      </c>
      <c r="M1033" t="s">
        <v>48</v>
      </c>
      <c r="N1033" t="s">
        <v>48</v>
      </c>
      <c r="O1033" t="s">
        <v>48</v>
      </c>
      <c r="P1033" t="s">
        <v>48</v>
      </c>
      <c r="Q1033" t="s">
        <v>51</v>
      </c>
      <c r="S1033" t="s">
        <v>48</v>
      </c>
      <c r="U1033" t="s">
        <v>52</v>
      </c>
      <c r="V1033" t="s">
        <v>53</v>
      </c>
      <c r="W1033" t="s">
        <v>48</v>
      </c>
      <c r="X1033" t="e">
        <f t="shared" si="16"/>
        <v>#N/A</v>
      </c>
      <c r="Y1033" s="38" t="e">
        <f>INDEX('Planning avec dates'!$4:$4,MATCH("X",'Planning avec dates'!1051:1051,1))+4</f>
        <v>#N/A</v>
      </c>
    </row>
    <row r="1034" spans="1:25" x14ac:dyDescent="0.25">
      <c r="A1034">
        <f>IF(COUNTIF('Temps moyens'!$A$3:$A$70,C1034)&gt;0,1,0)</f>
        <v>0</v>
      </c>
      <c r="B1034" t="s">
        <v>1088</v>
      </c>
      <c r="C1034" t="e">
        <f>INDEX('Planning avec dates'!$B1036:$E1036,MATCH("*",'Planning avec dates'!$B1036:$E1036,0))</f>
        <v>#N/A</v>
      </c>
      <c r="F1034">
        <f>IF('Planning avec dates'!$C$1="Low",INDEX('Temps moyens'!$B$1:$B$198,MATCH(Task_Table1!C1034,'Temps moyens'!$A$1:$A$198,0),1)*'Temps moyens'!$D$3,IF('Planning avec dates'!$C$1="Medium",INDEX('Temps moyens'!$B$1:$B$198,MATCH(Task_Table1!C1034,'Temps moyens'!$A$1:$A$198,0),1)*'Temps moyens'!$E$3,IF('Planning avec dates'!$C$1="High",INDEX('Temps moyens'!$B$1:$B$198,MATCH(Task_Table1!C1034,'Temps moyens'!$A$1:$A$198,0),1)*'Temps moyens'!$F$3,0)))</f>
        <v>0</v>
      </c>
      <c r="G1034" t="s">
        <v>48</v>
      </c>
      <c r="H1034" s="38" t="e">
        <f>INDEX('Planning avec dates'!$4:$4,MATCH("X",'Planning avec dates'!1052:1052,0))</f>
        <v>#N/A</v>
      </c>
      <c r="I1034" t="s">
        <v>48</v>
      </c>
      <c r="J1034" t="s">
        <v>48</v>
      </c>
      <c r="K1034" t="s">
        <v>48</v>
      </c>
      <c r="L1034" t="s">
        <v>48</v>
      </c>
      <c r="M1034" t="s">
        <v>48</v>
      </c>
      <c r="N1034" t="s">
        <v>48</v>
      </c>
      <c r="O1034" t="s">
        <v>48</v>
      </c>
      <c r="P1034" t="s">
        <v>48</v>
      </c>
      <c r="Q1034" t="s">
        <v>51</v>
      </c>
      <c r="S1034" t="s">
        <v>48</v>
      </c>
      <c r="U1034" t="s">
        <v>52</v>
      </c>
      <c r="V1034" t="s">
        <v>53</v>
      </c>
      <c r="W1034" t="s">
        <v>48</v>
      </c>
      <c r="X1034" t="e">
        <f t="shared" si="16"/>
        <v>#N/A</v>
      </c>
      <c r="Y1034" s="38" t="e">
        <f>INDEX('Planning avec dates'!$4:$4,MATCH("X",'Planning avec dates'!1052:1052,1))+4</f>
        <v>#N/A</v>
      </c>
    </row>
    <row r="1035" spans="1:25" x14ac:dyDescent="0.25">
      <c r="A1035">
        <f>IF(COUNTIF('Temps moyens'!$A$3:$A$70,C1035)&gt;0,1,0)</f>
        <v>0</v>
      </c>
      <c r="B1035" t="s">
        <v>1089</v>
      </c>
      <c r="C1035" t="e">
        <f>INDEX('Planning avec dates'!$B1037:$E1037,MATCH("*",'Planning avec dates'!$B1037:$E1037,0))</f>
        <v>#N/A</v>
      </c>
      <c r="F1035">
        <f>IF('Planning avec dates'!$C$1="Low",INDEX('Temps moyens'!$B$1:$B$198,MATCH(Task_Table1!C1035,'Temps moyens'!$A$1:$A$198,0),1)*'Temps moyens'!$D$3,IF('Planning avec dates'!$C$1="Medium",INDEX('Temps moyens'!$B$1:$B$198,MATCH(Task_Table1!C1035,'Temps moyens'!$A$1:$A$198,0),1)*'Temps moyens'!$E$3,IF('Planning avec dates'!$C$1="High",INDEX('Temps moyens'!$B$1:$B$198,MATCH(Task_Table1!C1035,'Temps moyens'!$A$1:$A$198,0),1)*'Temps moyens'!$F$3,0)))</f>
        <v>0</v>
      </c>
      <c r="G1035" t="s">
        <v>48</v>
      </c>
      <c r="H1035" s="38" t="e">
        <f>INDEX('Planning avec dates'!$4:$4,MATCH("X",'Planning avec dates'!1053:1053,0))</f>
        <v>#N/A</v>
      </c>
      <c r="I1035" t="s">
        <v>48</v>
      </c>
      <c r="J1035" t="s">
        <v>48</v>
      </c>
      <c r="K1035" t="s">
        <v>48</v>
      </c>
      <c r="L1035" t="s">
        <v>48</v>
      </c>
      <c r="M1035" t="s">
        <v>48</v>
      </c>
      <c r="N1035" t="s">
        <v>48</v>
      </c>
      <c r="O1035" t="s">
        <v>48</v>
      </c>
      <c r="P1035" t="s">
        <v>48</v>
      </c>
      <c r="Q1035" t="s">
        <v>51</v>
      </c>
      <c r="S1035" t="s">
        <v>48</v>
      </c>
      <c r="U1035" t="s">
        <v>52</v>
      </c>
      <c r="V1035" t="s">
        <v>53</v>
      </c>
      <c r="W1035" t="s">
        <v>48</v>
      </c>
      <c r="X1035" t="e">
        <f t="shared" si="16"/>
        <v>#N/A</v>
      </c>
      <c r="Y1035" s="38" t="e">
        <f>INDEX('Planning avec dates'!$4:$4,MATCH("X",'Planning avec dates'!1053:1053,1))+4</f>
        <v>#N/A</v>
      </c>
    </row>
    <row r="1036" spans="1:25" x14ac:dyDescent="0.25">
      <c r="A1036">
        <f>IF(COUNTIF('Temps moyens'!$A$3:$A$70,C1036)&gt;0,1,0)</f>
        <v>0</v>
      </c>
      <c r="B1036" t="s">
        <v>1090</v>
      </c>
      <c r="C1036" t="e">
        <f>INDEX('Planning avec dates'!$B1038:$E1038,MATCH("*",'Planning avec dates'!$B1038:$E1038,0))</f>
        <v>#N/A</v>
      </c>
      <c r="F1036">
        <f>IF('Planning avec dates'!$C$1="Low",INDEX('Temps moyens'!$B$1:$B$198,MATCH(Task_Table1!C1036,'Temps moyens'!$A$1:$A$198,0),1)*'Temps moyens'!$D$3,IF('Planning avec dates'!$C$1="Medium",INDEX('Temps moyens'!$B$1:$B$198,MATCH(Task_Table1!C1036,'Temps moyens'!$A$1:$A$198,0),1)*'Temps moyens'!$E$3,IF('Planning avec dates'!$C$1="High",INDEX('Temps moyens'!$B$1:$B$198,MATCH(Task_Table1!C1036,'Temps moyens'!$A$1:$A$198,0),1)*'Temps moyens'!$F$3,0)))</f>
        <v>0</v>
      </c>
      <c r="G1036" t="s">
        <v>48</v>
      </c>
      <c r="H1036" s="38" t="e">
        <f>INDEX('Planning avec dates'!$4:$4,MATCH("X",'Planning avec dates'!1054:1054,0))</f>
        <v>#N/A</v>
      </c>
      <c r="I1036" t="s">
        <v>48</v>
      </c>
      <c r="J1036" t="s">
        <v>48</v>
      </c>
      <c r="K1036" t="s">
        <v>48</v>
      </c>
      <c r="L1036" t="s">
        <v>48</v>
      </c>
      <c r="M1036" t="s">
        <v>48</v>
      </c>
      <c r="N1036" t="s">
        <v>48</v>
      </c>
      <c r="O1036" t="s">
        <v>48</v>
      </c>
      <c r="P1036" t="s">
        <v>48</v>
      </c>
      <c r="Q1036" t="s">
        <v>51</v>
      </c>
      <c r="S1036" t="s">
        <v>48</v>
      </c>
      <c r="U1036" t="s">
        <v>52</v>
      </c>
      <c r="V1036" t="s">
        <v>53</v>
      </c>
      <c r="W1036" t="s">
        <v>48</v>
      </c>
      <c r="X1036" t="e">
        <f t="shared" si="16"/>
        <v>#N/A</v>
      </c>
      <c r="Y1036" s="38" t="e">
        <f>INDEX('Planning avec dates'!$4:$4,MATCH("X",'Planning avec dates'!1054:1054,1))+4</f>
        <v>#N/A</v>
      </c>
    </row>
    <row r="1037" spans="1:25" x14ac:dyDescent="0.25">
      <c r="A1037">
        <f>IF(COUNTIF('Temps moyens'!$A$3:$A$70,C1037)&gt;0,1,0)</f>
        <v>0</v>
      </c>
      <c r="B1037" t="s">
        <v>1091</v>
      </c>
      <c r="C1037" t="e">
        <f>INDEX('Planning avec dates'!$B1039:$E1039,MATCH("*",'Planning avec dates'!$B1039:$E1039,0))</f>
        <v>#N/A</v>
      </c>
      <c r="F1037">
        <f>IF('Planning avec dates'!$C$1="Low",INDEX('Temps moyens'!$B$1:$B$198,MATCH(Task_Table1!C1037,'Temps moyens'!$A$1:$A$198,0),1)*'Temps moyens'!$D$3,IF('Planning avec dates'!$C$1="Medium",INDEX('Temps moyens'!$B$1:$B$198,MATCH(Task_Table1!C1037,'Temps moyens'!$A$1:$A$198,0),1)*'Temps moyens'!$E$3,IF('Planning avec dates'!$C$1="High",INDEX('Temps moyens'!$B$1:$B$198,MATCH(Task_Table1!C1037,'Temps moyens'!$A$1:$A$198,0),1)*'Temps moyens'!$F$3,0)))</f>
        <v>0</v>
      </c>
      <c r="G1037" t="s">
        <v>48</v>
      </c>
      <c r="H1037" s="38" t="e">
        <f>INDEX('Planning avec dates'!$4:$4,MATCH("X",'Planning avec dates'!1055:1055,0))</f>
        <v>#N/A</v>
      </c>
      <c r="I1037" t="s">
        <v>48</v>
      </c>
      <c r="J1037" t="s">
        <v>48</v>
      </c>
      <c r="K1037" t="s">
        <v>48</v>
      </c>
      <c r="L1037" t="s">
        <v>48</v>
      </c>
      <c r="M1037" t="s">
        <v>48</v>
      </c>
      <c r="N1037" t="s">
        <v>48</v>
      </c>
      <c r="O1037" t="s">
        <v>48</v>
      </c>
      <c r="P1037" t="s">
        <v>48</v>
      </c>
      <c r="Q1037" t="s">
        <v>51</v>
      </c>
      <c r="S1037" t="s">
        <v>48</v>
      </c>
      <c r="U1037" t="s">
        <v>52</v>
      </c>
      <c r="V1037" t="s">
        <v>53</v>
      </c>
      <c r="W1037" t="s">
        <v>48</v>
      </c>
      <c r="X1037" t="e">
        <f t="shared" si="16"/>
        <v>#N/A</v>
      </c>
      <c r="Y1037" s="38" t="e">
        <f>INDEX('Planning avec dates'!$4:$4,MATCH("X",'Planning avec dates'!1055:1055,1))+4</f>
        <v>#N/A</v>
      </c>
    </row>
    <row r="1038" spans="1:25" x14ac:dyDescent="0.25">
      <c r="A1038">
        <f>IF(COUNTIF('Temps moyens'!$A$3:$A$70,C1038)&gt;0,1,0)</f>
        <v>0</v>
      </c>
      <c r="B1038" t="s">
        <v>1092</v>
      </c>
      <c r="C1038" t="e">
        <f>INDEX('Planning avec dates'!$B1040:$E1040,MATCH("*",'Planning avec dates'!$B1040:$E1040,0))</f>
        <v>#N/A</v>
      </c>
      <c r="F1038">
        <f>IF('Planning avec dates'!$C$1="Low",INDEX('Temps moyens'!$B$1:$B$198,MATCH(Task_Table1!C1038,'Temps moyens'!$A$1:$A$198,0),1)*'Temps moyens'!$D$3,IF('Planning avec dates'!$C$1="Medium",INDEX('Temps moyens'!$B$1:$B$198,MATCH(Task_Table1!C1038,'Temps moyens'!$A$1:$A$198,0),1)*'Temps moyens'!$E$3,IF('Planning avec dates'!$C$1="High",INDEX('Temps moyens'!$B$1:$B$198,MATCH(Task_Table1!C1038,'Temps moyens'!$A$1:$A$198,0),1)*'Temps moyens'!$F$3,0)))</f>
        <v>0</v>
      </c>
      <c r="G1038" t="s">
        <v>48</v>
      </c>
      <c r="H1038" s="38" t="e">
        <f>INDEX('Planning avec dates'!$4:$4,MATCH("X",'Planning avec dates'!1056:1056,0))</f>
        <v>#N/A</v>
      </c>
      <c r="I1038" t="s">
        <v>48</v>
      </c>
      <c r="J1038" t="s">
        <v>48</v>
      </c>
      <c r="K1038" t="s">
        <v>48</v>
      </c>
      <c r="L1038" t="s">
        <v>48</v>
      </c>
      <c r="M1038" t="s">
        <v>48</v>
      </c>
      <c r="N1038" t="s">
        <v>48</v>
      </c>
      <c r="O1038" t="s">
        <v>48</v>
      </c>
      <c r="P1038" t="s">
        <v>48</v>
      </c>
      <c r="Q1038" t="s">
        <v>51</v>
      </c>
      <c r="S1038" t="s">
        <v>48</v>
      </c>
      <c r="U1038" t="s">
        <v>52</v>
      </c>
      <c r="V1038" t="s">
        <v>53</v>
      </c>
      <c r="W1038" t="s">
        <v>48</v>
      </c>
      <c r="X1038" t="e">
        <f t="shared" si="16"/>
        <v>#N/A</v>
      </c>
      <c r="Y1038" s="38" t="e">
        <f>INDEX('Planning avec dates'!$4:$4,MATCH("X",'Planning avec dates'!1056:1056,1))+4</f>
        <v>#N/A</v>
      </c>
    </row>
    <row r="1039" spans="1:25" x14ac:dyDescent="0.25">
      <c r="A1039">
        <f>IF(COUNTIF('Temps moyens'!$A$3:$A$70,C1039)&gt;0,1,0)</f>
        <v>0</v>
      </c>
      <c r="B1039" t="s">
        <v>1093</v>
      </c>
      <c r="C1039" t="e">
        <f>INDEX('Planning avec dates'!$B1041:$E1041,MATCH("*",'Planning avec dates'!$B1041:$E1041,0))</f>
        <v>#N/A</v>
      </c>
      <c r="F1039">
        <f>IF('Planning avec dates'!$C$1="Low",INDEX('Temps moyens'!$B$1:$B$198,MATCH(Task_Table1!C1039,'Temps moyens'!$A$1:$A$198,0),1)*'Temps moyens'!$D$3,IF('Planning avec dates'!$C$1="Medium",INDEX('Temps moyens'!$B$1:$B$198,MATCH(Task_Table1!C1039,'Temps moyens'!$A$1:$A$198,0),1)*'Temps moyens'!$E$3,IF('Planning avec dates'!$C$1="High",INDEX('Temps moyens'!$B$1:$B$198,MATCH(Task_Table1!C1039,'Temps moyens'!$A$1:$A$198,0),1)*'Temps moyens'!$F$3,0)))</f>
        <v>0</v>
      </c>
      <c r="G1039" t="s">
        <v>48</v>
      </c>
      <c r="H1039" s="38" t="e">
        <f>INDEX('Planning avec dates'!$4:$4,MATCH("X",'Planning avec dates'!1057:1057,0))</f>
        <v>#N/A</v>
      </c>
      <c r="I1039" t="s">
        <v>48</v>
      </c>
      <c r="J1039" t="s">
        <v>48</v>
      </c>
      <c r="K1039" t="s">
        <v>48</v>
      </c>
      <c r="L1039" t="s">
        <v>48</v>
      </c>
      <c r="M1039" t="s">
        <v>48</v>
      </c>
      <c r="N1039" t="s">
        <v>48</v>
      </c>
      <c r="O1039" t="s">
        <v>48</v>
      </c>
      <c r="P1039" t="s">
        <v>48</v>
      </c>
      <c r="Q1039" t="s">
        <v>51</v>
      </c>
      <c r="S1039" t="s">
        <v>48</v>
      </c>
      <c r="U1039" t="s">
        <v>52</v>
      </c>
      <c r="V1039" t="s">
        <v>53</v>
      </c>
      <c r="W1039" t="s">
        <v>48</v>
      </c>
      <c r="X1039" t="e">
        <f t="shared" si="16"/>
        <v>#N/A</v>
      </c>
      <c r="Y1039" s="38" t="e">
        <f>INDEX('Planning avec dates'!$4:$4,MATCH("X",'Planning avec dates'!1057:1057,1))+4</f>
        <v>#N/A</v>
      </c>
    </row>
    <row r="1040" spans="1:25" x14ac:dyDescent="0.25">
      <c r="A1040">
        <f>IF(COUNTIF('Temps moyens'!$A$3:$A$70,C1040)&gt;0,1,0)</f>
        <v>0</v>
      </c>
      <c r="B1040" t="s">
        <v>1094</v>
      </c>
      <c r="C1040" t="e">
        <f>INDEX('Planning avec dates'!$B1042:$E1042,MATCH("*",'Planning avec dates'!$B1042:$E1042,0))</f>
        <v>#N/A</v>
      </c>
      <c r="F1040">
        <f>IF('Planning avec dates'!$C$1="Low",INDEX('Temps moyens'!$B$1:$B$198,MATCH(Task_Table1!C1040,'Temps moyens'!$A$1:$A$198,0),1)*'Temps moyens'!$D$3,IF('Planning avec dates'!$C$1="Medium",INDEX('Temps moyens'!$B$1:$B$198,MATCH(Task_Table1!C1040,'Temps moyens'!$A$1:$A$198,0),1)*'Temps moyens'!$E$3,IF('Planning avec dates'!$C$1="High",INDEX('Temps moyens'!$B$1:$B$198,MATCH(Task_Table1!C1040,'Temps moyens'!$A$1:$A$198,0),1)*'Temps moyens'!$F$3,0)))</f>
        <v>0</v>
      </c>
      <c r="G1040" t="s">
        <v>48</v>
      </c>
      <c r="H1040" s="38" t="e">
        <f>INDEX('Planning avec dates'!$4:$4,MATCH("X",'Planning avec dates'!1058:1058,0))</f>
        <v>#N/A</v>
      </c>
      <c r="I1040" t="s">
        <v>48</v>
      </c>
      <c r="J1040" t="s">
        <v>48</v>
      </c>
      <c r="K1040" t="s">
        <v>48</v>
      </c>
      <c r="L1040" t="s">
        <v>48</v>
      </c>
      <c r="M1040" t="s">
        <v>48</v>
      </c>
      <c r="N1040" t="s">
        <v>48</v>
      </c>
      <c r="O1040" t="s">
        <v>48</v>
      </c>
      <c r="P1040" t="s">
        <v>48</v>
      </c>
      <c r="Q1040" t="s">
        <v>51</v>
      </c>
      <c r="S1040" t="s">
        <v>48</v>
      </c>
      <c r="U1040" t="s">
        <v>52</v>
      </c>
      <c r="V1040" t="s">
        <v>53</v>
      </c>
      <c r="W1040" t="s">
        <v>48</v>
      </c>
      <c r="X1040" t="e">
        <f t="shared" si="16"/>
        <v>#N/A</v>
      </c>
      <c r="Y1040" s="38" t="e">
        <f>INDEX('Planning avec dates'!$4:$4,MATCH("X",'Planning avec dates'!1058:1058,1))+4</f>
        <v>#N/A</v>
      </c>
    </row>
    <row r="1041" spans="1:25" x14ac:dyDescent="0.25">
      <c r="A1041">
        <f>IF(COUNTIF('Temps moyens'!$A$3:$A$70,C1041)&gt;0,1,0)</f>
        <v>0</v>
      </c>
      <c r="B1041" t="s">
        <v>1095</v>
      </c>
      <c r="C1041" t="e">
        <f>INDEX('Planning avec dates'!$B1043:$E1043,MATCH("*",'Planning avec dates'!$B1043:$E1043,0))</f>
        <v>#N/A</v>
      </c>
      <c r="F1041">
        <f>IF('Planning avec dates'!$C$1="Low",INDEX('Temps moyens'!$B$1:$B$198,MATCH(Task_Table1!C1041,'Temps moyens'!$A$1:$A$198,0),1)*'Temps moyens'!$D$3,IF('Planning avec dates'!$C$1="Medium",INDEX('Temps moyens'!$B$1:$B$198,MATCH(Task_Table1!C1041,'Temps moyens'!$A$1:$A$198,0),1)*'Temps moyens'!$E$3,IF('Planning avec dates'!$C$1="High",INDEX('Temps moyens'!$B$1:$B$198,MATCH(Task_Table1!C1041,'Temps moyens'!$A$1:$A$198,0),1)*'Temps moyens'!$F$3,0)))</f>
        <v>0</v>
      </c>
      <c r="G1041" t="s">
        <v>48</v>
      </c>
      <c r="H1041" s="38" t="e">
        <f>INDEX('Planning avec dates'!$4:$4,MATCH("X",'Planning avec dates'!1059:1059,0))</f>
        <v>#N/A</v>
      </c>
      <c r="I1041" t="s">
        <v>48</v>
      </c>
      <c r="J1041" t="s">
        <v>48</v>
      </c>
      <c r="K1041" t="s">
        <v>48</v>
      </c>
      <c r="L1041" t="s">
        <v>48</v>
      </c>
      <c r="M1041" t="s">
        <v>48</v>
      </c>
      <c r="N1041" t="s">
        <v>48</v>
      </c>
      <c r="O1041" t="s">
        <v>48</v>
      </c>
      <c r="P1041" t="s">
        <v>48</v>
      </c>
      <c r="Q1041" t="s">
        <v>51</v>
      </c>
      <c r="S1041" t="s">
        <v>48</v>
      </c>
      <c r="U1041" t="s">
        <v>52</v>
      </c>
      <c r="V1041" t="s">
        <v>53</v>
      </c>
      <c r="W1041" t="s">
        <v>48</v>
      </c>
      <c r="X1041" t="e">
        <f t="shared" si="16"/>
        <v>#N/A</v>
      </c>
      <c r="Y1041" s="38" t="e">
        <f>INDEX('Planning avec dates'!$4:$4,MATCH("X",'Planning avec dates'!1059:1059,1))+4</f>
        <v>#N/A</v>
      </c>
    </row>
    <row r="1042" spans="1:25" x14ac:dyDescent="0.25">
      <c r="A1042">
        <f>IF(COUNTIF('Temps moyens'!$A$3:$A$70,C1042)&gt;0,1,0)</f>
        <v>0</v>
      </c>
      <c r="B1042" t="s">
        <v>1096</v>
      </c>
      <c r="C1042" t="e">
        <f>INDEX('Planning avec dates'!$B1044:$E1044,MATCH("*",'Planning avec dates'!$B1044:$E1044,0))</f>
        <v>#N/A</v>
      </c>
      <c r="F1042">
        <f>IF('Planning avec dates'!$C$1="Low",INDEX('Temps moyens'!$B$1:$B$198,MATCH(Task_Table1!C1042,'Temps moyens'!$A$1:$A$198,0),1)*'Temps moyens'!$D$3,IF('Planning avec dates'!$C$1="Medium",INDEX('Temps moyens'!$B$1:$B$198,MATCH(Task_Table1!C1042,'Temps moyens'!$A$1:$A$198,0),1)*'Temps moyens'!$E$3,IF('Planning avec dates'!$C$1="High",INDEX('Temps moyens'!$B$1:$B$198,MATCH(Task_Table1!C1042,'Temps moyens'!$A$1:$A$198,0),1)*'Temps moyens'!$F$3,0)))</f>
        <v>0</v>
      </c>
      <c r="G1042" t="s">
        <v>48</v>
      </c>
      <c r="H1042" s="38" t="e">
        <f>INDEX('Planning avec dates'!$4:$4,MATCH("X",'Planning avec dates'!1060:1060,0))</f>
        <v>#N/A</v>
      </c>
      <c r="I1042" t="s">
        <v>48</v>
      </c>
      <c r="J1042" t="s">
        <v>48</v>
      </c>
      <c r="K1042" t="s">
        <v>48</v>
      </c>
      <c r="L1042" t="s">
        <v>48</v>
      </c>
      <c r="M1042" t="s">
        <v>48</v>
      </c>
      <c r="N1042" t="s">
        <v>48</v>
      </c>
      <c r="O1042" t="s">
        <v>48</v>
      </c>
      <c r="P1042" t="s">
        <v>48</v>
      </c>
      <c r="Q1042" t="s">
        <v>51</v>
      </c>
      <c r="S1042" t="s">
        <v>48</v>
      </c>
      <c r="U1042" t="s">
        <v>52</v>
      </c>
      <c r="V1042" t="s">
        <v>53</v>
      </c>
      <c r="W1042" t="s">
        <v>48</v>
      </c>
      <c r="X1042" t="e">
        <f t="shared" si="16"/>
        <v>#N/A</v>
      </c>
      <c r="Y1042" s="38" t="e">
        <f>INDEX('Planning avec dates'!$4:$4,MATCH("X",'Planning avec dates'!1060:1060,1))+4</f>
        <v>#N/A</v>
      </c>
    </row>
    <row r="1043" spans="1:25" x14ac:dyDescent="0.25">
      <c r="A1043">
        <f>IF(COUNTIF('Temps moyens'!$A$3:$A$70,C1043)&gt;0,1,0)</f>
        <v>0</v>
      </c>
      <c r="B1043" t="s">
        <v>1097</v>
      </c>
      <c r="C1043" t="e">
        <f>INDEX('Planning avec dates'!$B1045:$E1045,MATCH("*",'Planning avec dates'!$B1045:$E1045,0))</f>
        <v>#N/A</v>
      </c>
      <c r="F1043">
        <f>IF('Planning avec dates'!$C$1="Low",INDEX('Temps moyens'!$B$1:$B$198,MATCH(Task_Table1!C1043,'Temps moyens'!$A$1:$A$198,0),1)*'Temps moyens'!$D$3,IF('Planning avec dates'!$C$1="Medium",INDEX('Temps moyens'!$B$1:$B$198,MATCH(Task_Table1!C1043,'Temps moyens'!$A$1:$A$198,0),1)*'Temps moyens'!$E$3,IF('Planning avec dates'!$C$1="High",INDEX('Temps moyens'!$B$1:$B$198,MATCH(Task_Table1!C1043,'Temps moyens'!$A$1:$A$198,0),1)*'Temps moyens'!$F$3,0)))</f>
        <v>0</v>
      </c>
      <c r="G1043" t="s">
        <v>48</v>
      </c>
      <c r="H1043" s="38" t="e">
        <f>INDEX('Planning avec dates'!$4:$4,MATCH("X",'Planning avec dates'!1061:1061,0))</f>
        <v>#N/A</v>
      </c>
      <c r="I1043" t="s">
        <v>48</v>
      </c>
      <c r="J1043" t="s">
        <v>48</v>
      </c>
      <c r="K1043" t="s">
        <v>48</v>
      </c>
      <c r="L1043" t="s">
        <v>48</v>
      </c>
      <c r="M1043" t="s">
        <v>48</v>
      </c>
      <c r="N1043" t="s">
        <v>48</v>
      </c>
      <c r="O1043" t="s">
        <v>48</v>
      </c>
      <c r="P1043" t="s">
        <v>48</v>
      </c>
      <c r="Q1043" t="s">
        <v>51</v>
      </c>
      <c r="S1043" t="s">
        <v>48</v>
      </c>
      <c r="U1043" t="s">
        <v>52</v>
      </c>
      <c r="V1043" t="s">
        <v>53</v>
      </c>
      <c r="W1043" t="s">
        <v>48</v>
      </c>
      <c r="X1043" t="e">
        <f t="shared" si="16"/>
        <v>#N/A</v>
      </c>
      <c r="Y1043" s="38" t="e">
        <f>INDEX('Planning avec dates'!$4:$4,MATCH("X",'Planning avec dates'!1061:1061,1))+4</f>
        <v>#N/A</v>
      </c>
    </row>
    <row r="1044" spans="1:25" x14ac:dyDescent="0.25">
      <c r="A1044">
        <f>IF(COUNTIF('Temps moyens'!$A$3:$A$70,C1044)&gt;0,1,0)</f>
        <v>0</v>
      </c>
      <c r="B1044" t="s">
        <v>1098</v>
      </c>
      <c r="C1044" t="e">
        <f>INDEX('Planning avec dates'!$B1046:$E1046,MATCH("*",'Planning avec dates'!$B1046:$E1046,0))</f>
        <v>#N/A</v>
      </c>
      <c r="F1044">
        <f>IF('Planning avec dates'!$C$1="Low",INDEX('Temps moyens'!$B$1:$B$198,MATCH(Task_Table1!C1044,'Temps moyens'!$A$1:$A$198,0),1)*'Temps moyens'!$D$3,IF('Planning avec dates'!$C$1="Medium",INDEX('Temps moyens'!$B$1:$B$198,MATCH(Task_Table1!C1044,'Temps moyens'!$A$1:$A$198,0),1)*'Temps moyens'!$E$3,IF('Planning avec dates'!$C$1="High",INDEX('Temps moyens'!$B$1:$B$198,MATCH(Task_Table1!C1044,'Temps moyens'!$A$1:$A$198,0),1)*'Temps moyens'!$F$3,0)))</f>
        <v>0</v>
      </c>
      <c r="G1044" t="s">
        <v>48</v>
      </c>
      <c r="H1044" s="38" t="e">
        <f>INDEX('Planning avec dates'!$4:$4,MATCH("X",'Planning avec dates'!1062:1062,0))</f>
        <v>#N/A</v>
      </c>
      <c r="I1044" t="s">
        <v>48</v>
      </c>
      <c r="J1044" t="s">
        <v>48</v>
      </c>
      <c r="K1044" t="s">
        <v>48</v>
      </c>
      <c r="L1044" t="s">
        <v>48</v>
      </c>
      <c r="M1044" t="s">
        <v>48</v>
      </c>
      <c r="N1044" t="s">
        <v>48</v>
      </c>
      <c r="O1044" t="s">
        <v>48</v>
      </c>
      <c r="P1044" t="s">
        <v>48</v>
      </c>
      <c r="Q1044" t="s">
        <v>51</v>
      </c>
      <c r="S1044" t="s">
        <v>48</v>
      </c>
      <c r="U1044" t="s">
        <v>52</v>
      </c>
      <c r="V1044" t="s">
        <v>53</v>
      </c>
      <c r="W1044" t="s">
        <v>48</v>
      </c>
      <c r="X1044" t="e">
        <f t="shared" si="16"/>
        <v>#N/A</v>
      </c>
      <c r="Y1044" s="38" t="e">
        <f>INDEX('Planning avec dates'!$4:$4,MATCH("X",'Planning avec dates'!1062:1062,1))+4</f>
        <v>#N/A</v>
      </c>
    </row>
    <row r="1045" spans="1:25" x14ac:dyDescent="0.25">
      <c r="A1045">
        <f>IF(COUNTIF('Temps moyens'!$A$3:$A$70,C1045)&gt;0,1,0)</f>
        <v>0</v>
      </c>
      <c r="B1045" t="s">
        <v>1099</v>
      </c>
      <c r="C1045" t="e">
        <f>INDEX('Planning avec dates'!$B1047:$E1047,MATCH("*",'Planning avec dates'!$B1047:$E1047,0))</f>
        <v>#N/A</v>
      </c>
      <c r="F1045">
        <f>IF('Planning avec dates'!$C$1="Low",INDEX('Temps moyens'!$B$1:$B$198,MATCH(Task_Table1!C1045,'Temps moyens'!$A$1:$A$198,0),1)*'Temps moyens'!$D$3,IF('Planning avec dates'!$C$1="Medium",INDEX('Temps moyens'!$B$1:$B$198,MATCH(Task_Table1!C1045,'Temps moyens'!$A$1:$A$198,0),1)*'Temps moyens'!$E$3,IF('Planning avec dates'!$C$1="High",INDEX('Temps moyens'!$B$1:$B$198,MATCH(Task_Table1!C1045,'Temps moyens'!$A$1:$A$198,0),1)*'Temps moyens'!$F$3,0)))</f>
        <v>0</v>
      </c>
      <c r="G1045" t="s">
        <v>48</v>
      </c>
      <c r="H1045" s="38" t="e">
        <f>INDEX('Planning avec dates'!$4:$4,MATCH("X",'Planning avec dates'!1063:1063,0))</f>
        <v>#N/A</v>
      </c>
      <c r="I1045" t="s">
        <v>48</v>
      </c>
      <c r="J1045" t="s">
        <v>48</v>
      </c>
      <c r="K1045" t="s">
        <v>48</v>
      </c>
      <c r="L1045" t="s">
        <v>48</v>
      </c>
      <c r="M1045" t="s">
        <v>48</v>
      </c>
      <c r="N1045" t="s">
        <v>48</v>
      </c>
      <c r="O1045" t="s">
        <v>48</v>
      </c>
      <c r="P1045" t="s">
        <v>48</v>
      </c>
      <c r="Q1045" t="s">
        <v>51</v>
      </c>
      <c r="S1045" t="s">
        <v>48</v>
      </c>
      <c r="U1045" t="s">
        <v>52</v>
      </c>
      <c r="V1045" t="s">
        <v>53</v>
      </c>
      <c r="W1045" t="s">
        <v>48</v>
      </c>
      <c r="X1045" t="e">
        <f t="shared" si="16"/>
        <v>#N/A</v>
      </c>
      <c r="Y1045" s="38" t="e">
        <f>INDEX('Planning avec dates'!$4:$4,MATCH("X",'Planning avec dates'!1063:1063,1))+4</f>
        <v>#N/A</v>
      </c>
    </row>
    <row r="1046" spans="1:25" x14ac:dyDescent="0.25">
      <c r="A1046">
        <f>IF(COUNTIF('Temps moyens'!$A$3:$A$70,C1046)&gt;0,1,0)</f>
        <v>0</v>
      </c>
      <c r="B1046" t="s">
        <v>1100</v>
      </c>
      <c r="C1046" t="e">
        <f>INDEX('Planning avec dates'!$B1048:$E1048,MATCH("*",'Planning avec dates'!$B1048:$E1048,0))</f>
        <v>#N/A</v>
      </c>
      <c r="F1046">
        <f>IF('Planning avec dates'!$C$1="Low",INDEX('Temps moyens'!$B$1:$B$198,MATCH(Task_Table1!C1046,'Temps moyens'!$A$1:$A$198,0),1)*'Temps moyens'!$D$3,IF('Planning avec dates'!$C$1="Medium",INDEX('Temps moyens'!$B$1:$B$198,MATCH(Task_Table1!C1046,'Temps moyens'!$A$1:$A$198,0),1)*'Temps moyens'!$E$3,IF('Planning avec dates'!$C$1="High",INDEX('Temps moyens'!$B$1:$B$198,MATCH(Task_Table1!C1046,'Temps moyens'!$A$1:$A$198,0),1)*'Temps moyens'!$F$3,0)))</f>
        <v>0</v>
      </c>
      <c r="G1046" t="s">
        <v>48</v>
      </c>
      <c r="H1046" s="38" t="e">
        <f>INDEX('Planning avec dates'!$4:$4,MATCH("X",'Planning avec dates'!1064:1064,0))</f>
        <v>#N/A</v>
      </c>
      <c r="I1046" t="s">
        <v>48</v>
      </c>
      <c r="J1046" t="s">
        <v>48</v>
      </c>
      <c r="K1046" t="s">
        <v>48</v>
      </c>
      <c r="L1046" t="s">
        <v>48</v>
      </c>
      <c r="M1046" t="s">
        <v>48</v>
      </c>
      <c r="N1046" t="s">
        <v>48</v>
      </c>
      <c r="O1046" t="s">
        <v>48</v>
      </c>
      <c r="P1046" t="s">
        <v>48</v>
      </c>
      <c r="Q1046" t="s">
        <v>51</v>
      </c>
      <c r="S1046" t="s">
        <v>48</v>
      </c>
      <c r="U1046" t="s">
        <v>52</v>
      </c>
      <c r="V1046" t="s">
        <v>53</v>
      </c>
      <c r="W1046" t="s">
        <v>48</v>
      </c>
      <c r="X1046" t="e">
        <f t="shared" si="16"/>
        <v>#N/A</v>
      </c>
      <c r="Y1046" s="38" t="e">
        <f>INDEX('Planning avec dates'!$4:$4,MATCH("X",'Planning avec dates'!1064:1064,1))+4</f>
        <v>#N/A</v>
      </c>
    </row>
    <row r="1047" spans="1:25" x14ac:dyDescent="0.25">
      <c r="A1047">
        <f>IF(COUNTIF('Temps moyens'!$A$3:$A$70,C1047)&gt;0,1,0)</f>
        <v>0</v>
      </c>
      <c r="B1047" t="s">
        <v>1101</v>
      </c>
      <c r="C1047" t="e">
        <f>INDEX('Planning avec dates'!$B1049:$E1049,MATCH("*",'Planning avec dates'!$B1049:$E1049,0))</f>
        <v>#N/A</v>
      </c>
      <c r="F1047">
        <f>IF('Planning avec dates'!$C$1="Low",INDEX('Temps moyens'!$B$1:$B$198,MATCH(Task_Table1!C1047,'Temps moyens'!$A$1:$A$198,0),1)*'Temps moyens'!$D$3,IF('Planning avec dates'!$C$1="Medium",INDEX('Temps moyens'!$B$1:$B$198,MATCH(Task_Table1!C1047,'Temps moyens'!$A$1:$A$198,0),1)*'Temps moyens'!$E$3,IF('Planning avec dates'!$C$1="High",INDEX('Temps moyens'!$B$1:$B$198,MATCH(Task_Table1!C1047,'Temps moyens'!$A$1:$A$198,0),1)*'Temps moyens'!$F$3,0)))</f>
        <v>0</v>
      </c>
      <c r="G1047" t="s">
        <v>48</v>
      </c>
      <c r="H1047" s="38" t="e">
        <f>INDEX('Planning avec dates'!$4:$4,MATCH("X",'Planning avec dates'!1065:1065,0))</f>
        <v>#N/A</v>
      </c>
      <c r="I1047" t="s">
        <v>48</v>
      </c>
      <c r="J1047" t="s">
        <v>48</v>
      </c>
      <c r="K1047" t="s">
        <v>48</v>
      </c>
      <c r="L1047" t="s">
        <v>48</v>
      </c>
      <c r="M1047" t="s">
        <v>48</v>
      </c>
      <c r="N1047" t="s">
        <v>48</v>
      </c>
      <c r="O1047" t="s">
        <v>48</v>
      </c>
      <c r="P1047" t="s">
        <v>48</v>
      </c>
      <c r="Q1047" t="s">
        <v>51</v>
      </c>
      <c r="S1047" t="s">
        <v>48</v>
      </c>
      <c r="U1047" t="s">
        <v>52</v>
      </c>
      <c r="V1047" t="s">
        <v>53</v>
      </c>
      <c r="W1047" t="s">
        <v>48</v>
      </c>
      <c r="X1047" t="e">
        <f t="shared" si="16"/>
        <v>#N/A</v>
      </c>
      <c r="Y1047" s="38" t="e">
        <f>INDEX('Planning avec dates'!$4:$4,MATCH("X",'Planning avec dates'!1065:1065,1))+4</f>
        <v>#N/A</v>
      </c>
    </row>
    <row r="1048" spans="1:25" x14ac:dyDescent="0.25">
      <c r="A1048">
        <f>IF(COUNTIF('Temps moyens'!$A$3:$A$70,C1048)&gt;0,1,0)</f>
        <v>0</v>
      </c>
      <c r="B1048" t="s">
        <v>1102</v>
      </c>
      <c r="C1048" t="e">
        <f>INDEX('Planning avec dates'!$B1050:$E1050,MATCH("*",'Planning avec dates'!$B1050:$E1050,0))</f>
        <v>#N/A</v>
      </c>
      <c r="F1048">
        <f>IF('Planning avec dates'!$C$1="Low",INDEX('Temps moyens'!$B$1:$B$198,MATCH(Task_Table1!C1048,'Temps moyens'!$A$1:$A$198,0),1)*'Temps moyens'!$D$3,IF('Planning avec dates'!$C$1="Medium",INDEX('Temps moyens'!$B$1:$B$198,MATCH(Task_Table1!C1048,'Temps moyens'!$A$1:$A$198,0),1)*'Temps moyens'!$E$3,IF('Planning avec dates'!$C$1="High",INDEX('Temps moyens'!$B$1:$B$198,MATCH(Task_Table1!C1048,'Temps moyens'!$A$1:$A$198,0),1)*'Temps moyens'!$F$3,0)))</f>
        <v>0</v>
      </c>
      <c r="G1048" t="s">
        <v>48</v>
      </c>
      <c r="H1048" s="38" t="e">
        <f>INDEX('Planning avec dates'!$4:$4,MATCH("X",'Planning avec dates'!1066:1066,0))</f>
        <v>#N/A</v>
      </c>
      <c r="I1048" t="s">
        <v>48</v>
      </c>
      <c r="J1048" t="s">
        <v>48</v>
      </c>
      <c r="K1048" t="s">
        <v>48</v>
      </c>
      <c r="L1048" t="s">
        <v>48</v>
      </c>
      <c r="M1048" t="s">
        <v>48</v>
      </c>
      <c r="N1048" t="s">
        <v>48</v>
      </c>
      <c r="O1048" t="s">
        <v>48</v>
      </c>
      <c r="P1048" t="s">
        <v>48</v>
      </c>
      <c r="Q1048" t="s">
        <v>51</v>
      </c>
      <c r="S1048" t="s">
        <v>48</v>
      </c>
      <c r="U1048" t="s">
        <v>52</v>
      </c>
      <c r="V1048" t="s">
        <v>53</v>
      </c>
      <c r="W1048" t="s">
        <v>48</v>
      </c>
      <c r="X1048" t="e">
        <f t="shared" si="16"/>
        <v>#N/A</v>
      </c>
      <c r="Y1048" s="38" t="e">
        <f>INDEX('Planning avec dates'!$4:$4,MATCH("X",'Planning avec dates'!1066:1066,1))+4</f>
        <v>#N/A</v>
      </c>
    </row>
    <row r="1049" spans="1:25" x14ac:dyDescent="0.25">
      <c r="A1049">
        <f>IF(COUNTIF('Temps moyens'!$A$3:$A$70,C1049)&gt;0,1,0)</f>
        <v>0</v>
      </c>
      <c r="B1049" t="s">
        <v>1103</v>
      </c>
      <c r="C1049" t="e">
        <f>INDEX('Planning avec dates'!$B1051:$E1051,MATCH("*",'Planning avec dates'!$B1051:$E1051,0))</f>
        <v>#N/A</v>
      </c>
      <c r="F1049">
        <f>IF('Planning avec dates'!$C$1="Low",INDEX('Temps moyens'!$B$1:$B$198,MATCH(Task_Table1!C1049,'Temps moyens'!$A$1:$A$198,0),1)*'Temps moyens'!$D$3,IF('Planning avec dates'!$C$1="Medium",INDEX('Temps moyens'!$B$1:$B$198,MATCH(Task_Table1!C1049,'Temps moyens'!$A$1:$A$198,0),1)*'Temps moyens'!$E$3,IF('Planning avec dates'!$C$1="High",INDEX('Temps moyens'!$B$1:$B$198,MATCH(Task_Table1!C1049,'Temps moyens'!$A$1:$A$198,0),1)*'Temps moyens'!$F$3,0)))</f>
        <v>0</v>
      </c>
      <c r="G1049" t="s">
        <v>48</v>
      </c>
      <c r="H1049" s="38" t="e">
        <f>INDEX('Planning avec dates'!$4:$4,MATCH("X",'Planning avec dates'!1067:1067,0))</f>
        <v>#N/A</v>
      </c>
      <c r="I1049" t="s">
        <v>48</v>
      </c>
      <c r="J1049" t="s">
        <v>48</v>
      </c>
      <c r="K1049" t="s">
        <v>48</v>
      </c>
      <c r="L1049" t="s">
        <v>48</v>
      </c>
      <c r="M1049" t="s">
        <v>48</v>
      </c>
      <c r="N1049" t="s">
        <v>48</v>
      </c>
      <c r="O1049" t="s">
        <v>48</v>
      </c>
      <c r="P1049" t="s">
        <v>48</v>
      </c>
      <c r="Q1049" t="s">
        <v>51</v>
      </c>
      <c r="S1049" t="s">
        <v>48</v>
      </c>
      <c r="U1049" t="s">
        <v>52</v>
      </c>
      <c r="V1049" t="s">
        <v>53</v>
      </c>
      <c r="W1049" t="s">
        <v>48</v>
      </c>
      <c r="X1049" t="e">
        <f t="shared" si="16"/>
        <v>#N/A</v>
      </c>
      <c r="Y1049" s="38" t="e">
        <f>INDEX('Planning avec dates'!$4:$4,MATCH("X",'Planning avec dates'!1067:1067,1))+4</f>
        <v>#N/A</v>
      </c>
    </row>
    <row r="1050" spans="1:25" x14ac:dyDescent="0.25">
      <c r="A1050">
        <f>IF(COUNTIF('Temps moyens'!$A$3:$A$70,C1050)&gt;0,1,0)</f>
        <v>0</v>
      </c>
      <c r="B1050" t="s">
        <v>1104</v>
      </c>
      <c r="C1050" t="e">
        <f>INDEX('Planning avec dates'!$B1052:$E1052,MATCH("*",'Planning avec dates'!$B1052:$E1052,0))</f>
        <v>#N/A</v>
      </c>
      <c r="F1050">
        <f>IF('Planning avec dates'!$C$1="Low",INDEX('Temps moyens'!$B$1:$B$198,MATCH(Task_Table1!C1050,'Temps moyens'!$A$1:$A$198,0),1)*'Temps moyens'!$D$3,IF('Planning avec dates'!$C$1="Medium",INDEX('Temps moyens'!$B$1:$B$198,MATCH(Task_Table1!C1050,'Temps moyens'!$A$1:$A$198,0),1)*'Temps moyens'!$E$3,IF('Planning avec dates'!$C$1="High",INDEX('Temps moyens'!$B$1:$B$198,MATCH(Task_Table1!C1050,'Temps moyens'!$A$1:$A$198,0),1)*'Temps moyens'!$F$3,0)))</f>
        <v>0</v>
      </c>
      <c r="G1050" t="s">
        <v>48</v>
      </c>
      <c r="H1050" s="38" t="e">
        <f>INDEX('Planning avec dates'!$4:$4,MATCH("X",'Planning avec dates'!1068:1068,0))</f>
        <v>#N/A</v>
      </c>
      <c r="I1050" t="s">
        <v>48</v>
      </c>
      <c r="J1050" t="s">
        <v>48</v>
      </c>
      <c r="K1050" t="s">
        <v>48</v>
      </c>
      <c r="L1050" t="s">
        <v>48</v>
      </c>
      <c r="M1050" t="s">
        <v>48</v>
      </c>
      <c r="N1050" t="s">
        <v>48</v>
      </c>
      <c r="O1050" t="s">
        <v>48</v>
      </c>
      <c r="P1050" t="s">
        <v>48</v>
      </c>
      <c r="Q1050" t="s">
        <v>51</v>
      </c>
      <c r="S1050" t="s">
        <v>48</v>
      </c>
      <c r="U1050" t="s">
        <v>52</v>
      </c>
      <c r="V1050" t="s">
        <v>53</v>
      </c>
      <c r="W1050" t="s">
        <v>48</v>
      </c>
      <c r="X1050" t="e">
        <f t="shared" si="16"/>
        <v>#N/A</v>
      </c>
      <c r="Y1050" s="38" t="e">
        <f>INDEX('Planning avec dates'!$4:$4,MATCH("X",'Planning avec dates'!1068:1068,1))+4</f>
        <v>#N/A</v>
      </c>
    </row>
    <row r="1051" spans="1:25" x14ac:dyDescent="0.25">
      <c r="A1051">
        <f>IF(COUNTIF('Temps moyens'!$A$3:$A$70,C1051)&gt;0,1,0)</f>
        <v>0</v>
      </c>
      <c r="B1051" t="s">
        <v>1105</v>
      </c>
      <c r="C1051" t="e">
        <f>INDEX('Planning avec dates'!$B1053:$E1053,MATCH("*",'Planning avec dates'!$B1053:$E1053,0))</f>
        <v>#N/A</v>
      </c>
      <c r="F1051">
        <f>IF('Planning avec dates'!$C$1="Low",INDEX('Temps moyens'!$B$1:$B$198,MATCH(Task_Table1!C1051,'Temps moyens'!$A$1:$A$198,0),1)*'Temps moyens'!$D$3,IF('Planning avec dates'!$C$1="Medium",INDEX('Temps moyens'!$B$1:$B$198,MATCH(Task_Table1!C1051,'Temps moyens'!$A$1:$A$198,0),1)*'Temps moyens'!$E$3,IF('Planning avec dates'!$C$1="High",INDEX('Temps moyens'!$B$1:$B$198,MATCH(Task_Table1!C1051,'Temps moyens'!$A$1:$A$198,0),1)*'Temps moyens'!$F$3,0)))</f>
        <v>0</v>
      </c>
      <c r="G1051" t="s">
        <v>48</v>
      </c>
      <c r="H1051" s="38" t="e">
        <f>INDEX('Planning avec dates'!$4:$4,MATCH("X",'Planning avec dates'!1069:1069,0))</f>
        <v>#N/A</v>
      </c>
      <c r="I1051" t="s">
        <v>48</v>
      </c>
      <c r="J1051" t="s">
        <v>48</v>
      </c>
      <c r="K1051" t="s">
        <v>48</v>
      </c>
      <c r="L1051" t="s">
        <v>48</v>
      </c>
      <c r="M1051" t="s">
        <v>48</v>
      </c>
      <c r="N1051" t="s">
        <v>48</v>
      </c>
      <c r="O1051" t="s">
        <v>48</v>
      </c>
      <c r="P1051" t="s">
        <v>48</v>
      </c>
      <c r="Q1051" t="s">
        <v>51</v>
      </c>
      <c r="S1051" t="s">
        <v>48</v>
      </c>
      <c r="U1051" t="s">
        <v>52</v>
      </c>
      <c r="V1051" t="s">
        <v>53</v>
      </c>
      <c r="W1051" t="s">
        <v>48</v>
      </c>
      <c r="X1051" t="e">
        <f t="shared" ref="X1051:X1114" si="17">(Y1051-H1051)+1</f>
        <v>#N/A</v>
      </c>
      <c r="Y1051" s="38" t="e">
        <f>INDEX('Planning avec dates'!$4:$4,MATCH("X",'Planning avec dates'!1069:1069,1))+4</f>
        <v>#N/A</v>
      </c>
    </row>
    <row r="1052" spans="1:25" x14ac:dyDescent="0.25">
      <c r="A1052">
        <f>IF(COUNTIF('Temps moyens'!$A$3:$A$70,C1052)&gt;0,1,0)</f>
        <v>0</v>
      </c>
      <c r="B1052" t="s">
        <v>1106</v>
      </c>
      <c r="C1052" t="e">
        <f>INDEX('Planning avec dates'!$B1054:$E1054,MATCH("*",'Planning avec dates'!$B1054:$E1054,0))</f>
        <v>#N/A</v>
      </c>
      <c r="F1052">
        <f>IF('Planning avec dates'!$C$1="Low",INDEX('Temps moyens'!$B$1:$B$198,MATCH(Task_Table1!C1052,'Temps moyens'!$A$1:$A$198,0),1)*'Temps moyens'!$D$3,IF('Planning avec dates'!$C$1="Medium",INDEX('Temps moyens'!$B$1:$B$198,MATCH(Task_Table1!C1052,'Temps moyens'!$A$1:$A$198,0),1)*'Temps moyens'!$E$3,IF('Planning avec dates'!$C$1="High",INDEX('Temps moyens'!$B$1:$B$198,MATCH(Task_Table1!C1052,'Temps moyens'!$A$1:$A$198,0),1)*'Temps moyens'!$F$3,0)))</f>
        <v>0</v>
      </c>
      <c r="G1052" t="s">
        <v>48</v>
      </c>
      <c r="H1052" s="38" t="e">
        <f>INDEX('Planning avec dates'!$4:$4,MATCH("X",'Planning avec dates'!1070:1070,0))</f>
        <v>#N/A</v>
      </c>
      <c r="I1052" t="s">
        <v>48</v>
      </c>
      <c r="J1052" t="s">
        <v>48</v>
      </c>
      <c r="K1052" t="s">
        <v>48</v>
      </c>
      <c r="L1052" t="s">
        <v>48</v>
      </c>
      <c r="M1052" t="s">
        <v>48</v>
      </c>
      <c r="N1052" t="s">
        <v>48</v>
      </c>
      <c r="O1052" t="s">
        <v>48</v>
      </c>
      <c r="P1052" t="s">
        <v>48</v>
      </c>
      <c r="Q1052" t="s">
        <v>51</v>
      </c>
      <c r="S1052" t="s">
        <v>48</v>
      </c>
      <c r="U1052" t="s">
        <v>52</v>
      </c>
      <c r="V1052" t="s">
        <v>53</v>
      </c>
      <c r="W1052" t="s">
        <v>48</v>
      </c>
      <c r="X1052" t="e">
        <f t="shared" si="17"/>
        <v>#N/A</v>
      </c>
      <c r="Y1052" s="38" t="e">
        <f>INDEX('Planning avec dates'!$4:$4,MATCH("X",'Planning avec dates'!1070:1070,1))+4</f>
        <v>#N/A</v>
      </c>
    </row>
    <row r="1053" spans="1:25" x14ac:dyDescent="0.25">
      <c r="A1053">
        <f>IF(COUNTIF('Temps moyens'!$A$3:$A$70,C1053)&gt;0,1,0)</f>
        <v>0</v>
      </c>
      <c r="B1053" t="s">
        <v>1107</v>
      </c>
      <c r="C1053" t="e">
        <f>INDEX('Planning avec dates'!$B1055:$E1055,MATCH("*",'Planning avec dates'!$B1055:$E1055,0))</f>
        <v>#N/A</v>
      </c>
      <c r="F1053">
        <f>IF('Planning avec dates'!$C$1="Low",INDEX('Temps moyens'!$B$1:$B$198,MATCH(Task_Table1!C1053,'Temps moyens'!$A$1:$A$198,0),1)*'Temps moyens'!$D$3,IF('Planning avec dates'!$C$1="Medium",INDEX('Temps moyens'!$B$1:$B$198,MATCH(Task_Table1!C1053,'Temps moyens'!$A$1:$A$198,0),1)*'Temps moyens'!$E$3,IF('Planning avec dates'!$C$1="High",INDEX('Temps moyens'!$B$1:$B$198,MATCH(Task_Table1!C1053,'Temps moyens'!$A$1:$A$198,0),1)*'Temps moyens'!$F$3,0)))</f>
        <v>0</v>
      </c>
      <c r="G1053" t="s">
        <v>48</v>
      </c>
      <c r="H1053" s="38" t="e">
        <f>INDEX('Planning avec dates'!$4:$4,MATCH("X",'Planning avec dates'!1071:1071,0))</f>
        <v>#N/A</v>
      </c>
      <c r="I1053" t="s">
        <v>48</v>
      </c>
      <c r="J1053" t="s">
        <v>48</v>
      </c>
      <c r="K1053" t="s">
        <v>48</v>
      </c>
      <c r="L1053" t="s">
        <v>48</v>
      </c>
      <c r="M1053" t="s">
        <v>48</v>
      </c>
      <c r="N1053" t="s">
        <v>48</v>
      </c>
      <c r="O1053" t="s">
        <v>48</v>
      </c>
      <c r="P1053" t="s">
        <v>48</v>
      </c>
      <c r="Q1053" t="s">
        <v>51</v>
      </c>
      <c r="S1053" t="s">
        <v>48</v>
      </c>
      <c r="U1053" t="s">
        <v>52</v>
      </c>
      <c r="V1053" t="s">
        <v>53</v>
      </c>
      <c r="W1053" t="s">
        <v>48</v>
      </c>
      <c r="X1053" t="e">
        <f t="shared" si="17"/>
        <v>#N/A</v>
      </c>
      <c r="Y1053" s="38" t="e">
        <f>INDEX('Planning avec dates'!$4:$4,MATCH("X",'Planning avec dates'!1071:1071,1))+4</f>
        <v>#N/A</v>
      </c>
    </row>
    <row r="1054" spans="1:25" x14ac:dyDescent="0.25">
      <c r="A1054">
        <f>IF(COUNTIF('Temps moyens'!$A$3:$A$70,C1054)&gt;0,1,0)</f>
        <v>0</v>
      </c>
      <c r="B1054" t="s">
        <v>1108</v>
      </c>
      <c r="C1054" t="e">
        <f>INDEX('Planning avec dates'!$B1056:$E1056,MATCH("*",'Planning avec dates'!$B1056:$E1056,0))</f>
        <v>#N/A</v>
      </c>
      <c r="F1054">
        <f>IF('Planning avec dates'!$C$1="Low",INDEX('Temps moyens'!$B$1:$B$198,MATCH(Task_Table1!C1054,'Temps moyens'!$A$1:$A$198,0),1)*'Temps moyens'!$D$3,IF('Planning avec dates'!$C$1="Medium",INDEX('Temps moyens'!$B$1:$B$198,MATCH(Task_Table1!C1054,'Temps moyens'!$A$1:$A$198,0),1)*'Temps moyens'!$E$3,IF('Planning avec dates'!$C$1="High",INDEX('Temps moyens'!$B$1:$B$198,MATCH(Task_Table1!C1054,'Temps moyens'!$A$1:$A$198,0),1)*'Temps moyens'!$F$3,0)))</f>
        <v>0</v>
      </c>
      <c r="G1054" t="s">
        <v>48</v>
      </c>
      <c r="H1054" s="38" t="e">
        <f>INDEX('Planning avec dates'!$4:$4,MATCH("X",'Planning avec dates'!1072:1072,0))</f>
        <v>#N/A</v>
      </c>
      <c r="I1054" t="s">
        <v>48</v>
      </c>
      <c r="J1054" t="s">
        <v>48</v>
      </c>
      <c r="K1054" t="s">
        <v>48</v>
      </c>
      <c r="L1054" t="s">
        <v>48</v>
      </c>
      <c r="M1054" t="s">
        <v>48</v>
      </c>
      <c r="N1054" t="s">
        <v>48</v>
      </c>
      <c r="O1054" t="s">
        <v>48</v>
      </c>
      <c r="P1054" t="s">
        <v>48</v>
      </c>
      <c r="Q1054" t="s">
        <v>51</v>
      </c>
      <c r="S1054" t="s">
        <v>48</v>
      </c>
      <c r="U1054" t="s">
        <v>52</v>
      </c>
      <c r="V1054" t="s">
        <v>53</v>
      </c>
      <c r="W1054" t="s">
        <v>48</v>
      </c>
      <c r="X1054" t="e">
        <f t="shared" si="17"/>
        <v>#N/A</v>
      </c>
      <c r="Y1054" s="38" t="e">
        <f>INDEX('Planning avec dates'!$4:$4,MATCH("X",'Planning avec dates'!1072:1072,1))+4</f>
        <v>#N/A</v>
      </c>
    </row>
    <row r="1055" spans="1:25" x14ac:dyDescent="0.25">
      <c r="A1055">
        <f>IF(COUNTIF('Temps moyens'!$A$3:$A$70,C1055)&gt;0,1,0)</f>
        <v>0</v>
      </c>
      <c r="B1055" t="s">
        <v>1109</v>
      </c>
      <c r="C1055" t="e">
        <f>INDEX('Planning avec dates'!$B1057:$E1057,MATCH("*",'Planning avec dates'!$B1057:$E1057,0))</f>
        <v>#N/A</v>
      </c>
      <c r="F1055">
        <f>IF('Planning avec dates'!$C$1="Low",INDEX('Temps moyens'!$B$1:$B$198,MATCH(Task_Table1!C1055,'Temps moyens'!$A$1:$A$198,0),1)*'Temps moyens'!$D$3,IF('Planning avec dates'!$C$1="Medium",INDEX('Temps moyens'!$B$1:$B$198,MATCH(Task_Table1!C1055,'Temps moyens'!$A$1:$A$198,0),1)*'Temps moyens'!$E$3,IF('Planning avec dates'!$C$1="High",INDEX('Temps moyens'!$B$1:$B$198,MATCH(Task_Table1!C1055,'Temps moyens'!$A$1:$A$198,0),1)*'Temps moyens'!$F$3,0)))</f>
        <v>0</v>
      </c>
      <c r="G1055" t="s">
        <v>48</v>
      </c>
      <c r="H1055" s="38" t="e">
        <f>INDEX('Planning avec dates'!$4:$4,MATCH("X",'Planning avec dates'!1073:1073,0))</f>
        <v>#N/A</v>
      </c>
      <c r="I1055" t="s">
        <v>48</v>
      </c>
      <c r="J1055" t="s">
        <v>48</v>
      </c>
      <c r="K1055" t="s">
        <v>48</v>
      </c>
      <c r="L1055" t="s">
        <v>48</v>
      </c>
      <c r="M1055" t="s">
        <v>48</v>
      </c>
      <c r="N1055" t="s">
        <v>48</v>
      </c>
      <c r="O1055" t="s">
        <v>48</v>
      </c>
      <c r="P1055" t="s">
        <v>48</v>
      </c>
      <c r="Q1055" t="s">
        <v>51</v>
      </c>
      <c r="S1055" t="s">
        <v>48</v>
      </c>
      <c r="U1055" t="s">
        <v>52</v>
      </c>
      <c r="V1055" t="s">
        <v>53</v>
      </c>
      <c r="W1055" t="s">
        <v>48</v>
      </c>
      <c r="X1055" t="e">
        <f t="shared" si="17"/>
        <v>#N/A</v>
      </c>
      <c r="Y1055" s="38" t="e">
        <f>INDEX('Planning avec dates'!$4:$4,MATCH("X",'Planning avec dates'!1073:1073,1))+4</f>
        <v>#N/A</v>
      </c>
    </row>
    <row r="1056" spans="1:25" x14ac:dyDescent="0.25">
      <c r="A1056">
        <f>IF(COUNTIF('Temps moyens'!$A$3:$A$70,C1056)&gt;0,1,0)</f>
        <v>0</v>
      </c>
      <c r="B1056" t="s">
        <v>1110</v>
      </c>
      <c r="C1056" t="e">
        <f>INDEX('Planning avec dates'!$B1058:$E1058,MATCH("*",'Planning avec dates'!$B1058:$E1058,0))</f>
        <v>#N/A</v>
      </c>
      <c r="F1056">
        <f>IF('Planning avec dates'!$C$1="Low",INDEX('Temps moyens'!$B$1:$B$198,MATCH(Task_Table1!C1056,'Temps moyens'!$A$1:$A$198,0),1)*'Temps moyens'!$D$3,IF('Planning avec dates'!$C$1="Medium",INDEX('Temps moyens'!$B$1:$B$198,MATCH(Task_Table1!C1056,'Temps moyens'!$A$1:$A$198,0),1)*'Temps moyens'!$E$3,IF('Planning avec dates'!$C$1="High",INDEX('Temps moyens'!$B$1:$B$198,MATCH(Task_Table1!C1056,'Temps moyens'!$A$1:$A$198,0),1)*'Temps moyens'!$F$3,0)))</f>
        <v>0</v>
      </c>
      <c r="G1056" t="s">
        <v>48</v>
      </c>
      <c r="H1056" s="38" t="e">
        <f>INDEX('Planning avec dates'!$4:$4,MATCH("X",'Planning avec dates'!1074:1074,0))</f>
        <v>#N/A</v>
      </c>
      <c r="I1056" t="s">
        <v>48</v>
      </c>
      <c r="J1056" t="s">
        <v>48</v>
      </c>
      <c r="K1056" t="s">
        <v>48</v>
      </c>
      <c r="L1056" t="s">
        <v>48</v>
      </c>
      <c r="M1056" t="s">
        <v>48</v>
      </c>
      <c r="N1056" t="s">
        <v>48</v>
      </c>
      <c r="O1056" t="s">
        <v>48</v>
      </c>
      <c r="P1056" t="s">
        <v>48</v>
      </c>
      <c r="Q1056" t="s">
        <v>51</v>
      </c>
      <c r="S1056" t="s">
        <v>48</v>
      </c>
      <c r="U1056" t="s">
        <v>52</v>
      </c>
      <c r="V1056" t="s">
        <v>53</v>
      </c>
      <c r="W1056" t="s">
        <v>48</v>
      </c>
      <c r="X1056" t="e">
        <f t="shared" si="17"/>
        <v>#N/A</v>
      </c>
      <c r="Y1056" s="38" t="e">
        <f>INDEX('Planning avec dates'!$4:$4,MATCH("X",'Planning avec dates'!1074:1074,1))+4</f>
        <v>#N/A</v>
      </c>
    </row>
    <row r="1057" spans="1:25" x14ac:dyDescent="0.25">
      <c r="A1057">
        <f>IF(COUNTIF('Temps moyens'!$A$3:$A$70,C1057)&gt;0,1,0)</f>
        <v>0</v>
      </c>
      <c r="B1057" t="s">
        <v>1111</v>
      </c>
      <c r="C1057" t="e">
        <f>INDEX('Planning avec dates'!$B1059:$E1059,MATCH("*",'Planning avec dates'!$B1059:$E1059,0))</f>
        <v>#N/A</v>
      </c>
      <c r="F1057">
        <f>IF('Planning avec dates'!$C$1="Low",INDEX('Temps moyens'!$B$1:$B$198,MATCH(Task_Table1!C1057,'Temps moyens'!$A$1:$A$198,0),1)*'Temps moyens'!$D$3,IF('Planning avec dates'!$C$1="Medium",INDEX('Temps moyens'!$B$1:$B$198,MATCH(Task_Table1!C1057,'Temps moyens'!$A$1:$A$198,0),1)*'Temps moyens'!$E$3,IF('Planning avec dates'!$C$1="High",INDEX('Temps moyens'!$B$1:$B$198,MATCH(Task_Table1!C1057,'Temps moyens'!$A$1:$A$198,0),1)*'Temps moyens'!$F$3,0)))</f>
        <v>0</v>
      </c>
      <c r="G1057" t="s">
        <v>48</v>
      </c>
      <c r="H1057" s="38" t="e">
        <f>INDEX('Planning avec dates'!$4:$4,MATCH("X",'Planning avec dates'!1075:1075,0))</f>
        <v>#N/A</v>
      </c>
      <c r="I1057" t="s">
        <v>48</v>
      </c>
      <c r="J1057" t="s">
        <v>48</v>
      </c>
      <c r="K1057" t="s">
        <v>48</v>
      </c>
      <c r="L1057" t="s">
        <v>48</v>
      </c>
      <c r="M1057" t="s">
        <v>48</v>
      </c>
      <c r="N1057" t="s">
        <v>48</v>
      </c>
      <c r="O1057" t="s">
        <v>48</v>
      </c>
      <c r="P1057" t="s">
        <v>48</v>
      </c>
      <c r="Q1057" t="s">
        <v>51</v>
      </c>
      <c r="S1057" t="s">
        <v>48</v>
      </c>
      <c r="U1057" t="s">
        <v>52</v>
      </c>
      <c r="V1057" t="s">
        <v>53</v>
      </c>
      <c r="W1057" t="s">
        <v>48</v>
      </c>
      <c r="X1057" t="e">
        <f t="shared" si="17"/>
        <v>#N/A</v>
      </c>
      <c r="Y1057" s="38" t="e">
        <f>INDEX('Planning avec dates'!$4:$4,MATCH("X",'Planning avec dates'!1075:1075,1))+4</f>
        <v>#N/A</v>
      </c>
    </row>
    <row r="1058" spans="1:25" x14ac:dyDescent="0.25">
      <c r="A1058">
        <f>IF(COUNTIF('Temps moyens'!$A$3:$A$70,C1058)&gt;0,1,0)</f>
        <v>0</v>
      </c>
      <c r="B1058" t="s">
        <v>1112</v>
      </c>
      <c r="C1058" t="e">
        <f>INDEX('Planning avec dates'!$B1060:$E1060,MATCH("*",'Planning avec dates'!$B1060:$E1060,0))</f>
        <v>#N/A</v>
      </c>
      <c r="F1058">
        <f>IF('Planning avec dates'!$C$1="Low",INDEX('Temps moyens'!$B$1:$B$198,MATCH(Task_Table1!C1058,'Temps moyens'!$A$1:$A$198,0),1)*'Temps moyens'!$D$3,IF('Planning avec dates'!$C$1="Medium",INDEX('Temps moyens'!$B$1:$B$198,MATCH(Task_Table1!C1058,'Temps moyens'!$A$1:$A$198,0),1)*'Temps moyens'!$E$3,IF('Planning avec dates'!$C$1="High",INDEX('Temps moyens'!$B$1:$B$198,MATCH(Task_Table1!C1058,'Temps moyens'!$A$1:$A$198,0),1)*'Temps moyens'!$F$3,0)))</f>
        <v>0</v>
      </c>
      <c r="G1058" t="s">
        <v>48</v>
      </c>
      <c r="H1058" s="38" t="e">
        <f>INDEX('Planning avec dates'!$4:$4,MATCH("X",'Planning avec dates'!1076:1076,0))</f>
        <v>#N/A</v>
      </c>
      <c r="I1058" t="s">
        <v>48</v>
      </c>
      <c r="J1058" t="s">
        <v>48</v>
      </c>
      <c r="K1058" t="s">
        <v>48</v>
      </c>
      <c r="L1058" t="s">
        <v>48</v>
      </c>
      <c r="M1058" t="s">
        <v>48</v>
      </c>
      <c r="N1058" t="s">
        <v>48</v>
      </c>
      <c r="O1058" t="s">
        <v>48</v>
      </c>
      <c r="P1058" t="s">
        <v>48</v>
      </c>
      <c r="Q1058" t="s">
        <v>51</v>
      </c>
      <c r="S1058" t="s">
        <v>48</v>
      </c>
      <c r="U1058" t="s">
        <v>52</v>
      </c>
      <c r="V1058" t="s">
        <v>53</v>
      </c>
      <c r="W1058" t="s">
        <v>48</v>
      </c>
      <c r="X1058" t="e">
        <f t="shared" si="17"/>
        <v>#N/A</v>
      </c>
      <c r="Y1058" s="38" t="e">
        <f>INDEX('Planning avec dates'!$4:$4,MATCH("X",'Planning avec dates'!1076:1076,1))+4</f>
        <v>#N/A</v>
      </c>
    </row>
    <row r="1059" spans="1:25" x14ac:dyDescent="0.25">
      <c r="A1059">
        <f>IF(COUNTIF('Temps moyens'!$A$3:$A$70,C1059)&gt;0,1,0)</f>
        <v>0</v>
      </c>
      <c r="B1059" t="s">
        <v>1113</v>
      </c>
      <c r="C1059" t="e">
        <f>INDEX('Planning avec dates'!$B1061:$E1061,MATCH("*",'Planning avec dates'!$B1061:$E1061,0))</f>
        <v>#N/A</v>
      </c>
      <c r="F1059">
        <f>IF('Planning avec dates'!$C$1="Low",INDEX('Temps moyens'!$B$1:$B$198,MATCH(Task_Table1!C1059,'Temps moyens'!$A$1:$A$198,0),1)*'Temps moyens'!$D$3,IF('Planning avec dates'!$C$1="Medium",INDEX('Temps moyens'!$B$1:$B$198,MATCH(Task_Table1!C1059,'Temps moyens'!$A$1:$A$198,0),1)*'Temps moyens'!$E$3,IF('Planning avec dates'!$C$1="High",INDEX('Temps moyens'!$B$1:$B$198,MATCH(Task_Table1!C1059,'Temps moyens'!$A$1:$A$198,0),1)*'Temps moyens'!$F$3,0)))</f>
        <v>0</v>
      </c>
      <c r="G1059" t="s">
        <v>48</v>
      </c>
      <c r="H1059" s="38" t="e">
        <f>INDEX('Planning avec dates'!$4:$4,MATCH("X",'Planning avec dates'!1077:1077,0))</f>
        <v>#N/A</v>
      </c>
      <c r="I1059" t="s">
        <v>48</v>
      </c>
      <c r="J1059" t="s">
        <v>48</v>
      </c>
      <c r="K1059" t="s">
        <v>48</v>
      </c>
      <c r="L1059" t="s">
        <v>48</v>
      </c>
      <c r="M1059" t="s">
        <v>48</v>
      </c>
      <c r="N1059" t="s">
        <v>48</v>
      </c>
      <c r="O1059" t="s">
        <v>48</v>
      </c>
      <c r="P1059" t="s">
        <v>48</v>
      </c>
      <c r="Q1059" t="s">
        <v>51</v>
      </c>
      <c r="S1059" t="s">
        <v>48</v>
      </c>
      <c r="U1059" t="s">
        <v>52</v>
      </c>
      <c r="V1059" t="s">
        <v>53</v>
      </c>
      <c r="W1059" t="s">
        <v>48</v>
      </c>
      <c r="X1059" t="e">
        <f t="shared" si="17"/>
        <v>#N/A</v>
      </c>
      <c r="Y1059" s="38" t="e">
        <f>INDEX('Planning avec dates'!$4:$4,MATCH("X",'Planning avec dates'!1077:1077,1))+4</f>
        <v>#N/A</v>
      </c>
    </row>
    <row r="1060" spans="1:25" x14ac:dyDescent="0.25">
      <c r="A1060">
        <f>IF(COUNTIF('Temps moyens'!$A$3:$A$70,C1060)&gt;0,1,0)</f>
        <v>0</v>
      </c>
      <c r="B1060" t="s">
        <v>1114</v>
      </c>
      <c r="C1060" t="e">
        <f>INDEX('Planning avec dates'!$B1062:$E1062,MATCH("*",'Planning avec dates'!$B1062:$E1062,0))</f>
        <v>#N/A</v>
      </c>
      <c r="F1060">
        <f>IF('Planning avec dates'!$C$1="Low",INDEX('Temps moyens'!$B$1:$B$198,MATCH(Task_Table1!C1060,'Temps moyens'!$A$1:$A$198,0),1)*'Temps moyens'!$D$3,IF('Planning avec dates'!$C$1="Medium",INDEX('Temps moyens'!$B$1:$B$198,MATCH(Task_Table1!C1060,'Temps moyens'!$A$1:$A$198,0),1)*'Temps moyens'!$E$3,IF('Planning avec dates'!$C$1="High",INDEX('Temps moyens'!$B$1:$B$198,MATCH(Task_Table1!C1060,'Temps moyens'!$A$1:$A$198,0),1)*'Temps moyens'!$F$3,0)))</f>
        <v>0</v>
      </c>
      <c r="G1060" t="s">
        <v>48</v>
      </c>
      <c r="H1060" s="38" t="e">
        <f>INDEX('Planning avec dates'!$4:$4,MATCH("X",'Planning avec dates'!1078:1078,0))</f>
        <v>#N/A</v>
      </c>
      <c r="I1060" t="s">
        <v>48</v>
      </c>
      <c r="J1060" t="s">
        <v>48</v>
      </c>
      <c r="K1060" t="s">
        <v>48</v>
      </c>
      <c r="L1060" t="s">
        <v>48</v>
      </c>
      <c r="M1060" t="s">
        <v>48</v>
      </c>
      <c r="N1060" t="s">
        <v>48</v>
      </c>
      <c r="O1060" t="s">
        <v>48</v>
      </c>
      <c r="P1060" t="s">
        <v>48</v>
      </c>
      <c r="Q1060" t="s">
        <v>51</v>
      </c>
      <c r="S1060" t="s">
        <v>48</v>
      </c>
      <c r="U1060" t="s">
        <v>52</v>
      </c>
      <c r="V1060" t="s">
        <v>53</v>
      </c>
      <c r="W1060" t="s">
        <v>48</v>
      </c>
      <c r="X1060" t="e">
        <f t="shared" si="17"/>
        <v>#N/A</v>
      </c>
      <c r="Y1060" s="38" t="e">
        <f>INDEX('Planning avec dates'!$4:$4,MATCH("X",'Planning avec dates'!1078:1078,1))+4</f>
        <v>#N/A</v>
      </c>
    </row>
    <row r="1061" spans="1:25" x14ac:dyDescent="0.25">
      <c r="A1061">
        <f>IF(COUNTIF('Temps moyens'!$A$3:$A$70,C1061)&gt;0,1,0)</f>
        <v>0</v>
      </c>
      <c r="B1061" t="s">
        <v>1115</v>
      </c>
      <c r="C1061" t="e">
        <f>INDEX('Planning avec dates'!$B1063:$E1063,MATCH("*",'Planning avec dates'!$B1063:$E1063,0))</f>
        <v>#N/A</v>
      </c>
      <c r="F1061">
        <f>IF('Planning avec dates'!$C$1="Low",INDEX('Temps moyens'!$B$1:$B$198,MATCH(Task_Table1!C1061,'Temps moyens'!$A$1:$A$198,0),1)*'Temps moyens'!$D$3,IF('Planning avec dates'!$C$1="Medium",INDEX('Temps moyens'!$B$1:$B$198,MATCH(Task_Table1!C1061,'Temps moyens'!$A$1:$A$198,0),1)*'Temps moyens'!$E$3,IF('Planning avec dates'!$C$1="High",INDEX('Temps moyens'!$B$1:$B$198,MATCH(Task_Table1!C1061,'Temps moyens'!$A$1:$A$198,0),1)*'Temps moyens'!$F$3,0)))</f>
        <v>0</v>
      </c>
      <c r="G1061" t="s">
        <v>48</v>
      </c>
      <c r="H1061" s="38" t="e">
        <f>INDEX('Planning avec dates'!$4:$4,MATCH("X",'Planning avec dates'!1079:1079,0))</f>
        <v>#N/A</v>
      </c>
      <c r="I1061" t="s">
        <v>48</v>
      </c>
      <c r="J1061" t="s">
        <v>48</v>
      </c>
      <c r="K1061" t="s">
        <v>48</v>
      </c>
      <c r="L1061" t="s">
        <v>48</v>
      </c>
      <c r="M1061" t="s">
        <v>48</v>
      </c>
      <c r="N1061" t="s">
        <v>48</v>
      </c>
      <c r="O1061" t="s">
        <v>48</v>
      </c>
      <c r="P1061" t="s">
        <v>48</v>
      </c>
      <c r="Q1061" t="s">
        <v>51</v>
      </c>
      <c r="S1061" t="s">
        <v>48</v>
      </c>
      <c r="U1061" t="s">
        <v>52</v>
      </c>
      <c r="V1061" t="s">
        <v>53</v>
      </c>
      <c r="W1061" t="s">
        <v>48</v>
      </c>
      <c r="X1061" t="e">
        <f t="shared" si="17"/>
        <v>#N/A</v>
      </c>
      <c r="Y1061" s="38" t="e">
        <f>INDEX('Planning avec dates'!$4:$4,MATCH("X",'Planning avec dates'!1079:1079,1))+4</f>
        <v>#N/A</v>
      </c>
    </row>
    <row r="1062" spans="1:25" x14ac:dyDescent="0.25">
      <c r="A1062">
        <f>IF(COUNTIF('Temps moyens'!$A$3:$A$70,C1062)&gt;0,1,0)</f>
        <v>0</v>
      </c>
      <c r="B1062" t="s">
        <v>1116</v>
      </c>
      <c r="C1062" t="e">
        <f>INDEX('Planning avec dates'!$B1064:$E1064,MATCH("*",'Planning avec dates'!$B1064:$E1064,0))</f>
        <v>#N/A</v>
      </c>
      <c r="F1062">
        <f>IF('Planning avec dates'!$C$1="Low",INDEX('Temps moyens'!$B$1:$B$198,MATCH(Task_Table1!C1062,'Temps moyens'!$A$1:$A$198,0),1)*'Temps moyens'!$D$3,IF('Planning avec dates'!$C$1="Medium",INDEX('Temps moyens'!$B$1:$B$198,MATCH(Task_Table1!C1062,'Temps moyens'!$A$1:$A$198,0),1)*'Temps moyens'!$E$3,IF('Planning avec dates'!$C$1="High",INDEX('Temps moyens'!$B$1:$B$198,MATCH(Task_Table1!C1062,'Temps moyens'!$A$1:$A$198,0),1)*'Temps moyens'!$F$3,0)))</f>
        <v>0</v>
      </c>
      <c r="G1062" t="s">
        <v>48</v>
      </c>
      <c r="H1062" s="38" t="e">
        <f>INDEX('Planning avec dates'!$4:$4,MATCH("X",'Planning avec dates'!1080:1080,0))</f>
        <v>#N/A</v>
      </c>
      <c r="I1062" t="s">
        <v>48</v>
      </c>
      <c r="J1062" t="s">
        <v>48</v>
      </c>
      <c r="K1062" t="s">
        <v>48</v>
      </c>
      <c r="L1062" t="s">
        <v>48</v>
      </c>
      <c r="M1062" t="s">
        <v>48</v>
      </c>
      <c r="N1062" t="s">
        <v>48</v>
      </c>
      <c r="O1062" t="s">
        <v>48</v>
      </c>
      <c r="P1062" t="s">
        <v>48</v>
      </c>
      <c r="Q1062" t="s">
        <v>51</v>
      </c>
      <c r="S1062" t="s">
        <v>48</v>
      </c>
      <c r="U1062" t="s">
        <v>52</v>
      </c>
      <c r="V1062" t="s">
        <v>53</v>
      </c>
      <c r="W1062" t="s">
        <v>48</v>
      </c>
      <c r="X1062" t="e">
        <f t="shared" si="17"/>
        <v>#N/A</v>
      </c>
      <c r="Y1062" s="38" t="e">
        <f>INDEX('Planning avec dates'!$4:$4,MATCH("X",'Planning avec dates'!1080:1080,1))+4</f>
        <v>#N/A</v>
      </c>
    </row>
    <row r="1063" spans="1:25" x14ac:dyDescent="0.25">
      <c r="A1063">
        <f>IF(COUNTIF('Temps moyens'!$A$3:$A$70,C1063)&gt;0,1,0)</f>
        <v>0</v>
      </c>
      <c r="B1063" t="s">
        <v>1117</v>
      </c>
      <c r="C1063" t="e">
        <f>INDEX('Planning avec dates'!$B1065:$E1065,MATCH("*",'Planning avec dates'!$B1065:$E1065,0))</f>
        <v>#N/A</v>
      </c>
      <c r="F1063">
        <f>IF('Planning avec dates'!$C$1="Low",INDEX('Temps moyens'!$B$1:$B$198,MATCH(Task_Table1!C1063,'Temps moyens'!$A$1:$A$198,0),1)*'Temps moyens'!$D$3,IF('Planning avec dates'!$C$1="Medium",INDEX('Temps moyens'!$B$1:$B$198,MATCH(Task_Table1!C1063,'Temps moyens'!$A$1:$A$198,0),1)*'Temps moyens'!$E$3,IF('Planning avec dates'!$C$1="High",INDEX('Temps moyens'!$B$1:$B$198,MATCH(Task_Table1!C1063,'Temps moyens'!$A$1:$A$198,0),1)*'Temps moyens'!$F$3,0)))</f>
        <v>0</v>
      </c>
      <c r="G1063" t="s">
        <v>48</v>
      </c>
      <c r="H1063" s="38" t="e">
        <f>INDEX('Planning avec dates'!$4:$4,MATCH("X",'Planning avec dates'!1081:1081,0))</f>
        <v>#N/A</v>
      </c>
      <c r="I1063" t="s">
        <v>48</v>
      </c>
      <c r="J1063" t="s">
        <v>48</v>
      </c>
      <c r="K1063" t="s">
        <v>48</v>
      </c>
      <c r="L1063" t="s">
        <v>48</v>
      </c>
      <c r="M1063" t="s">
        <v>48</v>
      </c>
      <c r="N1063" t="s">
        <v>48</v>
      </c>
      <c r="O1063" t="s">
        <v>48</v>
      </c>
      <c r="P1063" t="s">
        <v>48</v>
      </c>
      <c r="Q1063" t="s">
        <v>51</v>
      </c>
      <c r="S1063" t="s">
        <v>48</v>
      </c>
      <c r="U1063" t="s">
        <v>52</v>
      </c>
      <c r="V1063" t="s">
        <v>53</v>
      </c>
      <c r="W1063" t="s">
        <v>48</v>
      </c>
      <c r="X1063" t="e">
        <f t="shared" si="17"/>
        <v>#N/A</v>
      </c>
      <c r="Y1063" s="38" t="e">
        <f>INDEX('Planning avec dates'!$4:$4,MATCH("X",'Planning avec dates'!1081:1081,1))+4</f>
        <v>#N/A</v>
      </c>
    </row>
    <row r="1064" spans="1:25" x14ac:dyDescent="0.25">
      <c r="A1064">
        <f>IF(COUNTIF('Temps moyens'!$A$3:$A$70,C1064)&gt;0,1,0)</f>
        <v>0</v>
      </c>
      <c r="B1064" t="s">
        <v>1118</v>
      </c>
      <c r="C1064" t="e">
        <f>INDEX('Planning avec dates'!$B1066:$E1066,MATCH("*",'Planning avec dates'!$B1066:$E1066,0))</f>
        <v>#N/A</v>
      </c>
      <c r="F1064">
        <f>IF('Planning avec dates'!$C$1="Low",INDEX('Temps moyens'!$B$1:$B$198,MATCH(Task_Table1!C1064,'Temps moyens'!$A$1:$A$198,0),1)*'Temps moyens'!$D$3,IF('Planning avec dates'!$C$1="Medium",INDEX('Temps moyens'!$B$1:$B$198,MATCH(Task_Table1!C1064,'Temps moyens'!$A$1:$A$198,0),1)*'Temps moyens'!$E$3,IF('Planning avec dates'!$C$1="High",INDEX('Temps moyens'!$B$1:$B$198,MATCH(Task_Table1!C1064,'Temps moyens'!$A$1:$A$198,0),1)*'Temps moyens'!$F$3,0)))</f>
        <v>0</v>
      </c>
      <c r="G1064" t="s">
        <v>48</v>
      </c>
      <c r="H1064" s="38" t="e">
        <f>INDEX('Planning avec dates'!$4:$4,MATCH("X",'Planning avec dates'!1082:1082,0))</f>
        <v>#N/A</v>
      </c>
      <c r="I1064" t="s">
        <v>48</v>
      </c>
      <c r="J1064" t="s">
        <v>48</v>
      </c>
      <c r="K1064" t="s">
        <v>48</v>
      </c>
      <c r="L1064" t="s">
        <v>48</v>
      </c>
      <c r="M1064" t="s">
        <v>48</v>
      </c>
      <c r="N1064" t="s">
        <v>48</v>
      </c>
      <c r="O1064" t="s">
        <v>48</v>
      </c>
      <c r="P1064" t="s">
        <v>48</v>
      </c>
      <c r="Q1064" t="s">
        <v>51</v>
      </c>
      <c r="S1064" t="s">
        <v>48</v>
      </c>
      <c r="U1064" t="s">
        <v>52</v>
      </c>
      <c r="V1064" t="s">
        <v>53</v>
      </c>
      <c r="W1064" t="s">
        <v>48</v>
      </c>
      <c r="X1064" t="e">
        <f t="shared" si="17"/>
        <v>#N/A</v>
      </c>
      <c r="Y1064" s="38" t="e">
        <f>INDEX('Planning avec dates'!$4:$4,MATCH("X",'Planning avec dates'!1082:1082,1))+4</f>
        <v>#N/A</v>
      </c>
    </row>
    <row r="1065" spans="1:25" x14ac:dyDescent="0.25">
      <c r="A1065">
        <f>IF(COUNTIF('Temps moyens'!$A$3:$A$70,C1065)&gt;0,1,0)</f>
        <v>0</v>
      </c>
      <c r="B1065" t="s">
        <v>1119</v>
      </c>
      <c r="C1065" t="e">
        <f>INDEX('Planning avec dates'!$B1067:$E1067,MATCH("*",'Planning avec dates'!$B1067:$E1067,0))</f>
        <v>#N/A</v>
      </c>
      <c r="F1065">
        <f>IF('Planning avec dates'!$C$1="Low",INDEX('Temps moyens'!$B$1:$B$198,MATCH(Task_Table1!C1065,'Temps moyens'!$A$1:$A$198,0),1)*'Temps moyens'!$D$3,IF('Planning avec dates'!$C$1="Medium",INDEX('Temps moyens'!$B$1:$B$198,MATCH(Task_Table1!C1065,'Temps moyens'!$A$1:$A$198,0),1)*'Temps moyens'!$E$3,IF('Planning avec dates'!$C$1="High",INDEX('Temps moyens'!$B$1:$B$198,MATCH(Task_Table1!C1065,'Temps moyens'!$A$1:$A$198,0),1)*'Temps moyens'!$F$3,0)))</f>
        <v>0</v>
      </c>
      <c r="G1065" t="s">
        <v>48</v>
      </c>
      <c r="H1065" s="38" t="e">
        <f>INDEX('Planning avec dates'!$4:$4,MATCH("X",'Planning avec dates'!1083:1083,0))</f>
        <v>#N/A</v>
      </c>
      <c r="I1065" t="s">
        <v>48</v>
      </c>
      <c r="J1065" t="s">
        <v>48</v>
      </c>
      <c r="K1065" t="s">
        <v>48</v>
      </c>
      <c r="L1065" t="s">
        <v>48</v>
      </c>
      <c r="M1065" t="s">
        <v>48</v>
      </c>
      <c r="N1065" t="s">
        <v>48</v>
      </c>
      <c r="O1065" t="s">
        <v>48</v>
      </c>
      <c r="P1065" t="s">
        <v>48</v>
      </c>
      <c r="Q1065" t="s">
        <v>51</v>
      </c>
      <c r="S1065" t="s">
        <v>48</v>
      </c>
      <c r="U1065" t="s">
        <v>52</v>
      </c>
      <c r="V1065" t="s">
        <v>53</v>
      </c>
      <c r="W1065" t="s">
        <v>48</v>
      </c>
      <c r="X1065" t="e">
        <f t="shared" si="17"/>
        <v>#N/A</v>
      </c>
      <c r="Y1065" s="38" t="e">
        <f>INDEX('Planning avec dates'!$4:$4,MATCH("X",'Planning avec dates'!1083:1083,1))+4</f>
        <v>#N/A</v>
      </c>
    </row>
    <row r="1066" spans="1:25" x14ac:dyDescent="0.25">
      <c r="A1066">
        <f>IF(COUNTIF('Temps moyens'!$A$3:$A$70,C1066)&gt;0,1,0)</f>
        <v>0</v>
      </c>
      <c r="B1066" t="s">
        <v>1120</v>
      </c>
      <c r="C1066" t="e">
        <f>INDEX('Planning avec dates'!$B1068:$E1068,MATCH("*",'Planning avec dates'!$B1068:$E1068,0))</f>
        <v>#N/A</v>
      </c>
      <c r="F1066">
        <f>IF('Planning avec dates'!$C$1="Low",INDEX('Temps moyens'!$B$1:$B$198,MATCH(Task_Table1!C1066,'Temps moyens'!$A$1:$A$198,0),1)*'Temps moyens'!$D$3,IF('Planning avec dates'!$C$1="Medium",INDEX('Temps moyens'!$B$1:$B$198,MATCH(Task_Table1!C1066,'Temps moyens'!$A$1:$A$198,0),1)*'Temps moyens'!$E$3,IF('Planning avec dates'!$C$1="High",INDEX('Temps moyens'!$B$1:$B$198,MATCH(Task_Table1!C1066,'Temps moyens'!$A$1:$A$198,0),1)*'Temps moyens'!$F$3,0)))</f>
        <v>0</v>
      </c>
      <c r="G1066" t="s">
        <v>48</v>
      </c>
      <c r="H1066" s="38" t="e">
        <f>INDEX('Planning avec dates'!$4:$4,MATCH("X",'Planning avec dates'!1084:1084,0))</f>
        <v>#N/A</v>
      </c>
      <c r="I1066" t="s">
        <v>48</v>
      </c>
      <c r="J1066" t="s">
        <v>48</v>
      </c>
      <c r="K1066" t="s">
        <v>48</v>
      </c>
      <c r="L1066" t="s">
        <v>48</v>
      </c>
      <c r="M1066" t="s">
        <v>48</v>
      </c>
      <c r="N1066" t="s">
        <v>48</v>
      </c>
      <c r="O1066" t="s">
        <v>48</v>
      </c>
      <c r="P1066" t="s">
        <v>48</v>
      </c>
      <c r="Q1066" t="s">
        <v>51</v>
      </c>
      <c r="S1066" t="s">
        <v>48</v>
      </c>
      <c r="U1066" t="s">
        <v>52</v>
      </c>
      <c r="V1066" t="s">
        <v>53</v>
      </c>
      <c r="W1066" t="s">
        <v>48</v>
      </c>
      <c r="X1066" t="e">
        <f t="shared" si="17"/>
        <v>#N/A</v>
      </c>
      <c r="Y1066" s="38" t="e">
        <f>INDEX('Planning avec dates'!$4:$4,MATCH("X",'Planning avec dates'!1084:1084,1))+4</f>
        <v>#N/A</v>
      </c>
    </row>
    <row r="1067" spans="1:25" x14ac:dyDescent="0.25">
      <c r="A1067">
        <f>IF(COUNTIF('Temps moyens'!$A$3:$A$70,C1067)&gt;0,1,0)</f>
        <v>0</v>
      </c>
      <c r="B1067" t="s">
        <v>1121</v>
      </c>
      <c r="C1067" t="e">
        <f>INDEX('Planning avec dates'!$B1069:$E1069,MATCH("*",'Planning avec dates'!$B1069:$E1069,0))</f>
        <v>#N/A</v>
      </c>
      <c r="F1067">
        <f>IF('Planning avec dates'!$C$1="Low",INDEX('Temps moyens'!$B$1:$B$198,MATCH(Task_Table1!C1067,'Temps moyens'!$A$1:$A$198,0),1)*'Temps moyens'!$D$3,IF('Planning avec dates'!$C$1="Medium",INDEX('Temps moyens'!$B$1:$B$198,MATCH(Task_Table1!C1067,'Temps moyens'!$A$1:$A$198,0),1)*'Temps moyens'!$E$3,IF('Planning avec dates'!$C$1="High",INDEX('Temps moyens'!$B$1:$B$198,MATCH(Task_Table1!C1067,'Temps moyens'!$A$1:$A$198,0),1)*'Temps moyens'!$F$3,0)))</f>
        <v>0</v>
      </c>
      <c r="G1067" t="s">
        <v>48</v>
      </c>
      <c r="H1067" s="38" t="e">
        <f>INDEX('Planning avec dates'!$4:$4,MATCH("X",'Planning avec dates'!1085:1085,0))</f>
        <v>#N/A</v>
      </c>
      <c r="I1067" t="s">
        <v>48</v>
      </c>
      <c r="J1067" t="s">
        <v>48</v>
      </c>
      <c r="K1067" t="s">
        <v>48</v>
      </c>
      <c r="L1067" t="s">
        <v>48</v>
      </c>
      <c r="M1067" t="s">
        <v>48</v>
      </c>
      <c r="N1067" t="s">
        <v>48</v>
      </c>
      <c r="O1067" t="s">
        <v>48</v>
      </c>
      <c r="P1067" t="s">
        <v>48</v>
      </c>
      <c r="Q1067" t="s">
        <v>51</v>
      </c>
      <c r="S1067" t="s">
        <v>48</v>
      </c>
      <c r="U1067" t="s">
        <v>52</v>
      </c>
      <c r="V1067" t="s">
        <v>53</v>
      </c>
      <c r="W1067" t="s">
        <v>48</v>
      </c>
      <c r="X1067" t="e">
        <f t="shared" si="17"/>
        <v>#N/A</v>
      </c>
      <c r="Y1067" s="38" t="e">
        <f>INDEX('Planning avec dates'!$4:$4,MATCH("X",'Planning avec dates'!1085:1085,1))+4</f>
        <v>#N/A</v>
      </c>
    </row>
    <row r="1068" spans="1:25" x14ac:dyDescent="0.25">
      <c r="A1068">
        <f>IF(COUNTIF('Temps moyens'!$A$3:$A$70,C1068)&gt;0,1,0)</f>
        <v>0</v>
      </c>
      <c r="B1068" t="s">
        <v>1122</v>
      </c>
      <c r="C1068" t="e">
        <f>INDEX('Planning avec dates'!$B1070:$E1070,MATCH("*",'Planning avec dates'!$B1070:$E1070,0))</f>
        <v>#N/A</v>
      </c>
      <c r="F1068">
        <f>IF('Planning avec dates'!$C$1="Low",INDEX('Temps moyens'!$B$1:$B$198,MATCH(Task_Table1!C1068,'Temps moyens'!$A$1:$A$198,0),1)*'Temps moyens'!$D$3,IF('Planning avec dates'!$C$1="Medium",INDEX('Temps moyens'!$B$1:$B$198,MATCH(Task_Table1!C1068,'Temps moyens'!$A$1:$A$198,0),1)*'Temps moyens'!$E$3,IF('Planning avec dates'!$C$1="High",INDEX('Temps moyens'!$B$1:$B$198,MATCH(Task_Table1!C1068,'Temps moyens'!$A$1:$A$198,0),1)*'Temps moyens'!$F$3,0)))</f>
        <v>0</v>
      </c>
      <c r="G1068" t="s">
        <v>48</v>
      </c>
      <c r="H1068" s="38" t="e">
        <f>INDEX('Planning avec dates'!$4:$4,MATCH("X",'Planning avec dates'!1086:1086,0))</f>
        <v>#N/A</v>
      </c>
      <c r="I1068" t="s">
        <v>48</v>
      </c>
      <c r="J1068" t="s">
        <v>48</v>
      </c>
      <c r="K1068" t="s">
        <v>48</v>
      </c>
      <c r="L1068" t="s">
        <v>48</v>
      </c>
      <c r="M1068" t="s">
        <v>48</v>
      </c>
      <c r="N1068" t="s">
        <v>48</v>
      </c>
      <c r="O1068" t="s">
        <v>48</v>
      </c>
      <c r="P1068" t="s">
        <v>48</v>
      </c>
      <c r="Q1068" t="s">
        <v>51</v>
      </c>
      <c r="S1068" t="s">
        <v>48</v>
      </c>
      <c r="U1068" t="s">
        <v>52</v>
      </c>
      <c r="V1068" t="s">
        <v>53</v>
      </c>
      <c r="W1068" t="s">
        <v>48</v>
      </c>
      <c r="X1068" t="e">
        <f t="shared" si="17"/>
        <v>#N/A</v>
      </c>
      <c r="Y1068" s="38" t="e">
        <f>INDEX('Planning avec dates'!$4:$4,MATCH("X",'Planning avec dates'!1086:1086,1))+4</f>
        <v>#N/A</v>
      </c>
    </row>
    <row r="1069" spans="1:25" x14ac:dyDescent="0.25">
      <c r="A1069">
        <f>IF(COUNTIF('Temps moyens'!$A$3:$A$70,C1069)&gt;0,1,0)</f>
        <v>0</v>
      </c>
      <c r="B1069" t="s">
        <v>1123</v>
      </c>
      <c r="C1069" t="e">
        <f>INDEX('Planning avec dates'!$B1071:$E1071,MATCH("*",'Planning avec dates'!$B1071:$E1071,0))</f>
        <v>#N/A</v>
      </c>
      <c r="F1069">
        <f>IF('Planning avec dates'!$C$1="Low",INDEX('Temps moyens'!$B$1:$B$198,MATCH(Task_Table1!C1069,'Temps moyens'!$A$1:$A$198,0),1)*'Temps moyens'!$D$3,IF('Planning avec dates'!$C$1="Medium",INDEX('Temps moyens'!$B$1:$B$198,MATCH(Task_Table1!C1069,'Temps moyens'!$A$1:$A$198,0),1)*'Temps moyens'!$E$3,IF('Planning avec dates'!$C$1="High",INDEX('Temps moyens'!$B$1:$B$198,MATCH(Task_Table1!C1069,'Temps moyens'!$A$1:$A$198,0),1)*'Temps moyens'!$F$3,0)))</f>
        <v>0</v>
      </c>
      <c r="G1069" t="s">
        <v>48</v>
      </c>
      <c r="H1069" s="38" t="e">
        <f>INDEX('Planning avec dates'!$4:$4,MATCH("X",'Planning avec dates'!1087:1087,0))</f>
        <v>#N/A</v>
      </c>
      <c r="I1069" t="s">
        <v>48</v>
      </c>
      <c r="J1069" t="s">
        <v>48</v>
      </c>
      <c r="K1069" t="s">
        <v>48</v>
      </c>
      <c r="L1069" t="s">
        <v>48</v>
      </c>
      <c r="M1069" t="s">
        <v>48</v>
      </c>
      <c r="N1069" t="s">
        <v>48</v>
      </c>
      <c r="O1069" t="s">
        <v>48</v>
      </c>
      <c r="P1069" t="s">
        <v>48</v>
      </c>
      <c r="Q1069" t="s">
        <v>51</v>
      </c>
      <c r="S1069" t="s">
        <v>48</v>
      </c>
      <c r="U1069" t="s">
        <v>52</v>
      </c>
      <c r="V1069" t="s">
        <v>53</v>
      </c>
      <c r="W1069" t="s">
        <v>48</v>
      </c>
      <c r="X1069" t="e">
        <f t="shared" si="17"/>
        <v>#N/A</v>
      </c>
      <c r="Y1069" s="38" t="e">
        <f>INDEX('Planning avec dates'!$4:$4,MATCH("X",'Planning avec dates'!1087:1087,1))+4</f>
        <v>#N/A</v>
      </c>
    </row>
    <row r="1070" spans="1:25" x14ac:dyDescent="0.25">
      <c r="A1070">
        <f>IF(COUNTIF('Temps moyens'!$A$3:$A$70,C1070)&gt;0,1,0)</f>
        <v>0</v>
      </c>
      <c r="B1070" t="s">
        <v>1124</v>
      </c>
      <c r="C1070" t="e">
        <f>INDEX('Planning avec dates'!$B1072:$E1072,MATCH("*",'Planning avec dates'!$B1072:$E1072,0))</f>
        <v>#N/A</v>
      </c>
      <c r="F1070">
        <f>IF('Planning avec dates'!$C$1="Low",INDEX('Temps moyens'!$B$1:$B$198,MATCH(Task_Table1!C1070,'Temps moyens'!$A$1:$A$198,0),1)*'Temps moyens'!$D$3,IF('Planning avec dates'!$C$1="Medium",INDEX('Temps moyens'!$B$1:$B$198,MATCH(Task_Table1!C1070,'Temps moyens'!$A$1:$A$198,0),1)*'Temps moyens'!$E$3,IF('Planning avec dates'!$C$1="High",INDEX('Temps moyens'!$B$1:$B$198,MATCH(Task_Table1!C1070,'Temps moyens'!$A$1:$A$198,0),1)*'Temps moyens'!$F$3,0)))</f>
        <v>0</v>
      </c>
      <c r="G1070" t="s">
        <v>48</v>
      </c>
      <c r="H1070" s="38" t="e">
        <f>INDEX('Planning avec dates'!$4:$4,MATCH("X",'Planning avec dates'!1088:1088,0))</f>
        <v>#N/A</v>
      </c>
      <c r="I1070" t="s">
        <v>48</v>
      </c>
      <c r="J1070" t="s">
        <v>48</v>
      </c>
      <c r="K1070" t="s">
        <v>48</v>
      </c>
      <c r="L1070" t="s">
        <v>48</v>
      </c>
      <c r="M1070" t="s">
        <v>48</v>
      </c>
      <c r="N1070" t="s">
        <v>48</v>
      </c>
      <c r="O1070" t="s">
        <v>48</v>
      </c>
      <c r="P1070" t="s">
        <v>48</v>
      </c>
      <c r="Q1070" t="s">
        <v>51</v>
      </c>
      <c r="S1070" t="s">
        <v>48</v>
      </c>
      <c r="U1070" t="s">
        <v>52</v>
      </c>
      <c r="V1070" t="s">
        <v>53</v>
      </c>
      <c r="W1070" t="s">
        <v>48</v>
      </c>
      <c r="X1070" t="e">
        <f t="shared" si="17"/>
        <v>#N/A</v>
      </c>
      <c r="Y1070" s="38" t="e">
        <f>INDEX('Planning avec dates'!$4:$4,MATCH("X",'Planning avec dates'!1088:1088,1))+4</f>
        <v>#N/A</v>
      </c>
    </row>
    <row r="1071" spans="1:25" x14ac:dyDescent="0.25">
      <c r="A1071">
        <f>IF(COUNTIF('Temps moyens'!$A$3:$A$70,C1071)&gt;0,1,0)</f>
        <v>0</v>
      </c>
      <c r="B1071" t="s">
        <v>1125</v>
      </c>
      <c r="C1071" t="e">
        <f>INDEX('Planning avec dates'!$B1073:$E1073,MATCH("*",'Planning avec dates'!$B1073:$E1073,0))</f>
        <v>#N/A</v>
      </c>
      <c r="F1071">
        <f>IF('Planning avec dates'!$C$1="Low",INDEX('Temps moyens'!$B$1:$B$198,MATCH(Task_Table1!C1071,'Temps moyens'!$A$1:$A$198,0),1)*'Temps moyens'!$D$3,IF('Planning avec dates'!$C$1="Medium",INDEX('Temps moyens'!$B$1:$B$198,MATCH(Task_Table1!C1071,'Temps moyens'!$A$1:$A$198,0),1)*'Temps moyens'!$E$3,IF('Planning avec dates'!$C$1="High",INDEX('Temps moyens'!$B$1:$B$198,MATCH(Task_Table1!C1071,'Temps moyens'!$A$1:$A$198,0),1)*'Temps moyens'!$F$3,0)))</f>
        <v>0</v>
      </c>
      <c r="G1071" t="s">
        <v>48</v>
      </c>
      <c r="H1071" s="38" t="e">
        <f>INDEX('Planning avec dates'!$4:$4,MATCH("X",'Planning avec dates'!1089:1089,0))</f>
        <v>#N/A</v>
      </c>
      <c r="I1071" t="s">
        <v>48</v>
      </c>
      <c r="J1071" t="s">
        <v>48</v>
      </c>
      <c r="K1071" t="s">
        <v>48</v>
      </c>
      <c r="L1071" t="s">
        <v>48</v>
      </c>
      <c r="M1071" t="s">
        <v>48</v>
      </c>
      <c r="N1071" t="s">
        <v>48</v>
      </c>
      <c r="O1071" t="s">
        <v>48</v>
      </c>
      <c r="P1071" t="s">
        <v>48</v>
      </c>
      <c r="Q1071" t="s">
        <v>51</v>
      </c>
      <c r="S1071" t="s">
        <v>48</v>
      </c>
      <c r="U1071" t="s">
        <v>52</v>
      </c>
      <c r="V1071" t="s">
        <v>53</v>
      </c>
      <c r="W1071" t="s">
        <v>48</v>
      </c>
      <c r="X1071" t="e">
        <f t="shared" si="17"/>
        <v>#N/A</v>
      </c>
      <c r="Y1071" s="38" t="e">
        <f>INDEX('Planning avec dates'!$4:$4,MATCH("X",'Planning avec dates'!1089:1089,1))+4</f>
        <v>#N/A</v>
      </c>
    </row>
    <row r="1072" spans="1:25" x14ac:dyDescent="0.25">
      <c r="A1072">
        <f>IF(COUNTIF('Temps moyens'!$A$3:$A$70,C1072)&gt;0,1,0)</f>
        <v>0</v>
      </c>
      <c r="B1072" t="s">
        <v>1126</v>
      </c>
      <c r="C1072" t="e">
        <f>INDEX('Planning avec dates'!$B1074:$E1074,MATCH("*",'Planning avec dates'!$B1074:$E1074,0))</f>
        <v>#N/A</v>
      </c>
      <c r="F1072">
        <f>IF('Planning avec dates'!$C$1="Low",INDEX('Temps moyens'!$B$1:$B$198,MATCH(Task_Table1!C1072,'Temps moyens'!$A$1:$A$198,0),1)*'Temps moyens'!$D$3,IF('Planning avec dates'!$C$1="Medium",INDEX('Temps moyens'!$B$1:$B$198,MATCH(Task_Table1!C1072,'Temps moyens'!$A$1:$A$198,0),1)*'Temps moyens'!$E$3,IF('Planning avec dates'!$C$1="High",INDEX('Temps moyens'!$B$1:$B$198,MATCH(Task_Table1!C1072,'Temps moyens'!$A$1:$A$198,0),1)*'Temps moyens'!$F$3,0)))</f>
        <v>0</v>
      </c>
      <c r="G1072" t="s">
        <v>48</v>
      </c>
      <c r="H1072" s="38" t="e">
        <f>INDEX('Planning avec dates'!$4:$4,MATCH("X",'Planning avec dates'!1090:1090,0))</f>
        <v>#N/A</v>
      </c>
      <c r="I1072" t="s">
        <v>48</v>
      </c>
      <c r="J1072" t="s">
        <v>48</v>
      </c>
      <c r="K1072" t="s">
        <v>48</v>
      </c>
      <c r="L1072" t="s">
        <v>48</v>
      </c>
      <c r="M1072" t="s">
        <v>48</v>
      </c>
      <c r="N1072" t="s">
        <v>48</v>
      </c>
      <c r="O1072" t="s">
        <v>48</v>
      </c>
      <c r="P1072" t="s">
        <v>48</v>
      </c>
      <c r="Q1072" t="s">
        <v>51</v>
      </c>
      <c r="S1072" t="s">
        <v>48</v>
      </c>
      <c r="U1072" t="s">
        <v>52</v>
      </c>
      <c r="V1072" t="s">
        <v>53</v>
      </c>
      <c r="W1072" t="s">
        <v>48</v>
      </c>
      <c r="X1072" t="e">
        <f t="shared" si="17"/>
        <v>#N/A</v>
      </c>
      <c r="Y1072" s="38" t="e">
        <f>INDEX('Planning avec dates'!$4:$4,MATCH("X",'Planning avec dates'!1090:1090,1))+4</f>
        <v>#N/A</v>
      </c>
    </row>
    <row r="1073" spans="1:25" x14ac:dyDescent="0.25">
      <c r="A1073">
        <f>IF(COUNTIF('Temps moyens'!$A$3:$A$70,C1073)&gt;0,1,0)</f>
        <v>0</v>
      </c>
      <c r="B1073" t="s">
        <v>1127</v>
      </c>
      <c r="C1073" t="e">
        <f>INDEX('Planning avec dates'!$B1075:$E1075,MATCH("*",'Planning avec dates'!$B1075:$E1075,0))</f>
        <v>#N/A</v>
      </c>
      <c r="F1073">
        <f>IF('Planning avec dates'!$C$1="Low",INDEX('Temps moyens'!$B$1:$B$198,MATCH(Task_Table1!C1073,'Temps moyens'!$A$1:$A$198,0),1)*'Temps moyens'!$D$3,IF('Planning avec dates'!$C$1="Medium",INDEX('Temps moyens'!$B$1:$B$198,MATCH(Task_Table1!C1073,'Temps moyens'!$A$1:$A$198,0),1)*'Temps moyens'!$E$3,IF('Planning avec dates'!$C$1="High",INDEX('Temps moyens'!$B$1:$B$198,MATCH(Task_Table1!C1073,'Temps moyens'!$A$1:$A$198,0),1)*'Temps moyens'!$F$3,0)))</f>
        <v>0</v>
      </c>
      <c r="G1073" t="s">
        <v>48</v>
      </c>
      <c r="H1073" s="38" t="e">
        <f>INDEX('Planning avec dates'!$4:$4,MATCH("X",'Planning avec dates'!1091:1091,0))</f>
        <v>#N/A</v>
      </c>
      <c r="I1073" t="s">
        <v>48</v>
      </c>
      <c r="J1073" t="s">
        <v>48</v>
      </c>
      <c r="K1073" t="s">
        <v>48</v>
      </c>
      <c r="L1073" t="s">
        <v>48</v>
      </c>
      <c r="M1073" t="s">
        <v>48</v>
      </c>
      <c r="N1073" t="s">
        <v>48</v>
      </c>
      <c r="O1073" t="s">
        <v>48</v>
      </c>
      <c r="P1073" t="s">
        <v>48</v>
      </c>
      <c r="Q1073" t="s">
        <v>51</v>
      </c>
      <c r="S1073" t="s">
        <v>48</v>
      </c>
      <c r="U1073" t="s">
        <v>52</v>
      </c>
      <c r="V1073" t="s">
        <v>53</v>
      </c>
      <c r="W1073" t="s">
        <v>48</v>
      </c>
      <c r="X1073" t="e">
        <f t="shared" si="17"/>
        <v>#N/A</v>
      </c>
      <c r="Y1073" s="38" t="e">
        <f>INDEX('Planning avec dates'!$4:$4,MATCH("X",'Planning avec dates'!1091:1091,1))+4</f>
        <v>#N/A</v>
      </c>
    </row>
    <row r="1074" spans="1:25" x14ac:dyDescent="0.25">
      <c r="A1074">
        <f>IF(COUNTIF('Temps moyens'!$A$3:$A$70,C1074)&gt;0,1,0)</f>
        <v>0</v>
      </c>
      <c r="B1074" t="s">
        <v>1128</v>
      </c>
      <c r="C1074" t="e">
        <f>INDEX('Planning avec dates'!$B1076:$E1076,MATCH("*",'Planning avec dates'!$B1076:$E1076,0))</f>
        <v>#N/A</v>
      </c>
      <c r="F1074">
        <f>IF('Planning avec dates'!$C$1="Low",INDEX('Temps moyens'!$B$1:$B$198,MATCH(Task_Table1!C1074,'Temps moyens'!$A$1:$A$198,0),1)*'Temps moyens'!$D$3,IF('Planning avec dates'!$C$1="Medium",INDEX('Temps moyens'!$B$1:$B$198,MATCH(Task_Table1!C1074,'Temps moyens'!$A$1:$A$198,0),1)*'Temps moyens'!$E$3,IF('Planning avec dates'!$C$1="High",INDEX('Temps moyens'!$B$1:$B$198,MATCH(Task_Table1!C1074,'Temps moyens'!$A$1:$A$198,0),1)*'Temps moyens'!$F$3,0)))</f>
        <v>0</v>
      </c>
      <c r="G1074" t="s">
        <v>48</v>
      </c>
      <c r="H1074" s="38" t="e">
        <f>INDEX('Planning avec dates'!$4:$4,MATCH("X",'Planning avec dates'!1092:1092,0))</f>
        <v>#N/A</v>
      </c>
      <c r="I1074" t="s">
        <v>48</v>
      </c>
      <c r="J1074" t="s">
        <v>48</v>
      </c>
      <c r="K1074" t="s">
        <v>48</v>
      </c>
      <c r="L1074" t="s">
        <v>48</v>
      </c>
      <c r="M1074" t="s">
        <v>48</v>
      </c>
      <c r="N1074" t="s">
        <v>48</v>
      </c>
      <c r="O1074" t="s">
        <v>48</v>
      </c>
      <c r="P1074" t="s">
        <v>48</v>
      </c>
      <c r="Q1074" t="s">
        <v>51</v>
      </c>
      <c r="S1074" t="s">
        <v>48</v>
      </c>
      <c r="U1074" t="s">
        <v>52</v>
      </c>
      <c r="V1074" t="s">
        <v>53</v>
      </c>
      <c r="W1074" t="s">
        <v>48</v>
      </c>
      <c r="X1074" t="e">
        <f t="shared" si="17"/>
        <v>#N/A</v>
      </c>
      <c r="Y1074" s="38" t="e">
        <f>INDEX('Planning avec dates'!$4:$4,MATCH("X",'Planning avec dates'!1092:1092,1))+4</f>
        <v>#N/A</v>
      </c>
    </row>
    <row r="1075" spans="1:25" x14ac:dyDescent="0.25">
      <c r="A1075">
        <f>IF(COUNTIF('Temps moyens'!$A$3:$A$70,C1075)&gt;0,1,0)</f>
        <v>0</v>
      </c>
      <c r="B1075" t="s">
        <v>1129</v>
      </c>
      <c r="C1075" t="e">
        <f>INDEX('Planning avec dates'!$B1077:$E1077,MATCH("*",'Planning avec dates'!$B1077:$E1077,0))</f>
        <v>#N/A</v>
      </c>
      <c r="F1075">
        <f>IF('Planning avec dates'!$C$1="Low",INDEX('Temps moyens'!$B$1:$B$198,MATCH(Task_Table1!C1075,'Temps moyens'!$A$1:$A$198,0),1)*'Temps moyens'!$D$3,IF('Planning avec dates'!$C$1="Medium",INDEX('Temps moyens'!$B$1:$B$198,MATCH(Task_Table1!C1075,'Temps moyens'!$A$1:$A$198,0),1)*'Temps moyens'!$E$3,IF('Planning avec dates'!$C$1="High",INDEX('Temps moyens'!$B$1:$B$198,MATCH(Task_Table1!C1075,'Temps moyens'!$A$1:$A$198,0),1)*'Temps moyens'!$F$3,0)))</f>
        <v>0</v>
      </c>
      <c r="G1075" t="s">
        <v>48</v>
      </c>
      <c r="H1075" s="38" t="e">
        <f>INDEX('Planning avec dates'!$4:$4,MATCH("X",'Planning avec dates'!1093:1093,0))</f>
        <v>#N/A</v>
      </c>
      <c r="I1075" t="s">
        <v>48</v>
      </c>
      <c r="J1075" t="s">
        <v>48</v>
      </c>
      <c r="K1075" t="s">
        <v>48</v>
      </c>
      <c r="L1075" t="s">
        <v>48</v>
      </c>
      <c r="M1075" t="s">
        <v>48</v>
      </c>
      <c r="N1075" t="s">
        <v>48</v>
      </c>
      <c r="O1075" t="s">
        <v>48</v>
      </c>
      <c r="P1075" t="s">
        <v>48</v>
      </c>
      <c r="Q1075" t="s">
        <v>51</v>
      </c>
      <c r="S1075" t="s">
        <v>48</v>
      </c>
      <c r="U1075" t="s">
        <v>52</v>
      </c>
      <c r="V1075" t="s">
        <v>53</v>
      </c>
      <c r="W1075" t="s">
        <v>48</v>
      </c>
      <c r="X1075" t="e">
        <f t="shared" si="17"/>
        <v>#N/A</v>
      </c>
      <c r="Y1075" s="38" t="e">
        <f>INDEX('Planning avec dates'!$4:$4,MATCH("X",'Planning avec dates'!1093:1093,1))+4</f>
        <v>#N/A</v>
      </c>
    </row>
    <row r="1076" spans="1:25" x14ac:dyDescent="0.25">
      <c r="A1076">
        <f>IF(COUNTIF('Temps moyens'!$A$3:$A$70,C1076)&gt;0,1,0)</f>
        <v>0</v>
      </c>
      <c r="B1076" t="s">
        <v>1130</v>
      </c>
      <c r="C1076" t="e">
        <f>INDEX('Planning avec dates'!$B1078:$E1078,MATCH("*",'Planning avec dates'!$B1078:$E1078,0))</f>
        <v>#N/A</v>
      </c>
      <c r="F1076">
        <f>IF('Planning avec dates'!$C$1="Low",INDEX('Temps moyens'!$B$1:$B$198,MATCH(Task_Table1!C1076,'Temps moyens'!$A$1:$A$198,0),1)*'Temps moyens'!$D$3,IF('Planning avec dates'!$C$1="Medium",INDEX('Temps moyens'!$B$1:$B$198,MATCH(Task_Table1!C1076,'Temps moyens'!$A$1:$A$198,0),1)*'Temps moyens'!$E$3,IF('Planning avec dates'!$C$1="High",INDEX('Temps moyens'!$B$1:$B$198,MATCH(Task_Table1!C1076,'Temps moyens'!$A$1:$A$198,0),1)*'Temps moyens'!$F$3,0)))</f>
        <v>0</v>
      </c>
      <c r="G1076" t="s">
        <v>48</v>
      </c>
      <c r="H1076" s="38" t="e">
        <f>INDEX('Planning avec dates'!$4:$4,MATCH("X",'Planning avec dates'!1094:1094,0))</f>
        <v>#N/A</v>
      </c>
      <c r="I1076" t="s">
        <v>48</v>
      </c>
      <c r="J1076" t="s">
        <v>48</v>
      </c>
      <c r="K1076" t="s">
        <v>48</v>
      </c>
      <c r="L1076" t="s">
        <v>48</v>
      </c>
      <c r="M1076" t="s">
        <v>48</v>
      </c>
      <c r="N1076" t="s">
        <v>48</v>
      </c>
      <c r="O1076" t="s">
        <v>48</v>
      </c>
      <c r="P1076" t="s">
        <v>48</v>
      </c>
      <c r="Q1076" t="s">
        <v>51</v>
      </c>
      <c r="S1076" t="s">
        <v>48</v>
      </c>
      <c r="U1076" t="s">
        <v>52</v>
      </c>
      <c r="V1076" t="s">
        <v>53</v>
      </c>
      <c r="W1076" t="s">
        <v>48</v>
      </c>
      <c r="X1076" t="e">
        <f t="shared" si="17"/>
        <v>#N/A</v>
      </c>
      <c r="Y1076" s="38" t="e">
        <f>INDEX('Planning avec dates'!$4:$4,MATCH("X",'Planning avec dates'!1094:1094,1))+4</f>
        <v>#N/A</v>
      </c>
    </row>
    <row r="1077" spans="1:25" x14ac:dyDescent="0.25">
      <c r="A1077">
        <f>IF(COUNTIF('Temps moyens'!$A$3:$A$70,C1077)&gt;0,1,0)</f>
        <v>0</v>
      </c>
      <c r="B1077" t="s">
        <v>1131</v>
      </c>
      <c r="C1077" t="e">
        <f>INDEX('Planning avec dates'!$B1079:$E1079,MATCH("*",'Planning avec dates'!$B1079:$E1079,0))</f>
        <v>#N/A</v>
      </c>
      <c r="F1077">
        <f>IF('Planning avec dates'!$C$1="Low",INDEX('Temps moyens'!$B$1:$B$198,MATCH(Task_Table1!C1077,'Temps moyens'!$A$1:$A$198,0),1)*'Temps moyens'!$D$3,IF('Planning avec dates'!$C$1="Medium",INDEX('Temps moyens'!$B$1:$B$198,MATCH(Task_Table1!C1077,'Temps moyens'!$A$1:$A$198,0),1)*'Temps moyens'!$E$3,IF('Planning avec dates'!$C$1="High",INDEX('Temps moyens'!$B$1:$B$198,MATCH(Task_Table1!C1077,'Temps moyens'!$A$1:$A$198,0),1)*'Temps moyens'!$F$3,0)))</f>
        <v>0</v>
      </c>
      <c r="G1077" t="s">
        <v>48</v>
      </c>
      <c r="H1077" s="38" t="e">
        <f>INDEX('Planning avec dates'!$4:$4,MATCH("X",'Planning avec dates'!1095:1095,0))</f>
        <v>#N/A</v>
      </c>
      <c r="I1077" t="s">
        <v>48</v>
      </c>
      <c r="J1077" t="s">
        <v>48</v>
      </c>
      <c r="K1077" t="s">
        <v>48</v>
      </c>
      <c r="L1077" t="s">
        <v>48</v>
      </c>
      <c r="M1077" t="s">
        <v>48</v>
      </c>
      <c r="N1077" t="s">
        <v>48</v>
      </c>
      <c r="O1077" t="s">
        <v>48</v>
      </c>
      <c r="P1077" t="s">
        <v>48</v>
      </c>
      <c r="Q1077" t="s">
        <v>51</v>
      </c>
      <c r="S1077" t="s">
        <v>48</v>
      </c>
      <c r="U1077" t="s">
        <v>52</v>
      </c>
      <c r="V1077" t="s">
        <v>53</v>
      </c>
      <c r="W1077" t="s">
        <v>48</v>
      </c>
      <c r="X1077" t="e">
        <f t="shared" si="17"/>
        <v>#N/A</v>
      </c>
      <c r="Y1077" s="38" t="e">
        <f>INDEX('Planning avec dates'!$4:$4,MATCH("X",'Planning avec dates'!1095:1095,1))+4</f>
        <v>#N/A</v>
      </c>
    </row>
    <row r="1078" spans="1:25" x14ac:dyDescent="0.25">
      <c r="A1078">
        <f>IF(COUNTIF('Temps moyens'!$A$3:$A$70,C1078)&gt;0,1,0)</f>
        <v>0</v>
      </c>
      <c r="B1078" t="s">
        <v>1132</v>
      </c>
      <c r="C1078" t="e">
        <f>INDEX('Planning avec dates'!$B1080:$E1080,MATCH("*",'Planning avec dates'!$B1080:$E1080,0))</f>
        <v>#N/A</v>
      </c>
      <c r="F1078">
        <f>IF('Planning avec dates'!$C$1="Low",INDEX('Temps moyens'!$B$1:$B$198,MATCH(Task_Table1!C1078,'Temps moyens'!$A$1:$A$198,0),1)*'Temps moyens'!$D$3,IF('Planning avec dates'!$C$1="Medium",INDEX('Temps moyens'!$B$1:$B$198,MATCH(Task_Table1!C1078,'Temps moyens'!$A$1:$A$198,0),1)*'Temps moyens'!$E$3,IF('Planning avec dates'!$C$1="High",INDEX('Temps moyens'!$B$1:$B$198,MATCH(Task_Table1!C1078,'Temps moyens'!$A$1:$A$198,0),1)*'Temps moyens'!$F$3,0)))</f>
        <v>0</v>
      </c>
      <c r="G1078" t="s">
        <v>48</v>
      </c>
      <c r="H1078" s="38" t="e">
        <f>INDEX('Planning avec dates'!$4:$4,MATCH("X",'Planning avec dates'!1096:1096,0))</f>
        <v>#N/A</v>
      </c>
      <c r="I1078" t="s">
        <v>48</v>
      </c>
      <c r="J1078" t="s">
        <v>48</v>
      </c>
      <c r="K1078" t="s">
        <v>48</v>
      </c>
      <c r="L1078" t="s">
        <v>48</v>
      </c>
      <c r="M1078" t="s">
        <v>48</v>
      </c>
      <c r="N1078" t="s">
        <v>48</v>
      </c>
      <c r="O1078" t="s">
        <v>48</v>
      </c>
      <c r="P1078" t="s">
        <v>48</v>
      </c>
      <c r="Q1078" t="s">
        <v>51</v>
      </c>
      <c r="S1078" t="s">
        <v>48</v>
      </c>
      <c r="U1078" t="s">
        <v>52</v>
      </c>
      <c r="V1078" t="s">
        <v>53</v>
      </c>
      <c r="W1078" t="s">
        <v>48</v>
      </c>
      <c r="X1078" t="e">
        <f t="shared" si="17"/>
        <v>#N/A</v>
      </c>
      <c r="Y1078" s="38" t="e">
        <f>INDEX('Planning avec dates'!$4:$4,MATCH("X",'Planning avec dates'!1096:1096,1))+4</f>
        <v>#N/A</v>
      </c>
    </row>
    <row r="1079" spans="1:25" x14ac:dyDescent="0.25">
      <c r="A1079">
        <f>IF(COUNTIF('Temps moyens'!$A$3:$A$70,C1079)&gt;0,1,0)</f>
        <v>0</v>
      </c>
      <c r="B1079" t="s">
        <v>1133</v>
      </c>
      <c r="C1079" t="e">
        <f>INDEX('Planning avec dates'!$B1081:$E1081,MATCH("*",'Planning avec dates'!$B1081:$E1081,0))</f>
        <v>#N/A</v>
      </c>
      <c r="F1079">
        <f>IF('Planning avec dates'!$C$1="Low",INDEX('Temps moyens'!$B$1:$B$198,MATCH(Task_Table1!C1079,'Temps moyens'!$A$1:$A$198,0),1)*'Temps moyens'!$D$3,IF('Planning avec dates'!$C$1="Medium",INDEX('Temps moyens'!$B$1:$B$198,MATCH(Task_Table1!C1079,'Temps moyens'!$A$1:$A$198,0),1)*'Temps moyens'!$E$3,IF('Planning avec dates'!$C$1="High",INDEX('Temps moyens'!$B$1:$B$198,MATCH(Task_Table1!C1079,'Temps moyens'!$A$1:$A$198,0),1)*'Temps moyens'!$F$3,0)))</f>
        <v>0</v>
      </c>
      <c r="G1079" t="s">
        <v>48</v>
      </c>
      <c r="H1079" s="38" t="e">
        <f>INDEX('Planning avec dates'!$4:$4,MATCH("X",'Planning avec dates'!1097:1097,0))</f>
        <v>#N/A</v>
      </c>
      <c r="I1079" t="s">
        <v>48</v>
      </c>
      <c r="J1079" t="s">
        <v>48</v>
      </c>
      <c r="K1079" t="s">
        <v>48</v>
      </c>
      <c r="L1079" t="s">
        <v>48</v>
      </c>
      <c r="M1079" t="s">
        <v>48</v>
      </c>
      <c r="N1079" t="s">
        <v>48</v>
      </c>
      <c r="O1079" t="s">
        <v>48</v>
      </c>
      <c r="P1079" t="s">
        <v>48</v>
      </c>
      <c r="Q1079" t="s">
        <v>51</v>
      </c>
      <c r="S1079" t="s">
        <v>48</v>
      </c>
      <c r="U1079" t="s">
        <v>52</v>
      </c>
      <c r="V1079" t="s">
        <v>53</v>
      </c>
      <c r="W1079" t="s">
        <v>48</v>
      </c>
      <c r="X1079" t="e">
        <f t="shared" si="17"/>
        <v>#N/A</v>
      </c>
      <c r="Y1079" s="38" t="e">
        <f>INDEX('Planning avec dates'!$4:$4,MATCH("X",'Planning avec dates'!1097:1097,1))+4</f>
        <v>#N/A</v>
      </c>
    </row>
    <row r="1080" spans="1:25" x14ac:dyDescent="0.25">
      <c r="A1080">
        <f>IF(COUNTIF('Temps moyens'!$A$3:$A$70,C1080)&gt;0,1,0)</f>
        <v>0</v>
      </c>
      <c r="B1080" t="s">
        <v>1134</v>
      </c>
      <c r="C1080" t="e">
        <f>INDEX('Planning avec dates'!$B1082:$E1082,MATCH("*",'Planning avec dates'!$B1082:$E1082,0))</f>
        <v>#N/A</v>
      </c>
      <c r="F1080">
        <f>IF('Planning avec dates'!$C$1="Low",INDEX('Temps moyens'!$B$1:$B$198,MATCH(Task_Table1!C1080,'Temps moyens'!$A$1:$A$198,0),1)*'Temps moyens'!$D$3,IF('Planning avec dates'!$C$1="Medium",INDEX('Temps moyens'!$B$1:$B$198,MATCH(Task_Table1!C1080,'Temps moyens'!$A$1:$A$198,0),1)*'Temps moyens'!$E$3,IF('Planning avec dates'!$C$1="High",INDEX('Temps moyens'!$B$1:$B$198,MATCH(Task_Table1!C1080,'Temps moyens'!$A$1:$A$198,0),1)*'Temps moyens'!$F$3,0)))</f>
        <v>0</v>
      </c>
      <c r="G1080" t="s">
        <v>48</v>
      </c>
      <c r="H1080" s="38" t="e">
        <f>INDEX('Planning avec dates'!$4:$4,MATCH("X",'Planning avec dates'!1098:1098,0))</f>
        <v>#N/A</v>
      </c>
      <c r="I1080" t="s">
        <v>48</v>
      </c>
      <c r="J1080" t="s">
        <v>48</v>
      </c>
      <c r="K1080" t="s">
        <v>48</v>
      </c>
      <c r="L1080" t="s">
        <v>48</v>
      </c>
      <c r="M1080" t="s">
        <v>48</v>
      </c>
      <c r="N1080" t="s">
        <v>48</v>
      </c>
      <c r="O1080" t="s">
        <v>48</v>
      </c>
      <c r="P1080" t="s">
        <v>48</v>
      </c>
      <c r="Q1080" t="s">
        <v>51</v>
      </c>
      <c r="S1080" t="s">
        <v>48</v>
      </c>
      <c r="U1080" t="s">
        <v>52</v>
      </c>
      <c r="V1080" t="s">
        <v>53</v>
      </c>
      <c r="W1080" t="s">
        <v>48</v>
      </c>
      <c r="X1080" t="e">
        <f t="shared" si="17"/>
        <v>#N/A</v>
      </c>
      <c r="Y1080" s="38" t="e">
        <f>INDEX('Planning avec dates'!$4:$4,MATCH("X",'Planning avec dates'!1098:1098,1))+4</f>
        <v>#N/A</v>
      </c>
    </row>
    <row r="1081" spans="1:25" x14ac:dyDescent="0.25">
      <c r="A1081">
        <f>IF(COUNTIF('Temps moyens'!$A$3:$A$70,C1081)&gt;0,1,0)</f>
        <v>0</v>
      </c>
      <c r="B1081" t="s">
        <v>1135</v>
      </c>
      <c r="C1081" t="e">
        <f>INDEX('Planning avec dates'!$B1083:$E1083,MATCH("*",'Planning avec dates'!$B1083:$E1083,0))</f>
        <v>#N/A</v>
      </c>
      <c r="F1081">
        <f>IF('Planning avec dates'!$C$1="Low",INDEX('Temps moyens'!$B$1:$B$198,MATCH(Task_Table1!C1081,'Temps moyens'!$A$1:$A$198,0),1)*'Temps moyens'!$D$3,IF('Planning avec dates'!$C$1="Medium",INDEX('Temps moyens'!$B$1:$B$198,MATCH(Task_Table1!C1081,'Temps moyens'!$A$1:$A$198,0),1)*'Temps moyens'!$E$3,IF('Planning avec dates'!$C$1="High",INDEX('Temps moyens'!$B$1:$B$198,MATCH(Task_Table1!C1081,'Temps moyens'!$A$1:$A$198,0),1)*'Temps moyens'!$F$3,0)))</f>
        <v>0</v>
      </c>
      <c r="G1081" t="s">
        <v>48</v>
      </c>
      <c r="H1081" s="38" t="e">
        <f>INDEX('Planning avec dates'!$4:$4,MATCH("X",'Planning avec dates'!1099:1099,0))</f>
        <v>#N/A</v>
      </c>
      <c r="I1081" t="s">
        <v>48</v>
      </c>
      <c r="J1081" t="s">
        <v>48</v>
      </c>
      <c r="K1081" t="s">
        <v>48</v>
      </c>
      <c r="L1081" t="s">
        <v>48</v>
      </c>
      <c r="M1081" t="s">
        <v>48</v>
      </c>
      <c r="N1081" t="s">
        <v>48</v>
      </c>
      <c r="O1081" t="s">
        <v>48</v>
      </c>
      <c r="P1081" t="s">
        <v>48</v>
      </c>
      <c r="Q1081" t="s">
        <v>51</v>
      </c>
      <c r="S1081" t="s">
        <v>48</v>
      </c>
      <c r="U1081" t="s">
        <v>52</v>
      </c>
      <c r="V1081" t="s">
        <v>53</v>
      </c>
      <c r="W1081" t="s">
        <v>48</v>
      </c>
      <c r="X1081" t="e">
        <f t="shared" si="17"/>
        <v>#N/A</v>
      </c>
      <c r="Y1081" s="38" t="e">
        <f>INDEX('Planning avec dates'!$4:$4,MATCH("X",'Planning avec dates'!1099:1099,1))+4</f>
        <v>#N/A</v>
      </c>
    </row>
    <row r="1082" spans="1:25" x14ac:dyDescent="0.25">
      <c r="A1082">
        <f>IF(COUNTIF('Temps moyens'!$A$3:$A$70,C1082)&gt;0,1,0)</f>
        <v>0</v>
      </c>
      <c r="B1082" t="s">
        <v>1136</v>
      </c>
      <c r="C1082" t="e">
        <f>INDEX('Planning avec dates'!$B1084:$E1084,MATCH("*",'Planning avec dates'!$B1084:$E1084,0))</f>
        <v>#N/A</v>
      </c>
      <c r="F1082">
        <f>IF('Planning avec dates'!$C$1="Low",INDEX('Temps moyens'!$B$1:$B$198,MATCH(Task_Table1!C1082,'Temps moyens'!$A$1:$A$198,0),1)*'Temps moyens'!$D$3,IF('Planning avec dates'!$C$1="Medium",INDEX('Temps moyens'!$B$1:$B$198,MATCH(Task_Table1!C1082,'Temps moyens'!$A$1:$A$198,0),1)*'Temps moyens'!$E$3,IF('Planning avec dates'!$C$1="High",INDEX('Temps moyens'!$B$1:$B$198,MATCH(Task_Table1!C1082,'Temps moyens'!$A$1:$A$198,0),1)*'Temps moyens'!$F$3,0)))</f>
        <v>0</v>
      </c>
      <c r="G1082" t="s">
        <v>48</v>
      </c>
      <c r="H1082" s="38" t="e">
        <f>INDEX('Planning avec dates'!$4:$4,MATCH("X",'Planning avec dates'!1100:1100,0))</f>
        <v>#N/A</v>
      </c>
      <c r="I1082" t="s">
        <v>48</v>
      </c>
      <c r="J1082" t="s">
        <v>48</v>
      </c>
      <c r="K1082" t="s">
        <v>48</v>
      </c>
      <c r="L1082" t="s">
        <v>48</v>
      </c>
      <c r="M1082" t="s">
        <v>48</v>
      </c>
      <c r="N1082" t="s">
        <v>48</v>
      </c>
      <c r="O1082" t="s">
        <v>48</v>
      </c>
      <c r="P1082" t="s">
        <v>48</v>
      </c>
      <c r="Q1082" t="s">
        <v>51</v>
      </c>
      <c r="S1082" t="s">
        <v>48</v>
      </c>
      <c r="U1082" t="s">
        <v>52</v>
      </c>
      <c r="V1082" t="s">
        <v>53</v>
      </c>
      <c r="W1082" t="s">
        <v>48</v>
      </c>
      <c r="X1082" t="e">
        <f t="shared" si="17"/>
        <v>#N/A</v>
      </c>
      <c r="Y1082" s="38" t="e">
        <f>INDEX('Planning avec dates'!$4:$4,MATCH("X",'Planning avec dates'!1100:1100,1))+4</f>
        <v>#N/A</v>
      </c>
    </row>
    <row r="1083" spans="1:25" x14ac:dyDescent="0.25">
      <c r="A1083">
        <f>IF(COUNTIF('Temps moyens'!$A$3:$A$70,C1083)&gt;0,1,0)</f>
        <v>0</v>
      </c>
      <c r="B1083" t="s">
        <v>1137</v>
      </c>
      <c r="C1083" t="e">
        <f>INDEX('Planning avec dates'!$B1085:$E1085,MATCH("*",'Planning avec dates'!$B1085:$E1085,0))</f>
        <v>#N/A</v>
      </c>
      <c r="F1083">
        <f>IF('Planning avec dates'!$C$1="Low",INDEX('Temps moyens'!$B$1:$B$198,MATCH(Task_Table1!C1083,'Temps moyens'!$A$1:$A$198,0),1)*'Temps moyens'!$D$3,IF('Planning avec dates'!$C$1="Medium",INDEX('Temps moyens'!$B$1:$B$198,MATCH(Task_Table1!C1083,'Temps moyens'!$A$1:$A$198,0),1)*'Temps moyens'!$E$3,IF('Planning avec dates'!$C$1="High",INDEX('Temps moyens'!$B$1:$B$198,MATCH(Task_Table1!C1083,'Temps moyens'!$A$1:$A$198,0),1)*'Temps moyens'!$F$3,0)))</f>
        <v>0</v>
      </c>
      <c r="G1083" t="s">
        <v>48</v>
      </c>
      <c r="H1083" s="38" t="e">
        <f>INDEX('Planning avec dates'!$4:$4,MATCH("X",'Planning avec dates'!1101:1101,0))</f>
        <v>#N/A</v>
      </c>
      <c r="I1083" t="s">
        <v>48</v>
      </c>
      <c r="J1083" t="s">
        <v>48</v>
      </c>
      <c r="K1083" t="s">
        <v>48</v>
      </c>
      <c r="L1083" t="s">
        <v>48</v>
      </c>
      <c r="M1083" t="s">
        <v>48</v>
      </c>
      <c r="N1083" t="s">
        <v>48</v>
      </c>
      <c r="O1083" t="s">
        <v>48</v>
      </c>
      <c r="P1083" t="s">
        <v>48</v>
      </c>
      <c r="Q1083" t="s">
        <v>51</v>
      </c>
      <c r="S1083" t="s">
        <v>48</v>
      </c>
      <c r="U1083" t="s">
        <v>52</v>
      </c>
      <c r="V1083" t="s">
        <v>53</v>
      </c>
      <c r="W1083" t="s">
        <v>48</v>
      </c>
      <c r="X1083" t="e">
        <f t="shared" si="17"/>
        <v>#N/A</v>
      </c>
      <c r="Y1083" s="38" t="e">
        <f>INDEX('Planning avec dates'!$4:$4,MATCH("X",'Planning avec dates'!1101:1101,1))+4</f>
        <v>#N/A</v>
      </c>
    </row>
    <row r="1084" spans="1:25" x14ac:dyDescent="0.25">
      <c r="A1084">
        <f>IF(COUNTIF('Temps moyens'!$A$3:$A$70,C1084)&gt;0,1,0)</f>
        <v>0</v>
      </c>
      <c r="B1084" t="s">
        <v>1138</v>
      </c>
      <c r="C1084" t="e">
        <f>INDEX('Planning avec dates'!$B1086:$E1086,MATCH("*",'Planning avec dates'!$B1086:$E1086,0))</f>
        <v>#N/A</v>
      </c>
      <c r="F1084">
        <f>IF('Planning avec dates'!$C$1="Low",INDEX('Temps moyens'!$B$1:$B$198,MATCH(Task_Table1!C1084,'Temps moyens'!$A$1:$A$198,0),1)*'Temps moyens'!$D$3,IF('Planning avec dates'!$C$1="Medium",INDEX('Temps moyens'!$B$1:$B$198,MATCH(Task_Table1!C1084,'Temps moyens'!$A$1:$A$198,0),1)*'Temps moyens'!$E$3,IF('Planning avec dates'!$C$1="High",INDEX('Temps moyens'!$B$1:$B$198,MATCH(Task_Table1!C1084,'Temps moyens'!$A$1:$A$198,0),1)*'Temps moyens'!$F$3,0)))</f>
        <v>0</v>
      </c>
      <c r="G1084" t="s">
        <v>48</v>
      </c>
      <c r="H1084" s="38" t="e">
        <f>INDEX('Planning avec dates'!$4:$4,MATCH("X",'Planning avec dates'!1102:1102,0))</f>
        <v>#N/A</v>
      </c>
      <c r="I1084" t="s">
        <v>48</v>
      </c>
      <c r="J1084" t="s">
        <v>48</v>
      </c>
      <c r="K1084" t="s">
        <v>48</v>
      </c>
      <c r="L1084" t="s">
        <v>48</v>
      </c>
      <c r="M1084" t="s">
        <v>48</v>
      </c>
      <c r="N1084" t="s">
        <v>48</v>
      </c>
      <c r="O1084" t="s">
        <v>48</v>
      </c>
      <c r="P1084" t="s">
        <v>48</v>
      </c>
      <c r="Q1084" t="s">
        <v>51</v>
      </c>
      <c r="S1084" t="s">
        <v>48</v>
      </c>
      <c r="U1084" t="s">
        <v>52</v>
      </c>
      <c r="V1084" t="s">
        <v>53</v>
      </c>
      <c r="W1084" t="s">
        <v>48</v>
      </c>
      <c r="X1084" t="e">
        <f t="shared" si="17"/>
        <v>#N/A</v>
      </c>
      <c r="Y1084" s="38" t="e">
        <f>INDEX('Planning avec dates'!$4:$4,MATCH("X",'Planning avec dates'!1102:1102,1))+4</f>
        <v>#N/A</v>
      </c>
    </row>
    <row r="1085" spans="1:25" x14ac:dyDescent="0.25">
      <c r="A1085">
        <f>IF(COUNTIF('Temps moyens'!$A$3:$A$70,C1085)&gt;0,1,0)</f>
        <v>0</v>
      </c>
      <c r="B1085" t="s">
        <v>1139</v>
      </c>
      <c r="C1085" t="e">
        <f>INDEX('Planning avec dates'!$B1087:$E1087,MATCH("*",'Planning avec dates'!$B1087:$E1087,0))</f>
        <v>#N/A</v>
      </c>
      <c r="F1085">
        <f>IF('Planning avec dates'!$C$1="Low",INDEX('Temps moyens'!$B$1:$B$198,MATCH(Task_Table1!C1085,'Temps moyens'!$A$1:$A$198,0),1)*'Temps moyens'!$D$3,IF('Planning avec dates'!$C$1="Medium",INDEX('Temps moyens'!$B$1:$B$198,MATCH(Task_Table1!C1085,'Temps moyens'!$A$1:$A$198,0),1)*'Temps moyens'!$E$3,IF('Planning avec dates'!$C$1="High",INDEX('Temps moyens'!$B$1:$B$198,MATCH(Task_Table1!C1085,'Temps moyens'!$A$1:$A$198,0),1)*'Temps moyens'!$F$3,0)))</f>
        <v>0</v>
      </c>
      <c r="G1085" t="s">
        <v>48</v>
      </c>
      <c r="H1085" s="38" t="e">
        <f>INDEX('Planning avec dates'!$4:$4,MATCH("X",'Planning avec dates'!1103:1103,0))</f>
        <v>#N/A</v>
      </c>
      <c r="I1085" t="s">
        <v>48</v>
      </c>
      <c r="J1085" t="s">
        <v>48</v>
      </c>
      <c r="K1085" t="s">
        <v>48</v>
      </c>
      <c r="L1085" t="s">
        <v>48</v>
      </c>
      <c r="M1085" t="s">
        <v>48</v>
      </c>
      <c r="N1085" t="s">
        <v>48</v>
      </c>
      <c r="O1085" t="s">
        <v>48</v>
      </c>
      <c r="P1085" t="s">
        <v>48</v>
      </c>
      <c r="Q1085" t="s">
        <v>51</v>
      </c>
      <c r="S1085" t="s">
        <v>48</v>
      </c>
      <c r="U1085" t="s">
        <v>52</v>
      </c>
      <c r="V1085" t="s">
        <v>53</v>
      </c>
      <c r="W1085" t="s">
        <v>48</v>
      </c>
      <c r="X1085" t="e">
        <f t="shared" si="17"/>
        <v>#N/A</v>
      </c>
      <c r="Y1085" s="38" t="e">
        <f>INDEX('Planning avec dates'!$4:$4,MATCH("X",'Planning avec dates'!1103:1103,1))+4</f>
        <v>#N/A</v>
      </c>
    </row>
    <row r="1086" spans="1:25" x14ac:dyDescent="0.25">
      <c r="A1086">
        <f>IF(COUNTIF('Temps moyens'!$A$3:$A$70,C1086)&gt;0,1,0)</f>
        <v>0</v>
      </c>
      <c r="B1086" t="s">
        <v>1140</v>
      </c>
      <c r="C1086" t="e">
        <f>INDEX('Planning avec dates'!$B1088:$E1088,MATCH("*",'Planning avec dates'!$B1088:$E1088,0))</f>
        <v>#N/A</v>
      </c>
      <c r="F1086">
        <f>IF('Planning avec dates'!$C$1="Low",INDEX('Temps moyens'!$B$1:$B$198,MATCH(Task_Table1!C1086,'Temps moyens'!$A$1:$A$198,0),1)*'Temps moyens'!$D$3,IF('Planning avec dates'!$C$1="Medium",INDEX('Temps moyens'!$B$1:$B$198,MATCH(Task_Table1!C1086,'Temps moyens'!$A$1:$A$198,0),1)*'Temps moyens'!$E$3,IF('Planning avec dates'!$C$1="High",INDEX('Temps moyens'!$B$1:$B$198,MATCH(Task_Table1!C1086,'Temps moyens'!$A$1:$A$198,0),1)*'Temps moyens'!$F$3,0)))</f>
        <v>0</v>
      </c>
      <c r="G1086" t="s">
        <v>48</v>
      </c>
      <c r="H1086" s="38" t="e">
        <f>INDEX('Planning avec dates'!$4:$4,MATCH("X",'Planning avec dates'!1104:1104,0))</f>
        <v>#N/A</v>
      </c>
      <c r="I1086" t="s">
        <v>48</v>
      </c>
      <c r="J1086" t="s">
        <v>48</v>
      </c>
      <c r="K1086" t="s">
        <v>48</v>
      </c>
      <c r="L1086" t="s">
        <v>48</v>
      </c>
      <c r="M1086" t="s">
        <v>48</v>
      </c>
      <c r="N1086" t="s">
        <v>48</v>
      </c>
      <c r="O1086" t="s">
        <v>48</v>
      </c>
      <c r="P1086" t="s">
        <v>48</v>
      </c>
      <c r="Q1086" t="s">
        <v>51</v>
      </c>
      <c r="S1086" t="s">
        <v>48</v>
      </c>
      <c r="U1086" t="s">
        <v>52</v>
      </c>
      <c r="V1086" t="s">
        <v>53</v>
      </c>
      <c r="W1086" t="s">
        <v>48</v>
      </c>
      <c r="X1086" t="e">
        <f t="shared" si="17"/>
        <v>#N/A</v>
      </c>
      <c r="Y1086" s="38" t="e">
        <f>INDEX('Planning avec dates'!$4:$4,MATCH("X",'Planning avec dates'!1104:1104,1))+4</f>
        <v>#N/A</v>
      </c>
    </row>
    <row r="1087" spans="1:25" x14ac:dyDescent="0.25">
      <c r="A1087">
        <f>IF(COUNTIF('Temps moyens'!$A$3:$A$70,C1087)&gt;0,1,0)</f>
        <v>0</v>
      </c>
      <c r="B1087" t="s">
        <v>1141</v>
      </c>
      <c r="C1087" t="e">
        <f>INDEX('Planning avec dates'!$B1089:$E1089,MATCH("*",'Planning avec dates'!$B1089:$E1089,0))</f>
        <v>#N/A</v>
      </c>
      <c r="F1087">
        <f>IF('Planning avec dates'!$C$1="Low",INDEX('Temps moyens'!$B$1:$B$198,MATCH(Task_Table1!C1087,'Temps moyens'!$A$1:$A$198,0),1)*'Temps moyens'!$D$3,IF('Planning avec dates'!$C$1="Medium",INDEX('Temps moyens'!$B$1:$B$198,MATCH(Task_Table1!C1087,'Temps moyens'!$A$1:$A$198,0),1)*'Temps moyens'!$E$3,IF('Planning avec dates'!$C$1="High",INDEX('Temps moyens'!$B$1:$B$198,MATCH(Task_Table1!C1087,'Temps moyens'!$A$1:$A$198,0),1)*'Temps moyens'!$F$3,0)))</f>
        <v>0</v>
      </c>
      <c r="G1087" t="s">
        <v>48</v>
      </c>
      <c r="H1087" s="38" t="e">
        <f>INDEX('Planning avec dates'!$4:$4,MATCH("X",'Planning avec dates'!1105:1105,0))</f>
        <v>#N/A</v>
      </c>
      <c r="I1087" t="s">
        <v>48</v>
      </c>
      <c r="J1087" t="s">
        <v>48</v>
      </c>
      <c r="K1087" t="s">
        <v>48</v>
      </c>
      <c r="L1087" t="s">
        <v>48</v>
      </c>
      <c r="M1087" t="s">
        <v>48</v>
      </c>
      <c r="N1087" t="s">
        <v>48</v>
      </c>
      <c r="O1087" t="s">
        <v>48</v>
      </c>
      <c r="P1087" t="s">
        <v>48</v>
      </c>
      <c r="Q1087" t="s">
        <v>51</v>
      </c>
      <c r="S1087" t="s">
        <v>48</v>
      </c>
      <c r="U1087" t="s">
        <v>52</v>
      </c>
      <c r="V1087" t="s">
        <v>53</v>
      </c>
      <c r="W1087" t="s">
        <v>48</v>
      </c>
      <c r="X1087" t="e">
        <f t="shared" si="17"/>
        <v>#N/A</v>
      </c>
      <c r="Y1087" s="38" t="e">
        <f>INDEX('Planning avec dates'!$4:$4,MATCH("X",'Planning avec dates'!1105:1105,1))+4</f>
        <v>#N/A</v>
      </c>
    </row>
    <row r="1088" spans="1:25" x14ac:dyDescent="0.25">
      <c r="A1088">
        <f>IF(COUNTIF('Temps moyens'!$A$3:$A$70,C1088)&gt;0,1,0)</f>
        <v>0</v>
      </c>
      <c r="B1088" t="s">
        <v>1142</v>
      </c>
      <c r="C1088" t="e">
        <f>INDEX('Planning avec dates'!$B1090:$E1090,MATCH("*",'Planning avec dates'!$B1090:$E1090,0))</f>
        <v>#N/A</v>
      </c>
      <c r="F1088">
        <f>IF('Planning avec dates'!$C$1="Low",INDEX('Temps moyens'!$B$1:$B$198,MATCH(Task_Table1!C1088,'Temps moyens'!$A$1:$A$198,0),1)*'Temps moyens'!$D$3,IF('Planning avec dates'!$C$1="Medium",INDEX('Temps moyens'!$B$1:$B$198,MATCH(Task_Table1!C1088,'Temps moyens'!$A$1:$A$198,0),1)*'Temps moyens'!$E$3,IF('Planning avec dates'!$C$1="High",INDEX('Temps moyens'!$B$1:$B$198,MATCH(Task_Table1!C1088,'Temps moyens'!$A$1:$A$198,0),1)*'Temps moyens'!$F$3,0)))</f>
        <v>0</v>
      </c>
      <c r="G1088" t="s">
        <v>48</v>
      </c>
      <c r="H1088" s="38" t="e">
        <f>INDEX('Planning avec dates'!$4:$4,MATCH("X",'Planning avec dates'!1106:1106,0))</f>
        <v>#N/A</v>
      </c>
      <c r="I1088" t="s">
        <v>48</v>
      </c>
      <c r="J1088" t="s">
        <v>48</v>
      </c>
      <c r="K1088" t="s">
        <v>48</v>
      </c>
      <c r="L1088" t="s">
        <v>48</v>
      </c>
      <c r="M1088" t="s">
        <v>48</v>
      </c>
      <c r="N1088" t="s">
        <v>48</v>
      </c>
      <c r="O1088" t="s">
        <v>48</v>
      </c>
      <c r="P1088" t="s">
        <v>48</v>
      </c>
      <c r="Q1088" t="s">
        <v>51</v>
      </c>
      <c r="S1088" t="s">
        <v>48</v>
      </c>
      <c r="U1088" t="s">
        <v>52</v>
      </c>
      <c r="V1088" t="s">
        <v>53</v>
      </c>
      <c r="W1088" t="s">
        <v>48</v>
      </c>
      <c r="X1088" t="e">
        <f t="shared" si="17"/>
        <v>#N/A</v>
      </c>
      <c r="Y1088" s="38" t="e">
        <f>INDEX('Planning avec dates'!$4:$4,MATCH("X",'Planning avec dates'!1106:1106,1))+4</f>
        <v>#N/A</v>
      </c>
    </row>
    <row r="1089" spans="1:25" x14ac:dyDescent="0.25">
      <c r="A1089">
        <f>IF(COUNTIF('Temps moyens'!$A$3:$A$70,C1089)&gt;0,1,0)</f>
        <v>0</v>
      </c>
      <c r="B1089" t="s">
        <v>1143</v>
      </c>
      <c r="C1089" t="e">
        <f>INDEX('Planning avec dates'!$B1091:$E1091,MATCH("*",'Planning avec dates'!$B1091:$E1091,0))</f>
        <v>#N/A</v>
      </c>
      <c r="F1089">
        <f>IF('Planning avec dates'!$C$1="Low",INDEX('Temps moyens'!$B$1:$B$198,MATCH(Task_Table1!C1089,'Temps moyens'!$A$1:$A$198,0),1)*'Temps moyens'!$D$3,IF('Planning avec dates'!$C$1="Medium",INDEX('Temps moyens'!$B$1:$B$198,MATCH(Task_Table1!C1089,'Temps moyens'!$A$1:$A$198,0),1)*'Temps moyens'!$E$3,IF('Planning avec dates'!$C$1="High",INDEX('Temps moyens'!$B$1:$B$198,MATCH(Task_Table1!C1089,'Temps moyens'!$A$1:$A$198,0),1)*'Temps moyens'!$F$3,0)))</f>
        <v>0</v>
      </c>
      <c r="G1089" t="s">
        <v>48</v>
      </c>
      <c r="H1089" s="38" t="e">
        <f>INDEX('Planning avec dates'!$4:$4,MATCH("X",'Planning avec dates'!1107:1107,0))</f>
        <v>#N/A</v>
      </c>
      <c r="I1089" t="s">
        <v>48</v>
      </c>
      <c r="J1089" t="s">
        <v>48</v>
      </c>
      <c r="K1089" t="s">
        <v>48</v>
      </c>
      <c r="L1089" t="s">
        <v>48</v>
      </c>
      <c r="M1089" t="s">
        <v>48</v>
      </c>
      <c r="N1089" t="s">
        <v>48</v>
      </c>
      <c r="O1089" t="s">
        <v>48</v>
      </c>
      <c r="P1089" t="s">
        <v>48</v>
      </c>
      <c r="Q1089" t="s">
        <v>51</v>
      </c>
      <c r="S1089" t="s">
        <v>48</v>
      </c>
      <c r="U1089" t="s">
        <v>52</v>
      </c>
      <c r="V1089" t="s">
        <v>53</v>
      </c>
      <c r="W1089" t="s">
        <v>48</v>
      </c>
      <c r="X1089" t="e">
        <f t="shared" si="17"/>
        <v>#N/A</v>
      </c>
      <c r="Y1089" s="38" t="e">
        <f>INDEX('Planning avec dates'!$4:$4,MATCH("X",'Planning avec dates'!1107:1107,1))+4</f>
        <v>#N/A</v>
      </c>
    </row>
    <row r="1090" spans="1:25" x14ac:dyDescent="0.25">
      <c r="A1090">
        <f>IF(COUNTIF('Temps moyens'!$A$3:$A$70,C1090)&gt;0,1,0)</f>
        <v>0</v>
      </c>
      <c r="B1090" t="s">
        <v>1144</v>
      </c>
      <c r="C1090" t="e">
        <f>INDEX('Planning avec dates'!$B1092:$E1092,MATCH("*",'Planning avec dates'!$B1092:$E1092,0))</f>
        <v>#N/A</v>
      </c>
      <c r="F1090">
        <f>IF('Planning avec dates'!$C$1="Low",INDEX('Temps moyens'!$B$1:$B$198,MATCH(Task_Table1!C1090,'Temps moyens'!$A$1:$A$198,0),1)*'Temps moyens'!$D$3,IF('Planning avec dates'!$C$1="Medium",INDEX('Temps moyens'!$B$1:$B$198,MATCH(Task_Table1!C1090,'Temps moyens'!$A$1:$A$198,0),1)*'Temps moyens'!$E$3,IF('Planning avec dates'!$C$1="High",INDEX('Temps moyens'!$B$1:$B$198,MATCH(Task_Table1!C1090,'Temps moyens'!$A$1:$A$198,0),1)*'Temps moyens'!$F$3,0)))</f>
        <v>0</v>
      </c>
      <c r="G1090" t="s">
        <v>48</v>
      </c>
      <c r="H1090" s="38" t="e">
        <f>INDEX('Planning avec dates'!$4:$4,MATCH("X",'Planning avec dates'!1108:1108,0))</f>
        <v>#N/A</v>
      </c>
      <c r="I1090" t="s">
        <v>48</v>
      </c>
      <c r="J1090" t="s">
        <v>48</v>
      </c>
      <c r="K1090" t="s">
        <v>48</v>
      </c>
      <c r="L1090" t="s">
        <v>48</v>
      </c>
      <c r="M1090" t="s">
        <v>48</v>
      </c>
      <c r="N1090" t="s">
        <v>48</v>
      </c>
      <c r="O1090" t="s">
        <v>48</v>
      </c>
      <c r="P1090" t="s">
        <v>48</v>
      </c>
      <c r="Q1090" t="s">
        <v>51</v>
      </c>
      <c r="S1090" t="s">
        <v>48</v>
      </c>
      <c r="U1090" t="s">
        <v>52</v>
      </c>
      <c r="V1090" t="s">
        <v>53</v>
      </c>
      <c r="W1090" t="s">
        <v>48</v>
      </c>
      <c r="X1090" t="e">
        <f t="shared" si="17"/>
        <v>#N/A</v>
      </c>
      <c r="Y1090" s="38" t="e">
        <f>INDEX('Planning avec dates'!$4:$4,MATCH("X",'Planning avec dates'!1108:1108,1))+4</f>
        <v>#N/A</v>
      </c>
    </row>
    <row r="1091" spans="1:25" x14ac:dyDescent="0.25">
      <c r="A1091">
        <f>IF(COUNTIF('Temps moyens'!$A$3:$A$70,C1091)&gt;0,1,0)</f>
        <v>0</v>
      </c>
      <c r="B1091" t="s">
        <v>1145</v>
      </c>
      <c r="C1091" t="e">
        <f>INDEX('Planning avec dates'!$B1093:$E1093,MATCH("*",'Planning avec dates'!$B1093:$E1093,0))</f>
        <v>#N/A</v>
      </c>
      <c r="F1091">
        <f>IF('Planning avec dates'!$C$1="Low",INDEX('Temps moyens'!$B$1:$B$198,MATCH(Task_Table1!C1091,'Temps moyens'!$A$1:$A$198,0),1)*'Temps moyens'!$D$3,IF('Planning avec dates'!$C$1="Medium",INDEX('Temps moyens'!$B$1:$B$198,MATCH(Task_Table1!C1091,'Temps moyens'!$A$1:$A$198,0),1)*'Temps moyens'!$E$3,IF('Planning avec dates'!$C$1="High",INDEX('Temps moyens'!$B$1:$B$198,MATCH(Task_Table1!C1091,'Temps moyens'!$A$1:$A$198,0),1)*'Temps moyens'!$F$3,0)))</f>
        <v>0</v>
      </c>
      <c r="G1091" t="s">
        <v>48</v>
      </c>
      <c r="H1091" s="38" t="e">
        <f>INDEX('Planning avec dates'!$4:$4,MATCH("X",'Planning avec dates'!1109:1109,0))</f>
        <v>#N/A</v>
      </c>
      <c r="I1091" t="s">
        <v>48</v>
      </c>
      <c r="J1091" t="s">
        <v>48</v>
      </c>
      <c r="K1091" t="s">
        <v>48</v>
      </c>
      <c r="L1091" t="s">
        <v>48</v>
      </c>
      <c r="M1091" t="s">
        <v>48</v>
      </c>
      <c r="N1091" t="s">
        <v>48</v>
      </c>
      <c r="O1091" t="s">
        <v>48</v>
      </c>
      <c r="P1091" t="s">
        <v>48</v>
      </c>
      <c r="Q1091" t="s">
        <v>51</v>
      </c>
      <c r="S1091" t="s">
        <v>48</v>
      </c>
      <c r="U1091" t="s">
        <v>52</v>
      </c>
      <c r="V1091" t="s">
        <v>53</v>
      </c>
      <c r="W1091" t="s">
        <v>48</v>
      </c>
      <c r="X1091" t="e">
        <f t="shared" si="17"/>
        <v>#N/A</v>
      </c>
      <c r="Y1091" s="38" t="e">
        <f>INDEX('Planning avec dates'!$4:$4,MATCH("X",'Planning avec dates'!1109:1109,1))+4</f>
        <v>#N/A</v>
      </c>
    </row>
    <row r="1092" spans="1:25" x14ac:dyDescent="0.25">
      <c r="A1092">
        <f>IF(COUNTIF('Temps moyens'!$A$3:$A$70,C1092)&gt;0,1,0)</f>
        <v>0</v>
      </c>
      <c r="B1092" t="s">
        <v>1146</v>
      </c>
      <c r="C1092" t="e">
        <f>INDEX('Planning avec dates'!$B1094:$E1094,MATCH("*",'Planning avec dates'!$B1094:$E1094,0))</f>
        <v>#N/A</v>
      </c>
      <c r="F1092">
        <f>IF('Planning avec dates'!$C$1="Low",INDEX('Temps moyens'!$B$1:$B$198,MATCH(Task_Table1!C1092,'Temps moyens'!$A$1:$A$198,0),1)*'Temps moyens'!$D$3,IF('Planning avec dates'!$C$1="Medium",INDEX('Temps moyens'!$B$1:$B$198,MATCH(Task_Table1!C1092,'Temps moyens'!$A$1:$A$198,0),1)*'Temps moyens'!$E$3,IF('Planning avec dates'!$C$1="High",INDEX('Temps moyens'!$B$1:$B$198,MATCH(Task_Table1!C1092,'Temps moyens'!$A$1:$A$198,0),1)*'Temps moyens'!$F$3,0)))</f>
        <v>0</v>
      </c>
      <c r="G1092" t="s">
        <v>48</v>
      </c>
      <c r="H1092" s="38" t="e">
        <f>INDEX('Planning avec dates'!$4:$4,MATCH("X",'Planning avec dates'!1110:1110,0))</f>
        <v>#N/A</v>
      </c>
      <c r="I1092" t="s">
        <v>48</v>
      </c>
      <c r="J1092" t="s">
        <v>48</v>
      </c>
      <c r="K1092" t="s">
        <v>48</v>
      </c>
      <c r="L1092" t="s">
        <v>48</v>
      </c>
      <c r="M1092" t="s">
        <v>48</v>
      </c>
      <c r="N1092" t="s">
        <v>48</v>
      </c>
      <c r="O1092" t="s">
        <v>48</v>
      </c>
      <c r="P1092" t="s">
        <v>48</v>
      </c>
      <c r="Q1092" t="s">
        <v>51</v>
      </c>
      <c r="S1092" t="s">
        <v>48</v>
      </c>
      <c r="U1092" t="s">
        <v>52</v>
      </c>
      <c r="V1092" t="s">
        <v>53</v>
      </c>
      <c r="W1092" t="s">
        <v>48</v>
      </c>
      <c r="X1092" t="e">
        <f t="shared" si="17"/>
        <v>#N/A</v>
      </c>
      <c r="Y1092" s="38" t="e">
        <f>INDEX('Planning avec dates'!$4:$4,MATCH("X",'Planning avec dates'!1110:1110,1))+4</f>
        <v>#N/A</v>
      </c>
    </row>
    <row r="1093" spans="1:25" x14ac:dyDescent="0.25">
      <c r="A1093">
        <f>IF(COUNTIF('Temps moyens'!$A$3:$A$70,C1093)&gt;0,1,0)</f>
        <v>0</v>
      </c>
      <c r="B1093" t="s">
        <v>1147</v>
      </c>
      <c r="C1093" t="e">
        <f>INDEX('Planning avec dates'!$B1095:$E1095,MATCH("*",'Planning avec dates'!$B1095:$E1095,0))</f>
        <v>#N/A</v>
      </c>
      <c r="F1093">
        <f>IF('Planning avec dates'!$C$1="Low",INDEX('Temps moyens'!$B$1:$B$198,MATCH(Task_Table1!C1093,'Temps moyens'!$A$1:$A$198,0),1)*'Temps moyens'!$D$3,IF('Planning avec dates'!$C$1="Medium",INDEX('Temps moyens'!$B$1:$B$198,MATCH(Task_Table1!C1093,'Temps moyens'!$A$1:$A$198,0),1)*'Temps moyens'!$E$3,IF('Planning avec dates'!$C$1="High",INDEX('Temps moyens'!$B$1:$B$198,MATCH(Task_Table1!C1093,'Temps moyens'!$A$1:$A$198,0),1)*'Temps moyens'!$F$3,0)))</f>
        <v>0</v>
      </c>
      <c r="G1093" t="s">
        <v>48</v>
      </c>
      <c r="H1093" s="38" t="e">
        <f>INDEX('Planning avec dates'!$4:$4,MATCH("X",'Planning avec dates'!1111:1111,0))</f>
        <v>#N/A</v>
      </c>
      <c r="I1093" t="s">
        <v>48</v>
      </c>
      <c r="J1093" t="s">
        <v>48</v>
      </c>
      <c r="K1093" t="s">
        <v>48</v>
      </c>
      <c r="L1093" t="s">
        <v>48</v>
      </c>
      <c r="M1093" t="s">
        <v>48</v>
      </c>
      <c r="N1093" t="s">
        <v>48</v>
      </c>
      <c r="O1093" t="s">
        <v>48</v>
      </c>
      <c r="P1093" t="s">
        <v>48</v>
      </c>
      <c r="Q1093" t="s">
        <v>51</v>
      </c>
      <c r="S1093" t="s">
        <v>48</v>
      </c>
      <c r="U1093" t="s">
        <v>52</v>
      </c>
      <c r="V1093" t="s">
        <v>53</v>
      </c>
      <c r="W1093" t="s">
        <v>48</v>
      </c>
      <c r="X1093" t="e">
        <f t="shared" si="17"/>
        <v>#N/A</v>
      </c>
      <c r="Y1093" s="38" t="e">
        <f>INDEX('Planning avec dates'!$4:$4,MATCH("X",'Planning avec dates'!1111:1111,1))+4</f>
        <v>#N/A</v>
      </c>
    </row>
    <row r="1094" spans="1:25" x14ac:dyDescent="0.25">
      <c r="A1094">
        <f>IF(COUNTIF('Temps moyens'!$A$3:$A$70,C1094)&gt;0,1,0)</f>
        <v>0</v>
      </c>
      <c r="B1094" t="s">
        <v>1148</v>
      </c>
      <c r="C1094" t="e">
        <f>INDEX('Planning avec dates'!$B1096:$E1096,MATCH("*",'Planning avec dates'!$B1096:$E1096,0))</f>
        <v>#N/A</v>
      </c>
      <c r="F1094">
        <f>IF('Planning avec dates'!$C$1="Low",INDEX('Temps moyens'!$B$1:$B$198,MATCH(Task_Table1!C1094,'Temps moyens'!$A$1:$A$198,0),1)*'Temps moyens'!$D$3,IF('Planning avec dates'!$C$1="Medium",INDEX('Temps moyens'!$B$1:$B$198,MATCH(Task_Table1!C1094,'Temps moyens'!$A$1:$A$198,0),1)*'Temps moyens'!$E$3,IF('Planning avec dates'!$C$1="High",INDEX('Temps moyens'!$B$1:$B$198,MATCH(Task_Table1!C1094,'Temps moyens'!$A$1:$A$198,0),1)*'Temps moyens'!$F$3,0)))</f>
        <v>0</v>
      </c>
      <c r="G1094" t="s">
        <v>48</v>
      </c>
      <c r="H1094" s="38" t="e">
        <f>INDEX('Planning avec dates'!$4:$4,MATCH("X",'Planning avec dates'!1112:1112,0))</f>
        <v>#N/A</v>
      </c>
      <c r="I1094" t="s">
        <v>48</v>
      </c>
      <c r="J1094" t="s">
        <v>48</v>
      </c>
      <c r="K1094" t="s">
        <v>48</v>
      </c>
      <c r="L1094" t="s">
        <v>48</v>
      </c>
      <c r="M1094" t="s">
        <v>48</v>
      </c>
      <c r="N1094" t="s">
        <v>48</v>
      </c>
      <c r="O1094" t="s">
        <v>48</v>
      </c>
      <c r="P1094" t="s">
        <v>48</v>
      </c>
      <c r="Q1094" t="s">
        <v>51</v>
      </c>
      <c r="S1094" t="s">
        <v>48</v>
      </c>
      <c r="U1094" t="s">
        <v>52</v>
      </c>
      <c r="V1094" t="s">
        <v>53</v>
      </c>
      <c r="W1094" t="s">
        <v>48</v>
      </c>
      <c r="X1094" t="e">
        <f t="shared" si="17"/>
        <v>#N/A</v>
      </c>
      <c r="Y1094" s="38" t="e">
        <f>INDEX('Planning avec dates'!$4:$4,MATCH("X",'Planning avec dates'!1112:1112,1))+4</f>
        <v>#N/A</v>
      </c>
    </row>
    <row r="1095" spans="1:25" x14ac:dyDescent="0.25">
      <c r="A1095">
        <f>IF(COUNTIF('Temps moyens'!$A$3:$A$70,C1095)&gt;0,1,0)</f>
        <v>0</v>
      </c>
      <c r="B1095" t="s">
        <v>1149</v>
      </c>
      <c r="C1095" t="e">
        <f>INDEX('Planning avec dates'!$B1097:$E1097,MATCH("*",'Planning avec dates'!$B1097:$E1097,0))</f>
        <v>#N/A</v>
      </c>
      <c r="F1095">
        <f>IF('Planning avec dates'!$C$1="Low",INDEX('Temps moyens'!$B$1:$B$198,MATCH(Task_Table1!C1095,'Temps moyens'!$A$1:$A$198,0),1)*'Temps moyens'!$D$3,IF('Planning avec dates'!$C$1="Medium",INDEX('Temps moyens'!$B$1:$B$198,MATCH(Task_Table1!C1095,'Temps moyens'!$A$1:$A$198,0),1)*'Temps moyens'!$E$3,IF('Planning avec dates'!$C$1="High",INDEX('Temps moyens'!$B$1:$B$198,MATCH(Task_Table1!C1095,'Temps moyens'!$A$1:$A$198,0),1)*'Temps moyens'!$F$3,0)))</f>
        <v>0</v>
      </c>
      <c r="G1095" t="s">
        <v>48</v>
      </c>
      <c r="H1095" s="38" t="e">
        <f>INDEX('Planning avec dates'!$4:$4,MATCH("X",'Planning avec dates'!1113:1113,0))</f>
        <v>#N/A</v>
      </c>
      <c r="I1095" t="s">
        <v>48</v>
      </c>
      <c r="J1095" t="s">
        <v>48</v>
      </c>
      <c r="K1095" t="s">
        <v>48</v>
      </c>
      <c r="L1095" t="s">
        <v>48</v>
      </c>
      <c r="M1095" t="s">
        <v>48</v>
      </c>
      <c r="N1095" t="s">
        <v>48</v>
      </c>
      <c r="O1095" t="s">
        <v>48</v>
      </c>
      <c r="P1095" t="s">
        <v>48</v>
      </c>
      <c r="Q1095" t="s">
        <v>51</v>
      </c>
      <c r="S1095" t="s">
        <v>48</v>
      </c>
      <c r="U1095" t="s">
        <v>52</v>
      </c>
      <c r="V1095" t="s">
        <v>53</v>
      </c>
      <c r="W1095" t="s">
        <v>48</v>
      </c>
      <c r="X1095" t="e">
        <f t="shared" si="17"/>
        <v>#N/A</v>
      </c>
      <c r="Y1095" s="38" t="e">
        <f>INDEX('Planning avec dates'!$4:$4,MATCH("X",'Planning avec dates'!1113:1113,1))+4</f>
        <v>#N/A</v>
      </c>
    </row>
    <row r="1096" spans="1:25" x14ac:dyDescent="0.25">
      <c r="A1096">
        <f>IF(COUNTIF('Temps moyens'!$A$3:$A$70,C1096)&gt;0,1,0)</f>
        <v>0</v>
      </c>
      <c r="B1096" t="s">
        <v>1150</v>
      </c>
      <c r="C1096" t="e">
        <f>INDEX('Planning avec dates'!$B1098:$E1098,MATCH("*",'Planning avec dates'!$B1098:$E1098,0))</f>
        <v>#N/A</v>
      </c>
      <c r="F1096">
        <f>IF('Planning avec dates'!$C$1="Low",INDEX('Temps moyens'!$B$1:$B$198,MATCH(Task_Table1!C1096,'Temps moyens'!$A$1:$A$198,0),1)*'Temps moyens'!$D$3,IF('Planning avec dates'!$C$1="Medium",INDEX('Temps moyens'!$B$1:$B$198,MATCH(Task_Table1!C1096,'Temps moyens'!$A$1:$A$198,0),1)*'Temps moyens'!$E$3,IF('Planning avec dates'!$C$1="High",INDEX('Temps moyens'!$B$1:$B$198,MATCH(Task_Table1!C1096,'Temps moyens'!$A$1:$A$198,0),1)*'Temps moyens'!$F$3,0)))</f>
        <v>0</v>
      </c>
      <c r="G1096" t="s">
        <v>48</v>
      </c>
      <c r="H1096" s="38" t="e">
        <f>INDEX('Planning avec dates'!$4:$4,MATCH("X",'Planning avec dates'!1114:1114,0))</f>
        <v>#N/A</v>
      </c>
      <c r="I1096" t="s">
        <v>48</v>
      </c>
      <c r="J1096" t="s">
        <v>48</v>
      </c>
      <c r="K1096" t="s">
        <v>48</v>
      </c>
      <c r="L1096" t="s">
        <v>48</v>
      </c>
      <c r="M1096" t="s">
        <v>48</v>
      </c>
      <c r="N1096" t="s">
        <v>48</v>
      </c>
      <c r="O1096" t="s">
        <v>48</v>
      </c>
      <c r="P1096" t="s">
        <v>48</v>
      </c>
      <c r="Q1096" t="s">
        <v>51</v>
      </c>
      <c r="S1096" t="s">
        <v>48</v>
      </c>
      <c r="U1096" t="s">
        <v>52</v>
      </c>
      <c r="V1096" t="s">
        <v>53</v>
      </c>
      <c r="W1096" t="s">
        <v>48</v>
      </c>
      <c r="X1096" t="e">
        <f t="shared" si="17"/>
        <v>#N/A</v>
      </c>
      <c r="Y1096" s="38" t="e">
        <f>INDEX('Planning avec dates'!$4:$4,MATCH("X",'Planning avec dates'!1114:1114,1))+4</f>
        <v>#N/A</v>
      </c>
    </row>
    <row r="1097" spans="1:25" x14ac:dyDescent="0.25">
      <c r="A1097">
        <f>IF(COUNTIF('Temps moyens'!$A$3:$A$70,C1097)&gt;0,1,0)</f>
        <v>0</v>
      </c>
      <c r="B1097" t="s">
        <v>1151</v>
      </c>
      <c r="C1097" t="e">
        <f>INDEX('Planning avec dates'!$B1099:$E1099,MATCH("*",'Planning avec dates'!$B1099:$E1099,0))</f>
        <v>#N/A</v>
      </c>
      <c r="F1097">
        <f>IF('Planning avec dates'!$C$1="Low",INDEX('Temps moyens'!$B$1:$B$198,MATCH(Task_Table1!C1097,'Temps moyens'!$A$1:$A$198,0),1)*'Temps moyens'!$D$3,IF('Planning avec dates'!$C$1="Medium",INDEX('Temps moyens'!$B$1:$B$198,MATCH(Task_Table1!C1097,'Temps moyens'!$A$1:$A$198,0),1)*'Temps moyens'!$E$3,IF('Planning avec dates'!$C$1="High",INDEX('Temps moyens'!$B$1:$B$198,MATCH(Task_Table1!C1097,'Temps moyens'!$A$1:$A$198,0),1)*'Temps moyens'!$F$3,0)))</f>
        <v>0</v>
      </c>
      <c r="G1097" t="s">
        <v>48</v>
      </c>
      <c r="H1097" s="38" t="e">
        <f>INDEX('Planning avec dates'!$4:$4,MATCH("X",'Planning avec dates'!1115:1115,0))</f>
        <v>#N/A</v>
      </c>
      <c r="I1097" t="s">
        <v>48</v>
      </c>
      <c r="J1097" t="s">
        <v>48</v>
      </c>
      <c r="K1097" t="s">
        <v>48</v>
      </c>
      <c r="L1097" t="s">
        <v>48</v>
      </c>
      <c r="M1097" t="s">
        <v>48</v>
      </c>
      <c r="N1097" t="s">
        <v>48</v>
      </c>
      <c r="O1097" t="s">
        <v>48</v>
      </c>
      <c r="P1097" t="s">
        <v>48</v>
      </c>
      <c r="Q1097" t="s">
        <v>51</v>
      </c>
      <c r="S1097" t="s">
        <v>48</v>
      </c>
      <c r="U1097" t="s">
        <v>52</v>
      </c>
      <c r="V1097" t="s">
        <v>53</v>
      </c>
      <c r="W1097" t="s">
        <v>48</v>
      </c>
      <c r="X1097" t="e">
        <f t="shared" si="17"/>
        <v>#N/A</v>
      </c>
      <c r="Y1097" s="38" t="e">
        <f>INDEX('Planning avec dates'!$4:$4,MATCH("X",'Planning avec dates'!1115:1115,1))+4</f>
        <v>#N/A</v>
      </c>
    </row>
    <row r="1098" spans="1:25" x14ac:dyDescent="0.25">
      <c r="A1098">
        <f>IF(COUNTIF('Temps moyens'!$A$3:$A$70,C1098)&gt;0,1,0)</f>
        <v>0</v>
      </c>
      <c r="B1098" t="s">
        <v>1152</v>
      </c>
      <c r="C1098" t="e">
        <f>INDEX('Planning avec dates'!$B1100:$E1100,MATCH("*",'Planning avec dates'!$B1100:$E1100,0))</f>
        <v>#N/A</v>
      </c>
      <c r="F1098">
        <f>IF('Planning avec dates'!$C$1="Low",INDEX('Temps moyens'!$B$1:$B$198,MATCH(Task_Table1!C1098,'Temps moyens'!$A$1:$A$198,0),1)*'Temps moyens'!$D$3,IF('Planning avec dates'!$C$1="Medium",INDEX('Temps moyens'!$B$1:$B$198,MATCH(Task_Table1!C1098,'Temps moyens'!$A$1:$A$198,0),1)*'Temps moyens'!$E$3,IF('Planning avec dates'!$C$1="High",INDEX('Temps moyens'!$B$1:$B$198,MATCH(Task_Table1!C1098,'Temps moyens'!$A$1:$A$198,0),1)*'Temps moyens'!$F$3,0)))</f>
        <v>0</v>
      </c>
      <c r="G1098" t="s">
        <v>48</v>
      </c>
      <c r="H1098" s="38" t="e">
        <f>INDEX('Planning avec dates'!$4:$4,MATCH("X",'Planning avec dates'!1116:1116,0))</f>
        <v>#N/A</v>
      </c>
      <c r="I1098" t="s">
        <v>48</v>
      </c>
      <c r="J1098" t="s">
        <v>48</v>
      </c>
      <c r="K1098" t="s">
        <v>48</v>
      </c>
      <c r="L1098" t="s">
        <v>48</v>
      </c>
      <c r="M1098" t="s">
        <v>48</v>
      </c>
      <c r="N1098" t="s">
        <v>48</v>
      </c>
      <c r="O1098" t="s">
        <v>48</v>
      </c>
      <c r="P1098" t="s">
        <v>48</v>
      </c>
      <c r="Q1098" t="s">
        <v>51</v>
      </c>
      <c r="S1098" t="s">
        <v>48</v>
      </c>
      <c r="U1098" t="s">
        <v>52</v>
      </c>
      <c r="V1098" t="s">
        <v>53</v>
      </c>
      <c r="W1098" t="s">
        <v>48</v>
      </c>
      <c r="X1098" t="e">
        <f t="shared" si="17"/>
        <v>#N/A</v>
      </c>
      <c r="Y1098" s="38" t="e">
        <f>INDEX('Planning avec dates'!$4:$4,MATCH("X",'Planning avec dates'!1116:1116,1))+4</f>
        <v>#N/A</v>
      </c>
    </row>
    <row r="1099" spans="1:25" x14ac:dyDescent="0.25">
      <c r="A1099">
        <f>IF(COUNTIF('Temps moyens'!$A$3:$A$70,C1099)&gt;0,1,0)</f>
        <v>0</v>
      </c>
      <c r="B1099" t="s">
        <v>1153</v>
      </c>
      <c r="C1099" t="e">
        <f>INDEX('Planning avec dates'!$B1101:$E1101,MATCH("*",'Planning avec dates'!$B1101:$E1101,0))</f>
        <v>#N/A</v>
      </c>
      <c r="F1099">
        <f>IF('Planning avec dates'!$C$1="Low",INDEX('Temps moyens'!$B$1:$B$198,MATCH(Task_Table1!C1099,'Temps moyens'!$A$1:$A$198,0),1)*'Temps moyens'!$D$3,IF('Planning avec dates'!$C$1="Medium",INDEX('Temps moyens'!$B$1:$B$198,MATCH(Task_Table1!C1099,'Temps moyens'!$A$1:$A$198,0),1)*'Temps moyens'!$E$3,IF('Planning avec dates'!$C$1="High",INDEX('Temps moyens'!$B$1:$B$198,MATCH(Task_Table1!C1099,'Temps moyens'!$A$1:$A$198,0),1)*'Temps moyens'!$F$3,0)))</f>
        <v>0</v>
      </c>
      <c r="G1099" t="s">
        <v>48</v>
      </c>
      <c r="H1099" s="38" t="e">
        <f>INDEX('Planning avec dates'!$4:$4,MATCH("X",'Planning avec dates'!1117:1117,0))</f>
        <v>#N/A</v>
      </c>
      <c r="I1099" t="s">
        <v>48</v>
      </c>
      <c r="J1099" t="s">
        <v>48</v>
      </c>
      <c r="K1099" t="s">
        <v>48</v>
      </c>
      <c r="L1099" t="s">
        <v>48</v>
      </c>
      <c r="M1099" t="s">
        <v>48</v>
      </c>
      <c r="N1099" t="s">
        <v>48</v>
      </c>
      <c r="O1099" t="s">
        <v>48</v>
      </c>
      <c r="P1099" t="s">
        <v>48</v>
      </c>
      <c r="Q1099" t="s">
        <v>51</v>
      </c>
      <c r="S1099" t="s">
        <v>48</v>
      </c>
      <c r="U1099" t="s">
        <v>52</v>
      </c>
      <c r="V1099" t="s">
        <v>53</v>
      </c>
      <c r="W1099" t="s">
        <v>48</v>
      </c>
      <c r="X1099" t="e">
        <f t="shared" si="17"/>
        <v>#N/A</v>
      </c>
      <c r="Y1099" s="38" t="e">
        <f>INDEX('Planning avec dates'!$4:$4,MATCH("X",'Planning avec dates'!1117:1117,1))+4</f>
        <v>#N/A</v>
      </c>
    </row>
    <row r="1100" spans="1:25" x14ac:dyDescent="0.25">
      <c r="A1100">
        <f>IF(COUNTIF('Temps moyens'!$A$3:$A$70,C1100)&gt;0,1,0)</f>
        <v>0</v>
      </c>
      <c r="B1100" t="s">
        <v>1154</v>
      </c>
      <c r="C1100" t="e">
        <f>INDEX('Planning avec dates'!$B1102:$E1102,MATCH("*",'Planning avec dates'!$B1102:$E1102,0))</f>
        <v>#N/A</v>
      </c>
      <c r="F1100">
        <f>IF('Planning avec dates'!$C$1="Low",INDEX('Temps moyens'!$B$1:$B$198,MATCH(Task_Table1!C1100,'Temps moyens'!$A$1:$A$198,0),1)*'Temps moyens'!$D$3,IF('Planning avec dates'!$C$1="Medium",INDEX('Temps moyens'!$B$1:$B$198,MATCH(Task_Table1!C1100,'Temps moyens'!$A$1:$A$198,0),1)*'Temps moyens'!$E$3,IF('Planning avec dates'!$C$1="High",INDEX('Temps moyens'!$B$1:$B$198,MATCH(Task_Table1!C1100,'Temps moyens'!$A$1:$A$198,0),1)*'Temps moyens'!$F$3,0)))</f>
        <v>0</v>
      </c>
      <c r="G1100" t="s">
        <v>48</v>
      </c>
      <c r="H1100" s="38" t="e">
        <f>INDEX('Planning avec dates'!$4:$4,MATCH("X",'Planning avec dates'!1118:1118,0))</f>
        <v>#N/A</v>
      </c>
      <c r="I1100" t="s">
        <v>48</v>
      </c>
      <c r="J1100" t="s">
        <v>48</v>
      </c>
      <c r="K1100" t="s">
        <v>48</v>
      </c>
      <c r="L1100" t="s">
        <v>48</v>
      </c>
      <c r="M1100" t="s">
        <v>48</v>
      </c>
      <c r="N1100" t="s">
        <v>48</v>
      </c>
      <c r="O1100" t="s">
        <v>48</v>
      </c>
      <c r="P1100" t="s">
        <v>48</v>
      </c>
      <c r="Q1100" t="s">
        <v>51</v>
      </c>
      <c r="S1100" t="s">
        <v>48</v>
      </c>
      <c r="U1100" t="s">
        <v>52</v>
      </c>
      <c r="V1100" t="s">
        <v>53</v>
      </c>
      <c r="W1100" t="s">
        <v>48</v>
      </c>
      <c r="X1100" t="e">
        <f t="shared" si="17"/>
        <v>#N/A</v>
      </c>
      <c r="Y1100" s="38" t="e">
        <f>INDEX('Planning avec dates'!$4:$4,MATCH("X",'Planning avec dates'!1118:1118,1))+4</f>
        <v>#N/A</v>
      </c>
    </row>
    <row r="1101" spans="1:25" x14ac:dyDescent="0.25">
      <c r="A1101">
        <f>IF(COUNTIF('Temps moyens'!$A$3:$A$70,C1101)&gt;0,1,0)</f>
        <v>0</v>
      </c>
      <c r="B1101" t="s">
        <v>1155</v>
      </c>
      <c r="C1101" t="e">
        <f>INDEX('Planning avec dates'!$B1103:$E1103,MATCH("*",'Planning avec dates'!$B1103:$E1103,0))</f>
        <v>#N/A</v>
      </c>
      <c r="F1101">
        <f>IF('Planning avec dates'!$C$1="Low",INDEX('Temps moyens'!$B$1:$B$198,MATCH(Task_Table1!C1101,'Temps moyens'!$A$1:$A$198,0),1)*'Temps moyens'!$D$3,IF('Planning avec dates'!$C$1="Medium",INDEX('Temps moyens'!$B$1:$B$198,MATCH(Task_Table1!C1101,'Temps moyens'!$A$1:$A$198,0),1)*'Temps moyens'!$E$3,IF('Planning avec dates'!$C$1="High",INDEX('Temps moyens'!$B$1:$B$198,MATCH(Task_Table1!C1101,'Temps moyens'!$A$1:$A$198,0),1)*'Temps moyens'!$F$3,0)))</f>
        <v>0</v>
      </c>
      <c r="G1101" t="s">
        <v>48</v>
      </c>
      <c r="H1101" s="38" t="e">
        <f>INDEX('Planning avec dates'!$4:$4,MATCH("X",'Planning avec dates'!1119:1119,0))</f>
        <v>#N/A</v>
      </c>
      <c r="I1101" t="s">
        <v>48</v>
      </c>
      <c r="J1101" t="s">
        <v>48</v>
      </c>
      <c r="K1101" t="s">
        <v>48</v>
      </c>
      <c r="L1101" t="s">
        <v>48</v>
      </c>
      <c r="M1101" t="s">
        <v>48</v>
      </c>
      <c r="N1101" t="s">
        <v>48</v>
      </c>
      <c r="O1101" t="s">
        <v>48</v>
      </c>
      <c r="P1101" t="s">
        <v>48</v>
      </c>
      <c r="Q1101" t="s">
        <v>51</v>
      </c>
      <c r="S1101" t="s">
        <v>48</v>
      </c>
      <c r="U1101" t="s">
        <v>52</v>
      </c>
      <c r="V1101" t="s">
        <v>53</v>
      </c>
      <c r="W1101" t="s">
        <v>48</v>
      </c>
      <c r="X1101" t="e">
        <f t="shared" si="17"/>
        <v>#N/A</v>
      </c>
      <c r="Y1101" s="38" t="e">
        <f>INDEX('Planning avec dates'!$4:$4,MATCH("X",'Planning avec dates'!1119:1119,1))+4</f>
        <v>#N/A</v>
      </c>
    </row>
    <row r="1102" spans="1:25" x14ac:dyDescent="0.25">
      <c r="A1102">
        <f>IF(COUNTIF('Temps moyens'!$A$3:$A$70,C1102)&gt;0,1,0)</f>
        <v>0</v>
      </c>
      <c r="B1102" t="s">
        <v>1156</v>
      </c>
      <c r="C1102" t="e">
        <f>INDEX('Planning avec dates'!$B1104:$E1104,MATCH("*",'Planning avec dates'!$B1104:$E1104,0))</f>
        <v>#N/A</v>
      </c>
      <c r="F1102">
        <f>IF('Planning avec dates'!$C$1="Low",INDEX('Temps moyens'!$B$1:$B$198,MATCH(Task_Table1!C1102,'Temps moyens'!$A$1:$A$198,0),1)*'Temps moyens'!$D$3,IF('Planning avec dates'!$C$1="Medium",INDEX('Temps moyens'!$B$1:$B$198,MATCH(Task_Table1!C1102,'Temps moyens'!$A$1:$A$198,0),1)*'Temps moyens'!$E$3,IF('Planning avec dates'!$C$1="High",INDEX('Temps moyens'!$B$1:$B$198,MATCH(Task_Table1!C1102,'Temps moyens'!$A$1:$A$198,0),1)*'Temps moyens'!$F$3,0)))</f>
        <v>0</v>
      </c>
      <c r="G1102" t="s">
        <v>48</v>
      </c>
      <c r="H1102" s="38" t="e">
        <f>INDEX('Planning avec dates'!$4:$4,MATCH("X",'Planning avec dates'!1120:1120,0))</f>
        <v>#N/A</v>
      </c>
      <c r="I1102" t="s">
        <v>48</v>
      </c>
      <c r="J1102" t="s">
        <v>48</v>
      </c>
      <c r="K1102" t="s">
        <v>48</v>
      </c>
      <c r="L1102" t="s">
        <v>48</v>
      </c>
      <c r="M1102" t="s">
        <v>48</v>
      </c>
      <c r="N1102" t="s">
        <v>48</v>
      </c>
      <c r="O1102" t="s">
        <v>48</v>
      </c>
      <c r="P1102" t="s">
        <v>48</v>
      </c>
      <c r="Q1102" t="s">
        <v>51</v>
      </c>
      <c r="S1102" t="s">
        <v>48</v>
      </c>
      <c r="U1102" t="s">
        <v>52</v>
      </c>
      <c r="V1102" t="s">
        <v>53</v>
      </c>
      <c r="W1102" t="s">
        <v>48</v>
      </c>
      <c r="X1102" t="e">
        <f t="shared" si="17"/>
        <v>#N/A</v>
      </c>
      <c r="Y1102" s="38" t="e">
        <f>INDEX('Planning avec dates'!$4:$4,MATCH("X",'Planning avec dates'!1120:1120,1))+4</f>
        <v>#N/A</v>
      </c>
    </row>
    <row r="1103" spans="1:25" x14ac:dyDescent="0.25">
      <c r="A1103">
        <f>IF(COUNTIF('Temps moyens'!$A$3:$A$70,C1103)&gt;0,1,0)</f>
        <v>0</v>
      </c>
      <c r="B1103" t="s">
        <v>1157</v>
      </c>
      <c r="C1103" t="e">
        <f>INDEX('Planning avec dates'!$B1105:$E1105,MATCH("*",'Planning avec dates'!$B1105:$E1105,0))</f>
        <v>#N/A</v>
      </c>
      <c r="F1103">
        <f>IF('Planning avec dates'!$C$1="Low",INDEX('Temps moyens'!$B$1:$B$198,MATCH(Task_Table1!C1103,'Temps moyens'!$A$1:$A$198,0),1)*'Temps moyens'!$D$3,IF('Planning avec dates'!$C$1="Medium",INDEX('Temps moyens'!$B$1:$B$198,MATCH(Task_Table1!C1103,'Temps moyens'!$A$1:$A$198,0),1)*'Temps moyens'!$E$3,IF('Planning avec dates'!$C$1="High",INDEX('Temps moyens'!$B$1:$B$198,MATCH(Task_Table1!C1103,'Temps moyens'!$A$1:$A$198,0),1)*'Temps moyens'!$F$3,0)))</f>
        <v>0</v>
      </c>
      <c r="G1103" t="s">
        <v>48</v>
      </c>
      <c r="H1103" s="38" t="e">
        <f>INDEX('Planning avec dates'!$4:$4,MATCH("X",'Planning avec dates'!1121:1121,0))</f>
        <v>#N/A</v>
      </c>
      <c r="I1103" t="s">
        <v>48</v>
      </c>
      <c r="J1103" t="s">
        <v>48</v>
      </c>
      <c r="K1103" t="s">
        <v>48</v>
      </c>
      <c r="L1103" t="s">
        <v>48</v>
      </c>
      <c r="M1103" t="s">
        <v>48</v>
      </c>
      <c r="N1103" t="s">
        <v>48</v>
      </c>
      <c r="O1103" t="s">
        <v>48</v>
      </c>
      <c r="P1103" t="s">
        <v>48</v>
      </c>
      <c r="Q1103" t="s">
        <v>51</v>
      </c>
      <c r="S1103" t="s">
        <v>48</v>
      </c>
      <c r="U1103" t="s">
        <v>52</v>
      </c>
      <c r="V1103" t="s">
        <v>53</v>
      </c>
      <c r="W1103" t="s">
        <v>48</v>
      </c>
      <c r="X1103" t="e">
        <f t="shared" si="17"/>
        <v>#N/A</v>
      </c>
      <c r="Y1103" s="38" t="e">
        <f>INDEX('Planning avec dates'!$4:$4,MATCH("X",'Planning avec dates'!1121:1121,1))+4</f>
        <v>#N/A</v>
      </c>
    </row>
    <row r="1104" spans="1:25" x14ac:dyDescent="0.25">
      <c r="A1104">
        <f>IF(COUNTIF('Temps moyens'!$A$3:$A$70,C1104)&gt;0,1,0)</f>
        <v>0</v>
      </c>
      <c r="B1104" t="s">
        <v>1158</v>
      </c>
      <c r="C1104" t="e">
        <f>INDEX('Planning avec dates'!$B1106:$E1106,MATCH("*",'Planning avec dates'!$B1106:$E1106,0))</f>
        <v>#N/A</v>
      </c>
      <c r="F1104">
        <f>IF('Planning avec dates'!$C$1="Low",INDEX('Temps moyens'!$B$1:$B$198,MATCH(Task_Table1!C1104,'Temps moyens'!$A$1:$A$198,0),1)*'Temps moyens'!$D$3,IF('Planning avec dates'!$C$1="Medium",INDEX('Temps moyens'!$B$1:$B$198,MATCH(Task_Table1!C1104,'Temps moyens'!$A$1:$A$198,0),1)*'Temps moyens'!$E$3,IF('Planning avec dates'!$C$1="High",INDEX('Temps moyens'!$B$1:$B$198,MATCH(Task_Table1!C1104,'Temps moyens'!$A$1:$A$198,0),1)*'Temps moyens'!$F$3,0)))</f>
        <v>0</v>
      </c>
      <c r="G1104" t="s">
        <v>48</v>
      </c>
      <c r="H1104" s="38" t="e">
        <f>INDEX('Planning avec dates'!$4:$4,MATCH("X",'Planning avec dates'!1122:1122,0))</f>
        <v>#N/A</v>
      </c>
      <c r="I1104" t="s">
        <v>48</v>
      </c>
      <c r="J1104" t="s">
        <v>48</v>
      </c>
      <c r="K1104" t="s">
        <v>48</v>
      </c>
      <c r="L1104" t="s">
        <v>48</v>
      </c>
      <c r="M1104" t="s">
        <v>48</v>
      </c>
      <c r="N1104" t="s">
        <v>48</v>
      </c>
      <c r="O1104" t="s">
        <v>48</v>
      </c>
      <c r="P1104" t="s">
        <v>48</v>
      </c>
      <c r="Q1104" t="s">
        <v>51</v>
      </c>
      <c r="S1104" t="s">
        <v>48</v>
      </c>
      <c r="U1104" t="s">
        <v>52</v>
      </c>
      <c r="V1104" t="s">
        <v>53</v>
      </c>
      <c r="W1104" t="s">
        <v>48</v>
      </c>
      <c r="X1104" t="e">
        <f t="shared" si="17"/>
        <v>#N/A</v>
      </c>
      <c r="Y1104" s="38" t="e">
        <f>INDEX('Planning avec dates'!$4:$4,MATCH("X",'Planning avec dates'!1122:1122,1))+4</f>
        <v>#N/A</v>
      </c>
    </row>
    <row r="1105" spans="1:25" x14ac:dyDescent="0.25">
      <c r="A1105">
        <f>IF(COUNTIF('Temps moyens'!$A$3:$A$70,C1105)&gt;0,1,0)</f>
        <v>0</v>
      </c>
      <c r="B1105" t="s">
        <v>1159</v>
      </c>
      <c r="C1105" t="e">
        <f>INDEX('Planning avec dates'!$B1107:$E1107,MATCH("*",'Planning avec dates'!$B1107:$E1107,0))</f>
        <v>#N/A</v>
      </c>
      <c r="F1105">
        <f>IF('Planning avec dates'!$C$1="Low",INDEX('Temps moyens'!$B$1:$B$198,MATCH(Task_Table1!C1105,'Temps moyens'!$A$1:$A$198,0),1)*'Temps moyens'!$D$3,IF('Planning avec dates'!$C$1="Medium",INDEX('Temps moyens'!$B$1:$B$198,MATCH(Task_Table1!C1105,'Temps moyens'!$A$1:$A$198,0),1)*'Temps moyens'!$E$3,IF('Planning avec dates'!$C$1="High",INDEX('Temps moyens'!$B$1:$B$198,MATCH(Task_Table1!C1105,'Temps moyens'!$A$1:$A$198,0),1)*'Temps moyens'!$F$3,0)))</f>
        <v>0</v>
      </c>
      <c r="G1105" t="s">
        <v>48</v>
      </c>
      <c r="H1105" s="38" t="e">
        <f>INDEX('Planning avec dates'!$4:$4,MATCH("X",'Planning avec dates'!1123:1123,0))</f>
        <v>#N/A</v>
      </c>
      <c r="I1105" t="s">
        <v>48</v>
      </c>
      <c r="J1105" t="s">
        <v>48</v>
      </c>
      <c r="K1105" t="s">
        <v>48</v>
      </c>
      <c r="L1105" t="s">
        <v>48</v>
      </c>
      <c r="M1105" t="s">
        <v>48</v>
      </c>
      <c r="N1105" t="s">
        <v>48</v>
      </c>
      <c r="O1105" t="s">
        <v>48</v>
      </c>
      <c r="P1105" t="s">
        <v>48</v>
      </c>
      <c r="Q1105" t="s">
        <v>51</v>
      </c>
      <c r="S1105" t="s">
        <v>48</v>
      </c>
      <c r="U1105" t="s">
        <v>52</v>
      </c>
      <c r="V1105" t="s">
        <v>53</v>
      </c>
      <c r="W1105" t="s">
        <v>48</v>
      </c>
      <c r="X1105" t="e">
        <f t="shared" si="17"/>
        <v>#N/A</v>
      </c>
      <c r="Y1105" s="38" t="e">
        <f>INDEX('Planning avec dates'!$4:$4,MATCH("X",'Planning avec dates'!1123:1123,1))+4</f>
        <v>#N/A</v>
      </c>
    </row>
    <row r="1106" spans="1:25" x14ac:dyDescent="0.25">
      <c r="A1106">
        <f>IF(COUNTIF('Temps moyens'!$A$3:$A$70,C1106)&gt;0,1,0)</f>
        <v>0</v>
      </c>
      <c r="B1106" t="s">
        <v>1160</v>
      </c>
      <c r="C1106" t="e">
        <f>INDEX('Planning avec dates'!$B1108:$E1108,MATCH("*",'Planning avec dates'!$B1108:$E1108,0))</f>
        <v>#N/A</v>
      </c>
      <c r="F1106">
        <f>IF('Planning avec dates'!$C$1="Low",INDEX('Temps moyens'!$B$1:$B$198,MATCH(Task_Table1!C1106,'Temps moyens'!$A$1:$A$198,0),1)*'Temps moyens'!$D$3,IF('Planning avec dates'!$C$1="Medium",INDEX('Temps moyens'!$B$1:$B$198,MATCH(Task_Table1!C1106,'Temps moyens'!$A$1:$A$198,0),1)*'Temps moyens'!$E$3,IF('Planning avec dates'!$C$1="High",INDEX('Temps moyens'!$B$1:$B$198,MATCH(Task_Table1!C1106,'Temps moyens'!$A$1:$A$198,0),1)*'Temps moyens'!$F$3,0)))</f>
        <v>0</v>
      </c>
      <c r="G1106" t="s">
        <v>48</v>
      </c>
      <c r="H1106" s="38" t="e">
        <f>INDEX('Planning avec dates'!$4:$4,MATCH("X",'Planning avec dates'!1124:1124,0))</f>
        <v>#N/A</v>
      </c>
      <c r="I1106" t="s">
        <v>48</v>
      </c>
      <c r="J1106" t="s">
        <v>48</v>
      </c>
      <c r="K1106" t="s">
        <v>48</v>
      </c>
      <c r="L1106" t="s">
        <v>48</v>
      </c>
      <c r="M1106" t="s">
        <v>48</v>
      </c>
      <c r="N1106" t="s">
        <v>48</v>
      </c>
      <c r="O1106" t="s">
        <v>48</v>
      </c>
      <c r="P1106" t="s">
        <v>48</v>
      </c>
      <c r="Q1106" t="s">
        <v>51</v>
      </c>
      <c r="S1106" t="s">
        <v>48</v>
      </c>
      <c r="U1106" t="s">
        <v>52</v>
      </c>
      <c r="V1106" t="s">
        <v>53</v>
      </c>
      <c r="W1106" t="s">
        <v>48</v>
      </c>
      <c r="X1106" t="e">
        <f t="shared" si="17"/>
        <v>#N/A</v>
      </c>
      <c r="Y1106" s="38" t="e">
        <f>INDEX('Planning avec dates'!$4:$4,MATCH("X",'Planning avec dates'!1124:1124,1))+4</f>
        <v>#N/A</v>
      </c>
    </row>
    <row r="1107" spans="1:25" x14ac:dyDescent="0.25">
      <c r="A1107">
        <f>IF(COUNTIF('Temps moyens'!$A$3:$A$70,C1107)&gt;0,1,0)</f>
        <v>0</v>
      </c>
      <c r="B1107" t="s">
        <v>1161</v>
      </c>
      <c r="C1107" t="e">
        <f>INDEX('Planning avec dates'!$B1109:$E1109,MATCH("*",'Planning avec dates'!$B1109:$E1109,0))</f>
        <v>#N/A</v>
      </c>
      <c r="F1107">
        <f>IF('Planning avec dates'!$C$1="Low",INDEX('Temps moyens'!$B$1:$B$198,MATCH(Task_Table1!C1107,'Temps moyens'!$A$1:$A$198,0),1)*'Temps moyens'!$D$3,IF('Planning avec dates'!$C$1="Medium",INDEX('Temps moyens'!$B$1:$B$198,MATCH(Task_Table1!C1107,'Temps moyens'!$A$1:$A$198,0),1)*'Temps moyens'!$E$3,IF('Planning avec dates'!$C$1="High",INDEX('Temps moyens'!$B$1:$B$198,MATCH(Task_Table1!C1107,'Temps moyens'!$A$1:$A$198,0),1)*'Temps moyens'!$F$3,0)))</f>
        <v>0</v>
      </c>
      <c r="G1107" t="s">
        <v>48</v>
      </c>
      <c r="H1107" s="38" t="e">
        <f>INDEX('Planning avec dates'!$4:$4,MATCH("X",'Planning avec dates'!1125:1125,0))</f>
        <v>#N/A</v>
      </c>
      <c r="I1107" t="s">
        <v>48</v>
      </c>
      <c r="J1107" t="s">
        <v>48</v>
      </c>
      <c r="K1107" t="s">
        <v>48</v>
      </c>
      <c r="L1107" t="s">
        <v>48</v>
      </c>
      <c r="M1107" t="s">
        <v>48</v>
      </c>
      <c r="N1107" t="s">
        <v>48</v>
      </c>
      <c r="O1107" t="s">
        <v>48</v>
      </c>
      <c r="P1107" t="s">
        <v>48</v>
      </c>
      <c r="Q1107" t="s">
        <v>51</v>
      </c>
      <c r="S1107" t="s">
        <v>48</v>
      </c>
      <c r="U1107" t="s">
        <v>52</v>
      </c>
      <c r="V1107" t="s">
        <v>53</v>
      </c>
      <c r="W1107" t="s">
        <v>48</v>
      </c>
      <c r="X1107" t="e">
        <f t="shared" si="17"/>
        <v>#N/A</v>
      </c>
      <c r="Y1107" s="38" t="e">
        <f>INDEX('Planning avec dates'!$4:$4,MATCH("X",'Planning avec dates'!1125:1125,1))+4</f>
        <v>#N/A</v>
      </c>
    </row>
    <row r="1108" spans="1:25" x14ac:dyDescent="0.25">
      <c r="A1108">
        <f>IF(COUNTIF('Temps moyens'!$A$3:$A$70,C1108)&gt;0,1,0)</f>
        <v>0</v>
      </c>
      <c r="B1108" t="s">
        <v>1162</v>
      </c>
      <c r="C1108" t="e">
        <f>INDEX('Planning avec dates'!$B1110:$E1110,MATCH("*",'Planning avec dates'!$B1110:$E1110,0))</f>
        <v>#N/A</v>
      </c>
      <c r="F1108">
        <f>IF('Planning avec dates'!$C$1="Low",INDEX('Temps moyens'!$B$1:$B$198,MATCH(Task_Table1!C1108,'Temps moyens'!$A$1:$A$198,0),1)*'Temps moyens'!$D$3,IF('Planning avec dates'!$C$1="Medium",INDEX('Temps moyens'!$B$1:$B$198,MATCH(Task_Table1!C1108,'Temps moyens'!$A$1:$A$198,0),1)*'Temps moyens'!$E$3,IF('Planning avec dates'!$C$1="High",INDEX('Temps moyens'!$B$1:$B$198,MATCH(Task_Table1!C1108,'Temps moyens'!$A$1:$A$198,0),1)*'Temps moyens'!$F$3,0)))</f>
        <v>0</v>
      </c>
      <c r="G1108" t="s">
        <v>48</v>
      </c>
      <c r="H1108" s="38" t="e">
        <f>INDEX('Planning avec dates'!$4:$4,MATCH("X",'Planning avec dates'!1126:1126,0))</f>
        <v>#N/A</v>
      </c>
      <c r="I1108" t="s">
        <v>48</v>
      </c>
      <c r="J1108" t="s">
        <v>48</v>
      </c>
      <c r="K1108" t="s">
        <v>48</v>
      </c>
      <c r="L1108" t="s">
        <v>48</v>
      </c>
      <c r="M1108" t="s">
        <v>48</v>
      </c>
      <c r="N1108" t="s">
        <v>48</v>
      </c>
      <c r="O1108" t="s">
        <v>48</v>
      </c>
      <c r="P1108" t="s">
        <v>48</v>
      </c>
      <c r="Q1108" t="s">
        <v>51</v>
      </c>
      <c r="S1108" t="s">
        <v>48</v>
      </c>
      <c r="U1108" t="s">
        <v>52</v>
      </c>
      <c r="V1108" t="s">
        <v>53</v>
      </c>
      <c r="W1108" t="s">
        <v>48</v>
      </c>
      <c r="X1108" t="e">
        <f t="shared" si="17"/>
        <v>#N/A</v>
      </c>
      <c r="Y1108" s="38" t="e">
        <f>INDEX('Planning avec dates'!$4:$4,MATCH("X",'Planning avec dates'!1126:1126,1))+4</f>
        <v>#N/A</v>
      </c>
    </row>
    <row r="1109" spans="1:25" x14ac:dyDescent="0.25">
      <c r="A1109">
        <f>IF(COUNTIF('Temps moyens'!$A$3:$A$70,C1109)&gt;0,1,0)</f>
        <v>0</v>
      </c>
      <c r="B1109" t="s">
        <v>1163</v>
      </c>
      <c r="C1109" t="e">
        <f>INDEX('Planning avec dates'!$B1111:$E1111,MATCH("*",'Planning avec dates'!$B1111:$E1111,0))</f>
        <v>#N/A</v>
      </c>
      <c r="F1109">
        <f>IF('Planning avec dates'!$C$1="Low",INDEX('Temps moyens'!$B$1:$B$198,MATCH(Task_Table1!C1109,'Temps moyens'!$A$1:$A$198,0),1)*'Temps moyens'!$D$3,IF('Planning avec dates'!$C$1="Medium",INDEX('Temps moyens'!$B$1:$B$198,MATCH(Task_Table1!C1109,'Temps moyens'!$A$1:$A$198,0),1)*'Temps moyens'!$E$3,IF('Planning avec dates'!$C$1="High",INDEX('Temps moyens'!$B$1:$B$198,MATCH(Task_Table1!C1109,'Temps moyens'!$A$1:$A$198,0),1)*'Temps moyens'!$F$3,0)))</f>
        <v>0</v>
      </c>
      <c r="G1109" t="s">
        <v>48</v>
      </c>
      <c r="H1109" s="38" t="e">
        <f>INDEX('Planning avec dates'!$4:$4,MATCH("X",'Planning avec dates'!1127:1127,0))</f>
        <v>#N/A</v>
      </c>
      <c r="I1109" t="s">
        <v>48</v>
      </c>
      <c r="J1109" t="s">
        <v>48</v>
      </c>
      <c r="K1109" t="s">
        <v>48</v>
      </c>
      <c r="L1109" t="s">
        <v>48</v>
      </c>
      <c r="M1109" t="s">
        <v>48</v>
      </c>
      <c r="N1109" t="s">
        <v>48</v>
      </c>
      <c r="O1109" t="s">
        <v>48</v>
      </c>
      <c r="P1109" t="s">
        <v>48</v>
      </c>
      <c r="Q1109" t="s">
        <v>51</v>
      </c>
      <c r="S1109" t="s">
        <v>48</v>
      </c>
      <c r="U1109" t="s">
        <v>52</v>
      </c>
      <c r="V1109" t="s">
        <v>53</v>
      </c>
      <c r="W1109" t="s">
        <v>48</v>
      </c>
      <c r="X1109" t="e">
        <f t="shared" si="17"/>
        <v>#N/A</v>
      </c>
      <c r="Y1109" s="38" t="e">
        <f>INDEX('Planning avec dates'!$4:$4,MATCH("X",'Planning avec dates'!1127:1127,1))+4</f>
        <v>#N/A</v>
      </c>
    </row>
    <row r="1110" spans="1:25" x14ac:dyDescent="0.25">
      <c r="A1110">
        <f>IF(COUNTIF('Temps moyens'!$A$3:$A$70,C1110)&gt;0,1,0)</f>
        <v>0</v>
      </c>
      <c r="B1110" t="s">
        <v>1164</v>
      </c>
      <c r="C1110" t="e">
        <f>INDEX('Planning avec dates'!$B1112:$E1112,MATCH("*",'Planning avec dates'!$B1112:$E1112,0))</f>
        <v>#N/A</v>
      </c>
      <c r="F1110">
        <f>IF('Planning avec dates'!$C$1="Low",INDEX('Temps moyens'!$B$1:$B$198,MATCH(Task_Table1!C1110,'Temps moyens'!$A$1:$A$198,0),1)*'Temps moyens'!$D$3,IF('Planning avec dates'!$C$1="Medium",INDEX('Temps moyens'!$B$1:$B$198,MATCH(Task_Table1!C1110,'Temps moyens'!$A$1:$A$198,0),1)*'Temps moyens'!$E$3,IF('Planning avec dates'!$C$1="High",INDEX('Temps moyens'!$B$1:$B$198,MATCH(Task_Table1!C1110,'Temps moyens'!$A$1:$A$198,0),1)*'Temps moyens'!$F$3,0)))</f>
        <v>0</v>
      </c>
      <c r="G1110" t="s">
        <v>48</v>
      </c>
      <c r="H1110" s="38" t="e">
        <f>INDEX('Planning avec dates'!$4:$4,MATCH("X",'Planning avec dates'!1128:1128,0))</f>
        <v>#N/A</v>
      </c>
      <c r="I1110" t="s">
        <v>48</v>
      </c>
      <c r="J1110" t="s">
        <v>48</v>
      </c>
      <c r="K1110" t="s">
        <v>48</v>
      </c>
      <c r="L1110" t="s">
        <v>48</v>
      </c>
      <c r="M1110" t="s">
        <v>48</v>
      </c>
      <c r="N1110" t="s">
        <v>48</v>
      </c>
      <c r="O1110" t="s">
        <v>48</v>
      </c>
      <c r="P1110" t="s">
        <v>48</v>
      </c>
      <c r="Q1110" t="s">
        <v>51</v>
      </c>
      <c r="S1110" t="s">
        <v>48</v>
      </c>
      <c r="U1110" t="s">
        <v>52</v>
      </c>
      <c r="V1110" t="s">
        <v>53</v>
      </c>
      <c r="W1110" t="s">
        <v>48</v>
      </c>
      <c r="X1110" t="e">
        <f t="shared" si="17"/>
        <v>#N/A</v>
      </c>
      <c r="Y1110" s="38" t="e">
        <f>INDEX('Planning avec dates'!$4:$4,MATCH("X",'Planning avec dates'!1128:1128,1))+4</f>
        <v>#N/A</v>
      </c>
    </row>
    <row r="1111" spans="1:25" x14ac:dyDescent="0.25">
      <c r="A1111">
        <f>IF(COUNTIF('Temps moyens'!$A$3:$A$70,C1111)&gt;0,1,0)</f>
        <v>0</v>
      </c>
      <c r="B1111" t="s">
        <v>1165</v>
      </c>
      <c r="C1111" t="e">
        <f>INDEX('Planning avec dates'!$B1113:$E1113,MATCH("*",'Planning avec dates'!$B1113:$E1113,0))</f>
        <v>#N/A</v>
      </c>
      <c r="F1111">
        <f>IF('Planning avec dates'!$C$1="Low",INDEX('Temps moyens'!$B$1:$B$198,MATCH(Task_Table1!C1111,'Temps moyens'!$A$1:$A$198,0),1)*'Temps moyens'!$D$3,IF('Planning avec dates'!$C$1="Medium",INDEX('Temps moyens'!$B$1:$B$198,MATCH(Task_Table1!C1111,'Temps moyens'!$A$1:$A$198,0),1)*'Temps moyens'!$E$3,IF('Planning avec dates'!$C$1="High",INDEX('Temps moyens'!$B$1:$B$198,MATCH(Task_Table1!C1111,'Temps moyens'!$A$1:$A$198,0),1)*'Temps moyens'!$F$3,0)))</f>
        <v>0</v>
      </c>
      <c r="G1111" t="s">
        <v>48</v>
      </c>
      <c r="H1111" s="38" t="e">
        <f>INDEX('Planning avec dates'!$4:$4,MATCH("X",'Planning avec dates'!1129:1129,0))</f>
        <v>#N/A</v>
      </c>
      <c r="I1111" t="s">
        <v>48</v>
      </c>
      <c r="J1111" t="s">
        <v>48</v>
      </c>
      <c r="K1111" t="s">
        <v>48</v>
      </c>
      <c r="L1111" t="s">
        <v>48</v>
      </c>
      <c r="M1111" t="s">
        <v>48</v>
      </c>
      <c r="N1111" t="s">
        <v>48</v>
      </c>
      <c r="O1111" t="s">
        <v>48</v>
      </c>
      <c r="P1111" t="s">
        <v>48</v>
      </c>
      <c r="Q1111" t="s">
        <v>51</v>
      </c>
      <c r="S1111" t="s">
        <v>48</v>
      </c>
      <c r="U1111" t="s">
        <v>52</v>
      </c>
      <c r="V1111" t="s">
        <v>53</v>
      </c>
      <c r="W1111" t="s">
        <v>48</v>
      </c>
      <c r="X1111" t="e">
        <f t="shared" si="17"/>
        <v>#N/A</v>
      </c>
      <c r="Y1111" s="38" t="e">
        <f>INDEX('Planning avec dates'!$4:$4,MATCH("X",'Planning avec dates'!1129:1129,1))+4</f>
        <v>#N/A</v>
      </c>
    </row>
    <row r="1112" spans="1:25" x14ac:dyDescent="0.25">
      <c r="A1112">
        <f>IF(COUNTIF('Temps moyens'!$A$3:$A$70,C1112)&gt;0,1,0)</f>
        <v>0</v>
      </c>
      <c r="B1112" t="s">
        <v>1166</v>
      </c>
      <c r="C1112" t="e">
        <f>INDEX('Planning avec dates'!$B1114:$E1114,MATCH("*",'Planning avec dates'!$B1114:$E1114,0))</f>
        <v>#N/A</v>
      </c>
      <c r="F1112">
        <f>IF('Planning avec dates'!$C$1="Low",INDEX('Temps moyens'!$B$1:$B$198,MATCH(Task_Table1!C1112,'Temps moyens'!$A$1:$A$198,0),1)*'Temps moyens'!$D$3,IF('Planning avec dates'!$C$1="Medium",INDEX('Temps moyens'!$B$1:$B$198,MATCH(Task_Table1!C1112,'Temps moyens'!$A$1:$A$198,0),1)*'Temps moyens'!$E$3,IF('Planning avec dates'!$C$1="High",INDEX('Temps moyens'!$B$1:$B$198,MATCH(Task_Table1!C1112,'Temps moyens'!$A$1:$A$198,0),1)*'Temps moyens'!$F$3,0)))</f>
        <v>0</v>
      </c>
      <c r="G1112" t="s">
        <v>48</v>
      </c>
      <c r="H1112" s="38" t="e">
        <f>INDEX('Planning avec dates'!$4:$4,MATCH("X",'Planning avec dates'!1130:1130,0))</f>
        <v>#N/A</v>
      </c>
      <c r="I1112" t="s">
        <v>48</v>
      </c>
      <c r="J1112" t="s">
        <v>48</v>
      </c>
      <c r="K1112" t="s">
        <v>48</v>
      </c>
      <c r="L1112" t="s">
        <v>48</v>
      </c>
      <c r="M1112" t="s">
        <v>48</v>
      </c>
      <c r="N1112" t="s">
        <v>48</v>
      </c>
      <c r="O1112" t="s">
        <v>48</v>
      </c>
      <c r="P1112" t="s">
        <v>48</v>
      </c>
      <c r="Q1112" t="s">
        <v>51</v>
      </c>
      <c r="S1112" t="s">
        <v>48</v>
      </c>
      <c r="U1112" t="s">
        <v>52</v>
      </c>
      <c r="V1112" t="s">
        <v>53</v>
      </c>
      <c r="W1112" t="s">
        <v>48</v>
      </c>
      <c r="X1112" t="e">
        <f t="shared" si="17"/>
        <v>#N/A</v>
      </c>
      <c r="Y1112" s="38" t="e">
        <f>INDEX('Planning avec dates'!$4:$4,MATCH("X",'Planning avec dates'!1130:1130,1))+4</f>
        <v>#N/A</v>
      </c>
    </row>
    <row r="1113" spans="1:25" x14ac:dyDescent="0.25">
      <c r="A1113">
        <f>IF(COUNTIF('Temps moyens'!$A$3:$A$70,C1113)&gt;0,1,0)</f>
        <v>0</v>
      </c>
      <c r="B1113" t="s">
        <v>1167</v>
      </c>
      <c r="C1113" t="e">
        <f>INDEX('Planning avec dates'!$B1115:$E1115,MATCH("*",'Planning avec dates'!$B1115:$E1115,0))</f>
        <v>#N/A</v>
      </c>
      <c r="F1113">
        <f>IF('Planning avec dates'!$C$1="Low",INDEX('Temps moyens'!$B$1:$B$198,MATCH(Task_Table1!C1113,'Temps moyens'!$A$1:$A$198,0),1)*'Temps moyens'!$D$3,IF('Planning avec dates'!$C$1="Medium",INDEX('Temps moyens'!$B$1:$B$198,MATCH(Task_Table1!C1113,'Temps moyens'!$A$1:$A$198,0),1)*'Temps moyens'!$E$3,IF('Planning avec dates'!$C$1="High",INDEX('Temps moyens'!$B$1:$B$198,MATCH(Task_Table1!C1113,'Temps moyens'!$A$1:$A$198,0),1)*'Temps moyens'!$F$3,0)))</f>
        <v>0</v>
      </c>
      <c r="G1113" t="s">
        <v>48</v>
      </c>
      <c r="H1113" s="38" t="e">
        <f>INDEX('Planning avec dates'!$4:$4,MATCH("X",'Planning avec dates'!1131:1131,0))</f>
        <v>#N/A</v>
      </c>
      <c r="I1113" t="s">
        <v>48</v>
      </c>
      <c r="J1113" t="s">
        <v>48</v>
      </c>
      <c r="K1113" t="s">
        <v>48</v>
      </c>
      <c r="L1113" t="s">
        <v>48</v>
      </c>
      <c r="M1113" t="s">
        <v>48</v>
      </c>
      <c r="N1113" t="s">
        <v>48</v>
      </c>
      <c r="O1113" t="s">
        <v>48</v>
      </c>
      <c r="P1113" t="s">
        <v>48</v>
      </c>
      <c r="Q1113" t="s">
        <v>51</v>
      </c>
      <c r="S1113" t="s">
        <v>48</v>
      </c>
      <c r="U1113" t="s">
        <v>52</v>
      </c>
      <c r="V1113" t="s">
        <v>53</v>
      </c>
      <c r="W1113" t="s">
        <v>48</v>
      </c>
      <c r="X1113" t="e">
        <f t="shared" si="17"/>
        <v>#N/A</v>
      </c>
      <c r="Y1113" s="38" t="e">
        <f>INDEX('Planning avec dates'!$4:$4,MATCH("X",'Planning avec dates'!1131:1131,1))+4</f>
        <v>#N/A</v>
      </c>
    </row>
    <row r="1114" spans="1:25" x14ac:dyDescent="0.25">
      <c r="A1114">
        <f>IF(COUNTIF('Temps moyens'!$A$3:$A$70,C1114)&gt;0,1,0)</f>
        <v>0</v>
      </c>
      <c r="B1114" t="s">
        <v>1168</v>
      </c>
      <c r="C1114" t="e">
        <f>INDEX('Planning avec dates'!$B1116:$E1116,MATCH("*",'Planning avec dates'!$B1116:$E1116,0))</f>
        <v>#N/A</v>
      </c>
      <c r="F1114">
        <f>IF('Planning avec dates'!$C$1="Low",INDEX('Temps moyens'!$B$1:$B$198,MATCH(Task_Table1!C1114,'Temps moyens'!$A$1:$A$198,0),1)*'Temps moyens'!$D$3,IF('Planning avec dates'!$C$1="Medium",INDEX('Temps moyens'!$B$1:$B$198,MATCH(Task_Table1!C1114,'Temps moyens'!$A$1:$A$198,0),1)*'Temps moyens'!$E$3,IF('Planning avec dates'!$C$1="High",INDEX('Temps moyens'!$B$1:$B$198,MATCH(Task_Table1!C1114,'Temps moyens'!$A$1:$A$198,0),1)*'Temps moyens'!$F$3,0)))</f>
        <v>0</v>
      </c>
      <c r="G1114" t="s">
        <v>48</v>
      </c>
      <c r="H1114" s="38" t="e">
        <f>INDEX('Planning avec dates'!$4:$4,MATCH("X",'Planning avec dates'!1132:1132,0))</f>
        <v>#N/A</v>
      </c>
      <c r="I1114" t="s">
        <v>48</v>
      </c>
      <c r="J1114" t="s">
        <v>48</v>
      </c>
      <c r="K1114" t="s">
        <v>48</v>
      </c>
      <c r="L1114" t="s">
        <v>48</v>
      </c>
      <c r="M1114" t="s">
        <v>48</v>
      </c>
      <c r="N1114" t="s">
        <v>48</v>
      </c>
      <c r="O1114" t="s">
        <v>48</v>
      </c>
      <c r="P1114" t="s">
        <v>48</v>
      </c>
      <c r="Q1114" t="s">
        <v>51</v>
      </c>
      <c r="S1114" t="s">
        <v>48</v>
      </c>
      <c r="U1114" t="s">
        <v>52</v>
      </c>
      <c r="V1114" t="s">
        <v>53</v>
      </c>
      <c r="W1114" t="s">
        <v>48</v>
      </c>
      <c r="X1114" t="e">
        <f t="shared" si="17"/>
        <v>#N/A</v>
      </c>
      <c r="Y1114" s="38" t="e">
        <f>INDEX('Planning avec dates'!$4:$4,MATCH("X",'Planning avec dates'!1132:1132,1))+4</f>
        <v>#N/A</v>
      </c>
    </row>
    <row r="1115" spans="1:25" x14ac:dyDescent="0.25">
      <c r="A1115">
        <f>IF(COUNTIF('Temps moyens'!$A$3:$A$70,C1115)&gt;0,1,0)</f>
        <v>0</v>
      </c>
      <c r="B1115" t="s">
        <v>1169</v>
      </c>
      <c r="C1115" t="e">
        <f>INDEX('Planning avec dates'!$B1117:$E1117,MATCH("*",'Planning avec dates'!$B1117:$E1117,0))</f>
        <v>#N/A</v>
      </c>
      <c r="F1115">
        <f>IF('Planning avec dates'!$C$1="Low",INDEX('Temps moyens'!$B$1:$B$198,MATCH(Task_Table1!C1115,'Temps moyens'!$A$1:$A$198,0),1)*'Temps moyens'!$D$3,IF('Planning avec dates'!$C$1="Medium",INDEX('Temps moyens'!$B$1:$B$198,MATCH(Task_Table1!C1115,'Temps moyens'!$A$1:$A$198,0),1)*'Temps moyens'!$E$3,IF('Planning avec dates'!$C$1="High",INDEX('Temps moyens'!$B$1:$B$198,MATCH(Task_Table1!C1115,'Temps moyens'!$A$1:$A$198,0),1)*'Temps moyens'!$F$3,0)))</f>
        <v>0</v>
      </c>
      <c r="G1115" t="s">
        <v>48</v>
      </c>
      <c r="H1115" s="38" t="e">
        <f>INDEX('Planning avec dates'!$4:$4,MATCH("X",'Planning avec dates'!1133:1133,0))</f>
        <v>#N/A</v>
      </c>
      <c r="I1115" t="s">
        <v>48</v>
      </c>
      <c r="J1115" t="s">
        <v>48</v>
      </c>
      <c r="K1115" t="s">
        <v>48</v>
      </c>
      <c r="L1115" t="s">
        <v>48</v>
      </c>
      <c r="M1115" t="s">
        <v>48</v>
      </c>
      <c r="N1115" t="s">
        <v>48</v>
      </c>
      <c r="O1115" t="s">
        <v>48</v>
      </c>
      <c r="P1115" t="s">
        <v>48</v>
      </c>
      <c r="Q1115" t="s">
        <v>51</v>
      </c>
      <c r="S1115" t="s">
        <v>48</v>
      </c>
      <c r="U1115" t="s">
        <v>52</v>
      </c>
      <c r="V1115" t="s">
        <v>53</v>
      </c>
      <c r="W1115" t="s">
        <v>48</v>
      </c>
      <c r="X1115" t="e">
        <f t="shared" ref="X1115:X1178" si="18">(Y1115-H1115)+1</f>
        <v>#N/A</v>
      </c>
      <c r="Y1115" s="38" t="e">
        <f>INDEX('Planning avec dates'!$4:$4,MATCH("X",'Planning avec dates'!1133:1133,1))+4</f>
        <v>#N/A</v>
      </c>
    </row>
    <row r="1116" spans="1:25" x14ac:dyDescent="0.25">
      <c r="A1116">
        <f>IF(COUNTIF('Temps moyens'!$A$3:$A$70,C1116)&gt;0,1,0)</f>
        <v>0</v>
      </c>
      <c r="B1116" t="s">
        <v>1170</v>
      </c>
      <c r="C1116" t="e">
        <f>INDEX('Planning avec dates'!$B1118:$E1118,MATCH("*",'Planning avec dates'!$B1118:$E1118,0))</f>
        <v>#N/A</v>
      </c>
      <c r="F1116">
        <f>IF('Planning avec dates'!$C$1="Low",INDEX('Temps moyens'!$B$1:$B$198,MATCH(Task_Table1!C1116,'Temps moyens'!$A$1:$A$198,0),1)*'Temps moyens'!$D$3,IF('Planning avec dates'!$C$1="Medium",INDEX('Temps moyens'!$B$1:$B$198,MATCH(Task_Table1!C1116,'Temps moyens'!$A$1:$A$198,0),1)*'Temps moyens'!$E$3,IF('Planning avec dates'!$C$1="High",INDEX('Temps moyens'!$B$1:$B$198,MATCH(Task_Table1!C1116,'Temps moyens'!$A$1:$A$198,0),1)*'Temps moyens'!$F$3,0)))</f>
        <v>0</v>
      </c>
      <c r="G1116" t="s">
        <v>48</v>
      </c>
      <c r="H1116" s="38" t="e">
        <f>INDEX('Planning avec dates'!$4:$4,MATCH("X",'Planning avec dates'!1134:1134,0))</f>
        <v>#N/A</v>
      </c>
      <c r="I1116" t="s">
        <v>48</v>
      </c>
      <c r="J1116" t="s">
        <v>48</v>
      </c>
      <c r="K1116" t="s">
        <v>48</v>
      </c>
      <c r="L1116" t="s">
        <v>48</v>
      </c>
      <c r="M1116" t="s">
        <v>48</v>
      </c>
      <c r="N1116" t="s">
        <v>48</v>
      </c>
      <c r="O1116" t="s">
        <v>48</v>
      </c>
      <c r="P1116" t="s">
        <v>48</v>
      </c>
      <c r="Q1116" t="s">
        <v>51</v>
      </c>
      <c r="S1116" t="s">
        <v>48</v>
      </c>
      <c r="U1116" t="s">
        <v>52</v>
      </c>
      <c r="V1116" t="s">
        <v>53</v>
      </c>
      <c r="W1116" t="s">
        <v>48</v>
      </c>
      <c r="X1116" t="e">
        <f t="shared" si="18"/>
        <v>#N/A</v>
      </c>
      <c r="Y1116" s="38" t="e">
        <f>INDEX('Planning avec dates'!$4:$4,MATCH("X",'Planning avec dates'!1134:1134,1))+4</f>
        <v>#N/A</v>
      </c>
    </row>
    <row r="1117" spans="1:25" x14ac:dyDescent="0.25">
      <c r="A1117">
        <f>IF(COUNTIF('Temps moyens'!$A$3:$A$70,C1117)&gt;0,1,0)</f>
        <v>0</v>
      </c>
      <c r="B1117" t="s">
        <v>1171</v>
      </c>
      <c r="C1117" t="e">
        <f>INDEX('Planning avec dates'!$B1119:$E1119,MATCH("*",'Planning avec dates'!$B1119:$E1119,0))</f>
        <v>#N/A</v>
      </c>
      <c r="F1117">
        <f>IF('Planning avec dates'!$C$1="Low",INDEX('Temps moyens'!$B$1:$B$198,MATCH(Task_Table1!C1117,'Temps moyens'!$A$1:$A$198,0),1)*'Temps moyens'!$D$3,IF('Planning avec dates'!$C$1="Medium",INDEX('Temps moyens'!$B$1:$B$198,MATCH(Task_Table1!C1117,'Temps moyens'!$A$1:$A$198,0),1)*'Temps moyens'!$E$3,IF('Planning avec dates'!$C$1="High",INDEX('Temps moyens'!$B$1:$B$198,MATCH(Task_Table1!C1117,'Temps moyens'!$A$1:$A$198,0),1)*'Temps moyens'!$F$3,0)))</f>
        <v>0</v>
      </c>
      <c r="G1117" t="s">
        <v>48</v>
      </c>
      <c r="H1117" s="38" t="e">
        <f>INDEX('Planning avec dates'!$4:$4,MATCH("X",'Planning avec dates'!1135:1135,0))</f>
        <v>#N/A</v>
      </c>
      <c r="I1117" t="s">
        <v>48</v>
      </c>
      <c r="J1117" t="s">
        <v>48</v>
      </c>
      <c r="K1117" t="s">
        <v>48</v>
      </c>
      <c r="L1117" t="s">
        <v>48</v>
      </c>
      <c r="M1117" t="s">
        <v>48</v>
      </c>
      <c r="N1117" t="s">
        <v>48</v>
      </c>
      <c r="O1117" t="s">
        <v>48</v>
      </c>
      <c r="P1117" t="s">
        <v>48</v>
      </c>
      <c r="Q1117" t="s">
        <v>51</v>
      </c>
      <c r="S1117" t="s">
        <v>48</v>
      </c>
      <c r="U1117" t="s">
        <v>52</v>
      </c>
      <c r="V1117" t="s">
        <v>53</v>
      </c>
      <c r="W1117" t="s">
        <v>48</v>
      </c>
      <c r="X1117" t="e">
        <f t="shared" si="18"/>
        <v>#N/A</v>
      </c>
      <c r="Y1117" s="38" t="e">
        <f>INDEX('Planning avec dates'!$4:$4,MATCH("X",'Planning avec dates'!1135:1135,1))+4</f>
        <v>#N/A</v>
      </c>
    </row>
    <row r="1118" spans="1:25" x14ac:dyDescent="0.25">
      <c r="A1118">
        <f>IF(COUNTIF('Temps moyens'!$A$3:$A$70,C1118)&gt;0,1,0)</f>
        <v>0</v>
      </c>
      <c r="B1118" t="s">
        <v>1172</v>
      </c>
      <c r="C1118" t="e">
        <f>INDEX('Planning avec dates'!$B1120:$E1120,MATCH("*",'Planning avec dates'!$B1120:$E1120,0))</f>
        <v>#N/A</v>
      </c>
      <c r="F1118">
        <f>IF('Planning avec dates'!$C$1="Low",INDEX('Temps moyens'!$B$1:$B$198,MATCH(Task_Table1!C1118,'Temps moyens'!$A$1:$A$198,0),1)*'Temps moyens'!$D$3,IF('Planning avec dates'!$C$1="Medium",INDEX('Temps moyens'!$B$1:$B$198,MATCH(Task_Table1!C1118,'Temps moyens'!$A$1:$A$198,0),1)*'Temps moyens'!$E$3,IF('Planning avec dates'!$C$1="High",INDEX('Temps moyens'!$B$1:$B$198,MATCH(Task_Table1!C1118,'Temps moyens'!$A$1:$A$198,0),1)*'Temps moyens'!$F$3,0)))</f>
        <v>0</v>
      </c>
      <c r="G1118" t="s">
        <v>48</v>
      </c>
      <c r="H1118" s="38" t="e">
        <f>INDEX('Planning avec dates'!$4:$4,MATCH("X",'Planning avec dates'!1136:1136,0))</f>
        <v>#N/A</v>
      </c>
      <c r="I1118" t="s">
        <v>48</v>
      </c>
      <c r="J1118" t="s">
        <v>48</v>
      </c>
      <c r="K1118" t="s">
        <v>48</v>
      </c>
      <c r="L1118" t="s">
        <v>48</v>
      </c>
      <c r="M1118" t="s">
        <v>48</v>
      </c>
      <c r="N1118" t="s">
        <v>48</v>
      </c>
      <c r="O1118" t="s">
        <v>48</v>
      </c>
      <c r="P1118" t="s">
        <v>48</v>
      </c>
      <c r="Q1118" t="s">
        <v>51</v>
      </c>
      <c r="S1118" t="s">
        <v>48</v>
      </c>
      <c r="U1118" t="s">
        <v>52</v>
      </c>
      <c r="V1118" t="s">
        <v>53</v>
      </c>
      <c r="W1118" t="s">
        <v>48</v>
      </c>
      <c r="X1118" t="e">
        <f t="shared" si="18"/>
        <v>#N/A</v>
      </c>
      <c r="Y1118" s="38" t="e">
        <f>INDEX('Planning avec dates'!$4:$4,MATCH("X",'Planning avec dates'!1136:1136,1))+4</f>
        <v>#N/A</v>
      </c>
    </row>
    <row r="1119" spans="1:25" x14ac:dyDescent="0.25">
      <c r="A1119">
        <f>IF(COUNTIF('Temps moyens'!$A$3:$A$70,C1119)&gt;0,1,0)</f>
        <v>0</v>
      </c>
      <c r="B1119" t="s">
        <v>1173</v>
      </c>
      <c r="C1119" t="e">
        <f>INDEX('Planning avec dates'!$B1121:$E1121,MATCH("*",'Planning avec dates'!$B1121:$E1121,0))</f>
        <v>#N/A</v>
      </c>
      <c r="F1119">
        <f>IF('Planning avec dates'!$C$1="Low",INDEX('Temps moyens'!$B$1:$B$198,MATCH(Task_Table1!C1119,'Temps moyens'!$A$1:$A$198,0),1)*'Temps moyens'!$D$3,IF('Planning avec dates'!$C$1="Medium",INDEX('Temps moyens'!$B$1:$B$198,MATCH(Task_Table1!C1119,'Temps moyens'!$A$1:$A$198,0),1)*'Temps moyens'!$E$3,IF('Planning avec dates'!$C$1="High",INDEX('Temps moyens'!$B$1:$B$198,MATCH(Task_Table1!C1119,'Temps moyens'!$A$1:$A$198,0),1)*'Temps moyens'!$F$3,0)))</f>
        <v>0</v>
      </c>
      <c r="G1119" t="s">
        <v>48</v>
      </c>
      <c r="H1119" s="38" t="e">
        <f>INDEX('Planning avec dates'!$4:$4,MATCH("X",'Planning avec dates'!1137:1137,0))</f>
        <v>#N/A</v>
      </c>
      <c r="I1119" t="s">
        <v>48</v>
      </c>
      <c r="J1119" t="s">
        <v>48</v>
      </c>
      <c r="K1119" t="s">
        <v>48</v>
      </c>
      <c r="L1119" t="s">
        <v>48</v>
      </c>
      <c r="M1119" t="s">
        <v>48</v>
      </c>
      <c r="N1119" t="s">
        <v>48</v>
      </c>
      <c r="O1119" t="s">
        <v>48</v>
      </c>
      <c r="P1119" t="s">
        <v>48</v>
      </c>
      <c r="Q1119" t="s">
        <v>51</v>
      </c>
      <c r="S1119" t="s">
        <v>48</v>
      </c>
      <c r="U1119" t="s">
        <v>52</v>
      </c>
      <c r="V1119" t="s">
        <v>53</v>
      </c>
      <c r="W1119" t="s">
        <v>48</v>
      </c>
      <c r="X1119" t="e">
        <f t="shared" si="18"/>
        <v>#N/A</v>
      </c>
      <c r="Y1119" s="38" t="e">
        <f>INDEX('Planning avec dates'!$4:$4,MATCH("X",'Planning avec dates'!1137:1137,1))+4</f>
        <v>#N/A</v>
      </c>
    </row>
    <row r="1120" spans="1:25" x14ac:dyDescent="0.25">
      <c r="A1120">
        <f>IF(COUNTIF('Temps moyens'!$A$3:$A$70,C1120)&gt;0,1,0)</f>
        <v>0</v>
      </c>
      <c r="B1120" t="s">
        <v>1174</v>
      </c>
      <c r="C1120" t="e">
        <f>INDEX('Planning avec dates'!$B1122:$E1122,MATCH("*",'Planning avec dates'!$B1122:$E1122,0))</f>
        <v>#N/A</v>
      </c>
      <c r="F1120">
        <f>IF('Planning avec dates'!$C$1="Low",INDEX('Temps moyens'!$B$1:$B$198,MATCH(Task_Table1!C1120,'Temps moyens'!$A$1:$A$198,0),1)*'Temps moyens'!$D$3,IF('Planning avec dates'!$C$1="Medium",INDEX('Temps moyens'!$B$1:$B$198,MATCH(Task_Table1!C1120,'Temps moyens'!$A$1:$A$198,0),1)*'Temps moyens'!$E$3,IF('Planning avec dates'!$C$1="High",INDEX('Temps moyens'!$B$1:$B$198,MATCH(Task_Table1!C1120,'Temps moyens'!$A$1:$A$198,0),1)*'Temps moyens'!$F$3,0)))</f>
        <v>0</v>
      </c>
      <c r="G1120" t="s">
        <v>48</v>
      </c>
      <c r="H1120" s="38" t="e">
        <f>INDEX('Planning avec dates'!$4:$4,MATCH("X",'Planning avec dates'!1138:1138,0))</f>
        <v>#N/A</v>
      </c>
      <c r="I1120" t="s">
        <v>48</v>
      </c>
      <c r="J1120" t="s">
        <v>48</v>
      </c>
      <c r="K1120" t="s">
        <v>48</v>
      </c>
      <c r="L1120" t="s">
        <v>48</v>
      </c>
      <c r="M1120" t="s">
        <v>48</v>
      </c>
      <c r="N1120" t="s">
        <v>48</v>
      </c>
      <c r="O1120" t="s">
        <v>48</v>
      </c>
      <c r="P1120" t="s">
        <v>48</v>
      </c>
      <c r="Q1120" t="s">
        <v>51</v>
      </c>
      <c r="S1120" t="s">
        <v>48</v>
      </c>
      <c r="U1120" t="s">
        <v>52</v>
      </c>
      <c r="V1120" t="s">
        <v>53</v>
      </c>
      <c r="W1120" t="s">
        <v>48</v>
      </c>
      <c r="X1120" t="e">
        <f t="shared" si="18"/>
        <v>#N/A</v>
      </c>
      <c r="Y1120" s="38" t="e">
        <f>INDEX('Planning avec dates'!$4:$4,MATCH("X",'Planning avec dates'!1138:1138,1))+4</f>
        <v>#N/A</v>
      </c>
    </row>
    <row r="1121" spans="1:25" x14ac:dyDescent="0.25">
      <c r="A1121">
        <f>IF(COUNTIF('Temps moyens'!$A$3:$A$70,C1121)&gt;0,1,0)</f>
        <v>0</v>
      </c>
      <c r="B1121" t="s">
        <v>1175</v>
      </c>
      <c r="C1121" t="e">
        <f>INDEX('Planning avec dates'!$B1123:$E1123,MATCH("*",'Planning avec dates'!$B1123:$E1123,0))</f>
        <v>#N/A</v>
      </c>
      <c r="F1121">
        <f>IF('Planning avec dates'!$C$1="Low",INDEX('Temps moyens'!$B$1:$B$198,MATCH(Task_Table1!C1121,'Temps moyens'!$A$1:$A$198,0),1)*'Temps moyens'!$D$3,IF('Planning avec dates'!$C$1="Medium",INDEX('Temps moyens'!$B$1:$B$198,MATCH(Task_Table1!C1121,'Temps moyens'!$A$1:$A$198,0),1)*'Temps moyens'!$E$3,IF('Planning avec dates'!$C$1="High",INDEX('Temps moyens'!$B$1:$B$198,MATCH(Task_Table1!C1121,'Temps moyens'!$A$1:$A$198,0),1)*'Temps moyens'!$F$3,0)))</f>
        <v>0</v>
      </c>
      <c r="G1121" t="s">
        <v>48</v>
      </c>
      <c r="H1121" s="38" t="e">
        <f>INDEX('Planning avec dates'!$4:$4,MATCH("X",'Planning avec dates'!1139:1139,0))</f>
        <v>#N/A</v>
      </c>
      <c r="I1121" t="s">
        <v>48</v>
      </c>
      <c r="J1121" t="s">
        <v>48</v>
      </c>
      <c r="K1121" t="s">
        <v>48</v>
      </c>
      <c r="L1121" t="s">
        <v>48</v>
      </c>
      <c r="M1121" t="s">
        <v>48</v>
      </c>
      <c r="N1121" t="s">
        <v>48</v>
      </c>
      <c r="O1121" t="s">
        <v>48</v>
      </c>
      <c r="P1121" t="s">
        <v>48</v>
      </c>
      <c r="Q1121" t="s">
        <v>51</v>
      </c>
      <c r="S1121" t="s">
        <v>48</v>
      </c>
      <c r="U1121" t="s">
        <v>52</v>
      </c>
      <c r="V1121" t="s">
        <v>53</v>
      </c>
      <c r="W1121" t="s">
        <v>48</v>
      </c>
      <c r="X1121" t="e">
        <f t="shared" si="18"/>
        <v>#N/A</v>
      </c>
      <c r="Y1121" s="38" t="e">
        <f>INDEX('Planning avec dates'!$4:$4,MATCH("X",'Planning avec dates'!1139:1139,1))+4</f>
        <v>#N/A</v>
      </c>
    </row>
    <row r="1122" spans="1:25" x14ac:dyDescent="0.25">
      <c r="A1122">
        <f>IF(COUNTIF('Temps moyens'!$A$3:$A$70,C1122)&gt;0,1,0)</f>
        <v>0</v>
      </c>
      <c r="B1122" t="s">
        <v>1176</v>
      </c>
      <c r="C1122" t="e">
        <f>INDEX('Planning avec dates'!$B1124:$E1124,MATCH("*",'Planning avec dates'!$B1124:$E1124,0))</f>
        <v>#N/A</v>
      </c>
      <c r="F1122">
        <f>IF('Planning avec dates'!$C$1="Low",INDEX('Temps moyens'!$B$1:$B$198,MATCH(Task_Table1!C1122,'Temps moyens'!$A$1:$A$198,0),1)*'Temps moyens'!$D$3,IF('Planning avec dates'!$C$1="Medium",INDEX('Temps moyens'!$B$1:$B$198,MATCH(Task_Table1!C1122,'Temps moyens'!$A$1:$A$198,0),1)*'Temps moyens'!$E$3,IF('Planning avec dates'!$C$1="High",INDEX('Temps moyens'!$B$1:$B$198,MATCH(Task_Table1!C1122,'Temps moyens'!$A$1:$A$198,0),1)*'Temps moyens'!$F$3,0)))</f>
        <v>0</v>
      </c>
      <c r="G1122" t="s">
        <v>48</v>
      </c>
      <c r="H1122" s="38" t="e">
        <f>INDEX('Planning avec dates'!$4:$4,MATCH("X",'Planning avec dates'!1140:1140,0))</f>
        <v>#N/A</v>
      </c>
      <c r="I1122" t="s">
        <v>48</v>
      </c>
      <c r="J1122" t="s">
        <v>48</v>
      </c>
      <c r="K1122" t="s">
        <v>48</v>
      </c>
      <c r="L1122" t="s">
        <v>48</v>
      </c>
      <c r="M1122" t="s">
        <v>48</v>
      </c>
      <c r="N1122" t="s">
        <v>48</v>
      </c>
      <c r="O1122" t="s">
        <v>48</v>
      </c>
      <c r="P1122" t="s">
        <v>48</v>
      </c>
      <c r="Q1122" t="s">
        <v>51</v>
      </c>
      <c r="S1122" t="s">
        <v>48</v>
      </c>
      <c r="U1122" t="s">
        <v>52</v>
      </c>
      <c r="V1122" t="s">
        <v>53</v>
      </c>
      <c r="W1122" t="s">
        <v>48</v>
      </c>
      <c r="X1122" t="e">
        <f t="shared" si="18"/>
        <v>#N/A</v>
      </c>
      <c r="Y1122" s="38" t="e">
        <f>INDEX('Planning avec dates'!$4:$4,MATCH("X",'Planning avec dates'!1140:1140,1))+4</f>
        <v>#N/A</v>
      </c>
    </row>
    <row r="1123" spans="1:25" x14ac:dyDescent="0.25">
      <c r="A1123">
        <f>IF(COUNTIF('Temps moyens'!$A$3:$A$70,C1123)&gt;0,1,0)</f>
        <v>0</v>
      </c>
      <c r="B1123" t="s">
        <v>1177</v>
      </c>
      <c r="C1123" t="e">
        <f>INDEX('Planning avec dates'!$B1125:$E1125,MATCH("*",'Planning avec dates'!$B1125:$E1125,0))</f>
        <v>#N/A</v>
      </c>
      <c r="F1123">
        <f>IF('Planning avec dates'!$C$1="Low",INDEX('Temps moyens'!$B$1:$B$198,MATCH(Task_Table1!C1123,'Temps moyens'!$A$1:$A$198,0),1)*'Temps moyens'!$D$3,IF('Planning avec dates'!$C$1="Medium",INDEX('Temps moyens'!$B$1:$B$198,MATCH(Task_Table1!C1123,'Temps moyens'!$A$1:$A$198,0),1)*'Temps moyens'!$E$3,IF('Planning avec dates'!$C$1="High",INDEX('Temps moyens'!$B$1:$B$198,MATCH(Task_Table1!C1123,'Temps moyens'!$A$1:$A$198,0),1)*'Temps moyens'!$F$3,0)))</f>
        <v>0</v>
      </c>
      <c r="G1123" t="s">
        <v>48</v>
      </c>
      <c r="H1123" s="38" t="e">
        <f>INDEX('Planning avec dates'!$4:$4,MATCH("X",'Planning avec dates'!1141:1141,0))</f>
        <v>#N/A</v>
      </c>
      <c r="I1123" t="s">
        <v>48</v>
      </c>
      <c r="J1123" t="s">
        <v>48</v>
      </c>
      <c r="K1123" t="s">
        <v>48</v>
      </c>
      <c r="L1123" t="s">
        <v>48</v>
      </c>
      <c r="M1123" t="s">
        <v>48</v>
      </c>
      <c r="N1123" t="s">
        <v>48</v>
      </c>
      <c r="O1123" t="s">
        <v>48</v>
      </c>
      <c r="P1123" t="s">
        <v>48</v>
      </c>
      <c r="Q1123" t="s">
        <v>51</v>
      </c>
      <c r="S1123" t="s">
        <v>48</v>
      </c>
      <c r="U1123" t="s">
        <v>52</v>
      </c>
      <c r="V1123" t="s">
        <v>53</v>
      </c>
      <c r="W1123" t="s">
        <v>48</v>
      </c>
      <c r="X1123" t="e">
        <f t="shared" si="18"/>
        <v>#N/A</v>
      </c>
      <c r="Y1123" s="38" t="e">
        <f>INDEX('Planning avec dates'!$4:$4,MATCH("X",'Planning avec dates'!1141:1141,1))+4</f>
        <v>#N/A</v>
      </c>
    </row>
    <row r="1124" spans="1:25" x14ac:dyDescent="0.25">
      <c r="A1124">
        <f>IF(COUNTIF('Temps moyens'!$A$3:$A$70,C1124)&gt;0,1,0)</f>
        <v>0</v>
      </c>
      <c r="B1124" t="s">
        <v>1178</v>
      </c>
      <c r="C1124" t="e">
        <f>INDEX('Planning avec dates'!$B1126:$E1126,MATCH("*",'Planning avec dates'!$B1126:$E1126,0))</f>
        <v>#N/A</v>
      </c>
      <c r="F1124">
        <f>IF('Planning avec dates'!$C$1="Low",INDEX('Temps moyens'!$B$1:$B$198,MATCH(Task_Table1!C1124,'Temps moyens'!$A$1:$A$198,0),1)*'Temps moyens'!$D$3,IF('Planning avec dates'!$C$1="Medium",INDEX('Temps moyens'!$B$1:$B$198,MATCH(Task_Table1!C1124,'Temps moyens'!$A$1:$A$198,0),1)*'Temps moyens'!$E$3,IF('Planning avec dates'!$C$1="High",INDEX('Temps moyens'!$B$1:$B$198,MATCH(Task_Table1!C1124,'Temps moyens'!$A$1:$A$198,0),1)*'Temps moyens'!$F$3,0)))</f>
        <v>0</v>
      </c>
      <c r="G1124" t="s">
        <v>48</v>
      </c>
      <c r="H1124" s="38" t="e">
        <f>INDEX('Planning avec dates'!$4:$4,MATCH("X",'Planning avec dates'!1142:1142,0))</f>
        <v>#N/A</v>
      </c>
      <c r="I1124" t="s">
        <v>48</v>
      </c>
      <c r="J1124" t="s">
        <v>48</v>
      </c>
      <c r="K1124" t="s">
        <v>48</v>
      </c>
      <c r="L1124" t="s">
        <v>48</v>
      </c>
      <c r="M1124" t="s">
        <v>48</v>
      </c>
      <c r="N1124" t="s">
        <v>48</v>
      </c>
      <c r="O1124" t="s">
        <v>48</v>
      </c>
      <c r="P1124" t="s">
        <v>48</v>
      </c>
      <c r="Q1124" t="s">
        <v>51</v>
      </c>
      <c r="S1124" t="s">
        <v>48</v>
      </c>
      <c r="U1124" t="s">
        <v>52</v>
      </c>
      <c r="V1124" t="s">
        <v>53</v>
      </c>
      <c r="W1124" t="s">
        <v>48</v>
      </c>
      <c r="X1124" t="e">
        <f t="shared" si="18"/>
        <v>#N/A</v>
      </c>
      <c r="Y1124" s="38" t="e">
        <f>INDEX('Planning avec dates'!$4:$4,MATCH("X",'Planning avec dates'!1142:1142,1))+4</f>
        <v>#N/A</v>
      </c>
    </row>
    <row r="1125" spans="1:25" x14ac:dyDescent="0.25">
      <c r="A1125">
        <f>IF(COUNTIF('Temps moyens'!$A$3:$A$70,C1125)&gt;0,1,0)</f>
        <v>0</v>
      </c>
      <c r="B1125" t="s">
        <v>1179</v>
      </c>
      <c r="C1125" t="e">
        <f>INDEX('Planning avec dates'!$B1127:$E1127,MATCH("*",'Planning avec dates'!$B1127:$E1127,0))</f>
        <v>#N/A</v>
      </c>
      <c r="F1125">
        <f>IF('Planning avec dates'!$C$1="Low",INDEX('Temps moyens'!$B$1:$B$198,MATCH(Task_Table1!C1125,'Temps moyens'!$A$1:$A$198,0),1)*'Temps moyens'!$D$3,IF('Planning avec dates'!$C$1="Medium",INDEX('Temps moyens'!$B$1:$B$198,MATCH(Task_Table1!C1125,'Temps moyens'!$A$1:$A$198,0),1)*'Temps moyens'!$E$3,IF('Planning avec dates'!$C$1="High",INDEX('Temps moyens'!$B$1:$B$198,MATCH(Task_Table1!C1125,'Temps moyens'!$A$1:$A$198,0),1)*'Temps moyens'!$F$3,0)))</f>
        <v>0</v>
      </c>
      <c r="G1125" t="s">
        <v>48</v>
      </c>
      <c r="H1125" s="38" t="e">
        <f>INDEX('Planning avec dates'!$4:$4,MATCH("X",'Planning avec dates'!1143:1143,0))</f>
        <v>#N/A</v>
      </c>
      <c r="I1125" t="s">
        <v>48</v>
      </c>
      <c r="J1125" t="s">
        <v>48</v>
      </c>
      <c r="K1125" t="s">
        <v>48</v>
      </c>
      <c r="L1125" t="s">
        <v>48</v>
      </c>
      <c r="M1125" t="s">
        <v>48</v>
      </c>
      <c r="N1125" t="s">
        <v>48</v>
      </c>
      <c r="O1125" t="s">
        <v>48</v>
      </c>
      <c r="P1125" t="s">
        <v>48</v>
      </c>
      <c r="Q1125" t="s">
        <v>51</v>
      </c>
      <c r="S1125" t="s">
        <v>48</v>
      </c>
      <c r="U1125" t="s">
        <v>52</v>
      </c>
      <c r="V1125" t="s">
        <v>53</v>
      </c>
      <c r="W1125" t="s">
        <v>48</v>
      </c>
      <c r="X1125" t="e">
        <f t="shared" si="18"/>
        <v>#N/A</v>
      </c>
      <c r="Y1125" s="38" t="e">
        <f>INDEX('Planning avec dates'!$4:$4,MATCH("X",'Planning avec dates'!1143:1143,1))+4</f>
        <v>#N/A</v>
      </c>
    </row>
    <row r="1126" spans="1:25" x14ac:dyDescent="0.25">
      <c r="A1126">
        <f>IF(COUNTIF('Temps moyens'!$A$3:$A$70,C1126)&gt;0,1,0)</f>
        <v>0</v>
      </c>
      <c r="B1126" t="s">
        <v>1180</v>
      </c>
      <c r="C1126" t="e">
        <f>INDEX('Planning avec dates'!$B1128:$E1128,MATCH("*",'Planning avec dates'!$B1128:$E1128,0))</f>
        <v>#N/A</v>
      </c>
      <c r="F1126">
        <f>IF('Planning avec dates'!$C$1="Low",INDEX('Temps moyens'!$B$1:$B$198,MATCH(Task_Table1!C1126,'Temps moyens'!$A$1:$A$198,0),1)*'Temps moyens'!$D$3,IF('Planning avec dates'!$C$1="Medium",INDEX('Temps moyens'!$B$1:$B$198,MATCH(Task_Table1!C1126,'Temps moyens'!$A$1:$A$198,0),1)*'Temps moyens'!$E$3,IF('Planning avec dates'!$C$1="High",INDEX('Temps moyens'!$B$1:$B$198,MATCH(Task_Table1!C1126,'Temps moyens'!$A$1:$A$198,0),1)*'Temps moyens'!$F$3,0)))</f>
        <v>0</v>
      </c>
      <c r="G1126" t="s">
        <v>48</v>
      </c>
      <c r="H1126" s="38" t="e">
        <f>INDEX('Planning avec dates'!$4:$4,MATCH("X",'Planning avec dates'!1144:1144,0))</f>
        <v>#N/A</v>
      </c>
      <c r="I1126" t="s">
        <v>48</v>
      </c>
      <c r="J1126" t="s">
        <v>48</v>
      </c>
      <c r="K1126" t="s">
        <v>48</v>
      </c>
      <c r="L1126" t="s">
        <v>48</v>
      </c>
      <c r="M1126" t="s">
        <v>48</v>
      </c>
      <c r="N1126" t="s">
        <v>48</v>
      </c>
      <c r="O1126" t="s">
        <v>48</v>
      </c>
      <c r="P1126" t="s">
        <v>48</v>
      </c>
      <c r="Q1126" t="s">
        <v>51</v>
      </c>
      <c r="S1126" t="s">
        <v>48</v>
      </c>
      <c r="U1126" t="s">
        <v>52</v>
      </c>
      <c r="V1126" t="s">
        <v>53</v>
      </c>
      <c r="W1126" t="s">
        <v>48</v>
      </c>
      <c r="X1126" t="e">
        <f t="shared" si="18"/>
        <v>#N/A</v>
      </c>
      <c r="Y1126" s="38" t="e">
        <f>INDEX('Planning avec dates'!$4:$4,MATCH("X",'Planning avec dates'!1144:1144,1))+4</f>
        <v>#N/A</v>
      </c>
    </row>
    <row r="1127" spans="1:25" x14ac:dyDescent="0.25">
      <c r="A1127">
        <f>IF(COUNTIF('Temps moyens'!$A$3:$A$70,C1127)&gt;0,1,0)</f>
        <v>0</v>
      </c>
      <c r="B1127" t="s">
        <v>1181</v>
      </c>
      <c r="C1127" t="e">
        <f>INDEX('Planning avec dates'!$B1129:$E1129,MATCH("*",'Planning avec dates'!$B1129:$E1129,0))</f>
        <v>#N/A</v>
      </c>
      <c r="F1127">
        <f>IF('Planning avec dates'!$C$1="Low",INDEX('Temps moyens'!$B$1:$B$198,MATCH(Task_Table1!C1127,'Temps moyens'!$A$1:$A$198,0),1)*'Temps moyens'!$D$3,IF('Planning avec dates'!$C$1="Medium",INDEX('Temps moyens'!$B$1:$B$198,MATCH(Task_Table1!C1127,'Temps moyens'!$A$1:$A$198,0),1)*'Temps moyens'!$E$3,IF('Planning avec dates'!$C$1="High",INDEX('Temps moyens'!$B$1:$B$198,MATCH(Task_Table1!C1127,'Temps moyens'!$A$1:$A$198,0),1)*'Temps moyens'!$F$3,0)))</f>
        <v>0</v>
      </c>
      <c r="G1127" t="s">
        <v>48</v>
      </c>
      <c r="H1127" s="38" t="e">
        <f>INDEX('Planning avec dates'!$4:$4,MATCH("X",'Planning avec dates'!1145:1145,0))</f>
        <v>#N/A</v>
      </c>
      <c r="I1127" t="s">
        <v>48</v>
      </c>
      <c r="J1127" t="s">
        <v>48</v>
      </c>
      <c r="K1127" t="s">
        <v>48</v>
      </c>
      <c r="L1127" t="s">
        <v>48</v>
      </c>
      <c r="M1127" t="s">
        <v>48</v>
      </c>
      <c r="N1127" t="s">
        <v>48</v>
      </c>
      <c r="O1127" t="s">
        <v>48</v>
      </c>
      <c r="P1127" t="s">
        <v>48</v>
      </c>
      <c r="Q1127" t="s">
        <v>51</v>
      </c>
      <c r="S1127" t="s">
        <v>48</v>
      </c>
      <c r="U1127" t="s">
        <v>52</v>
      </c>
      <c r="V1127" t="s">
        <v>53</v>
      </c>
      <c r="W1127" t="s">
        <v>48</v>
      </c>
      <c r="X1127" t="e">
        <f t="shared" si="18"/>
        <v>#N/A</v>
      </c>
      <c r="Y1127" s="38" t="e">
        <f>INDEX('Planning avec dates'!$4:$4,MATCH("X",'Planning avec dates'!1145:1145,1))+4</f>
        <v>#N/A</v>
      </c>
    </row>
    <row r="1128" spans="1:25" x14ac:dyDescent="0.25">
      <c r="A1128">
        <f>IF(COUNTIF('Temps moyens'!$A$3:$A$70,C1128)&gt;0,1,0)</f>
        <v>0</v>
      </c>
      <c r="B1128" t="s">
        <v>1182</v>
      </c>
      <c r="C1128" t="e">
        <f>INDEX('Planning avec dates'!$B1130:$E1130,MATCH("*",'Planning avec dates'!$B1130:$E1130,0))</f>
        <v>#N/A</v>
      </c>
      <c r="F1128">
        <f>IF('Planning avec dates'!$C$1="Low",INDEX('Temps moyens'!$B$1:$B$198,MATCH(Task_Table1!C1128,'Temps moyens'!$A$1:$A$198,0),1)*'Temps moyens'!$D$3,IF('Planning avec dates'!$C$1="Medium",INDEX('Temps moyens'!$B$1:$B$198,MATCH(Task_Table1!C1128,'Temps moyens'!$A$1:$A$198,0),1)*'Temps moyens'!$E$3,IF('Planning avec dates'!$C$1="High",INDEX('Temps moyens'!$B$1:$B$198,MATCH(Task_Table1!C1128,'Temps moyens'!$A$1:$A$198,0),1)*'Temps moyens'!$F$3,0)))</f>
        <v>0</v>
      </c>
      <c r="G1128" t="s">
        <v>48</v>
      </c>
      <c r="H1128" s="38" t="e">
        <f>INDEX('Planning avec dates'!$4:$4,MATCH("X",'Planning avec dates'!1146:1146,0))</f>
        <v>#N/A</v>
      </c>
      <c r="I1128" t="s">
        <v>48</v>
      </c>
      <c r="J1128" t="s">
        <v>48</v>
      </c>
      <c r="K1128" t="s">
        <v>48</v>
      </c>
      <c r="L1128" t="s">
        <v>48</v>
      </c>
      <c r="M1128" t="s">
        <v>48</v>
      </c>
      <c r="N1128" t="s">
        <v>48</v>
      </c>
      <c r="O1128" t="s">
        <v>48</v>
      </c>
      <c r="P1128" t="s">
        <v>48</v>
      </c>
      <c r="Q1128" t="s">
        <v>51</v>
      </c>
      <c r="S1128" t="s">
        <v>48</v>
      </c>
      <c r="U1128" t="s">
        <v>52</v>
      </c>
      <c r="V1128" t="s">
        <v>53</v>
      </c>
      <c r="W1128" t="s">
        <v>48</v>
      </c>
      <c r="X1128" t="e">
        <f t="shared" si="18"/>
        <v>#N/A</v>
      </c>
      <c r="Y1128" s="38" t="e">
        <f>INDEX('Planning avec dates'!$4:$4,MATCH("X",'Planning avec dates'!1146:1146,1))+4</f>
        <v>#N/A</v>
      </c>
    </row>
    <row r="1129" spans="1:25" x14ac:dyDescent="0.25">
      <c r="A1129">
        <f>IF(COUNTIF('Temps moyens'!$A$3:$A$70,C1129)&gt;0,1,0)</f>
        <v>0</v>
      </c>
      <c r="B1129" t="s">
        <v>1183</v>
      </c>
      <c r="C1129" t="e">
        <f>INDEX('Planning avec dates'!$B1131:$E1131,MATCH("*",'Planning avec dates'!$B1131:$E1131,0))</f>
        <v>#N/A</v>
      </c>
      <c r="F1129">
        <f>IF('Planning avec dates'!$C$1="Low",INDEX('Temps moyens'!$B$1:$B$198,MATCH(Task_Table1!C1129,'Temps moyens'!$A$1:$A$198,0),1)*'Temps moyens'!$D$3,IF('Planning avec dates'!$C$1="Medium",INDEX('Temps moyens'!$B$1:$B$198,MATCH(Task_Table1!C1129,'Temps moyens'!$A$1:$A$198,0),1)*'Temps moyens'!$E$3,IF('Planning avec dates'!$C$1="High",INDEX('Temps moyens'!$B$1:$B$198,MATCH(Task_Table1!C1129,'Temps moyens'!$A$1:$A$198,0),1)*'Temps moyens'!$F$3,0)))</f>
        <v>0</v>
      </c>
      <c r="G1129" t="s">
        <v>48</v>
      </c>
      <c r="H1129" s="38" t="e">
        <f>INDEX('Planning avec dates'!$4:$4,MATCH("X",'Planning avec dates'!1147:1147,0))</f>
        <v>#N/A</v>
      </c>
      <c r="I1129" t="s">
        <v>48</v>
      </c>
      <c r="J1129" t="s">
        <v>48</v>
      </c>
      <c r="K1129" t="s">
        <v>48</v>
      </c>
      <c r="L1129" t="s">
        <v>48</v>
      </c>
      <c r="M1129" t="s">
        <v>48</v>
      </c>
      <c r="N1129" t="s">
        <v>48</v>
      </c>
      <c r="O1129" t="s">
        <v>48</v>
      </c>
      <c r="P1129" t="s">
        <v>48</v>
      </c>
      <c r="Q1129" t="s">
        <v>51</v>
      </c>
      <c r="S1129" t="s">
        <v>48</v>
      </c>
      <c r="U1129" t="s">
        <v>52</v>
      </c>
      <c r="V1129" t="s">
        <v>53</v>
      </c>
      <c r="W1129" t="s">
        <v>48</v>
      </c>
      <c r="X1129" t="e">
        <f t="shared" si="18"/>
        <v>#N/A</v>
      </c>
      <c r="Y1129" s="38" t="e">
        <f>INDEX('Planning avec dates'!$4:$4,MATCH("X",'Planning avec dates'!1147:1147,1))+4</f>
        <v>#N/A</v>
      </c>
    </row>
    <row r="1130" spans="1:25" x14ac:dyDescent="0.25">
      <c r="A1130">
        <f>IF(COUNTIF('Temps moyens'!$A$3:$A$70,C1130)&gt;0,1,0)</f>
        <v>0</v>
      </c>
      <c r="B1130" t="s">
        <v>1184</v>
      </c>
      <c r="C1130" t="e">
        <f>INDEX('Planning avec dates'!$B1132:$E1132,MATCH("*",'Planning avec dates'!$B1132:$E1132,0))</f>
        <v>#N/A</v>
      </c>
      <c r="F1130">
        <f>IF('Planning avec dates'!$C$1="Low",INDEX('Temps moyens'!$B$1:$B$198,MATCH(Task_Table1!C1130,'Temps moyens'!$A$1:$A$198,0),1)*'Temps moyens'!$D$3,IF('Planning avec dates'!$C$1="Medium",INDEX('Temps moyens'!$B$1:$B$198,MATCH(Task_Table1!C1130,'Temps moyens'!$A$1:$A$198,0),1)*'Temps moyens'!$E$3,IF('Planning avec dates'!$C$1="High",INDEX('Temps moyens'!$B$1:$B$198,MATCH(Task_Table1!C1130,'Temps moyens'!$A$1:$A$198,0),1)*'Temps moyens'!$F$3,0)))</f>
        <v>0</v>
      </c>
      <c r="G1130" t="s">
        <v>48</v>
      </c>
      <c r="H1130" s="38" t="e">
        <f>INDEX('Planning avec dates'!$4:$4,MATCH("X",'Planning avec dates'!1148:1148,0))</f>
        <v>#N/A</v>
      </c>
      <c r="I1130" t="s">
        <v>48</v>
      </c>
      <c r="J1130" t="s">
        <v>48</v>
      </c>
      <c r="K1130" t="s">
        <v>48</v>
      </c>
      <c r="L1130" t="s">
        <v>48</v>
      </c>
      <c r="M1130" t="s">
        <v>48</v>
      </c>
      <c r="N1130" t="s">
        <v>48</v>
      </c>
      <c r="O1130" t="s">
        <v>48</v>
      </c>
      <c r="P1130" t="s">
        <v>48</v>
      </c>
      <c r="Q1130" t="s">
        <v>51</v>
      </c>
      <c r="S1130" t="s">
        <v>48</v>
      </c>
      <c r="U1130" t="s">
        <v>52</v>
      </c>
      <c r="V1130" t="s">
        <v>53</v>
      </c>
      <c r="W1130" t="s">
        <v>48</v>
      </c>
      <c r="X1130" t="e">
        <f t="shared" si="18"/>
        <v>#N/A</v>
      </c>
      <c r="Y1130" s="38" t="e">
        <f>INDEX('Planning avec dates'!$4:$4,MATCH("X",'Planning avec dates'!1148:1148,1))+4</f>
        <v>#N/A</v>
      </c>
    </row>
    <row r="1131" spans="1:25" x14ac:dyDescent="0.25">
      <c r="A1131">
        <f>IF(COUNTIF('Temps moyens'!$A$3:$A$70,C1131)&gt;0,1,0)</f>
        <v>0</v>
      </c>
      <c r="B1131" t="s">
        <v>1185</v>
      </c>
      <c r="C1131" t="e">
        <f>INDEX('Planning avec dates'!$B1133:$E1133,MATCH("*",'Planning avec dates'!$B1133:$E1133,0))</f>
        <v>#N/A</v>
      </c>
      <c r="F1131">
        <f>IF('Planning avec dates'!$C$1="Low",INDEX('Temps moyens'!$B$1:$B$198,MATCH(Task_Table1!C1131,'Temps moyens'!$A$1:$A$198,0),1)*'Temps moyens'!$D$3,IF('Planning avec dates'!$C$1="Medium",INDEX('Temps moyens'!$B$1:$B$198,MATCH(Task_Table1!C1131,'Temps moyens'!$A$1:$A$198,0),1)*'Temps moyens'!$E$3,IF('Planning avec dates'!$C$1="High",INDEX('Temps moyens'!$B$1:$B$198,MATCH(Task_Table1!C1131,'Temps moyens'!$A$1:$A$198,0),1)*'Temps moyens'!$F$3,0)))</f>
        <v>0</v>
      </c>
      <c r="G1131" t="s">
        <v>48</v>
      </c>
      <c r="H1131" s="38" t="e">
        <f>INDEX('Planning avec dates'!$4:$4,MATCH("X",'Planning avec dates'!1149:1149,0))</f>
        <v>#N/A</v>
      </c>
      <c r="I1131" t="s">
        <v>48</v>
      </c>
      <c r="J1131" t="s">
        <v>48</v>
      </c>
      <c r="K1131" t="s">
        <v>48</v>
      </c>
      <c r="L1131" t="s">
        <v>48</v>
      </c>
      <c r="M1131" t="s">
        <v>48</v>
      </c>
      <c r="N1131" t="s">
        <v>48</v>
      </c>
      <c r="O1131" t="s">
        <v>48</v>
      </c>
      <c r="P1131" t="s">
        <v>48</v>
      </c>
      <c r="Q1131" t="s">
        <v>51</v>
      </c>
      <c r="S1131" t="s">
        <v>48</v>
      </c>
      <c r="U1131" t="s">
        <v>52</v>
      </c>
      <c r="V1131" t="s">
        <v>53</v>
      </c>
      <c r="W1131" t="s">
        <v>48</v>
      </c>
      <c r="X1131" t="e">
        <f t="shared" si="18"/>
        <v>#N/A</v>
      </c>
      <c r="Y1131" s="38" t="e">
        <f>INDEX('Planning avec dates'!$4:$4,MATCH("X",'Planning avec dates'!1149:1149,1))+4</f>
        <v>#N/A</v>
      </c>
    </row>
    <row r="1132" spans="1:25" x14ac:dyDescent="0.25">
      <c r="A1132">
        <f>IF(COUNTIF('Temps moyens'!$A$3:$A$70,C1132)&gt;0,1,0)</f>
        <v>0</v>
      </c>
      <c r="B1132" t="s">
        <v>1186</v>
      </c>
      <c r="C1132" t="e">
        <f>INDEX('Planning avec dates'!$B1134:$E1134,MATCH("*",'Planning avec dates'!$B1134:$E1134,0))</f>
        <v>#N/A</v>
      </c>
      <c r="F1132">
        <f>IF('Planning avec dates'!$C$1="Low",INDEX('Temps moyens'!$B$1:$B$198,MATCH(Task_Table1!C1132,'Temps moyens'!$A$1:$A$198,0),1)*'Temps moyens'!$D$3,IF('Planning avec dates'!$C$1="Medium",INDEX('Temps moyens'!$B$1:$B$198,MATCH(Task_Table1!C1132,'Temps moyens'!$A$1:$A$198,0),1)*'Temps moyens'!$E$3,IF('Planning avec dates'!$C$1="High",INDEX('Temps moyens'!$B$1:$B$198,MATCH(Task_Table1!C1132,'Temps moyens'!$A$1:$A$198,0),1)*'Temps moyens'!$F$3,0)))</f>
        <v>0</v>
      </c>
      <c r="G1132" t="s">
        <v>48</v>
      </c>
      <c r="H1132" s="38" t="e">
        <f>INDEX('Planning avec dates'!$4:$4,MATCH("X",'Planning avec dates'!1150:1150,0))</f>
        <v>#N/A</v>
      </c>
      <c r="I1132" t="s">
        <v>48</v>
      </c>
      <c r="J1132" t="s">
        <v>48</v>
      </c>
      <c r="K1132" t="s">
        <v>48</v>
      </c>
      <c r="L1132" t="s">
        <v>48</v>
      </c>
      <c r="M1132" t="s">
        <v>48</v>
      </c>
      <c r="N1132" t="s">
        <v>48</v>
      </c>
      <c r="O1132" t="s">
        <v>48</v>
      </c>
      <c r="P1132" t="s">
        <v>48</v>
      </c>
      <c r="Q1132" t="s">
        <v>51</v>
      </c>
      <c r="S1132" t="s">
        <v>48</v>
      </c>
      <c r="U1132" t="s">
        <v>52</v>
      </c>
      <c r="V1132" t="s">
        <v>53</v>
      </c>
      <c r="W1132" t="s">
        <v>48</v>
      </c>
      <c r="X1132" t="e">
        <f t="shared" si="18"/>
        <v>#N/A</v>
      </c>
      <c r="Y1132" s="38" t="e">
        <f>INDEX('Planning avec dates'!$4:$4,MATCH("X",'Planning avec dates'!1150:1150,1))+4</f>
        <v>#N/A</v>
      </c>
    </row>
    <row r="1133" spans="1:25" x14ac:dyDescent="0.25">
      <c r="A1133">
        <f>IF(COUNTIF('Temps moyens'!$A$3:$A$70,C1133)&gt;0,1,0)</f>
        <v>0</v>
      </c>
      <c r="B1133" t="s">
        <v>1187</v>
      </c>
      <c r="C1133" t="e">
        <f>INDEX('Planning avec dates'!$B1135:$E1135,MATCH("*",'Planning avec dates'!$B1135:$E1135,0))</f>
        <v>#N/A</v>
      </c>
      <c r="F1133">
        <f>IF('Planning avec dates'!$C$1="Low",INDEX('Temps moyens'!$B$1:$B$198,MATCH(Task_Table1!C1133,'Temps moyens'!$A$1:$A$198,0),1)*'Temps moyens'!$D$3,IF('Planning avec dates'!$C$1="Medium",INDEX('Temps moyens'!$B$1:$B$198,MATCH(Task_Table1!C1133,'Temps moyens'!$A$1:$A$198,0),1)*'Temps moyens'!$E$3,IF('Planning avec dates'!$C$1="High",INDEX('Temps moyens'!$B$1:$B$198,MATCH(Task_Table1!C1133,'Temps moyens'!$A$1:$A$198,0),1)*'Temps moyens'!$F$3,0)))</f>
        <v>0</v>
      </c>
      <c r="G1133" t="s">
        <v>48</v>
      </c>
      <c r="H1133" s="38" t="e">
        <f>INDEX('Planning avec dates'!$4:$4,MATCH("X",'Planning avec dates'!1151:1151,0))</f>
        <v>#N/A</v>
      </c>
      <c r="I1133" t="s">
        <v>48</v>
      </c>
      <c r="J1133" t="s">
        <v>48</v>
      </c>
      <c r="K1133" t="s">
        <v>48</v>
      </c>
      <c r="L1133" t="s">
        <v>48</v>
      </c>
      <c r="M1133" t="s">
        <v>48</v>
      </c>
      <c r="N1133" t="s">
        <v>48</v>
      </c>
      <c r="O1133" t="s">
        <v>48</v>
      </c>
      <c r="P1133" t="s">
        <v>48</v>
      </c>
      <c r="Q1133" t="s">
        <v>51</v>
      </c>
      <c r="S1133" t="s">
        <v>48</v>
      </c>
      <c r="U1133" t="s">
        <v>52</v>
      </c>
      <c r="V1133" t="s">
        <v>53</v>
      </c>
      <c r="W1133" t="s">
        <v>48</v>
      </c>
      <c r="X1133" t="e">
        <f t="shared" si="18"/>
        <v>#N/A</v>
      </c>
      <c r="Y1133" s="38" t="e">
        <f>INDEX('Planning avec dates'!$4:$4,MATCH("X",'Planning avec dates'!1151:1151,1))+4</f>
        <v>#N/A</v>
      </c>
    </row>
    <row r="1134" spans="1:25" x14ac:dyDescent="0.25">
      <c r="A1134">
        <f>IF(COUNTIF('Temps moyens'!$A$3:$A$70,C1134)&gt;0,1,0)</f>
        <v>0</v>
      </c>
      <c r="B1134" t="s">
        <v>1188</v>
      </c>
      <c r="C1134" t="e">
        <f>INDEX('Planning avec dates'!$B1136:$E1136,MATCH("*",'Planning avec dates'!$B1136:$E1136,0))</f>
        <v>#N/A</v>
      </c>
      <c r="F1134">
        <f>IF('Planning avec dates'!$C$1="Low",INDEX('Temps moyens'!$B$1:$B$198,MATCH(Task_Table1!C1134,'Temps moyens'!$A$1:$A$198,0),1)*'Temps moyens'!$D$3,IF('Planning avec dates'!$C$1="Medium",INDEX('Temps moyens'!$B$1:$B$198,MATCH(Task_Table1!C1134,'Temps moyens'!$A$1:$A$198,0),1)*'Temps moyens'!$E$3,IF('Planning avec dates'!$C$1="High",INDEX('Temps moyens'!$B$1:$B$198,MATCH(Task_Table1!C1134,'Temps moyens'!$A$1:$A$198,0),1)*'Temps moyens'!$F$3,0)))</f>
        <v>0</v>
      </c>
      <c r="G1134" t="s">
        <v>48</v>
      </c>
      <c r="H1134" s="38" t="e">
        <f>INDEX('Planning avec dates'!$4:$4,MATCH("X",'Planning avec dates'!1152:1152,0))</f>
        <v>#N/A</v>
      </c>
      <c r="I1134" t="s">
        <v>48</v>
      </c>
      <c r="J1134" t="s">
        <v>48</v>
      </c>
      <c r="K1134" t="s">
        <v>48</v>
      </c>
      <c r="L1134" t="s">
        <v>48</v>
      </c>
      <c r="M1134" t="s">
        <v>48</v>
      </c>
      <c r="N1134" t="s">
        <v>48</v>
      </c>
      <c r="O1134" t="s">
        <v>48</v>
      </c>
      <c r="P1134" t="s">
        <v>48</v>
      </c>
      <c r="Q1134" t="s">
        <v>51</v>
      </c>
      <c r="S1134" t="s">
        <v>48</v>
      </c>
      <c r="U1134" t="s">
        <v>52</v>
      </c>
      <c r="V1134" t="s">
        <v>53</v>
      </c>
      <c r="W1134" t="s">
        <v>48</v>
      </c>
      <c r="X1134" t="e">
        <f t="shared" si="18"/>
        <v>#N/A</v>
      </c>
      <c r="Y1134" s="38" t="e">
        <f>INDEX('Planning avec dates'!$4:$4,MATCH("X",'Planning avec dates'!1152:1152,1))+4</f>
        <v>#N/A</v>
      </c>
    </row>
    <row r="1135" spans="1:25" x14ac:dyDescent="0.25">
      <c r="A1135">
        <f>IF(COUNTIF('Temps moyens'!$A$3:$A$70,C1135)&gt;0,1,0)</f>
        <v>0</v>
      </c>
      <c r="B1135" t="s">
        <v>1189</v>
      </c>
      <c r="C1135" t="e">
        <f>INDEX('Planning avec dates'!$B1137:$E1137,MATCH("*",'Planning avec dates'!$B1137:$E1137,0))</f>
        <v>#N/A</v>
      </c>
      <c r="F1135">
        <f>IF('Planning avec dates'!$C$1="Low",INDEX('Temps moyens'!$B$1:$B$198,MATCH(Task_Table1!C1135,'Temps moyens'!$A$1:$A$198,0),1)*'Temps moyens'!$D$3,IF('Planning avec dates'!$C$1="Medium",INDEX('Temps moyens'!$B$1:$B$198,MATCH(Task_Table1!C1135,'Temps moyens'!$A$1:$A$198,0),1)*'Temps moyens'!$E$3,IF('Planning avec dates'!$C$1="High",INDEX('Temps moyens'!$B$1:$B$198,MATCH(Task_Table1!C1135,'Temps moyens'!$A$1:$A$198,0),1)*'Temps moyens'!$F$3,0)))</f>
        <v>0</v>
      </c>
      <c r="G1135" t="s">
        <v>48</v>
      </c>
      <c r="H1135" s="38" t="e">
        <f>INDEX('Planning avec dates'!$4:$4,MATCH("X",'Planning avec dates'!1153:1153,0))</f>
        <v>#N/A</v>
      </c>
      <c r="I1135" t="s">
        <v>48</v>
      </c>
      <c r="J1135" t="s">
        <v>48</v>
      </c>
      <c r="K1135" t="s">
        <v>48</v>
      </c>
      <c r="L1135" t="s">
        <v>48</v>
      </c>
      <c r="M1135" t="s">
        <v>48</v>
      </c>
      <c r="N1135" t="s">
        <v>48</v>
      </c>
      <c r="O1135" t="s">
        <v>48</v>
      </c>
      <c r="P1135" t="s">
        <v>48</v>
      </c>
      <c r="Q1135" t="s">
        <v>51</v>
      </c>
      <c r="S1135" t="s">
        <v>48</v>
      </c>
      <c r="U1135" t="s">
        <v>52</v>
      </c>
      <c r="V1135" t="s">
        <v>53</v>
      </c>
      <c r="W1135" t="s">
        <v>48</v>
      </c>
      <c r="X1135" t="e">
        <f t="shared" si="18"/>
        <v>#N/A</v>
      </c>
      <c r="Y1135" s="38" t="e">
        <f>INDEX('Planning avec dates'!$4:$4,MATCH("X",'Planning avec dates'!1153:1153,1))+4</f>
        <v>#N/A</v>
      </c>
    </row>
    <row r="1136" spans="1:25" x14ac:dyDescent="0.25">
      <c r="A1136">
        <f>IF(COUNTIF('Temps moyens'!$A$3:$A$70,C1136)&gt;0,1,0)</f>
        <v>0</v>
      </c>
      <c r="B1136" t="s">
        <v>1190</v>
      </c>
      <c r="C1136" t="e">
        <f>INDEX('Planning avec dates'!$B1138:$E1138,MATCH("*",'Planning avec dates'!$B1138:$E1138,0))</f>
        <v>#N/A</v>
      </c>
      <c r="F1136">
        <f>IF('Planning avec dates'!$C$1="Low",INDEX('Temps moyens'!$B$1:$B$198,MATCH(Task_Table1!C1136,'Temps moyens'!$A$1:$A$198,0),1)*'Temps moyens'!$D$3,IF('Planning avec dates'!$C$1="Medium",INDEX('Temps moyens'!$B$1:$B$198,MATCH(Task_Table1!C1136,'Temps moyens'!$A$1:$A$198,0),1)*'Temps moyens'!$E$3,IF('Planning avec dates'!$C$1="High",INDEX('Temps moyens'!$B$1:$B$198,MATCH(Task_Table1!C1136,'Temps moyens'!$A$1:$A$198,0),1)*'Temps moyens'!$F$3,0)))</f>
        <v>0</v>
      </c>
      <c r="G1136" t="s">
        <v>48</v>
      </c>
      <c r="H1136" s="38" t="e">
        <f>INDEX('Planning avec dates'!$4:$4,MATCH("X",'Planning avec dates'!1154:1154,0))</f>
        <v>#N/A</v>
      </c>
      <c r="I1136" t="s">
        <v>48</v>
      </c>
      <c r="J1136" t="s">
        <v>48</v>
      </c>
      <c r="K1136" t="s">
        <v>48</v>
      </c>
      <c r="L1136" t="s">
        <v>48</v>
      </c>
      <c r="M1136" t="s">
        <v>48</v>
      </c>
      <c r="N1136" t="s">
        <v>48</v>
      </c>
      <c r="O1136" t="s">
        <v>48</v>
      </c>
      <c r="P1136" t="s">
        <v>48</v>
      </c>
      <c r="Q1136" t="s">
        <v>51</v>
      </c>
      <c r="S1136" t="s">
        <v>48</v>
      </c>
      <c r="U1136" t="s">
        <v>52</v>
      </c>
      <c r="V1136" t="s">
        <v>53</v>
      </c>
      <c r="W1136" t="s">
        <v>48</v>
      </c>
      <c r="X1136" t="e">
        <f t="shared" si="18"/>
        <v>#N/A</v>
      </c>
      <c r="Y1136" s="38" t="e">
        <f>INDEX('Planning avec dates'!$4:$4,MATCH("X",'Planning avec dates'!1154:1154,1))+4</f>
        <v>#N/A</v>
      </c>
    </row>
    <row r="1137" spans="1:25" x14ac:dyDescent="0.25">
      <c r="A1137">
        <f>IF(COUNTIF('Temps moyens'!$A$3:$A$70,C1137)&gt;0,1,0)</f>
        <v>0</v>
      </c>
      <c r="B1137" t="s">
        <v>1191</v>
      </c>
      <c r="C1137" t="e">
        <f>INDEX('Planning avec dates'!$B1139:$E1139,MATCH("*",'Planning avec dates'!$B1139:$E1139,0))</f>
        <v>#N/A</v>
      </c>
      <c r="F1137">
        <f>IF('Planning avec dates'!$C$1="Low",INDEX('Temps moyens'!$B$1:$B$198,MATCH(Task_Table1!C1137,'Temps moyens'!$A$1:$A$198,0),1)*'Temps moyens'!$D$3,IF('Planning avec dates'!$C$1="Medium",INDEX('Temps moyens'!$B$1:$B$198,MATCH(Task_Table1!C1137,'Temps moyens'!$A$1:$A$198,0),1)*'Temps moyens'!$E$3,IF('Planning avec dates'!$C$1="High",INDEX('Temps moyens'!$B$1:$B$198,MATCH(Task_Table1!C1137,'Temps moyens'!$A$1:$A$198,0),1)*'Temps moyens'!$F$3,0)))</f>
        <v>0</v>
      </c>
      <c r="G1137" t="s">
        <v>48</v>
      </c>
      <c r="H1137" s="38" t="e">
        <f>INDEX('Planning avec dates'!$4:$4,MATCH("X",'Planning avec dates'!1155:1155,0))</f>
        <v>#N/A</v>
      </c>
      <c r="I1137" t="s">
        <v>48</v>
      </c>
      <c r="J1137" t="s">
        <v>48</v>
      </c>
      <c r="K1137" t="s">
        <v>48</v>
      </c>
      <c r="L1137" t="s">
        <v>48</v>
      </c>
      <c r="M1137" t="s">
        <v>48</v>
      </c>
      <c r="N1137" t="s">
        <v>48</v>
      </c>
      <c r="O1137" t="s">
        <v>48</v>
      </c>
      <c r="P1137" t="s">
        <v>48</v>
      </c>
      <c r="Q1137" t="s">
        <v>51</v>
      </c>
      <c r="S1137" t="s">
        <v>48</v>
      </c>
      <c r="U1137" t="s">
        <v>52</v>
      </c>
      <c r="V1137" t="s">
        <v>53</v>
      </c>
      <c r="W1137" t="s">
        <v>48</v>
      </c>
      <c r="X1137" t="e">
        <f t="shared" si="18"/>
        <v>#N/A</v>
      </c>
      <c r="Y1137" s="38" t="e">
        <f>INDEX('Planning avec dates'!$4:$4,MATCH("X",'Planning avec dates'!1155:1155,1))+4</f>
        <v>#N/A</v>
      </c>
    </row>
    <row r="1138" spans="1:25" x14ac:dyDescent="0.25">
      <c r="A1138">
        <f>IF(COUNTIF('Temps moyens'!$A$3:$A$70,C1138)&gt;0,1,0)</f>
        <v>0</v>
      </c>
      <c r="B1138" t="s">
        <v>1192</v>
      </c>
      <c r="C1138" t="e">
        <f>INDEX('Planning avec dates'!$B1140:$E1140,MATCH("*",'Planning avec dates'!$B1140:$E1140,0))</f>
        <v>#N/A</v>
      </c>
      <c r="F1138">
        <f>IF('Planning avec dates'!$C$1="Low",INDEX('Temps moyens'!$B$1:$B$198,MATCH(Task_Table1!C1138,'Temps moyens'!$A$1:$A$198,0),1)*'Temps moyens'!$D$3,IF('Planning avec dates'!$C$1="Medium",INDEX('Temps moyens'!$B$1:$B$198,MATCH(Task_Table1!C1138,'Temps moyens'!$A$1:$A$198,0),1)*'Temps moyens'!$E$3,IF('Planning avec dates'!$C$1="High",INDEX('Temps moyens'!$B$1:$B$198,MATCH(Task_Table1!C1138,'Temps moyens'!$A$1:$A$198,0),1)*'Temps moyens'!$F$3,0)))</f>
        <v>0</v>
      </c>
      <c r="G1138" t="s">
        <v>48</v>
      </c>
      <c r="H1138" s="38" t="e">
        <f>INDEX('Planning avec dates'!$4:$4,MATCH("X",'Planning avec dates'!1156:1156,0))</f>
        <v>#N/A</v>
      </c>
      <c r="I1138" t="s">
        <v>48</v>
      </c>
      <c r="J1138" t="s">
        <v>48</v>
      </c>
      <c r="K1138" t="s">
        <v>48</v>
      </c>
      <c r="L1138" t="s">
        <v>48</v>
      </c>
      <c r="M1138" t="s">
        <v>48</v>
      </c>
      <c r="N1138" t="s">
        <v>48</v>
      </c>
      <c r="O1138" t="s">
        <v>48</v>
      </c>
      <c r="P1138" t="s">
        <v>48</v>
      </c>
      <c r="Q1138" t="s">
        <v>51</v>
      </c>
      <c r="S1138" t="s">
        <v>48</v>
      </c>
      <c r="U1138" t="s">
        <v>52</v>
      </c>
      <c r="V1138" t="s">
        <v>53</v>
      </c>
      <c r="W1138" t="s">
        <v>48</v>
      </c>
      <c r="X1138" t="e">
        <f t="shared" si="18"/>
        <v>#N/A</v>
      </c>
      <c r="Y1138" s="38" t="e">
        <f>INDEX('Planning avec dates'!$4:$4,MATCH("X",'Planning avec dates'!1156:1156,1))+4</f>
        <v>#N/A</v>
      </c>
    </row>
    <row r="1139" spans="1:25" x14ac:dyDescent="0.25">
      <c r="A1139">
        <f>IF(COUNTIF('Temps moyens'!$A$3:$A$70,C1139)&gt;0,1,0)</f>
        <v>0</v>
      </c>
      <c r="B1139" t="s">
        <v>1193</v>
      </c>
      <c r="C1139" t="e">
        <f>INDEX('Planning avec dates'!$B1141:$E1141,MATCH("*",'Planning avec dates'!$B1141:$E1141,0))</f>
        <v>#N/A</v>
      </c>
      <c r="F1139">
        <f>IF('Planning avec dates'!$C$1="Low",INDEX('Temps moyens'!$B$1:$B$198,MATCH(Task_Table1!C1139,'Temps moyens'!$A$1:$A$198,0),1)*'Temps moyens'!$D$3,IF('Planning avec dates'!$C$1="Medium",INDEX('Temps moyens'!$B$1:$B$198,MATCH(Task_Table1!C1139,'Temps moyens'!$A$1:$A$198,0),1)*'Temps moyens'!$E$3,IF('Planning avec dates'!$C$1="High",INDEX('Temps moyens'!$B$1:$B$198,MATCH(Task_Table1!C1139,'Temps moyens'!$A$1:$A$198,0),1)*'Temps moyens'!$F$3,0)))</f>
        <v>0</v>
      </c>
      <c r="G1139" t="s">
        <v>48</v>
      </c>
      <c r="H1139" s="38" t="e">
        <f>INDEX('Planning avec dates'!$4:$4,MATCH("X",'Planning avec dates'!1157:1157,0))</f>
        <v>#N/A</v>
      </c>
      <c r="I1139" t="s">
        <v>48</v>
      </c>
      <c r="J1139" t="s">
        <v>48</v>
      </c>
      <c r="K1139" t="s">
        <v>48</v>
      </c>
      <c r="L1139" t="s">
        <v>48</v>
      </c>
      <c r="M1139" t="s">
        <v>48</v>
      </c>
      <c r="N1139" t="s">
        <v>48</v>
      </c>
      <c r="O1139" t="s">
        <v>48</v>
      </c>
      <c r="P1139" t="s">
        <v>48</v>
      </c>
      <c r="Q1139" t="s">
        <v>51</v>
      </c>
      <c r="S1139" t="s">
        <v>48</v>
      </c>
      <c r="U1139" t="s">
        <v>52</v>
      </c>
      <c r="V1139" t="s">
        <v>53</v>
      </c>
      <c r="W1139" t="s">
        <v>48</v>
      </c>
      <c r="X1139" t="e">
        <f t="shared" si="18"/>
        <v>#N/A</v>
      </c>
      <c r="Y1139" s="38" t="e">
        <f>INDEX('Planning avec dates'!$4:$4,MATCH("X",'Planning avec dates'!1157:1157,1))+4</f>
        <v>#N/A</v>
      </c>
    </row>
    <row r="1140" spans="1:25" x14ac:dyDescent="0.25">
      <c r="A1140">
        <f>IF(COUNTIF('Temps moyens'!$A$3:$A$70,C1140)&gt;0,1,0)</f>
        <v>0</v>
      </c>
      <c r="B1140" t="s">
        <v>1194</v>
      </c>
      <c r="C1140" t="e">
        <f>INDEX('Planning avec dates'!$B1142:$E1142,MATCH("*",'Planning avec dates'!$B1142:$E1142,0))</f>
        <v>#N/A</v>
      </c>
      <c r="F1140">
        <f>IF('Planning avec dates'!$C$1="Low",INDEX('Temps moyens'!$B$1:$B$198,MATCH(Task_Table1!C1140,'Temps moyens'!$A$1:$A$198,0),1)*'Temps moyens'!$D$3,IF('Planning avec dates'!$C$1="Medium",INDEX('Temps moyens'!$B$1:$B$198,MATCH(Task_Table1!C1140,'Temps moyens'!$A$1:$A$198,0),1)*'Temps moyens'!$E$3,IF('Planning avec dates'!$C$1="High",INDEX('Temps moyens'!$B$1:$B$198,MATCH(Task_Table1!C1140,'Temps moyens'!$A$1:$A$198,0),1)*'Temps moyens'!$F$3,0)))</f>
        <v>0</v>
      </c>
      <c r="G1140" t="s">
        <v>48</v>
      </c>
      <c r="H1140" s="38" t="e">
        <f>INDEX('Planning avec dates'!$4:$4,MATCH("X",'Planning avec dates'!1158:1158,0))</f>
        <v>#N/A</v>
      </c>
      <c r="I1140" t="s">
        <v>48</v>
      </c>
      <c r="J1140" t="s">
        <v>48</v>
      </c>
      <c r="K1140" t="s">
        <v>48</v>
      </c>
      <c r="L1140" t="s">
        <v>48</v>
      </c>
      <c r="M1140" t="s">
        <v>48</v>
      </c>
      <c r="N1140" t="s">
        <v>48</v>
      </c>
      <c r="O1140" t="s">
        <v>48</v>
      </c>
      <c r="P1140" t="s">
        <v>48</v>
      </c>
      <c r="Q1140" t="s">
        <v>51</v>
      </c>
      <c r="S1140" t="s">
        <v>48</v>
      </c>
      <c r="U1140" t="s">
        <v>52</v>
      </c>
      <c r="V1140" t="s">
        <v>53</v>
      </c>
      <c r="W1140" t="s">
        <v>48</v>
      </c>
      <c r="X1140" t="e">
        <f t="shared" si="18"/>
        <v>#N/A</v>
      </c>
      <c r="Y1140" s="38" t="e">
        <f>INDEX('Planning avec dates'!$4:$4,MATCH("X",'Planning avec dates'!1158:1158,1))+4</f>
        <v>#N/A</v>
      </c>
    </row>
    <row r="1141" spans="1:25" x14ac:dyDescent="0.25">
      <c r="A1141">
        <f>IF(COUNTIF('Temps moyens'!$A$3:$A$70,C1141)&gt;0,1,0)</f>
        <v>0</v>
      </c>
      <c r="B1141" t="s">
        <v>1195</v>
      </c>
      <c r="C1141" t="e">
        <f>INDEX('Planning avec dates'!$B1143:$E1143,MATCH("*",'Planning avec dates'!$B1143:$E1143,0))</f>
        <v>#N/A</v>
      </c>
      <c r="F1141">
        <f>IF('Planning avec dates'!$C$1="Low",INDEX('Temps moyens'!$B$1:$B$198,MATCH(Task_Table1!C1141,'Temps moyens'!$A$1:$A$198,0),1)*'Temps moyens'!$D$3,IF('Planning avec dates'!$C$1="Medium",INDEX('Temps moyens'!$B$1:$B$198,MATCH(Task_Table1!C1141,'Temps moyens'!$A$1:$A$198,0),1)*'Temps moyens'!$E$3,IF('Planning avec dates'!$C$1="High",INDEX('Temps moyens'!$B$1:$B$198,MATCH(Task_Table1!C1141,'Temps moyens'!$A$1:$A$198,0),1)*'Temps moyens'!$F$3,0)))</f>
        <v>0</v>
      </c>
      <c r="G1141" t="s">
        <v>48</v>
      </c>
      <c r="H1141" s="38" t="e">
        <f>INDEX('Planning avec dates'!$4:$4,MATCH("X",'Planning avec dates'!1159:1159,0))</f>
        <v>#N/A</v>
      </c>
      <c r="I1141" t="s">
        <v>48</v>
      </c>
      <c r="J1141" t="s">
        <v>48</v>
      </c>
      <c r="K1141" t="s">
        <v>48</v>
      </c>
      <c r="L1141" t="s">
        <v>48</v>
      </c>
      <c r="M1141" t="s">
        <v>48</v>
      </c>
      <c r="N1141" t="s">
        <v>48</v>
      </c>
      <c r="O1141" t="s">
        <v>48</v>
      </c>
      <c r="P1141" t="s">
        <v>48</v>
      </c>
      <c r="Q1141" t="s">
        <v>51</v>
      </c>
      <c r="S1141" t="s">
        <v>48</v>
      </c>
      <c r="U1141" t="s">
        <v>52</v>
      </c>
      <c r="V1141" t="s">
        <v>53</v>
      </c>
      <c r="W1141" t="s">
        <v>48</v>
      </c>
      <c r="X1141" t="e">
        <f t="shared" si="18"/>
        <v>#N/A</v>
      </c>
      <c r="Y1141" s="38" t="e">
        <f>INDEX('Planning avec dates'!$4:$4,MATCH("X",'Planning avec dates'!1159:1159,1))+4</f>
        <v>#N/A</v>
      </c>
    </row>
    <row r="1142" spans="1:25" x14ac:dyDescent="0.25">
      <c r="A1142">
        <f>IF(COUNTIF('Temps moyens'!$A$3:$A$70,C1142)&gt;0,1,0)</f>
        <v>0</v>
      </c>
      <c r="B1142" t="s">
        <v>1196</v>
      </c>
      <c r="C1142" t="e">
        <f>INDEX('Planning avec dates'!$B1144:$E1144,MATCH("*",'Planning avec dates'!$B1144:$E1144,0))</f>
        <v>#N/A</v>
      </c>
      <c r="F1142">
        <f>IF('Planning avec dates'!$C$1="Low",INDEX('Temps moyens'!$B$1:$B$198,MATCH(Task_Table1!C1142,'Temps moyens'!$A$1:$A$198,0),1)*'Temps moyens'!$D$3,IF('Planning avec dates'!$C$1="Medium",INDEX('Temps moyens'!$B$1:$B$198,MATCH(Task_Table1!C1142,'Temps moyens'!$A$1:$A$198,0),1)*'Temps moyens'!$E$3,IF('Planning avec dates'!$C$1="High",INDEX('Temps moyens'!$B$1:$B$198,MATCH(Task_Table1!C1142,'Temps moyens'!$A$1:$A$198,0),1)*'Temps moyens'!$F$3,0)))</f>
        <v>0</v>
      </c>
      <c r="G1142" t="s">
        <v>48</v>
      </c>
      <c r="H1142" s="38" t="e">
        <f>INDEX('Planning avec dates'!$4:$4,MATCH("X",'Planning avec dates'!1160:1160,0))</f>
        <v>#N/A</v>
      </c>
      <c r="I1142" t="s">
        <v>48</v>
      </c>
      <c r="J1142" t="s">
        <v>48</v>
      </c>
      <c r="K1142" t="s">
        <v>48</v>
      </c>
      <c r="L1142" t="s">
        <v>48</v>
      </c>
      <c r="M1142" t="s">
        <v>48</v>
      </c>
      <c r="N1142" t="s">
        <v>48</v>
      </c>
      <c r="O1142" t="s">
        <v>48</v>
      </c>
      <c r="P1142" t="s">
        <v>48</v>
      </c>
      <c r="Q1142" t="s">
        <v>51</v>
      </c>
      <c r="S1142" t="s">
        <v>48</v>
      </c>
      <c r="U1142" t="s">
        <v>52</v>
      </c>
      <c r="V1142" t="s">
        <v>53</v>
      </c>
      <c r="W1142" t="s">
        <v>48</v>
      </c>
      <c r="X1142" t="e">
        <f t="shared" si="18"/>
        <v>#N/A</v>
      </c>
      <c r="Y1142" s="38" t="e">
        <f>INDEX('Planning avec dates'!$4:$4,MATCH("X",'Planning avec dates'!1160:1160,1))+4</f>
        <v>#N/A</v>
      </c>
    </row>
    <row r="1143" spans="1:25" x14ac:dyDescent="0.25">
      <c r="A1143">
        <f>IF(COUNTIF('Temps moyens'!$A$3:$A$70,C1143)&gt;0,1,0)</f>
        <v>0</v>
      </c>
      <c r="B1143" t="s">
        <v>1197</v>
      </c>
      <c r="C1143" t="e">
        <f>INDEX('Planning avec dates'!$B1145:$E1145,MATCH("*",'Planning avec dates'!$B1145:$E1145,0))</f>
        <v>#N/A</v>
      </c>
      <c r="F1143">
        <f>IF('Planning avec dates'!$C$1="Low",INDEX('Temps moyens'!$B$1:$B$198,MATCH(Task_Table1!C1143,'Temps moyens'!$A$1:$A$198,0),1)*'Temps moyens'!$D$3,IF('Planning avec dates'!$C$1="Medium",INDEX('Temps moyens'!$B$1:$B$198,MATCH(Task_Table1!C1143,'Temps moyens'!$A$1:$A$198,0),1)*'Temps moyens'!$E$3,IF('Planning avec dates'!$C$1="High",INDEX('Temps moyens'!$B$1:$B$198,MATCH(Task_Table1!C1143,'Temps moyens'!$A$1:$A$198,0),1)*'Temps moyens'!$F$3,0)))</f>
        <v>0</v>
      </c>
      <c r="G1143" t="s">
        <v>48</v>
      </c>
      <c r="H1143" s="38" t="e">
        <f>INDEX('Planning avec dates'!$4:$4,MATCH("X",'Planning avec dates'!1161:1161,0))</f>
        <v>#N/A</v>
      </c>
      <c r="I1143" t="s">
        <v>48</v>
      </c>
      <c r="J1143" t="s">
        <v>48</v>
      </c>
      <c r="K1143" t="s">
        <v>48</v>
      </c>
      <c r="L1143" t="s">
        <v>48</v>
      </c>
      <c r="M1143" t="s">
        <v>48</v>
      </c>
      <c r="N1143" t="s">
        <v>48</v>
      </c>
      <c r="O1143" t="s">
        <v>48</v>
      </c>
      <c r="P1143" t="s">
        <v>48</v>
      </c>
      <c r="Q1143" t="s">
        <v>51</v>
      </c>
      <c r="S1143" t="s">
        <v>48</v>
      </c>
      <c r="U1143" t="s">
        <v>52</v>
      </c>
      <c r="V1143" t="s">
        <v>53</v>
      </c>
      <c r="W1143" t="s">
        <v>48</v>
      </c>
      <c r="X1143" t="e">
        <f t="shared" si="18"/>
        <v>#N/A</v>
      </c>
      <c r="Y1143" s="38" t="e">
        <f>INDEX('Planning avec dates'!$4:$4,MATCH("X",'Planning avec dates'!1161:1161,1))+4</f>
        <v>#N/A</v>
      </c>
    </row>
    <row r="1144" spans="1:25" x14ac:dyDescent="0.25">
      <c r="A1144">
        <f>IF(COUNTIF('Temps moyens'!$A$3:$A$70,C1144)&gt;0,1,0)</f>
        <v>0</v>
      </c>
      <c r="B1144" t="s">
        <v>1198</v>
      </c>
      <c r="C1144" t="e">
        <f>INDEX('Planning avec dates'!$B1146:$E1146,MATCH("*",'Planning avec dates'!$B1146:$E1146,0))</f>
        <v>#N/A</v>
      </c>
      <c r="F1144">
        <f>IF('Planning avec dates'!$C$1="Low",INDEX('Temps moyens'!$B$1:$B$198,MATCH(Task_Table1!C1144,'Temps moyens'!$A$1:$A$198,0),1)*'Temps moyens'!$D$3,IF('Planning avec dates'!$C$1="Medium",INDEX('Temps moyens'!$B$1:$B$198,MATCH(Task_Table1!C1144,'Temps moyens'!$A$1:$A$198,0),1)*'Temps moyens'!$E$3,IF('Planning avec dates'!$C$1="High",INDEX('Temps moyens'!$B$1:$B$198,MATCH(Task_Table1!C1144,'Temps moyens'!$A$1:$A$198,0),1)*'Temps moyens'!$F$3,0)))</f>
        <v>0</v>
      </c>
      <c r="G1144" t="s">
        <v>48</v>
      </c>
      <c r="H1144" s="38" t="e">
        <f>INDEX('Planning avec dates'!$4:$4,MATCH("X",'Planning avec dates'!1162:1162,0))</f>
        <v>#N/A</v>
      </c>
      <c r="I1144" t="s">
        <v>48</v>
      </c>
      <c r="J1144" t="s">
        <v>48</v>
      </c>
      <c r="K1144" t="s">
        <v>48</v>
      </c>
      <c r="L1144" t="s">
        <v>48</v>
      </c>
      <c r="M1144" t="s">
        <v>48</v>
      </c>
      <c r="N1144" t="s">
        <v>48</v>
      </c>
      <c r="O1144" t="s">
        <v>48</v>
      </c>
      <c r="P1144" t="s">
        <v>48</v>
      </c>
      <c r="Q1144" t="s">
        <v>51</v>
      </c>
      <c r="S1144" t="s">
        <v>48</v>
      </c>
      <c r="U1144" t="s">
        <v>52</v>
      </c>
      <c r="V1144" t="s">
        <v>53</v>
      </c>
      <c r="W1144" t="s">
        <v>48</v>
      </c>
      <c r="X1144" t="e">
        <f t="shared" si="18"/>
        <v>#N/A</v>
      </c>
      <c r="Y1144" s="38" t="e">
        <f>INDEX('Planning avec dates'!$4:$4,MATCH("X",'Planning avec dates'!1162:1162,1))+4</f>
        <v>#N/A</v>
      </c>
    </row>
    <row r="1145" spans="1:25" x14ac:dyDescent="0.25">
      <c r="A1145">
        <f>IF(COUNTIF('Temps moyens'!$A$3:$A$70,C1145)&gt;0,1,0)</f>
        <v>0</v>
      </c>
      <c r="B1145" t="s">
        <v>1199</v>
      </c>
      <c r="C1145" t="e">
        <f>INDEX('Planning avec dates'!$B1147:$E1147,MATCH("*",'Planning avec dates'!$B1147:$E1147,0))</f>
        <v>#N/A</v>
      </c>
      <c r="F1145">
        <f>IF('Planning avec dates'!$C$1="Low",INDEX('Temps moyens'!$B$1:$B$198,MATCH(Task_Table1!C1145,'Temps moyens'!$A$1:$A$198,0),1)*'Temps moyens'!$D$3,IF('Planning avec dates'!$C$1="Medium",INDEX('Temps moyens'!$B$1:$B$198,MATCH(Task_Table1!C1145,'Temps moyens'!$A$1:$A$198,0),1)*'Temps moyens'!$E$3,IF('Planning avec dates'!$C$1="High",INDEX('Temps moyens'!$B$1:$B$198,MATCH(Task_Table1!C1145,'Temps moyens'!$A$1:$A$198,0),1)*'Temps moyens'!$F$3,0)))</f>
        <v>0</v>
      </c>
      <c r="G1145" t="s">
        <v>48</v>
      </c>
      <c r="H1145" s="38" t="e">
        <f>INDEX('Planning avec dates'!$4:$4,MATCH("X",'Planning avec dates'!1163:1163,0))</f>
        <v>#N/A</v>
      </c>
      <c r="I1145" t="s">
        <v>48</v>
      </c>
      <c r="J1145" t="s">
        <v>48</v>
      </c>
      <c r="K1145" t="s">
        <v>48</v>
      </c>
      <c r="L1145" t="s">
        <v>48</v>
      </c>
      <c r="M1145" t="s">
        <v>48</v>
      </c>
      <c r="N1145" t="s">
        <v>48</v>
      </c>
      <c r="O1145" t="s">
        <v>48</v>
      </c>
      <c r="P1145" t="s">
        <v>48</v>
      </c>
      <c r="Q1145" t="s">
        <v>51</v>
      </c>
      <c r="S1145" t="s">
        <v>48</v>
      </c>
      <c r="U1145" t="s">
        <v>52</v>
      </c>
      <c r="V1145" t="s">
        <v>53</v>
      </c>
      <c r="W1145" t="s">
        <v>48</v>
      </c>
      <c r="X1145" t="e">
        <f t="shared" si="18"/>
        <v>#N/A</v>
      </c>
      <c r="Y1145" s="38" t="e">
        <f>INDEX('Planning avec dates'!$4:$4,MATCH("X",'Planning avec dates'!1163:1163,1))+4</f>
        <v>#N/A</v>
      </c>
    </row>
    <row r="1146" spans="1:25" x14ac:dyDescent="0.25">
      <c r="A1146">
        <f>IF(COUNTIF('Temps moyens'!$A$3:$A$70,C1146)&gt;0,1,0)</f>
        <v>0</v>
      </c>
      <c r="B1146" t="s">
        <v>1200</v>
      </c>
      <c r="C1146" t="e">
        <f>INDEX('Planning avec dates'!$B1148:$E1148,MATCH("*",'Planning avec dates'!$B1148:$E1148,0))</f>
        <v>#N/A</v>
      </c>
      <c r="F1146">
        <f>IF('Planning avec dates'!$C$1="Low",INDEX('Temps moyens'!$B$1:$B$198,MATCH(Task_Table1!C1146,'Temps moyens'!$A$1:$A$198,0),1)*'Temps moyens'!$D$3,IF('Planning avec dates'!$C$1="Medium",INDEX('Temps moyens'!$B$1:$B$198,MATCH(Task_Table1!C1146,'Temps moyens'!$A$1:$A$198,0),1)*'Temps moyens'!$E$3,IF('Planning avec dates'!$C$1="High",INDEX('Temps moyens'!$B$1:$B$198,MATCH(Task_Table1!C1146,'Temps moyens'!$A$1:$A$198,0),1)*'Temps moyens'!$F$3,0)))</f>
        <v>0</v>
      </c>
      <c r="G1146" t="s">
        <v>48</v>
      </c>
      <c r="H1146" s="38" t="e">
        <f>INDEX('Planning avec dates'!$4:$4,MATCH("X",'Planning avec dates'!1164:1164,0))</f>
        <v>#N/A</v>
      </c>
      <c r="I1146" t="s">
        <v>48</v>
      </c>
      <c r="J1146" t="s">
        <v>48</v>
      </c>
      <c r="K1146" t="s">
        <v>48</v>
      </c>
      <c r="L1146" t="s">
        <v>48</v>
      </c>
      <c r="M1146" t="s">
        <v>48</v>
      </c>
      <c r="N1146" t="s">
        <v>48</v>
      </c>
      <c r="O1146" t="s">
        <v>48</v>
      </c>
      <c r="P1146" t="s">
        <v>48</v>
      </c>
      <c r="Q1146" t="s">
        <v>51</v>
      </c>
      <c r="S1146" t="s">
        <v>48</v>
      </c>
      <c r="U1146" t="s">
        <v>52</v>
      </c>
      <c r="V1146" t="s">
        <v>53</v>
      </c>
      <c r="W1146" t="s">
        <v>48</v>
      </c>
      <c r="X1146" t="e">
        <f t="shared" si="18"/>
        <v>#N/A</v>
      </c>
      <c r="Y1146" s="38" t="e">
        <f>INDEX('Planning avec dates'!$4:$4,MATCH("X",'Planning avec dates'!1164:1164,1))+4</f>
        <v>#N/A</v>
      </c>
    </row>
    <row r="1147" spans="1:25" x14ac:dyDescent="0.25">
      <c r="A1147">
        <f>IF(COUNTIF('Temps moyens'!$A$3:$A$70,C1147)&gt;0,1,0)</f>
        <v>0</v>
      </c>
      <c r="B1147" t="s">
        <v>1201</v>
      </c>
      <c r="C1147" t="e">
        <f>INDEX('Planning avec dates'!$B1149:$E1149,MATCH("*",'Planning avec dates'!$B1149:$E1149,0))</f>
        <v>#N/A</v>
      </c>
      <c r="F1147">
        <f>IF('Planning avec dates'!$C$1="Low",INDEX('Temps moyens'!$B$1:$B$198,MATCH(Task_Table1!C1147,'Temps moyens'!$A$1:$A$198,0),1)*'Temps moyens'!$D$3,IF('Planning avec dates'!$C$1="Medium",INDEX('Temps moyens'!$B$1:$B$198,MATCH(Task_Table1!C1147,'Temps moyens'!$A$1:$A$198,0),1)*'Temps moyens'!$E$3,IF('Planning avec dates'!$C$1="High",INDEX('Temps moyens'!$B$1:$B$198,MATCH(Task_Table1!C1147,'Temps moyens'!$A$1:$A$198,0),1)*'Temps moyens'!$F$3,0)))</f>
        <v>0</v>
      </c>
      <c r="G1147" t="s">
        <v>48</v>
      </c>
      <c r="H1147" s="38" t="e">
        <f>INDEX('Planning avec dates'!$4:$4,MATCH("X",'Planning avec dates'!1165:1165,0))</f>
        <v>#N/A</v>
      </c>
      <c r="I1147" t="s">
        <v>48</v>
      </c>
      <c r="J1147" t="s">
        <v>48</v>
      </c>
      <c r="K1147" t="s">
        <v>48</v>
      </c>
      <c r="L1147" t="s">
        <v>48</v>
      </c>
      <c r="M1147" t="s">
        <v>48</v>
      </c>
      <c r="N1147" t="s">
        <v>48</v>
      </c>
      <c r="O1147" t="s">
        <v>48</v>
      </c>
      <c r="P1147" t="s">
        <v>48</v>
      </c>
      <c r="Q1147" t="s">
        <v>51</v>
      </c>
      <c r="S1147" t="s">
        <v>48</v>
      </c>
      <c r="U1147" t="s">
        <v>52</v>
      </c>
      <c r="V1147" t="s">
        <v>53</v>
      </c>
      <c r="W1147" t="s">
        <v>48</v>
      </c>
      <c r="X1147" t="e">
        <f t="shared" si="18"/>
        <v>#N/A</v>
      </c>
      <c r="Y1147" s="38" t="e">
        <f>INDEX('Planning avec dates'!$4:$4,MATCH("X",'Planning avec dates'!1165:1165,1))+4</f>
        <v>#N/A</v>
      </c>
    </row>
    <row r="1148" spans="1:25" x14ac:dyDescent="0.25">
      <c r="A1148">
        <f>IF(COUNTIF('Temps moyens'!$A$3:$A$70,C1148)&gt;0,1,0)</f>
        <v>0</v>
      </c>
      <c r="B1148" t="s">
        <v>1202</v>
      </c>
      <c r="C1148" t="e">
        <f>INDEX('Planning avec dates'!$B1150:$E1150,MATCH("*",'Planning avec dates'!$B1150:$E1150,0))</f>
        <v>#N/A</v>
      </c>
      <c r="F1148">
        <f>IF('Planning avec dates'!$C$1="Low",INDEX('Temps moyens'!$B$1:$B$198,MATCH(Task_Table1!C1148,'Temps moyens'!$A$1:$A$198,0),1)*'Temps moyens'!$D$3,IF('Planning avec dates'!$C$1="Medium",INDEX('Temps moyens'!$B$1:$B$198,MATCH(Task_Table1!C1148,'Temps moyens'!$A$1:$A$198,0),1)*'Temps moyens'!$E$3,IF('Planning avec dates'!$C$1="High",INDEX('Temps moyens'!$B$1:$B$198,MATCH(Task_Table1!C1148,'Temps moyens'!$A$1:$A$198,0),1)*'Temps moyens'!$F$3,0)))</f>
        <v>0</v>
      </c>
      <c r="G1148" t="s">
        <v>48</v>
      </c>
      <c r="H1148" s="38" t="e">
        <f>INDEX('Planning avec dates'!$4:$4,MATCH("X",'Planning avec dates'!1166:1166,0))</f>
        <v>#N/A</v>
      </c>
      <c r="I1148" t="s">
        <v>48</v>
      </c>
      <c r="J1148" t="s">
        <v>48</v>
      </c>
      <c r="K1148" t="s">
        <v>48</v>
      </c>
      <c r="L1148" t="s">
        <v>48</v>
      </c>
      <c r="M1148" t="s">
        <v>48</v>
      </c>
      <c r="N1148" t="s">
        <v>48</v>
      </c>
      <c r="O1148" t="s">
        <v>48</v>
      </c>
      <c r="P1148" t="s">
        <v>48</v>
      </c>
      <c r="Q1148" t="s">
        <v>51</v>
      </c>
      <c r="S1148" t="s">
        <v>48</v>
      </c>
      <c r="U1148" t="s">
        <v>52</v>
      </c>
      <c r="V1148" t="s">
        <v>53</v>
      </c>
      <c r="W1148" t="s">
        <v>48</v>
      </c>
      <c r="X1148" t="e">
        <f t="shared" si="18"/>
        <v>#N/A</v>
      </c>
      <c r="Y1148" s="38" t="e">
        <f>INDEX('Planning avec dates'!$4:$4,MATCH("X",'Planning avec dates'!1166:1166,1))+4</f>
        <v>#N/A</v>
      </c>
    </row>
    <row r="1149" spans="1:25" x14ac:dyDescent="0.25">
      <c r="A1149">
        <f>IF(COUNTIF('Temps moyens'!$A$3:$A$70,C1149)&gt;0,1,0)</f>
        <v>0</v>
      </c>
      <c r="B1149" t="s">
        <v>1203</v>
      </c>
      <c r="C1149" t="e">
        <f>INDEX('Planning avec dates'!$B1151:$E1151,MATCH("*",'Planning avec dates'!$B1151:$E1151,0))</f>
        <v>#N/A</v>
      </c>
      <c r="F1149">
        <f>IF('Planning avec dates'!$C$1="Low",INDEX('Temps moyens'!$B$1:$B$198,MATCH(Task_Table1!C1149,'Temps moyens'!$A$1:$A$198,0),1)*'Temps moyens'!$D$3,IF('Planning avec dates'!$C$1="Medium",INDEX('Temps moyens'!$B$1:$B$198,MATCH(Task_Table1!C1149,'Temps moyens'!$A$1:$A$198,0),1)*'Temps moyens'!$E$3,IF('Planning avec dates'!$C$1="High",INDEX('Temps moyens'!$B$1:$B$198,MATCH(Task_Table1!C1149,'Temps moyens'!$A$1:$A$198,0),1)*'Temps moyens'!$F$3,0)))</f>
        <v>0</v>
      </c>
      <c r="G1149" t="s">
        <v>48</v>
      </c>
      <c r="H1149" s="38" t="e">
        <f>INDEX('Planning avec dates'!$4:$4,MATCH("X",'Planning avec dates'!1167:1167,0))</f>
        <v>#N/A</v>
      </c>
      <c r="I1149" t="s">
        <v>48</v>
      </c>
      <c r="J1149" t="s">
        <v>48</v>
      </c>
      <c r="K1149" t="s">
        <v>48</v>
      </c>
      <c r="L1149" t="s">
        <v>48</v>
      </c>
      <c r="M1149" t="s">
        <v>48</v>
      </c>
      <c r="N1149" t="s">
        <v>48</v>
      </c>
      <c r="O1149" t="s">
        <v>48</v>
      </c>
      <c r="P1149" t="s">
        <v>48</v>
      </c>
      <c r="Q1149" t="s">
        <v>51</v>
      </c>
      <c r="S1149" t="s">
        <v>48</v>
      </c>
      <c r="U1149" t="s">
        <v>52</v>
      </c>
      <c r="V1149" t="s">
        <v>53</v>
      </c>
      <c r="W1149" t="s">
        <v>48</v>
      </c>
      <c r="X1149" t="e">
        <f t="shared" si="18"/>
        <v>#N/A</v>
      </c>
      <c r="Y1149" s="38" t="e">
        <f>INDEX('Planning avec dates'!$4:$4,MATCH("X",'Planning avec dates'!1167:1167,1))+4</f>
        <v>#N/A</v>
      </c>
    </row>
    <row r="1150" spans="1:25" x14ac:dyDescent="0.25">
      <c r="A1150">
        <f>IF(COUNTIF('Temps moyens'!$A$3:$A$70,C1150)&gt;0,1,0)</f>
        <v>0</v>
      </c>
      <c r="B1150" t="s">
        <v>1204</v>
      </c>
      <c r="C1150" t="e">
        <f>INDEX('Planning avec dates'!$B1152:$E1152,MATCH("*",'Planning avec dates'!$B1152:$E1152,0))</f>
        <v>#N/A</v>
      </c>
      <c r="F1150">
        <f>IF('Planning avec dates'!$C$1="Low",INDEX('Temps moyens'!$B$1:$B$198,MATCH(Task_Table1!C1150,'Temps moyens'!$A$1:$A$198,0),1)*'Temps moyens'!$D$3,IF('Planning avec dates'!$C$1="Medium",INDEX('Temps moyens'!$B$1:$B$198,MATCH(Task_Table1!C1150,'Temps moyens'!$A$1:$A$198,0),1)*'Temps moyens'!$E$3,IF('Planning avec dates'!$C$1="High",INDEX('Temps moyens'!$B$1:$B$198,MATCH(Task_Table1!C1150,'Temps moyens'!$A$1:$A$198,0),1)*'Temps moyens'!$F$3,0)))</f>
        <v>0</v>
      </c>
      <c r="G1150" t="s">
        <v>48</v>
      </c>
      <c r="H1150" s="38" t="e">
        <f>INDEX('Planning avec dates'!$4:$4,MATCH("X",'Planning avec dates'!1168:1168,0))</f>
        <v>#N/A</v>
      </c>
      <c r="I1150" t="s">
        <v>48</v>
      </c>
      <c r="J1150" t="s">
        <v>48</v>
      </c>
      <c r="K1150" t="s">
        <v>48</v>
      </c>
      <c r="L1150" t="s">
        <v>48</v>
      </c>
      <c r="M1150" t="s">
        <v>48</v>
      </c>
      <c r="N1150" t="s">
        <v>48</v>
      </c>
      <c r="O1150" t="s">
        <v>48</v>
      </c>
      <c r="P1150" t="s">
        <v>48</v>
      </c>
      <c r="Q1150" t="s">
        <v>51</v>
      </c>
      <c r="S1150" t="s">
        <v>48</v>
      </c>
      <c r="U1150" t="s">
        <v>52</v>
      </c>
      <c r="V1150" t="s">
        <v>53</v>
      </c>
      <c r="W1150" t="s">
        <v>48</v>
      </c>
      <c r="X1150" t="e">
        <f t="shared" si="18"/>
        <v>#N/A</v>
      </c>
      <c r="Y1150" s="38" t="e">
        <f>INDEX('Planning avec dates'!$4:$4,MATCH("X",'Planning avec dates'!1168:1168,1))+4</f>
        <v>#N/A</v>
      </c>
    </row>
    <row r="1151" spans="1:25" x14ac:dyDescent="0.25">
      <c r="A1151">
        <f>IF(COUNTIF('Temps moyens'!$A$3:$A$70,C1151)&gt;0,1,0)</f>
        <v>0</v>
      </c>
      <c r="B1151" t="s">
        <v>1205</v>
      </c>
      <c r="C1151" t="e">
        <f>INDEX('Planning avec dates'!$B1153:$E1153,MATCH("*",'Planning avec dates'!$B1153:$E1153,0))</f>
        <v>#N/A</v>
      </c>
      <c r="F1151">
        <f>IF('Planning avec dates'!$C$1="Low",INDEX('Temps moyens'!$B$1:$B$198,MATCH(Task_Table1!C1151,'Temps moyens'!$A$1:$A$198,0),1)*'Temps moyens'!$D$3,IF('Planning avec dates'!$C$1="Medium",INDEX('Temps moyens'!$B$1:$B$198,MATCH(Task_Table1!C1151,'Temps moyens'!$A$1:$A$198,0),1)*'Temps moyens'!$E$3,IF('Planning avec dates'!$C$1="High",INDEX('Temps moyens'!$B$1:$B$198,MATCH(Task_Table1!C1151,'Temps moyens'!$A$1:$A$198,0),1)*'Temps moyens'!$F$3,0)))</f>
        <v>0</v>
      </c>
      <c r="G1151" t="s">
        <v>48</v>
      </c>
      <c r="H1151" s="38" t="e">
        <f>INDEX('Planning avec dates'!$4:$4,MATCH("X",'Planning avec dates'!1169:1169,0))</f>
        <v>#N/A</v>
      </c>
      <c r="I1151" t="s">
        <v>48</v>
      </c>
      <c r="J1151" t="s">
        <v>48</v>
      </c>
      <c r="K1151" t="s">
        <v>48</v>
      </c>
      <c r="L1151" t="s">
        <v>48</v>
      </c>
      <c r="M1151" t="s">
        <v>48</v>
      </c>
      <c r="N1151" t="s">
        <v>48</v>
      </c>
      <c r="O1151" t="s">
        <v>48</v>
      </c>
      <c r="P1151" t="s">
        <v>48</v>
      </c>
      <c r="Q1151" t="s">
        <v>51</v>
      </c>
      <c r="S1151" t="s">
        <v>48</v>
      </c>
      <c r="U1151" t="s">
        <v>52</v>
      </c>
      <c r="V1151" t="s">
        <v>53</v>
      </c>
      <c r="W1151" t="s">
        <v>48</v>
      </c>
      <c r="X1151" t="e">
        <f t="shared" si="18"/>
        <v>#N/A</v>
      </c>
      <c r="Y1151" s="38" t="e">
        <f>INDEX('Planning avec dates'!$4:$4,MATCH("X",'Planning avec dates'!1169:1169,1))+4</f>
        <v>#N/A</v>
      </c>
    </row>
    <row r="1152" spans="1:25" x14ac:dyDescent="0.25">
      <c r="A1152">
        <f>IF(COUNTIF('Temps moyens'!$A$3:$A$70,C1152)&gt;0,1,0)</f>
        <v>0</v>
      </c>
      <c r="B1152" t="s">
        <v>1206</v>
      </c>
      <c r="C1152" t="e">
        <f>INDEX('Planning avec dates'!$B1154:$E1154,MATCH("*",'Planning avec dates'!$B1154:$E1154,0))</f>
        <v>#N/A</v>
      </c>
      <c r="F1152">
        <f>IF('Planning avec dates'!$C$1="Low",INDEX('Temps moyens'!$B$1:$B$198,MATCH(Task_Table1!C1152,'Temps moyens'!$A$1:$A$198,0),1)*'Temps moyens'!$D$3,IF('Planning avec dates'!$C$1="Medium",INDEX('Temps moyens'!$B$1:$B$198,MATCH(Task_Table1!C1152,'Temps moyens'!$A$1:$A$198,0),1)*'Temps moyens'!$E$3,IF('Planning avec dates'!$C$1="High",INDEX('Temps moyens'!$B$1:$B$198,MATCH(Task_Table1!C1152,'Temps moyens'!$A$1:$A$198,0),1)*'Temps moyens'!$F$3,0)))</f>
        <v>0</v>
      </c>
      <c r="G1152" t="s">
        <v>48</v>
      </c>
      <c r="H1152" s="38" t="e">
        <f>INDEX('Planning avec dates'!$4:$4,MATCH("X",'Planning avec dates'!1170:1170,0))</f>
        <v>#N/A</v>
      </c>
      <c r="I1152" t="s">
        <v>48</v>
      </c>
      <c r="J1152" t="s">
        <v>48</v>
      </c>
      <c r="K1152" t="s">
        <v>48</v>
      </c>
      <c r="L1152" t="s">
        <v>48</v>
      </c>
      <c r="M1152" t="s">
        <v>48</v>
      </c>
      <c r="N1152" t="s">
        <v>48</v>
      </c>
      <c r="O1152" t="s">
        <v>48</v>
      </c>
      <c r="P1152" t="s">
        <v>48</v>
      </c>
      <c r="Q1152" t="s">
        <v>51</v>
      </c>
      <c r="S1152" t="s">
        <v>48</v>
      </c>
      <c r="U1152" t="s">
        <v>52</v>
      </c>
      <c r="V1152" t="s">
        <v>53</v>
      </c>
      <c r="W1152" t="s">
        <v>48</v>
      </c>
      <c r="X1152" t="e">
        <f t="shared" si="18"/>
        <v>#N/A</v>
      </c>
      <c r="Y1152" s="38" t="e">
        <f>INDEX('Planning avec dates'!$4:$4,MATCH("X",'Planning avec dates'!1170:1170,1))+4</f>
        <v>#N/A</v>
      </c>
    </row>
    <row r="1153" spans="1:25" x14ac:dyDescent="0.25">
      <c r="A1153">
        <f>IF(COUNTIF('Temps moyens'!$A$3:$A$70,C1153)&gt;0,1,0)</f>
        <v>0</v>
      </c>
      <c r="B1153" t="s">
        <v>1207</v>
      </c>
      <c r="C1153" t="e">
        <f>INDEX('Planning avec dates'!$B1155:$E1155,MATCH("*",'Planning avec dates'!$B1155:$E1155,0))</f>
        <v>#N/A</v>
      </c>
      <c r="F1153">
        <f>IF('Planning avec dates'!$C$1="Low",INDEX('Temps moyens'!$B$1:$B$198,MATCH(Task_Table1!C1153,'Temps moyens'!$A$1:$A$198,0),1)*'Temps moyens'!$D$3,IF('Planning avec dates'!$C$1="Medium",INDEX('Temps moyens'!$B$1:$B$198,MATCH(Task_Table1!C1153,'Temps moyens'!$A$1:$A$198,0),1)*'Temps moyens'!$E$3,IF('Planning avec dates'!$C$1="High",INDEX('Temps moyens'!$B$1:$B$198,MATCH(Task_Table1!C1153,'Temps moyens'!$A$1:$A$198,0),1)*'Temps moyens'!$F$3,0)))</f>
        <v>0</v>
      </c>
      <c r="G1153" t="s">
        <v>48</v>
      </c>
      <c r="H1153" s="38" t="e">
        <f>INDEX('Planning avec dates'!$4:$4,MATCH("X",'Planning avec dates'!1171:1171,0))</f>
        <v>#N/A</v>
      </c>
      <c r="I1153" t="s">
        <v>48</v>
      </c>
      <c r="J1153" t="s">
        <v>48</v>
      </c>
      <c r="K1153" t="s">
        <v>48</v>
      </c>
      <c r="L1153" t="s">
        <v>48</v>
      </c>
      <c r="M1153" t="s">
        <v>48</v>
      </c>
      <c r="N1153" t="s">
        <v>48</v>
      </c>
      <c r="O1153" t="s">
        <v>48</v>
      </c>
      <c r="P1153" t="s">
        <v>48</v>
      </c>
      <c r="Q1153" t="s">
        <v>51</v>
      </c>
      <c r="S1153" t="s">
        <v>48</v>
      </c>
      <c r="U1153" t="s">
        <v>52</v>
      </c>
      <c r="V1153" t="s">
        <v>53</v>
      </c>
      <c r="W1153" t="s">
        <v>48</v>
      </c>
      <c r="X1153" t="e">
        <f t="shared" si="18"/>
        <v>#N/A</v>
      </c>
      <c r="Y1153" s="38" t="e">
        <f>INDEX('Planning avec dates'!$4:$4,MATCH("X",'Planning avec dates'!1171:1171,1))+4</f>
        <v>#N/A</v>
      </c>
    </row>
    <row r="1154" spans="1:25" x14ac:dyDescent="0.25">
      <c r="A1154">
        <f>IF(COUNTIF('Temps moyens'!$A$3:$A$70,C1154)&gt;0,1,0)</f>
        <v>0</v>
      </c>
      <c r="B1154" t="s">
        <v>1208</v>
      </c>
      <c r="C1154" t="e">
        <f>INDEX('Planning avec dates'!$B1156:$E1156,MATCH("*",'Planning avec dates'!$B1156:$E1156,0))</f>
        <v>#N/A</v>
      </c>
      <c r="F1154">
        <f>IF('Planning avec dates'!$C$1="Low",INDEX('Temps moyens'!$B$1:$B$198,MATCH(Task_Table1!C1154,'Temps moyens'!$A$1:$A$198,0),1)*'Temps moyens'!$D$3,IF('Planning avec dates'!$C$1="Medium",INDEX('Temps moyens'!$B$1:$B$198,MATCH(Task_Table1!C1154,'Temps moyens'!$A$1:$A$198,0),1)*'Temps moyens'!$E$3,IF('Planning avec dates'!$C$1="High",INDEX('Temps moyens'!$B$1:$B$198,MATCH(Task_Table1!C1154,'Temps moyens'!$A$1:$A$198,0),1)*'Temps moyens'!$F$3,0)))</f>
        <v>0</v>
      </c>
      <c r="G1154" t="s">
        <v>48</v>
      </c>
      <c r="H1154" s="38" t="e">
        <f>INDEX('Planning avec dates'!$4:$4,MATCH("X",'Planning avec dates'!1172:1172,0))</f>
        <v>#N/A</v>
      </c>
      <c r="I1154" t="s">
        <v>48</v>
      </c>
      <c r="J1154" t="s">
        <v>48</v>
      </c>
      <c r="K1154" t="s">
        <v>48</v>
      </c>
      <c r="L1154" t="s">
        <v>48</v>
      </c>
      <c r="M1154" t="s">
        <v>48</v>
      </c>
      <c r="N1154" t="s">
        <v>48</v>
      </c>
      <c r="O1154" t="s">
        <v>48</v>
      </c>
      <c r="P1154" t="s">
        <v>48</v>
      </c>
      <c r="Q1154" t="s">
        <v>51</v>
      </c>
      <c r="S1154" t="s">
        <v>48</v>
      </c>
      <c r="U1154" t="s">
        <v>52</v>
      </c>
      <c r="V1154" t="s">
        <v>53</v>
      </c>
      <c r="W1154" t="s">
        <v>48</v>
      </c>
      <c r="X1154" t="e">
        <f t="shared" si="18"/>
        <v>#N/A</v>
      </c>
      <c r="Y1154" s="38" t="e">
        <f>INDEX('Planning avec dates'!$4:$4,MATCH("X",'Planning avec dates'!1172:1172,1))+4</f>
        <v>#N/A</v>
      </c>
    </row>
    <row r="1155" spans="1:25" x14ac:dyDescent="0.25">
      <c r="A1155">
        <f>IF(COUNTIF('Temps moyens'!$A$3:$A$70,C1155)&gt;0,1,0)</f>
        <v>0</v>
      </c>
      <c r="B1155" t="s">
        <v>1209</v>
      </c>
      <c r="C1155" t="e">
        <f>INDEX('Planning avec dates'!$B1157:$E1157,MATCH("*",'Planning avec dates'!$B1157:$E1157,0))</f>
        <v>#N/A</v>
      </c>
      <c r="F1155">
        <f>IF('Planning avec dates'!$C$1="Low",INDEX('Temps moyens'!$B$1:$B$198,MATCH(Task_Table1!C1155,'Temps moyens'!$A$1:$A$198,0),1)*'Temps moyens'!$D$3,IF('Planning avec dates'!$C$1="Medium",INDEX('Temps moyens'!$B$1:$B$198,MATCH(Task_Table1!C1155,'Temps moyens'!$A$1:$A$198,0),1)*'Temps moyens'!$E$3,IF('Planning avec dates'!$C$1="High",INDEX('Temps moyens'!$B$1:$B$198,MATCH(Task_Table1!C1155,'Temps moyens'!$A$1:$A$198,0),1)*'Temps moyens'!$F$3,0)))</f>
        <v>0</v>
      </c>
      <c r="G1155" t="s">
        <v>48</v>
      </c>
      <c r="H1155" s="38" t="e">
        <f>INDEX('Planning avec dates'!$4:$4,MATCH("X",'Planning avec dates'!1173:1173,0))</f>
        <v>#N/A</v>
      </c>
      <c r="I1155" t="s">
        <v>48</v>
      </c>
      <c r="J1155" t="s">
        <v>48</v>
      </c>
      <c r="K1155" t="s">
        <v>48</v>
      </c>
      <c r="L1155" t="s">
        <v>48</v>
      </c>
      <c r="M1155" t="s">
        <v>48</v>
      </c>
      <c r="N1155" t="s">
        <v>48</v>
      </c>
      <c r="O1155" t="s">
        <v>48</v>
      </c>
      <c r="P1155" t="s">
        <v>48</v>
      </c>
      <c r="Q1155" t="s">
        <v>51</v>
      </c>
      <c r="S1155" t="s">
        <v>48</v>
      </c>
      <c r="U1155" t="s">
        <v>52</v>
      </c>
      <c r="V1155" t="s">
        <v>53</v>
      </c>
      <c r="W1155" t="s">
        <v>48</v>
      </c>
      <c r="X1155" t="e">
        <f t="shared" si="18"/>
        <v>#N/A</v>
      </c>
      <c r="Y1155" s="38" t="e">
        <f>INDEX('Planning avec dates'!$4:$4,MATCH("X",'Planning avec dates'!1173:1173,1))+4</f>
        <v>#N/A</v>
      </c>
    </row>
    <row r="1156" spans="1:25" x14ac:dyDescent="0.25">
      <c r="A1156">
        <f>IF(COUNTIF('Temps moyens'!$A$3:$A$70,C1156)&gt;0,1,0)</f>
        <v>0</v>
      </c>
      <c r="B1156" t="s">
        <v>1210</v>
      </c>
      <c r="C1156" t="e">
        <f>INDEX('Planning avec dates'!$B1158:$E1158,MATCH("*",'Planning avec dates'!$B1158:$E1158,0))</f>
        <v>#N/A</v>
      </c>
      <c r="F1156">
        <f>IF('Planning avec dates'!$C$1="Low",INDEX('Temps moyens'!$B$1:$B$198,MATCH(Task_Table1!C1156,'Temps moyens'!$A$1:$A$198,0),1)*'Temps moyens'!$D$3,IF('Planning avec dates'!$C$1="Medium",INDEX('Temps moyens'!$B$1:$B$198,MATCH(Task_Table1!C1156,'Temps moyens'!$A$1:$A$198,0),1)*'Temps moyens'!$E$3,IF('Planning avec dates'!$C$1="High",INDEX('Temps moyens'!$B$1:$B$198,MATCH(Task_Table1!C1156,'Temps moyens'!$A$1:$A$198,0),1)*'Temps moyens'!$F$3,0)))</f>
        <v>0</v>
      </c>
      <c r="G1156" t="s">
        <v>48</v>
      </c>
      <c r="H1156" s="38" t="e">
        <f>INDEX('Planning avec dates'!$4:$4,MATCH("X",'Planning avec dates'!1174:1174,0))</f>
        <v>#N/A</v>
      </c>
      <c r="I1156" t="s">
        <v>48</v>
      </c>
      <c r="J1156" t="s">
        <v>48</v>
      </c>
      <c r="K1156" t="s">
        <v>48</v>
      </c>
      <c r="L1156" t="s">
        <v>48</v>
      </c>
      <c r="M1156" t="s">
        <v>48</v>
      </c>
      <c r="N1156" t="s">
        <v>48</v>
      </c>
      <c r="O1156" t="s">
        <v>48</v>
      </c>
      <c r="P1156" t="s">
        <v>48</v>
      </c>
      <c r="Q1156" t="s">
        <v>51</v>
      </c>
      <c r="S1156" t="s">
        <v>48</v>
      </c>
      <c r="U1156" t="s">
        <v>52</v>
      </c>
      <c r="V1156" t="s">
        <v>53</v>
      </c>
      <c r="W1156" t="s">
        <v>48</v>
      </c>
      <c r="X1156" t="e">
        <f t="shared" si="18"/>
        <v>#N/A</v>
      </c>
      <c r="Y1156" s="38" t="e">
        <f>INDEX('Planning avec dates'!$4:$4,MATCH("X",'Planning avec dates'!1174:1174,1))+4</f>
        <v>#N/A</v>
      </c>
    </row>
    <row r="1157" spans="1:25" x14ac:dyDescent="0.25">
      <c r="A1157">
        <f>IF(COUNTIF('Temps moyens'!$A$3:$A$70,C1157)&gt;0,1,0)</f>
        <v>0</v>
      </c>
      <c r="B1157" t="s">
        <v>1211</v>
      </c>
      <c r="C1157" t="e">
        <f>INDEX('Planning avec dates'!$B1159:$E1159,MATCH("*",'Planning avec dates'!$B1159:$E1159,0))</f>
        <v>#N/A</v>
      </c>
      <c r="F1157">
        <f>IF('Planning avec dates'!$C$1="Low",INDEX('Temps moyens'!$B$1:$B$198,MATCH(Task_Table1!C1157,'Temps moyens'!$A$1:$A$198,0),1)*'Temps moyens'!$D$3,IF('Planning avec dates'!$C$1="Medium",INDEX('Temps moyens'!$B$1:$B$198,MATCH(Task_Table1!C1157,'Temps moyens'!$A$1:$A$198,0),1)*'Temps moyens'!$E$3,IF('Planning avec dates'!$C$1="High",INDEX('Temps moyens'!$B$1:$B$198,MATCH(Task_Table1!C1157,'Temps moyens'!$A$1:$A$198,0),1)*'Temps moyens'!$F$3,0)))</f>
        <v>0</v>
      </c>
      <c r="G1157" t="s">
        <v>48</v>
      </c>
      <c r="H1157" s="38" t="e">
        <f>INDEX('Planning avec dates'!$4:$4,MATCH("X",'Planning avec dates'!1175:1175,0))</f>
        <v>#N/A</v>
      </c>
      <c r="I1157" t="s">
        <v>48</v>
      </c>
      <c r="J1157" t="s">
        <v>48</v>
      </c>
      <c r="K1157" t="s">
        <v>48</v>
      </c>
      <c r="L1157" t="s">
        <v>48</v>
      </c>
      <c r="M1157" t="s">
        <v>48</v>
      </c>
      <c r="N1157" t="s">
        <v>48</v>
      </c>
      <c r="O1157" t="s">
        <v>48</v>
      </c>
      <c r="P1157" t="s">
        <v>48</v>
      </c>
      <c r="Q1157" t="s">
        <v>51</v>
      </c>
      <c r="S1157" t="s">
        <v>48</v>
      </c>
      <c r="U1157" t="s">
        <v>52</v>
      </c>
      <c r="V1157" t="s">
        <v>53</v>
      </c>
      <c r="W1157" t="s">
        <v>48</v>
      </c>
      <c r="X1157" t="e">
        <f t="shared" si="18"/>
        <v>#N/A</v>
      </c>
      <c r="Y1157" s="38" t="e">
        <f>INDEX('Planning avec dates'!$4:$4,MATCH("X",'Planning avec dates'!1175:1175,1))+4</f>
        <v>#N/A</v>
      </c>
    </row>
    <row r="1158" spans="1:25" x14ac:dyDescent="0.25">
      <c r="A1158">
        <f>IF(COUNTIF('Temps moyens'!$A$3:$A$70,C1158)&gt;0,1,0)</f>
        <v>0</v>
      </c>
      <c r="B1158" t="s">
        <v>1212</v>
      </c>
      <c r="C1158" t="e">
        <f>INDEX('Planning avec dates'!$B1160:$E1160,MATCH("*",'Planning avec dates'!$B1160:$E1160,0))</f>
        <v>#N/A</v>
      </c>
      <c r="F1158">
        <f>IF('Planning avec dates'!$C$1="Low",INDEX('Temps moyens'!$B$1:$B$198,MATCH(Task_Table1!C1158,'Temps moyens'!$A$1:$A$198,0),1)*'Temps moyens'!$D$3,IF('Planning avec dates'!$C$1="Medium",INDEX('Temps moyens'!$B$1:$B$198,MATCH(Task_Table1!C1158,'Temps moyens'!$A$1:$A$198,0),1)*'Temps moyens'!$E$3,IF('Planning avec dates'!$C$1="High",INDEX('Temps moyens'!$B$1:$B$198,MATCH(Task_Table1!C1158,'Temps moyens'!$A$1:$A$198,0),1)*'Temps moyens'!$F$3,0)))</f>
        <v>0</v>
      </c>
      <c r="G1158" t="s">
        <v>48</v>
      </c>
      <c r="H1158" s="38" t="e">
        <f>INDEX('Planning avec dates'!$4:$4,MATCH("X",'Planning avec dates'!1176:1176,0))</f>
        <v>#N/A</v>
      </c>
      <c r="I1158" t="s">
        <v>48</v>
      </c>
      <c r="J1158" t="s">
        <v>48</v>
      </c>
      <c r="K1158" t="s">
        <v>48</v>
      </c>
      <c r="L1158" t="s">
        <v>48</v>
      </c>
      <c r="M1158" t="s">
        <v>48</v>
      </c>
      <c r="N1158" t="s">
        <v>48</v>
      </c>
      <c r="O1158" t="s">
        <v>48</v>
      </c>
      <c r="P1158" t="s">
        <v>48</v>
      </c>
      <c r="Q1158" t="s">
        <v>51</v>
      </c>
      <c r="S1158" t="s">
        <v>48</v>
      </c>
      <c r="U1158" t="s">
        <v>52</v>
      </c>
      <c r="V1158" t="s">
        <v>53</v>
      </c>
      <c r="W1158" t="s">
        <v>48</v>
      </c>
      <c r="X1158" t="e">
        <f t="shared" si="18"/>
        <v>#N/A</v>
      </c>
      <c r="Y1158" s="38" t="e">
        <f>INDEX('Planning avec dates'!$4:$4,MATCH("X",'Planning avec dates'!1176:1176,1))+4</f>
        <v>#N/A</v>
      </c>
    </row>
    <row r="1159" spans="1:25" x14ac:dyDescent="0.25">
      <c r="A1159">
        <f>IF(COUNTIF('Temps moyens'!$A$3:$A$70,C1159)&gt;0,1,0)</f>
        <v>0</v>
      </c>
      <c r="B1159" t="s">
        <v>1213</v>
      </c>
      <c r="C1159" t="e">
        <f>INDEX('Planning avec dates'!$B1161:$E1161,MATCH("*",'Planning avec dates'!$B1161:$E1161,0))</f>
        <v>#N/A</v>
      </c>
      <c r="F1159">
        <f>IF('Planning avec dates'!$C$1="Low",INDEX('Temps moyens'!$B$1:$B$198,MATCH(Task_Table1!C1159,'Temps moyens'!$A$1:$A$198,0),1)*'Temps moyens'!$D$3,IF('Planning avec dates'!$C$1="Medium",INDEX('Temps moyens'!$B$1:$B$198,MATCH(Task_Table1!C1159,'Temps moyens'!$A$1:$A$198,0),1)*'Temps moyens'!$E$3,IF('Planning avec dates'!$C$1="High",INDEX('Temps moyens'!$B$1:$B$198,MATCH(Task_Table1!C1159,'Temps moyens'!$A$1:$A$198,0),1)*'Temps moyens'!$F$3,0)))</f>
        <v>0</v>
      </c>
      <c r="G1159" t="s">
        <v>48</v>
      </c>
      <c r="H1159" s="38" t="e">
        <f>INDEX('Planning avec dates'!$4:$4,MATCH("X",'Planning avec dates'!1177:1177,0))</f>
        <v>#N/A</v>
      </c>
      <c r="I1159" t="s">
        <v>48</v>
      </c>
      <c r="J1159" t="s">
        <v>48</v>
      </c>
      <c r="K1159" t="s">
        <v>48</v>
      </c>
      <c r="L1159" t="s">
        <v>48</v>
      </c>
      <c r="M1159" t="s">
        <v>48</v>
      </c>
      <c r="N1159" t="s">
        <v>48</v>
      </c>
      <c r="O1159" t="s">
        <v>48</v>
      </c>
      <c r="P1159" t="s">
        <v>48</v>
      </c>
      <c r="Q1159" t="s">
        <v>51</v>
      </c>
      <c r="S1159" t="s">
        <v>48</v>
      </c>
      <c r="U1159" t="s">
        <v>52</v>
      </c>
      <c r="V1159" t="s">
        <v>53</v>
      </c>
      <c r="W1159" t="s">
        <v>48</v>
      </c>
      <c r="X1159" t="e">
        <f t="shared" si="18"/>
        <v>#N/A</v>
      </c>
      <c r="Y1159" s="38" t="e">
        <f>INDEX('Planning avec dates'!$4:$4,MATCH("X",'Planning avec dates'!1177:1177,1))+4</f>
        <v>#N/A</v>
      </c>
    </row>
    <row r="1160" spans="1:25" x14ac:dyDescent="0.25">
      <c r="A1160">
        <f>IF(COUNTIF('Temps moyens'!$A$3:$A$70,C1160)&gt;0,1,0)</f>
        <v>0</v>
      </c>
      <c r="B1160" t="s">
        <v>1214</v>
      </c>
      <c r="C1160" t="e">
        <f>INDEX('Planning avec dates'!$B1162:$E1162,MATCH("*",'Planning avec dates'!$B1162:$E1162,0))</f>
        <v>#N/A</v>
      </c>
      <c r="F1160">
        <f>IF('Planning avec dates'!$C$1="Low",INDEX('Temps moyens'!$B$1:$B$198,MATCH(Task_Table1!C1160,'Temps moyens'!$A$1:$A$198,0),1)*'Temps moyens'!$D$3,IF('Planning avec dates'!$C$1="Medium",INDEX('Temps moyens'!$B$1:$B$198,MATCH(Task_Table1!C1160,'Temps moyens'!$A$1:$A$198,0),1)*'Temps moyens'!$E$3,IF('Planning avec dates'!$C$1="High",INDEX('Temps moyens'!$B$1:$B$198,MATCH(Task_Table1!C1160,'Temps moyens'!$A$1:$A$198,0),1)*'Temps moyens'!$F$3,0)))</f>
        <v>0</v>
      </c>
      <c r="G1160" t="s">
        <v>48</v>
      </c>
      <c r="H1160" s="38" t="e">
        <f>INDEX('Planning avec dates'!$4:$4,MATCH("X",'Planning avec dates'!1178:1178,0))</f>
        <v>#N/A</v>
      </c>
      <c r="I1160" t="s">
        <v>48</v>
      </c>
      <c r="J1160" t="s">
        <v>48</v>
      </c>
      <c r="K1160" t="s">
        <v>48</v>
      </c>
      <c r="L1160" t="s">
        <v>48</v>
      </c>
      <c r="M1160" t="s">
        <v>48</v>
      </c>
      <c r="N1160" t="s">
        <v>48</v>
      </c>
      <c r="O1160" t="s">
        <v>48</v>
      </c>
      <c r="P1160" t="s">
        <v>48</v>
      </c>
      <c r="Q1160" t="s">
        <v>51</v>
      </c>
      <c r="S1160" t="s">
        <v>48</v>
      </c>
      <c r="U1160" t="s">
        <v>52</v>
      </c>
      <c r="V1160" t="s">
        <v>53</v>
      </c>
      <c r="W1160" t="s">
        <v>48</v>
      </c>
      <c r="X1160" t="e">
        <f t="shared" si="18"/>
        <v>#N/A</v>
      </c>
      <c r="Y1160" s="38" t="e">
        <f>INDEX('Planning avec dates'!$4:$4,MATCH("X",'Planning avec dates'!1178:1178,1))+4</f>
        <v>#N/A</v>
      </c>
    </row>
    <row r="1161" spans="1:25" x14ac:dyDescent="0.25">
      <c r="A1161">
        <f>IF(COUNTIF('Temps moyens'!$A$3:$A$70,C1161)&gt;0,1,0)</f>
        <v>0</v>
      </c>
      <c r="B1161" t="s">
        <v>1215</v>
      </c>
      <c r="C1161" t="e">
        <f>INDEX('Planning avec dates'!$B1163:$E1163,MATCH("*",'Planning avec dates'!$B1163:$E1163,0))</f>
        <v>#N/A</v>
      </c>
      <c r="F1161">
        <f>IF('Planning avec dates'!$C$1="Low",INDEX('Temps moyens'!$B$1:$B$198,MATCH(Task_Table1!C1161,'Temps moyens'!$A$1:$A$198,0),1)*'Temps moyens'!$D$3,IF('Planning avec dates'!$C$1="Medium",INDEX('Temps moyens'!$B$1:$B$198,MATCH(Task_Table1!C1161,'Temps moyens'!$A$1:$A$198,0),1)*'Temps moyens'!$E$3,IF('Planning avec dates'!$C$1="High",INDEX('Temps moyens'!$B$1:$B$198,MATCH(Task_Table1!C1161,'Temps moyens'!$A$1:$A$198,0),1)*'Temps moyens'!$F$3,0)))</f>
        <v>0</v>
      </c>
      <c r="G1161" t="s">
        <v>48</v>
      </c>
      <c r="H1161" s="38" t="e">
        <f>INDEX('Planning avec dates'!$4:$4,MATCH("X",'Planning avec dates'!1179:1179,0))</f>
        <v>#N/A</v>
      </c>
      <c r="I1161" t="s">
        <v>48</v>
      </c>
      <c r="J1161" t="s">
        <v>48</v>
      </c>
      <c r="K1161" t="s">
        <v>48</v>
      </c>
      <c r="L1161" t="s">
        <v>48</v>
      </c>
      <c r="M1161" t="s">
        <v>48</v>
      </c>
      <c r="N1161" t="s">
        <v>48</v>
      </c>
      <c r="O1161" t="s">
        <v>48</v>
      </c>
      <c r="P1161" t="s">
        <v>48</v>
      </c>
      <c r="Q1161" t="s">
        <v>51</v>
      </c>
      <c r="S1161" t="s">
        <v>48</v>
      </c>
      <c r="U1161" t="s">
        <v>52</v>
      </c>
      <c r="V1161" t="s">
        <v>53</v>
      </c>
      <c r="W1161" t="s">
        <v>48</v>
      </c>
      <c r="X1161" t="e">
        <f t="shared" si="18"/>
        <v>#N/A</v>
      </c>
      <c r="Y1161" s="38" t="e">
        <f>INDEX('Planning avec dates'!$4:$4,MATCH("X",'Planning avec dates'!1179:1179,1))+4</f>
        <v>#N/A</v>
      </c>
    </row>
    <row r="1162" spans="1:25" x14ac:dyDescent="0.25">
      <c r="A1162">
        <f>IF(COUNTIF('Temps moyens'!$A$3:$A$70,C1162)&gt;0,1,0)</f>
        <v>0</v>
      </c>
      <c r="B1162" t="s">
        <v>1216</v>
      </c>
      <c r="C1162" t="e">
        <f>INDEX('Planning avec dates'!$B1164:$E1164,MATCH("*",'Planning avec dates'!$B1164:$E1164,0))</f>
        <v>#N/A</v>
      </c>
      <c r="F1162">
        <f>IF('Planning avec dates'!$C$1="Low",INDEX('Temps moyens'!$B$1:$B$198,MATCH(Task_Table1!C1162,'Temps moyens'!$A$1:$A$198,0),1)*'Temps moyens'!$D$3,IF('Planning avec dates'!$C$1="Medium",INDEX('Temps moyens'!$B$1:$B$198,MATCH(Task_Table1!C1162,'Temps moyens'!$A$1:$A$198,0),1)*'Temps moyens'!$E$3,IF('Planning avec dates'!$C$1="High",INDEX('Temps moyens'!$B$1:$B$198,MATCH(Task_Table1!C1162,'Temps moyens'!$A$1:$A$198,0),1)*'Temps moyens'!$F$3,0)))</f>
        <v>0</v>
      </c>
      <c r="G1162" t="s">
        <v>48</v>
      </c>
      <c r="H1162" s="38" t="e">
        <f>INDEX('Planning avec dates'!$4:$4,MATCH("X",'Planning avec dates'!1180:1180,0))</f>
        <v>#N/A</v>
      </c>
      <c r="I1162" t="s">
        <v>48</v>
      </c>
      <c r="J1162" t="s">
        <v>48</v>
      </c>
      <c r="K1162" t="s">
        <v>48</v>
      </c>
      <c r="L1162" t="s">
        <v>48</v>
      </c>
      <c r="M1162" t="s">
        <v>48</v>
      </c>
      <c r="N1162" t="s">
        <v>48</v>
      </c>
      <c r="O1162" t="s">
        <v>48</v>
      </c>
      <c r="P1162" t="s">
        <v>48</v>
      </c>
      <c r="Q1162" t="s">
        <v>51</v>
      </c>
      <c r="S1162" t="s">
        <v>48</v>
      </c>
      <c r="U1162" t="s">
        <v>52</v>
      </c>
      <c r="V1162" t="s">
        <v>53</v>
      </c>
      <c r="W1162" t="s">
        <v>48</v>
      </c>
      <c r="X1162" t="e">
        <f t="shared" si="18"/>
        <v>#N/A</v>
      </c>
      <c r="Y1162" s="38" t="e">
        <f>INDEX('Planning avec dates'!$4:$4,MATCH("X",'Planning avec dates'!1180:1180,1))+4</f>
        <v>#N/A</v>
      </c>
    </row>
    <row r="1163" spans="1:25" x14ac:dyDescent="0.25">
      <c r="A1163">
        <f>IF(COUNTIF('Temps moyens'!$A$3:$A$70,C1163)&gt;0,1,0)</f>
        <v>0</v>
      </c>
      <c r="B1163" t="s">
        <v>1217</v>
      </c>
      <c r="C1163" t="e">
        <f>INDEX('Planning avec dates'!$B1165:$E1165,MATCH("*",'Planning avec dates'!$B1165:$E1165,0))</f>
        <v>#N/A</v>
      </c>
      <c r="F1163">
        <f>IF('Planning avec dates'!$C$1="Low",INDEX('Temps moyens'!$B$1:$B$198,MATCH(Task_Table1!C1163,'Temps moyens'!$A$1:$A$198,0),1)*'Temps moyens'!$D$3,IF('Planning avec dates'!$C$1="Medium",INDEX('Temps moyens'!$B$1:$B$198,MATCH(Task_Table1!C1163,'Temps moyens'!$A$1:$A$198,0),1)*'Temps moyens'!$E$3,IF('Planning avec dates'!$C$1="High",INDEX('Temps moyens'!$B$1:$B$198,MATCH(Task_Table1!C1163,'Temps moyens'!$A$1:$A$198,0),1)*'Temps moyens'!$F$3,0)))</f>
        <v>0</v>
      </c>
      <c r="G1163" t="s">
        <v>48</v>
      </c>
      <c r="H1163" s="38" t="e">
        <f>INDEX('Planning avec dates'!$4:$4,MATCH("X",'Planning avec dates'!1181:1181,0))</f>
        <v>#N/A</v>
      </c>
      <c r="I1163" t="s">
        <v>48</v>
      </c>
      <c r="J1163" t="s">
        <v>48</v>
      </c>
      <c r="K1163" t="s">
        <v>48</v>
      </c>
      <c r="L1163" t="s">
        <v>48</v>
      </c>
      <c r="M1163" t="s">
        <v>48</v>
      </c>
      <c r="N1163" t="s">
        <v>48</v>
      </c>
      <c r="O1163" t="s">
        <v>48</v>
      </c>
      <c r="P1163" t="s">
        <v>48</v>
      </c>
      <c r="Q1163" t="s">
        <v>51</v>
      </c>
      <c r="S1163" t="s">
        <v>48</v>
      </c>
      <c r="U1163" t="s">
        <v>52</v>
      </c>
      <c r="V1163" t="s">
        <v>53</v>
      </c>
      <c r="W1163" t="s">
        <v>48</v>
      </c>
      <c r="X1163" t="e">
        <f t="shared" si="18"/>
        <v>#N/A</v>
      </c>
      <c r="Y1163" s="38" t="e">
        <f>INDEX('Planning avec dates'!$4:$4,MATCH("X",'Planning avec dates'!1181:1181,1))+4</f>
        <v>#N/A</v>
      </c>
    </row>
    <row r="1164" spans="1:25" x14ac:dyDescent="0.25">
      <c r="A1164">
        <f>IF(COUNTIF('Temps moyens'!$A$3:$A$70,C1164)&gt;0,1,0)</f>
        <v>0</v>
      </c>
      <c r="B1164" t="s">
        <v>1218</v>
      </c>
      <c r="C1164" t="e">
        <f>INDEX('Planning avec dates'!$B1166:$E1166,MATCH("*",'Planning avec dates'!$B1166:$E1166,0))</f>
        <v>#N/A</v>
      </c>
      <c r="F1164">
        <f>IF('Planning avec dates'!$C$1="Low",INDEX('Temps moyens'!$B$1:$B$198,MATCH(Task_Table1!C1164,'Temps moyens'!$A$1:$A$198,0),1)*'Temps moyens'!$D$3,IF('Planning avec dates'!$C$1="Medium",INDEX('Temps moyens'!$B$1:$B$198,MATCH(Task_Table1!C1164,'Temps moyens'!$A$1:$A$198,0),1)*'Temps moyens'!$E$3,IF('Planning avec dates'!$C$1="High",INDEX('Temps moyens'!$B$1:$B$198,MATCH(Task_Table1!C1164,'Temps moyens'!$A$1:$A$198,0),1)*'Temps moyens'!$F$3,0)))</f>
        <v>0</v>
      </c>
      <c r="G1164" t="s">
        <v>48</v>
      </c>
      <c r="H1164" s="38" t="e">
        <f>INDEX('Planning avec dates'!$4:$4,MATCH("X",'Planning avec dates'!1182:1182,0))</f>
        <v>#N/A</v>
      </c>
      <c r="I1164" t="s">
        <v>48</v>
      </c>
      <c r="J1164" t="s">
        <v>48</v>
      </c>
      <c r="K1164" t="s">
        <v>48</v>
      </c>
      <c r="L1164" t="s">
        <v>48</v>
      </c>
      <c r="M1164" t="s">
        <v>48</v>
      </c>
      <c r="N1164" t="s">
        <v>48</v>
      </c>
      <c r="O1164" t="s">
        <v>48</v>
      </c>
      <c r="P1164" t="s">
        <v>48</v>
      </c>
      <c r="Q1164" t="s">
        <v>51</v>
      </c>
      <c r="S1164" t="s">
        <v>48</v>
      </c>
      <c r="U1164" t="s">
        <v>52</v>
      </c>
      <c r="V1164" t="s">
        <v>53</v>
      </c>
      <c r="W1164" t="s">
        <v>48</v>
      </c>
      <c r="X1164" t="e">
        <f t="shared" si="18"/>
        <v>#N/A</v>
      </c>
      <c r="Y1164" s="38" t="e">
        <f>INDEX('Planning avec dates'!$4:$4,MATCH("X",'Planning avec dates'!1182:1182,1))+4</f>
        <v>#N/A</v>
      </c>
    </row>
    <row r="1165" spans="1:25" x14ac:dyDescent="0.25">
      <c r="A1165">
        <f>IF(COUNTIF('Temps moyens'!$A$3:$A$70,C1165)&gt;0,1,0)</f>
        <v>0</v>
      </c>
      <c r="B1165" t="s">
        <v>1219</v>
      </c>
      <c r="C1165" t="e">
        <f>INDEX('Planning avec dates'!$B1167:$E1167,MATCH("*",'Planning avec dates'!$B1167:$E1167,0))</f>
        <v>#N/A</v>
      </c>
      <c r="F1165">
        <f>IF('Planning avec dates'!$C$1="Low",INDEX('Temps moyens'!$B$1:$B$198,MATCH(Task_Table1!C1165,'Temps moyens'!$A$1:$A$198,0),1)*'Temps moyens'!$D$3,IF('Planning avec dates'!$C$1="Medium",INDEX('Temps moyens'!$B$1:$B$198,MATCH(Task_Table1!C1165,'Temps moyens'!$A$1:$A$198,0),1)*'Temps moyens'!$E$3,IF('Planning avec dates'!$C$1="High",INDEX('Temps moyens'!$B$1:$B$198,MATCH(Task_Table1!C1165,'Temps moyens'!$A$1:$A$198,0),1)*'Temps moyens'!$F$3,0)))</f>
        <v>0</v>
      </c>
      <c r="G1165" t="s">
        <v>48</v>
      </c>
      <c r="H1165" s="38" t="e">
        <f>INDEX('Planning avec dates'!$4:$4,MATCH("X",'Planning avec dates'!1183:1183,0))</f>
        <v>#N/A</v>
      </c>
      <c r="I1165" t="s">
        <v>48</v>
      </c>
      <c r="J1165" t="s">
        <v>48</v>
      </c>
      <c r="K1165" t="s">
        <v>48</v>
      </c>
      <c r="L1165" t="s">
        <v>48</v>
      </c>
      <c r="M1165" t="s">
        <v>48</v>
      </c>
      <c r="N1165" t="s">
        <v>48</v>
      </c>
      <c r="O1165" t="s">
        <v>48</v>
      </c>
      <c r="P1165" t="s">
        <v>48</v>
      </c>
      <c r="Q1165" t="s">
        <v>51</v>
      </c>
      <c r="S1165" t="s">
        <v>48</v>
      </c>
      <c r="U1165" t="s">
        <v>52</v>
      </c>
      <c r="V1165" t="s">
        <v>53</v>
      </c>
      <c r="W1165" t="s">
        <v>48</v>
      </c>
      <c r="X1165" t="e">
        <f t="shared" si="18"/>
        <v>#N/A</v>
      </c>
      <c r="Y1165" s="38" t="e">
        <f>INDEX('Planning avec dates'!$4:$4,MATCH("X",'Planning avec dates'!1183:1183,1))+4</f>
        <v>#N/A</v>
      </c>
    </row>
    <row r="1166" spans="1:25" x14ac:dyDescent="0.25">
      <c r="A1166">
        <f>IF(COUNTIF('Temps moyens'!$A$3:$A$70,C1166)&gt;0,1,0)</f>
        <v>0</v>
      </c>
      <c r="B1166" t="s">
        <v>1220</v>
      </c>
      <c r="C1166" t="e">
        <f>INDEX('Planning avec dates'!$B1168:$E1168,MATCH("*",'Planning avec dates'!$B1168:$E1168,0))</f>
        <v>#N/A</v>
      </c>
      <c r="F1166">
        <f>IF('Planning avec dates'!$C$1="Low",INDEX('Temps moyens'!$B$1:$B$198,MATCH(Task_Table1!C1166,'Temps moyens'!$A$1:$A$198,0),1)*'Temps moyens'!$D$3,IF('Planning avec dates'!$C$1="Medium",INDEX('Temps moyens'!$B$1:$B$198,MATCH(Task_Table1!C1166,'Temps moyens'!$A$1:$A$198,0),1)*'Temps moyens'!$E$3,IF('Planning avec dates'!$C$1="High",INDEX('Temps moyens'!$B$1:$B$198,MATCH(Task_Table1!C1166,'Temps moyens'!$A$1:$A$198,0),1)*'Temps moyens'!$F$3,0)))</f>
        <v>0</v>
      </c>
      <c r="G1166" t="s">
        <v>48</v>
      </c>
      <c r="H1166" s="38" t="e">
        <f>INDEX('Planning avec dates'!$4:$4,MATCH("X",'Planning avec dates'!1184:1184,0))</f>
        <v>#N/A</v>
      </c>
      <c r="I1166" t="s">
        <v>48</v>
      </c>
      <c r="J1166" t="s">
        <v>48</v>
      </c>
      <c r="K1166" t="s">
        <v>48</v>
      </c>
      <c r="L1166" t="s">
        <v>48</v>
      </c>
      <c r="M1166" t="s">
        <v>48</v>
      </c>
      <c r="N1166" t="s">
        <v>48</v>
      </c>
      <c r="O1166" t="s">
        <v>48</v>
      </c>
      <c r="P1166" t="s">
        <v>48</v>
      </c>
      <c r="Q1166" t="s">
        <v>51</v>
      </c>
      <c r="S1166" t="s">
        <v>48</v>
      </c>
      <c r="U1166" t="s">
        <v>52</v>
      </c>
      <c r="V1166" t="s">
        <v>53</v>
      </c>
      <c r="W1166" t="s">
        <v>48</v>
      </c>
      <c r="X1166" t="e">
        <f t="shared" si="18"/>
        <v>#N/A</v>
      </c>
      <c r="Y1166" s="38" t="e">
        <f>INDEX('Planning avec dates'!$4:$4,MATCH("X",'Planning avec dates'!1184:1184,1))+4</f>
        <v>#N/A</v>
      </c>
    </row>
    <row r="1167" spans="1:25" x14ac:dyDescent="0.25">
      <c r="A1167">
        <f>IF(COUNTIF('Temps moyens'!$A$3:$A$70,C1167)&gt;0,1,0)</f>
        <v>0</v>
      </c>
      <c r="B1167" t="s">
        <v>1221</v>
      </c>
      <c r="C1167" t="e">
        <f>INDEX('Planning avec dates'!$B1169:$E1169,MATCH("*",'Planning avec dates'!$B1169:$E1169,0))</f>
        <v>#N/A</v>
      </c>
      <c r="F1167">
        <f>IF('Planning avec dates'!$C$1="Low",INDEX('Temps moyens'!$B$1:$B$198,MATCH(Task_Table1!C1167,'Temps moyens'!$A$1:$A$198,0),1)*'Temps moyens'!$D$3,IF('Planning avec dates'!$C$1="Medium",INDEX('Temps moyens'!$B$1:$B$198,MATCH(Task_Table1!C1167,'Temps moyens'!$A$1:$A$198,0),1)*'Temps moyens'!$E$3,IF('Planning avec dates'!$C$1="High",INDEX('Temps moyens'!$B$1:$B$198,MATCH(Task_Table1!C1167,'Temps moyens'!$A$1:$A$198,0),1)*'Temps moyens'!$F$3,0)))</f>
        <v>0</v>
      </c>
      <c r="G1167" t="s">
        <v>48</v>
      </c>
      <c r="H1167" s="38" t="e">
        <f>INDEX('Planning avec dates'!$4:$4,MATCH("X",'Planning avec dates'!1185:1185,0))</f>
        <v>#N/A</v>
      </c>
      <c r="I1167" t="s">
        <v>48</v>
      </c>
      <c r="J1167" t="s">
        <v>48</v>
      </c>
      <c r="K1167" t="s">
        <v>48</v>
      </c>
      <c r="L1167" t="s">
        <v>48</v>
      </c>
      <c r="M1167" t="s">
        <v>48</v>
      </c>
      <c r="N1167" t="s">
        <v>48</v>
      </c>
      <c r="O1167" t="s">
        <v>48</v>
      </c>
      <c r="P1167" t="s">
        <v>48</v>
      </c>
      <c r="Q1167" t="s">
        <v>51</v>
      </c>
      <c r="S1167" t="s">
        <v>48</v>
      </c>
      <c r="U1167" t="s">
        <v>52</v>
      </c>
      <c r="V1167" t="s">
        <v>53</v>
      </c>
      <c r="W1167" t="s">
        <v>48</v>
      </c>
      <c r="X1167" t="e">
        <f t="shared" si="18"/>
        <v>#N/A</v>
      </c>
      <c r="Y1167" s="38" t="e">
        <f>INDEX('Planning avec dates'!$4:$4,MATCH("X",'Planning avec dates'!1185:1185,1))+4</f>
        <v>#N/A</v>
      </c>
    </row>
    <row r="1168" spans="1:25" x14ac:dyDescent="0.25">
      <c r="A1168">
        <f>IF(COUNTIF('Temps moyens'!$A$3:$A$70,C1168)&gt;0,1,0)</f>
        <v>0</v>
      </c>
      <c r="B1168" t="s">
        <v>1222</v>
      </c>
      <c r="C1168" t="e">
        <f>INDEX('Planning avec dates'!$B1170:$E1170,MATCH("*",'Planning avec dates'!$B1170:$E1170,0))</f>
        <v>#N/A</v>
      </c>
      <c r="F1168">
        <f>IF('Planning avec dates'!$C$1="Low",INDEX('Temps moyens'!$B$1:$B$198,MATCH(Task_Table1!C1168,'Temps moyens'!$A$1:$A$198,0),1)*'Temps moyens'!$D$3,IF('Planning avec dates'!$C$1="Medium",INDEX('Temps moyens'!$B$1:$B$198,MATCH(Task_Table1!C1168,'Temps moyens'!$A$1:$A$198,0),1)*'Temps moyens'!$E$3,IF('Planning avec dates'!$C$1="High",INDEX('Temps moyens'!$B$1:$B$198,MATCH(Task_Table1!C1168,'Temps moyens'!$A$1:$A$198,0),1)*'Temps moyens'!$F$3,0)))</f>
        <v>0</v>
      </c>
      <c r="G1168" t="s">
        <v>48</v>
      </c>
      <c r="H1168" s="38" t="e">
        <f>INDEX('Planning avec dates'!$4:$4,MATCH("X",'Planning avec dates'!1186:1186,0))</f>
        <v>#N/A</v>
      </c>
      <c r="I1168" t="s">
        <v>48</v>
      </c>
      <c r="J1168" t="s">
        <v>48</v>
      </c>
      <c r="K1168" t="s">
        <v>48</v>
      </c>
      <c r="L1168" t="s">
        <v>48</v>
      </c>
      <c r="M1168" t="s">
        <v>48</v>
      </c>
      <c r="N1168" t="s">
        <v>48</v>
      </c>
      <c r="O1168" t="s">
        <v>48</v>
      </c>
      <c r="P1168" t="s">
        <v>48</v>
      </c>
      <c r="Q1168" t="s">
        <v>51</v>
      </c>
      <c r="S1168" t="s">
        <v>48</v>
      </c>
      <c r="U1168" t="s">
        <v>52</v>
      </c>
      <c r="V1168" t="s">
        <v>53</v>
      </c>
      <c r="W1168" t="s">
        <v>48</v>
      </c>
      <c r="X1168" t="e">
        <f t="shared" si="18"/>
        <v>#N/A</v>
      </c>
      <c r="Y1168" s="38" t="e">
        <f>INDEX('Planning avec dates'!$4:$4,MATCH("X",'Planning avec dates'!1186:1186,1))+4</f>
        <v>#N/A</v>
      </c>
    </row>
    <row r="1169" spans="1:25" x14ac:dyDescent="0.25">
      <c r="A1169">
        <f>IF(COUNTIF('Temps moyens'!$A$3:$A$70,C1169)&gt;0,1,0)</f>
        <v>0</v>
      </c>
      <c r="B1169" t="s">
        <v>1223</v>
      </c>
      <c r="C1169" t="e">
        <f>INDEX('Planning avec dates'!$B1171:$E1171,MATCH("*",'Planning avec dates'!$B1171:$E1171,0))</f>
        <v>#N/A</v>
      </c>
      <c r="F1169">
        <f>IF('Planning avec dates'!$C$1="Low",INDEX('Temps moyens'!$B$1:$B$198,MATCH(Task_Table1!C1169,'Temps moyens'!$A$1:$A$198,0),1)*'Temps moyens'!$D$3,IF('Planning avec dates'!$C$1="Medium",INDEX('Temps moyens'!$B$1:$B$198,MATCH(Task_Table1!C1169,'Temps moyens'!$A$1:$A$198,0),1)*'Temps moyens'!$E$3,IF('Planning avec dates'!$C$1="High",INDEX('Temps moyens'!$B$1:$B$198,MATCH(Task_Table1!C1169,'Temps moyens'!$A$1:$A$198,0),1)*'Temps moyens'!$F$3,0)))</f>
        <v>0</v>
      </c>
      <c r="G1169" t="s">
        <v>48</v>
      </c>
      <c r="H1169" s="38" t="e">
        <f>INDEX('Planning avec dates'!$4:$4,MATCH("X",'Planning avec dates'!1187:1187,0))</f>
        <v>#N/A</v>
      </c>
      <c r="I1169" t="s">
        <v>48</v>
      </c>
      <c r="J1169" t="s">
        <v>48</v>
      </c>
      <c r="K1169" t="s">
        <v>48</v>
      </c>
      <c r="L1169" t="s">
        <v>48</v>
      </c>
      <c r="M1169" t="s">
        <v>48</v>
      </c>
      <c r="N1169" t="s">
        <v>48</v>
      </c>
      <c r="O1169" t="s">
        <v>48</v>
      </c>
      <c r="P1169" t="s">
        <v>48</v>
      </c>
      <c r="Q1169" t="s">
        <v>51</v>
      </c>
      <c r="S1169" t="s">
        <v>48</v>
      </c>
      <c r="U1169" t="s">
        <v>52</v>
      </c>
      <c r="V1169" t="s">
        <v>53</v>
      </c>
      <c r="W1169" t="s">
        <v>48</v>
      </c>
      <c r="X1169" t="e">
        <f t="shared" si="18"/>
        <v>#N/A</v>
      </c>
      <c r="Y1169" s="38" t="e">
        <f>INDEX('Planning avec dates'!$4:$4,MATCH("X",'Planning avec dates'!1187:1187,1))+4</f>
        <v>#N/A</v>
      </c>
    </row>
    <row r="1170" spans="1:25" x14ac:dyDescent="0.25">
      <c r="A1170">
        <f>IF(COUNTIF('Temps moyens'!$A$3:$A$70,C1170)&gt;0,1,0)</f>
        <v>0</v>
      </c>
      <c r="B1170" t="s">
        <v>1224</v>
      </c>
      <c r="C1170" t="e">
        <f>INDEX('Planning avec dates'!$B1172:$E1172,MATCH("*",'Planning avec dates'!$B1172:$E1172,0))</f>
        <v>#N/A</v>
      </c>
      <c r="F1170">
        <f>IF('Planning avec dates'!$C$1="Low",INDEX('Temps moyens'!$B$1:$B$198,MATCH(Task_Table1!C1170,'Temps moyens'!$A$1:$A$198,0),1)*'Temps moyens'!$D$3,IF('Planning avec dates'!$C$1="Medium",INDEX('Temps moyens'!$B$1:$B$198,MATCH(Task_Table1!C1170,'Temps moyens'!$A$1:$A$198,0),1)*'Temps moyens'!$E$3,IF('Planning avec dates'!$C$1="High",INDEX('Temps moyens'!$B$1:$B$198,MATCH(Task_Table1!C1170,'Temps moyens'!$A$1:$A$198,0),1)*'Temps moyens'!$F$3,0)))</f>
        <v>0</v>
      </c>
      <c r="G1170" t="s">
        <v>48</v>
      </c>
      <c r="H1170" s="38" t="e">
        <f>INDEX('Planning avec dates'!$4:$4,MATCH("X",'Planning avec dates'!1188:1188,0))</f>
        <v>#N/A</v>
      </c>
      <c r="I1170" t="s">
        <v>48</v>
      </c>
      <c r="J1170" t="s">
        <v>48</v>
      </c>
      <c r="K1170" t="s">
        <v>48</v>
      </c>
      <c r="L1170" t="s">
        <v>48</v>
      </c>
      <c r="M1170" t="s">
        <v>48</v>
      </c>
      <c r="N1170" t="s">
        <v>48</v>
      </c>
      <c r="O1170" t="s">
        <v>48</v>
      </c>
      <c r="P1170" t="s">
        <v>48</v>
      </c>
      <c r="Q1170" t="s">
        <v>51</v>
      </c>
      <c r="S1170" t="s">
        <v>48</v>
      </c>
      <c r="U1170" t="s">
        <v>52</v>
      </c>
      <c r="V1170" t="s">
        <v>53</v>
      </c>
      <c r="W1170" t="s">
        <v>48</v>
      </c>
      <c r="X1170" t="e">
        <f t="shared" si="18"/>
        <v>#N/A</v>
      </c>
      <c r="Y1170" s="38" t="e">
        <f>INDEX('Planning avec dates'!$4:$4,MATCH("X",'Planning avec dates'!1188:1188,1))+4</f>
        <v>#N/A</v>
      </c>
    </row>
    <row r="1171" spans="1:25" x14ac:dyDescent="0.25">
      <c r="A1171">
        <f>IF(COUNTIF('Temps moyens'!$A$3:$A$70,C1171)&gt;0,1,0)</f>
        <v>0</v>
      </c>
      <c r="B1171" t="s">
        <v>1225</v>
      </c>
      <c r="C1171" t="e">
        <f>INDEX('Planning avec dates'!$B1173:$E1173,MATCH("*",'Planning avec dates'!$B1173:$E1173,0))</f>
        <v>#N/A</v>
      </c>
      <c r="F1171">
        <f>IF('Planning avec dates'!$C$1="Low",INDEX('Temps moyens'!$B$1:$B$198,MATCH(Task_Table1!C1171,'Temps moyens'!$A$1:$A$198,0),1)*'Temps moyens'!$D$3,IF('Planning avec dates'!$C$1="Medium",INDEX('Temps moyens'!$B$1:$B$198,MATCH(Task_Table1!C1171,'Temps moyens'!$A$1:$A$198,0),1)*'Temps moyens'!$E$3,IF('Planning avec dates'!$C$1="High",INDEX('Temps moyens'!$B$1:$B$198,MATCH(Task_Table1!C1171,'Temps moyens'!$A$1:$A$198,0),1)*'Temps moyens'!$F$3,0)))</f>
        <v>0</v>
      </c>
      <c r="G1171" t="s">
        <v>48</v>
      </c>
      <c r="H1171" s="38" t="e">
        <f>INDEX('Planning avec dates'!$4:$4,MATCH("X",'Planning avec dates'!1189:1189,0))</f>
        <v>#N/A</v>
      </c>
      <c r="I1171" t="s">
        <v>48</v>
      </c>
      <c r="J1171" t="s">
        <v>48</v>
      </c>
      <c r="K1171" t="s">
        <v>48</v>
      </c>
      <c r="L1171" t="s">
        <v>48</v>
      </c>
      <c r="M1171" t="s">
        <v>48</v>
      </c>
      <c r="N1171" t="s">
        <v>48</v>
      </c>
      <c r="O1171" t="s">
        <v>48</v>
      </c>
      <c r="P1171" t="s">
        <v>48</v>
      </c>
      <c r="Q1171" t="s">
        <v>51</v>
      </c>
      <c r="S1171" t="s">
        <v>48</v>
      </c>
      <c r="U1171" t="s">
        <v>52</v>
      </c>
      <c r="V1171" t="s">
        <v>53</v>
      </c>
      <c r="W1171" t="s">
        <v>48</v>
      </c>
      <c r="X1171" t="e">
        <f t="shared" si="18"/>
        <v>#N/A</v>
      </c>
      <c r="Y1171" s="38" t="e">
        <f>INDEX('Planning avec dates'!$4:$4,MATCH("X",'Planning avec dates'!1189:1189,1))+4</f>
        <v>#N/A</v>
      </c>
    </row>
    <row r="1172" spans="1:25" x14ac:dyDescent="0.25">
      <c r="A1172">
        <f>IF(COUNTIF('Temps moyens'!$A$3:$A$70,C1172)&gt;0,1,0)</f>
        <v>0</v>
      </c>
      <c r="B1172" t="s">
        <v>1226</v>
      </c>
      <c r="C1172" t="e">
        <f>INDEX('Planning avec dates'!$B1174:$E1174,MATCH("*",'Planning avec dates'!$B1174:$E1174,0))</f>
        <v>#N/A</v>
      </c>
      <c r="F1172">
        <f>IF('Planning avec dates'!$C$1="Low",INDEX('Temps moyens'!$B$1:$B$198,MATCH(Task_Table1!C1172,'Temps moyens'!$A$1:$A$198,0),1)*'Temps moyens'!$D$3,IF('Planning avec dates'!$C$1="Medium",INDEX('Temps moyens'!$B$1:$B$198,MATCH(Task_Table1!C1172,'Temps moyens'!$A$1:$A$198,0),1)*'Temps moyens'!$E$3,IF('Planning avec dates'!$C$1="High",INDEX('Temps moyens'!$B$1:$B$198,MATCH(Task_Table1!C1172,'Temps moyens'!$A$1:$A$198,0),1)*'Temps moyens'!$F$3,0)))</f>
        <v>0</v>
      </c>
      <c r="G1172" t="s">
        <v>48</v>
      </c>
      <c r="H1172" s="38" t="e">
        <f>INDEX('Planning avec dates'!$4:$4,MATCH("X",'Planning avec dates'!1190:1190,0))</f>
        <v>#N/A</v>
      </c>
      <c r="I1172" t="s">
        <v>48</v>
      </c>
      <c r="J1172" t="s">
        <v>48</v>
      </c>
      <c r="K1172" t="s">
        <v>48</v>
      </c>
      <c r="L1172" t="s">
        <v>48</v>
      </c>
      <c r="M1172" t="s">
        <v>48</v>
      </c>
      <c r="N1172" t="s">
        <v>48</v>
      </c>
      <c r="O1172" t="s">
        <v>48</v>
      </c>
      <c r="P1172" t="s">
        <v>48</v>
      </c>
      <c r="Q1172" t="s">
        <v>51</v>
      </c>
      <c r="S1172" t="s">
        <v>48</v>
      </c>
      <c r="U1172" t="s">
        <v>52</v>
      </c>
      <c r="V1172" t="s">
        <v>53</v>
      </c>
      <c r="W1172" t="s">
        <v>48</v>
      </c>
      <c r="X1172" t="e">
        <f t="shared" si="18"/>
        <v>#N/A</v>
      </c>
      <c r="Y1172" s="38" t="e">
        <f>INDEX('Planning avec dates'!$4:$4,MATCH("X",'Planning avec dates'!1190:1190,1))+4</f>
        <v>#N/A</v>
      </c>
    </row>
    <row r="1173" spans="1:25" x14ac:dyDescent="0.25">
      <c r="A1173">
        <f>IF(COUNTIF('Temps moyens'!$A$3:$A$70,C1173)&gt;0,1,0)</f>
        <v>0</v>
      </c>
      <c r="B1173" t="s">
        <v>1227</v>
      </c>
      <c r="C1173" t="e">
        <f>INDEX('Planning avec dates'!$B1175:$E1175,MATCH("*",'Planning avec dates'!$B1175:$E1175,0))</f>
        <v>#N/A</v>
      </c>
      <c r="F1173">
        <f>IF('Planning avec dates'!$C$1="Low",INDEX('Temps moyens'!$B$1:$B$198,MATCH(Task_Table1!C1173,'Temps moyens'!$A$1:$A$198,0),1)*'Temps moyens'!$D$3,IF('Planning avec dates'!$C$1="Medium",INDEX('Temps moyens'!$B$1:$B$198,MATCH(Task_Table1!C1173,'Temps moyens'!$A$1:$A$198,0),1)*'Temps moyens'!$E$3,IF('Planning avec dates'!$C$1="High",INDEX('Temps moyens'!$B$1:$B$198,MATCH(Task_Table1!C1173,'Temps moyens'!$A$1:$A$198,0),1)*'Temps moyens'!$F$3,0)))</f>
        <v>0</v>
      </c>
      <c r="G1173" t="s">
        <v>48</v>
      </c>
      <c r="H1173" s="38" t="e">
        <f>INDEX('Planning avec dates'!$4:$4,MATCH("X",'Planning avec dates'!1191:1191,0))</f>
        <v>#N/A</v>
      </c>
      <c r="I1173" t="s">
        <v>48</v>
      </c>
      <c r="J1173" t="s">
        <v>48</v>
      </c>
      <c r="K1173" t="s">
        <v>48</v>
      </c>
      <c r="L1173" t="s">
        <v>48</v>
      </c>
      <c r="M1173" t="s">
        <v>48</v>
      </c>
      <c r="N1173" t="s">
        <v>48</v>
      </c>
      <c r="O1173" t="s">
        <v>48</v>
      </c>
      <c r="P1173" t="s">
        <v>48</v>
      </c>
      <c r="Q1173" t="s">
        <v>51</v>
      </c>
      <c r="S1173" t="s">
        <v>48</v>
      </c>
      <c r="U1173" t="s">
        <v>52</v>
      </c>
      <c r="V1173" t="s">
        <v>53</v>
      </c>
      <c r="W1173" t="s">
        <v>48</v>
      </c>
      <c r="X1173" t="e">
        <f t="shared" si="18"/>
        <v>#N/A</v>
      </c>
      <c r="Y1173" s="38" t="e">
        <f>INDEX('Planning avec dates'!$4:$4,MATCH("X",'Planning avec dates'!1191:1191,1))+4</f>
        <v>#N/A</v>
      </c>
    </row>
    <row r="1174" spans="1:25" x14ac:dyDescent="0.25">
      <c r="A1174">
        <f>IF(COUNTIF('Temps moyens'!$A$3:$A$70,C1174)&gt;0,1,0)</f>
        <v>0</v>
      </c>
      <c r="B1174" t="s">
        <v>1228</v>
      </c>
      <c r="C1174" t="e">
        <f>INDEX('Planning avec dates'!$B1176:$E1176,MATCH("*",'Planning avec dates'!$B1176:$E1176,0))</f>
        <v>#N/A</v>
      </c>
      <c r="F1174">
        <f>IF('Planning avec dates'!$C$1="Low",INDEX('Temps moyens'!$B$1:$B$198,MATCH(Task_Table1!C1174,'Temps moyens'!$A$1:$A$198,0),1)*'Temps moyens'!$D$3,IF('Planning avec dates'!$C$1="Medium",INDEX('Temps moyens'!$B$1:$B$198,MATCH(Task_Table1!C1174,'Temps moyens'!$A$1:$A$198,0),1)*'Temps moyens'!$E$3,IF('Planning avec dates'!$C$1="High",INDEX('Temps moyens'!$B$1:$B$198,MATCH(Task_Table1!C1174,'Temps moyens'!$A$1:$A$198,0),1)*'Temps moyens'!$F$3,0)))</f>
        <v>0</v>
      </c>
      <c r="G1174" t="s">
        <v>48</v>
      </c>
      <c r="H1174" s="38" t="e">
        <f>INDEX('Planning avec dates'!$4:$4,MATCH("X",'Planning avec dates'!1192:1192,0))</f>
        <v>#N/A</v>
      </c>
      <c r="I1174" t="s">
        <v>48</v>
      </c>
      <c r="J1174" t="s">
        <v>48</v>
      </c>
      <c r="K1174" t="s">
        <v>48</v>
      </c>
      <c r="L1174" t="s">
        <v>48</v>
      </c>
      <c r="M1174" t="s">
        <v>48</v>
      </c>
      <c r="N1174" t="s">
        <v>48</v>
      </c>
      <c r="O1174" t="s">
        <v>48</v>
      </c>
      <c r="P1174" t="s">
        <v>48</v>
      </c>
      <c r="Q1174" t="s">
        <v>51</v>
      </c>
      <c r="S1174" t="s">
        <v>48</v>
      </c>
      <c r="U1174" t="s">
        <v>52</v>
      </c>
      <c r="V1174" t="s">
        <v>53</v>
      </c>
      <c r="W1174" t="s">
        <v>48</v>
      </c>
      <c r="X1174" t="e">
        <f t="shared" si="18"/>
        <v>#N/A</v>
      </c>
      <c r="Y1174" s="38" t="e">
        <f>INDEX('Planning avec dates'!$4:$4,MATCH("X",'Planning avec dates'!1192:1192,1))+4</f>
        <v>#N/A</v>
      </c>
    </row>
    <row r="1175" spans="1:25" x14ac:dyDescent="0.25">
      <c r="A1175">
        <f>IF(COUNTIF('Temps moyens'!$A$3:$A$70,C1175)&gt;0,1,0)</f>
        <v>0</v>
      </c>
      <c r="B1175" t="s">
        <v>1229</v>
      </c>
      <c r="C1175" t="e">
        <f>INDEX('Planning avec dates'!$B1177:$E1177,MATCH("*",'Planning avec dates'!$B1177:$E1177,0))</f>
        <v>#N/A</v>
      </c>
      <c r="F1175">
        <f>IF('Planning avec dates'!$C$1="Low",INDEX('Temps moyens'!$B$1:$B$198,MATCH(Task_Table1!C1175,'Temps moyens'!$A$1:$A$198,0),1)*'Temps moyens'!$D$3,IF('Planning avec dates'!$C$1="Medium",INDEX('Temps moyens'!$B$1:$B$198,MATCH(Task_Table1!C1175,'Temps moyens'!$A$1:$A$198,0),1)*'Temps moyens'!$E$3,IF('Planning avec dates'!$C$1="High",INDEX('Temps moyens'!$B$1:$B$198,MATCH(Task_Table1!C1175,'Temps moyens'!$A$1:$A$198,0),1)*'Temps moyens'!$F$3,0)))</f>
        <v>0</v>
      </c>
      <c r="G1175" t="s">
        <v>48</v>
      </c>
      <c r="H1175" s="38" t="e">
        <f>INDEX('Planning avec dates'!$4:$4,MATCH("X",'Planning avec dates'!1193:1193,0))</f>
        <v>#N/A</v>
      </c>
      <c r="I1175" t="s">
        <v>48</v>
      </c>
      <c r="J1175" t="s">
        <v>48</v>
      </c>
      <c r="K1175" t="s">
        <v>48</v>
      </c>
      <c r="L1175" t="s">
        <v>48</v>
      </c>
      <c r="M1175" t="s">
        <v>48</v>
      </c>
      <c r="N1175" t="s">
        <v>48</v>
      </c>
      <c r="O1175" t="s">
        <v>48</v>
      </c>
      <c r="P1175" t="s">
        <v>48</v>
      </c>
      <c r="Q1175" t="s">
        <v>51</v>
      </c>
      <c r="S1175" t="s">
        <v>48</v>
      </c>
      <c r="U1175" t="s">
        <v>52</v>
      </c>
      <c r="V1175" t="s">
        <v>53</v>
      </c>
      <c r="W1175" t="s">
        <v>48</v>
      </c>
      <c r="X1175" t="e">
        <f t="shared" si="18"/>
        <v>#N/A</v>
      </c>
      <c r="Y1175" s="38" t="e">
        <f>INDEX('Planning avec dates'!$4:$4,MATCH("X",'Planning avec dates'!1193:1193,1))+4</f>
        <v>#N/A</v>
      </c>
    </row>
    <row r="1176" spans="1:25" x14ac:dyDescent="0.25">
      <c r="A1176">
        <f>IF(COUNTIF('Temps moyens'!$A$3:$A$70,C1176)&gt;0,1,0)</f>
        <v>0</v>
      </c>
      <c r="B1176" t="s">
        <v>1230</v>
      </c>
      <c r="C1176" t="e">
        <f>INDEX('Planning avec dates'!$B1178:$E1178,MATCH("*",'Planning avec dates'!$B1178:$E1178,0))</f>
        <v>#N/A</v>
      </c>
      <c r="F1176">
        <f>IF('Planning avec dates'!$C$1="Low",INDEX('Temps moyens'!$B$1:$B$198,MATCH(Task_Table1!C1176,'Temps moyens'!$A$1:$A$198,0),1)*'Temps moyens'!$D$3,IF('Planning avec dates'!$C$1="Medium",INDEX('Temps moyens'!$B$1:$B$198,MATCH(Task_Table1!C1176,'Temps moyens'!$A$1:$A$198,0),1)*'Temps moyens'!$E$3,IF('Planning avec dates'!$C$1="High",INDEX('Temps moyens'!$B$1:$B$198,MATCH(Task_Table1!C1176,'Temps moyens'!$A$1:$A$198,0),1)*'Temps moyens'!$F$3,0)))</f>
        <v>0</v>
      </c>
      <c r="G1176" t="s">
        <v>48</v>
      </c>
      <c r="H1176" s="38" t="e">
        <f>INDEX('Planning avec dates'!$4:$4,MATCH("X",'Planning avec dates'!1194:1194,0))</f>
        <v>#N/A</v>
      </c>
      <c r="I1176" t="s">
        <v>48</v>
      </c>
      <c r="J1176" t="s">
        <v>48</v>
      </c>
      <c r="K1176" t="s">
        <v>48</v>
      </c>
      <c r="L1176" t="s">
        <v>48</v>
      </c>
      <c r="M1176" t="s">
        <v>48</v>
      </c>
      <c r="N1176" t="s">
        <v>48</v>
      </c>
      <c r="O1176" t="s">
        <v>48</v>
      </c>
      <c r="P1176" t="s">
        <v>48</v>
      </c>
      <c r="Q1176" t="s">
        <v>51</v>
      </c>
      <c r="S1176" t="s">
        <v>48</v>
      </c>
      <c r="U1176" t="s">
        <v>52</v>
      </c>
      <c r="V1176" t="s">
        <v>53</v>
      </c>
      <c r="W1176" t="s">
        <v>48</v>
      </c>
      <c r="X1176" t="e">
        <f t="shared" si="18"/>
        <v>#N/A</v>
      </c>
      <c r="Y1176" s="38" t="e">
        <f>INDEX('Planning avec dates'!$4:$4,MATCH("X",'Planning avec dates'!1194:1194,1))+4</f>
        <v>#N/A</v>
      </c>
    </row>
    <row r="1177" spans="1:25" x14ac:dyDescent="0.25">
      <c r="A1177">
        <f>IF(COUNTIF('Temps moyens'!$A$3:$A$70,C1177)&gt;0,1,0)</f>
        <v>0</v>
      </c>
      <c r="B1177" t="s">
        <v>1231</v>
      </c>
      <c r="C1177" t="e">
        <f>INDEX('Planning avec dates'!$B1179:$E1179,MATCH("*",'Planning avec dates'!$B1179:$E1179,0))</f>
        <v>#N/A</v>
      </c>
      <c r="F1177">
        <f>IF('Planning avec dates'!$C$1="Low",INDEX('Temps moyens'!$B$1:$B$198,MATCH(Task_Table1!C1177,'Temps moyens'!$A$1:$A$198,0),1)*'Temps moyens'!$D$3,IF('Planning avec dates'!$C$1="Medium",INDEX('Temps moyens'!$B$1:$B$198,MATCH(Task_Table1!C1177,'Temps moyens'!$A$1:$A$198,0),1)*'Temps moyens'!$E$3,IF('Planning avec dates'!$C$1="High",INDEX('Temps moyens'!$B$1:$B$198,MATCH(Task_Table1!C1177,'Temps moyens'!$A$1:$A$198,0),1)*'Temps moyens'!$F$3,0)))</f>
        <v>0</v>
      </c>
      <c r="G1177" t="s">
        <v>48</v>
      </c>
      <c r="H1177" s="38" t="e">
        <f>INDEX('Planning avec dates'!$4:$4,MATCH("X",'Planning avec dates'!1195:1195,0))</f>
        <v>#N/A</v>
      </c>
      <c r="I1177" t="s">
        <v>48</v>
      </c>
      <c r="J1177" t="s">
        <v>48</v>
      </c>
      <c r="K1177" t="s">
        <v>48</v>
      </c>
      <c r="L1177" t="s">
        <v>48</v>
      </c>
      <c r="M1177" t="s">
        <v>48</v>
      </c>
      <c r="N1177" t="s">
        <v>48</v>
      </c>
      <c r="O1177" t="s">
        <v>48</v>
      </c>
      <c r="P1177" t="s">
        <v>48</v>
      </c>
      <c r="Q1177" t="s">
        <v>51</v>
      </c>
      <c r="S1177" t="s">
        <v>48</v>
      </c>
      <c r="U1177" t="s">
        <v>52</v>
      </c>
      <c r="V1177" t="s">
        <v>53</v>
      </c>
      <c r="W1177" t="s">
        <v>48</v>
      </c>
      <c r="X1177" t="e">
        <f t="shared" si="18"/>
        <v>#N/A</v>
      </c>
      <c r="Y1177" s="38" t="e">
        <f>INDEX('Planning avec dates'!$4:$4,MATCH("X",'Planning avec dates'!1195:1195,1))+4</f>
        <v>#N/A</v>
      </c>
    </row>
    <row r="1178" spans="1:25" x14ac:dyDescent="0.25">
      <c r="A1178">
        <f>IF(COUNTIF('Temps moyens'!$A$3:$A$70,C1178)&gt;0,1,0)</f>
        <v>0</v>
      </c>
      <c r="B1178" t="s">
        <v>1232</v>
      </c>
      <c r="C1178" t="e">
        <f>INDEX('Planning avec dates'!$B1180:$E1180,MATCH("*",'Planning avec dates'!$B1180:$E1180,0))</f>
        <v>#N/A</v>
      </c>
      <c r="F1178">
        <f>IF('Planning avec dates'!$C$1="Low",INDEX('Temps moyens'!$B$1:$B$198,MATCH(Task_Table1!C1178,'Temps moyens'!$A$1:$A$198,0),1)*'Temps moyens'!$D$3,IF('Planning avec dates'!$C$1="Medium",INDEX('Temps moyens'!$B$1:$B$198,MATCH(Task_Table1!C1178,'Temps moyens'!$A$1:$A$198,0),1)*'Temps moyens'!$E$3,IF('Planning avec dates'!$C$1="High",INDEX('Temps moyens'!$B$1:$B$198,MATCH(Task_Table1!C1178,'Temps moyens'!$A$1:$A$198,0),1)*'Temps moyens'!$F$3,0)))</f>
        <v>0</v>
      </c>
      <c r="G1178" t="s">
        <v>48</v>
      </c>
      <c r="H1178" s="38" t="e">
        <f>INDEX('Planning avec dates'!$4:$4,MATCH("X",'Planning avec dates'!1196:1196,0))</f>
        <v>#N/A</v>
      </c>
      <c r="I1178" t="s">
        <v>48</v>
      </c>
      <c r="J1178" t="s">
        <v>48</v>
      </c>
      <c r="K1178" t="s">
        <v>48</v>
      </c>
      <c r="L1178" t="s">
        <v>48</v>
      </c>
      <c r="M1178" t="s">
        <v>48</v>
      </c>
      <c r="N1178" t="s">
        <v>48</v>
      </c>
      <c r="O1178" t="s">
        <v>48</v>
      </c>
      <c r="P1178" t="s">
        <v>48</v>
      </c>
      <c r="Q1178" t="s">
        <v>51</v>
      </c>
      <c r="S1178" t="s">
        <v>48</v>
      </c>
      <c r="U1178" t="s">
        <v>52</v>
      </c>
      <c r="V1178" t="s">
        <v>53</v>
      </c>
      <c r="W1178" t="s">
        <v>48</v>
      </c>
      <c r="X1178" t="e">
        <f t="shared" si="18"/>
        <v>#N/A</v>
      </c>
      <c r="Y1178" s="38" t="e">
        <f>INDEX('Planning avec dates'!$4:$4,MATCH("X",'Planning avec dates'!1196:1196,1))+4</f>
        <v>#N/A</v>
      </c>
    </row>
    <row r="1179" spans="1:25" x14ac:dyDescent="0.25">
      <c r="A1179">
        <f>IF(COUNTIF('Temps moyens'!$A$3:$A$70,C1179)&gt;0,1,0)</f>
        <v>0</v>
      </c>
      <c r="B1179" t="s">
        <v>1233</v>
      </c>
      <c r="C1179" t="e">
        <f>INDEX('Planning avec dates'!$B1181:$E1181,MATCH("*",'Planning avec dates'!$B1181:$E1181,0))</f>
        <v>#N/A</v>
      </c>
      <c r="F1179">
        <f>IF('Planning avec dates'!$C$1="Low",INDEX('Temps moyens'!$B$1:$B$198,MATCH(Task_Table1!C1179,'Temps moyens'!$A$1:$A$198,0),1)*'Temps moyens'!$D$3,IF('Planning avec dates'!$C$1="Medium",INDEX('Temps moyens'!$B$1:$B$198,MATCH(Task_Table1!C1179,'Temps moyens'!$A$1:$A$198,0),1)*'Temps moyens'!$E$3,IF('Planning avec dates'!$C$1="High",INDEX('Temps moyens'!$B$1:$B$198,MATCH(Task_Table1!C1179,'Temps moyens'!$A$1:$A$198,0),1)*'Temps moyens'!$F$3,0)))</f>
        <v>0</v>
      </c>
      <c r="G1179" t="s">
        <v>48</v>
      </c>
      <c r="H1179" s="38" t="e">
        <f>INDEX('Planning avec dates'!$4:$4,MATCH("X",'Planning avec dates'!1197:1197,0))</f>
        <v>#N/A</v>
      </c>
      <c r="I1179" t="s">
        <v>48</v>
      </c>
      <c r="J1179" t="s">
        <v>48</v>
      </c>
      <c r="K1179" t="s">
        <v>48</v>
      </c>
      <c r="L1179" t="s">
        <v>48</v>
      </c>
      <c r="M1179" t="s">
        <v>48</v>
      </c>
      <c r="N1179" t="s">
        <v>48</v>
      </c>
      <c r="O1179" t="s">
        <v>48</v>
      </c>
      <c r="P1179" t="s">
        <v>48</v>
      </c>
      <c r="Q1179" t="s">
        <v>51</v>
      </c>
      <c r="S1179" t="s">
        <v>48</v>
      </c>
      <c r="U1179" t="s">
        <v>52</v>
      </c>
      <c r="V1179" t="s">
        <v>53</v>
      </c>
      <c r="W1179" t="s">
        <v>48</v>
      </c>
      <c r="X1179" t="e">
        <f t="shared" ref="X1179:X1242" si="19">(Y1179-H1179)+1</f>
        <v>#N/A</v>
      </c>
      <c r="Y1179" s="38" t="e">
        <f>INDEX('Planning avec dates'!$4:$4,MATCH("X",'Planning avec dates'!1197:1197,1))+4</f>
        <v>#N/A</v>
      </c>
    </row>
    <row r="1180" spans="1:25" x14ac:dyDescent="0.25">
      <c r="A1180">
        <f>IF(COUNTIF('Temps moyens'!$A$3:$A$70,C1180)&gt;0,1,0)</f>
        <v>0</v>
      </c>
      <c r="B1180" t="s">
        <v>1234</v>
      </c>
      <c r="C1180" t="e">
        <f>INDEX('Planning avec dates'!$B1182:$E1182,MATCH("*",'Planning avec dates'!$B1182:$E1182,0))</f>
        <v>#N/A</v>
      </c>
      <c r="F1180">
        <f>IF('Planning avec dates'!$C$1="Low",INDEX('Temps moyens'!$B$1:$B$198,MATCH(Task_Table1!C1180,'Temps moyens'!$A$1:$A$198,0),1)*'Temps moyens'!$D$3,IF('Planning avec dates'!$C$1="Medium",INDEX('Temps moyens'!$B$1:$B$198,MATCH(Task_Table1!C1180,'Temps moyens'!$A$1:$A$198,0),1)*'Temps moyens'!$E$3,IF('Planning avec dates'!$C$1="High",INDEX('Temps moyens'!$B$1:$B$198,MATCH(Task_Table1!C1180,'Temps moyens'!$A$1:$A$198,0),1)*'Temps moyens'!$F$3,0)))</f>
        <v>0</v>
      </c>
      <c r="G1180" t="s">
        <v>48</v>
      </c>
      <c r="H1180" s="38" t="e">
        <f>INDEX('Planning avec dates'!$4:$4,MATCH("X",'Planning avec dates'!1198:1198,0))</f>
        <v>#N/A</v>
      </c>
      <c r="I1180" t="s">
        <v>48</v>
      </c>
      <c r="J1180" t="s">
        <v>48</v>
      </c>
      <c r="K1180" t="s">
        <v>48</v>
      </c>
      <c r="L1180" t="s">
        <v>48</v>
      </c>
      <c r="M1180" t="s">
        <v>48</v>
      </c>
      <c r="N1180" t="s">
        <v>48</v>
      </c>
      <c r="O1180" t="s">
        <v>48</v>
      </c>
      <c r="P1180" t="s">
        <v>48</v>
      </c>
      <c r="Q1180" t="s">
        <v>51</v>
      </c>
      <c r="S1180" t="s">
        <v>48</v>
      </c>
      <c r="U1180" t="s">
        <v>52</v>
      </c>
      <c r="V1180" t="s">
        <v>53</v>
      </c>
      <c r="W1180" t="s">
        <v>48</v>
      </c>
      <c r="X1180" t="e">
        <f t="shared" si="19"/>
        <v>#N/A</v>
      </c>
      <c r="Y1180" s="38" t="e">
        <f>INDEX('Planning avec dates'!$4:$4,MATCH("X",'Planning avec dates'!1198:1198,1))+4</f>
        <v>#N/A</v>
      </c>
    </row>
    <row r="1181" spans="1:25" x14ac:dyDescent="0.25">
      <c r="A1181">
        <f>IF(COUNTIF('Temps moyens'!$A$3:$A$70,C1181)&gt;0,1,0)</f>
        <v>0</v>
      </c>
      <c r="B1181" t="s">
        <v>1235</v>
      </c>
      <c r="C1181" t="e">
        <f>INDEX('Planning avec dates'!$B1183:$E1183,MATCH("*",'Planning avec dates'!$B1183:$E1183,0))</f>
        <v>#N/A</v>
      </c>
      <c r="F1181">
        <f>IF('Planning avec dates'!$C$1="Low",INDEX('Temps moyens'!$B$1:$B$198,MATCH(Task_Table1!C1181,'Temps moyens'!$A$1:$A$198,0),1)*'Temps moyens'!$D$3,IF('Planning avec dates'!$C$1="Medium",INDEX('Temps moyens'!$B$1:$B$198,MATCH(Task_Table1!C1181,'Temps moyens'!$A$1:$A$198,0),1)*'Temps moyens'!$E$3,IF('Planning avec dates'!$C$1="High",INDEX('Temps moyens'!$B$1:$B$198,MATCH(Task_Table1!C1181,'Temps moyens'!$A$1:$A$198,0),1)*'Temps moyens'!$F$3,0)))</f>
        <v>0</v>
      </c>
      <c r="G1181" t="s">
        <v>48</v>
      </c>
      <c r="H1181" s="38" t="e">
        <f>INDEX('Planning avec dates'!$4:$4,MATCH("X",'Planning avec dates'!1199:1199,0))</f>
        <v>#N/A</v>
      </c>
      <c r="I1181" t="s">
        <v>48</v>
      </c>
      <c r="J1181" t="s">
        <v>48</v>
      </c>
      <c r="K1181" t="s">
        <v>48</v>
      </c>
      <c r="L1181" t="s">
        <v>48</v>
      </c>
      <c r="M1181" t="s">
        <v>48</v>
      </c>
      <c r="N1181" t="s">
        <v>48</v>
      </c>
      <c r="O1181" t="s">
        <v>48</v>
      </c>
      <c r="P1181" t="s">
        <v>48</v>
      </c>
      <c r="Q1181" t="s">
        <v>51</v>
      </c>
      <c r="S1181" t="s">
        <v>48</v>
      </c>
      <c r="U1181" t="s">
        <v>52</v>
      </c>
      <c r="V1181" t="s">
        <v>53</v>
      </c>
      <c r="W1181" t="s">
        <v>48</v>
      </c>
      <c r="X1181" t="e">
        <f t="shared" si="19"/>
        <v>#N/A</v>
      </c>
      <c r="Y1181" s="38" t="e">
        <f>INDEX('Planning avec dates'!$4:$4,MATCH("X",'Planning avec dates'!1199:1199,1))+4</f>
        <v>#N/A</v>
      </c>
    </row>
    <row r="1182" spans="1:25" x14ac:dyDescent="0.25">
      <c r="A1182">
        <f>IF(COUNTIF('Temps moyens'!$A$3:$A$70,C1182)&gt;0,1,0)</f>
        <v>0</v>
      </c>
      <c r="B1182" t="s">
        <v>1236</v>
      </c>
      <c r="C1182" t="e">
        <f>INDEX('Planning avec dates'!$B1184:$E1184,MATCH("*",'Planning avec dates'!$B1184:$E1184,0))</f>
        <v>#N/A</v>
      </c>
      <c r="F1182">
        <f>IF('Planning avec dates'!$C$1="Low",INDEX('Temps moyens'!$B$1:$B$198,MATCH(Task_Table1!C1182,'Temps moyens'!$A$1:$A$198,0),1)*'Temps moyens'!$D$3,IF('Planning avec dates'!$C$1="Medium",INDEX('Temps moyens'!$B$1:$B$198,MATCH(Task_Table1!C1182,'Temps moyens'!$A$1:$A$198,0),1)*'Temps moyens'!$E$3,IF('Planning avec dates'!$C$1="High",INDEX('Temps moyens'!$B$1:$B$198,MATCH(Task_Table1!C1182,'Temps moyens'!$A$1:$A$198,0),1)*'Temps moyens'!$F$3,0)))</f>
        <v>0</v>
      </c>
      <c r="G1182" t="s">
        <v>48</v>
      </c>
      <c r="H1182" s="38" t="e">
        <f>INDEX('Planning avec dates'!$4:$4,MATCH("X",'Planning avec dates'!1200:1200,0))</f>
        <v>#N/A</v>
      </c>
      <c r="I1182" t="s">
        <v>48</v>
      </c>
      <c r="J1182" t="s">
        <v>48</v>
      </c>
      <c r="K1182" t="s">
        <v>48</v>
      </c>
      <c r="L1182" t="s">
        <v>48</v>
      </c>
      <c r="M1182" t="s">
        <v>48</v>
      </c>
      <c r="N1182" t="s">
        <v>48</v>
      </c>
      <c r="O1182" t="s">
        <v>48</v>
      </c>
      <c r="P1182" t="s">
        <v>48</v>
      </c>
      <c r="Q1182" t="s">
        <v>51</v>
      </c>
      <c r="S1182" t="s">
        <v>48</v>
      </c>
      <c r="U1182" t="s">
        <v>52</v>
      </c>
      <c r="V1182" t="s">
        <v>53</v>
      </c>
      <c r="W1182" t="s">
        <v>48</v>
      </c>
      <c r="X1182" t="e">
        <f t="shared" si="19"/>
        <v>#N/A</v>
      </c>
      <c r="Y1182" s="38" t="e">
        <f>INDEX('Planning avec dates'!$4:$4,MATCH("X",'Planning avec dates'!1200:1200,1))+4</f>
        <v>#N/A</v>
      </c>
    </row>
    <row r="1183" spans="1:25" x14ac:dyDescent="0.25">
      <c r="A1183">
        <f>IF(COUNTIF('Temps moyens'!$A$3:$A$70,C1183)&gt;0,1,0)</f>
        <v>0</v>
      </c>
      <c r="B1183" t="s">
        <v>1237</v>
      </c>
      <c r="C1183" t="e">
        <f>INDEX('Planning avec dates'!$B1185:$E1185,MATCH("*",'Planning avec dates'!$B1185:$E1185,0))</f>
        <v>#N/A</v>
      </c>
      <c r="F1183">
        <f>IF('Planning avec dates'!$C$1="Low",INDEX('Temps moyens'!$B$1:$B$198,MATCH(Task_Table1!C1183,'Temps moyens'!$A$1:$A$198,0),1)*'Temps moyens'!$D$3,IF('Planning avec dates'!$C$1="Medium",INDEX('Temps moyens'!$B$1:$B$198,MATCH(Task_Table1!C1183,'Temps moyens'!$A$1:$A$198,0),1)*'Temps moyens'!$E$3,IF('Planning avec dates'!$C$1="High",INDEX('Temps moyens'!$B$1:$B$198,MATCH(Task_Table1!C1183,'Temps moyens'!$A$1:$A$198,0),1)*'Temps moyens'!$F$3,0)))</f>
        <v>0</v>
      </c>
      <c r="G1183" t="s">
        <v>48</v>
      </c>
      <c r="H1183" s="38" t="e">
        <f>INDEX('Planning avec dates'!$4:$4,MATCH("X",'Planning avec dates'!1201:1201,0))</f>
        <v>#N/A</v>
      </c>
      <c r="I1183" t="s">
        <v>48</v>
      </c>
      <c r="J1183" t="s">
        <v>48</v>
      </c>
      <c r="K1183" t="s">
        <v>48</v>
      </c>
      <c r="L1183" t="s">
        <v>48</v>
      </c>
      <c r="M1183" t="s">
        <v>48</v>
      </c>
      <c r="N1183" t="s">
        <v>48</v>
      </c>
      <c r="O1183" t="s">
        <v>48</v>
      </c>
      <c r="P1183" t="s">
        <v>48</v>
      </c>
      <c r="Q1183" t="s">
        <v>51</v>
      </c>
      <c r="S1183" t="s">
        <v>48</v>
      </c>
      <c r="U1183" t="s">
        <v>52</v>
      </c>
      <c r="V1183" t="s">
        <v>53</v>
      </c>
      <c r="W1183" t="s">
        <v>48</v>
      </c>
      <c r="X1183" t="e">
        <f t="shared" si="19"/>
        <v>#N/A</v>
      </c>
      <c r="Y1183" s="38" t="e">
        <f>INDEX('Planning avec dates'!$4:$4,MATCH("X",'Planning avec dates'!1201:1201,1))+4</f>
        <v>#N/A</v>
      </c>
    </row>
    <row r="1184" spans="1:25" x14ac:dyDescent="0.25">
      <c r="A1184">
        <f>IF(COUNTIF('Temps moyens'!$A$3:$A$70,C1184)&gt;0,1,0)</f>
        <v>0</v>
      </c>
      <c r="B1184" t="s">
        <v>1238</v>
      </c>
      <c r="C1184" t="e">
        <f>INDEX('Planning avec dates'!$B1186:$E1186,MATCH("*",'Planning avec dates'!$B1186:$E1186,0))</f>
        <v>#N/A</v>
      </c>
      <c r="F1184">
        <f>IF('Planning avec dates'!$C$1="Low",INDEX('Temps moyens'!$B$1:$B$198,MATCH(Task_Table1!C1184,'Temps moyens'!$A$1:$A$198,0),1)*'Temps moyens'!$D$3,IF('Planning avec dates'!$C$1="Medium",INDEX('Temps moyens'!$B$1:$B$198,MATCH(Task_Table1!C1184,'Temps moyens'!$A$1:$A$198,0),1)*'Temps moyens'!$E$3,IF('Planning avec dates'!$C$1="High",INDEX('Temps moyens'!$B$1:$B$198,MATCH(Task_Table1!C1184,'Temps moyens'!$A$1:$A$198,0),1)*'Temps moyens'!$F$3,0)))</f>
        <v>0</v>
      </c>
      <c r="G1184" t="s">
        <v>48</v>
      </c>
      <c r="H1184" s="38" t="e">
        <f>INDEX('Planning avec dates'!$4:$4,MATCH("X",'Planning avec dates'!1202:1202,0))</f>
        <v>#N/A</v>
      </c>
      <c r="I1184" t="s">
        <v>48</v>
      </c>
      <c r="J1184" t="s">
        <v>48</v>
      </c>
      <c r="K1184" t="s">
        <v>48</v>
      </c>
      <c r="L1184" t="s">
        <v>48</v>
      </c>
      <c r="M1184" t="s">
        <v>48</v>
      </c>
      <c r="N1184" t="s">
        <v>48</v>
      </c>
      <c r="O1184" t="s">
        <v>48</v>
      </c>
      <c r="P1184" t="s">
        <v>48</v>
      </c>
      <c r="Q1184" t="s">
        <v>51</v>
      </c>
      <c r="S1184" t="s">
        <v>48</v>
      </c>
      <c r="U1184" t="s">
        <v>52</v>
      </c>
      <c r="V1184" t="s">
        <v>53</v>
      </c>
      <c r="W1184" t="s">
        <v>48</v>
      </c>
      <c r="X1184" t="e">
        <f t="shared" si="19"/>
        <v>#N/A</v>
      </c>
      <c r="Y1184" s="38" t="e">
        <f>INDEX('Planning avec dates'!$4:$4,MATCH("X",'Planning avec dates'!1202:1202,1))+4</f>
        <v>#N/A</v>
      </c>
    </row>
    <row r="1185" spans="1:25" x14ac:dyDescent="0.25">
      <c r="A1185">
        <f>IF(COUNTIF('Temps moyens'!$A$3:$A$70,C1185)&gt;0,1,0)</f>
        <v>0</v>
      </c>
      <c r="B1185" t="s">
        <v>1239</v>
      </c>
      <c r="C1185" t="e">
        <f>INDEX('Planning avec dates'!$B1187:$E1187,MATCH("*",'Planning avec dates'!$B1187:$E1187,0))</f>
        <v>#N/A</v>
      </c>
      <c r="F1185">
        <f>IF('Planning avec dates'!$C$1="Low",INDEX('Temps moyens'!$B$1:$B$198,MATCH(Task_Table1!C1185,'Temps moyens'!$A$1:$A$198,0),1)*'Temps moyens'!$D$3,IF('Planning avec dates'!$C$1="Medium",INDEX('Temps moyens'!$B$1:$B$198,MATCH(Task_Table1!C1185,'Temps moyens'!$A$1:$A$198,0),1)*'Temps moyens'!$E$3,IF('Planning avec dates'!$C$1="High",INDEX('Temps moyens'!$B$1:$B$198,MATCH(Task_Table1!C1185,'Temps moyens'!$A$1:$A$198,0),1)*'Temps moyens'!$F$3,0)))</f>
        <v>0</v>
      </c>
      <c r="G1185" t="s">
        <v>48</v>
      </c>
      <c r="H1185" s="38" t="e">
        <f>INDEX('Planning avec dates'!$4:$4,MATCH("X",'Planning avec dates'!1203:1203,0))</f>
        <v>#N/A</v>
      </c>
      <c r="I1185" t="s">
        <v>48</v>
      </c>
      <c r="J1185" t="s">
        <v>48</v>
      </c>
      <c r="K1185" t="s">
        <v>48</v>
      </c>
      <c r="L1185" t="s">
        <v>48</v>
      </c>
      <c r="M1185" t="s">
        <v>48</v>
      </c>
      <c r="N1185" t="s">
        <v>48</v>
      </c>
      <c r="O1185" t="s">
        <v>48</v>
      </c>
      <c r="P1185" t="s">
        <v>48</v>
      </c>
      <c r="Q1185" t="s">
        <v>51</v>
      </c>
      <c r="S1185" t="s">
        <v>48</v>
      </c>
      <c r="U1185" t="s">
        <v>52</v>
      </c>
      <c r="V1185" t="s">
        <v>53</v>
      </c>
      <c r="W1185" t="s">
        <v>48</v>
      </c>
      <c r="X1185" t="e">
        <f t="shared" si="19"/>
        <v>#N/A</v>
      </c>
      <c r="Y1185" s="38" t="e">
        <f>INDEX('Planning avec dates'!$4:$4,MATCH("X",'Planning avec dates'!1203:1203,1))+4</f>
        <v>#N/A</v>
      </c>
    </row>
    <row r="1186" spans="1:25" x14ac:dyDescent="0.25">
      <c r="A1186">
        <f>IF(COUNTIF('Temps moyens'!$A$3:$A$70,C1186)&gt;0,1,0)</f>
        <v>0</v>
      </c>
      <c r="B1186" t="s">
        <v>1240</v>
      </c>
      <c r="C1186" t="e">
        <f>INDEX('Planning avec dates'!$B1188:$E1188,MATCH("*",'Planning avec dates'!$B1188:$E1188,0))</f>
        <v>#N/A</v>
      </c>
      <c r="F1186">
        <f>IF('Planning avec dates'!$C$1="Low",INDEX('Temps moyens'!$B$1:$B$198,MATCH(Task_Table1!C1186,'Temps moyens'!$A$1:$A$198,0),1)*'Temps moyens'!$D$3,IF('Planning avec dates'!$C$1="Medium",INDEX('Temps moyens'!$B$1:$B$198,MATCH(Task_Table1!C1186,'Temps moyens'!$A$1:$A$198,0),1)*'Temps moyens'!$E$3,IF('Planning avec dates'!$C$1="High",INDEX('Temps moyens'!$B$1:$B$198,MATCH(Task_Table1!C1186,'Temps moyens'!$A$1:$A$198,0),1)*'Temps moyens'!$F$3,0)))</f>
        <v>0</v>
      </c>
      <c r="G1186" t="s">
        <v>48</v>
      </c>
      <c r="H1186" s="38" t="e">
        <f>INDEX('Planning avec dates'!$4:$4,MATCH("X",'Planning avec dates'!1204:1204,0))</f>
        <v>#N/A</v>
      </c>
      <c r="I1186" t="s">
        <v>48</v>
      </c>
      <c r="J1186" t="s">
        <v>48</v>
      </c>
      <c r="K1186" t="s">
        <v>48</v>
      </c>
      <c r="L1186" t="s">
        <v>48</v>
      </c>
      <c r="M1186" t="s">
        <v>48</v>
      </c>
      <c r="N1186" t="s">
        <v>48</v>
      </c>
      <c r="O1186" t="s">
        <v>48</v>
      </c>
      <c r="P1186" t="s">
        <v>48</v>
      </c>
      <c r="Q1186" t="s">
        <v>51</v>
      </c>
      <c r="S1186" t="s">
        <v>48</v>
      </c>
      <c r="U1186" t="s">
        <v>52</v>
      </c>
      <c r="V1186" t="s">
        <v>53</v>
      </c>
      <c r="W1186" t="s">
        <v>48</v>
      </c>
      <c r="X1186" t="e">
        <f t="shared" si="19"/>
        <v>#N/A</v>
      </c>
      <c r="Y1186" s="38" t="e">
        <f>INDEX('Planning avec dates'!$4:$4,MATCH("X",'Planning avec dates'!1204:1204,1))+4</f>
        <v>#N/A</v>
      </c>
    </row>
    <row r="1187" spans="1:25" x14ac:dyDescent="0.25">
      <c r="A1187">
        <f>IF(COUNTIF('Temps moyens'!$A$3:$A$70,C1187)&gt;0,1,0)</f>
        <v>0</v>
      </c>
      <c r="B1187" t="s">
        <v>1241</v>
      </c>
      <c r="C1187" t="e">
        <f>INDEX('Planning avec dates'!$B1189:$E1189,MATCH("*",'Planning avec dates'!$B1189:$E1189,0))</f>
        <v>#N/A</v>
      </c>
      <c r="F1187">
        <f>IF('Planning avec dates'!$C$1="Low",INDEX('Temps moyens'!$B$1:$B$198,MATCH(Task_Table1!C1187,'Temps moyens'!$A$1:$A$198,0),1)*'Temps moyens'!$D$3,IF('Planning avec dates'!$C$1="Medium",INDEX('Temps moyens'!$B$1:$B$198,MATCH(Task_Table1!C1187,'Temps moyens'!$A$1:$A$198,0),1)*'Temps moyens'!$E$3,IF('Planning avec dates'!$C$1="High",INDEX('Temps moyens'!$B$1:$B$198,MATCH(Task_Table1!C1187,'Temps moyens'!$A$1:$A$198,0),1)*'Temps moyens'!$F$3,0)))</f>
        <v>0</v>
      </c>
      <c r="G1187" t="s">
        <v>48</v>
      </c>
      <c r="H1187" s="38" t="e">
        <f>INDEX('Planning avec dates'!$4:$4,MATCH("X",'Planning avec dates'!1205:1205,0))</f>
        <v>#N/A</v>
      </c>
      <c r="I1187" t="s">
        <v>48</v>
      </c>
      <c r="J1187" t="s">
        <v>48</v>
      </c>
      <c r="K1187" t="s">
        <v>48</v>
      </c>
      <c r="L1187" t="s">
        <v>48</v>
      </c>
      <c r="M1187" t="s">
        <v>48</v>
      </c>
      <c r="N1187" t="s">
        <v>48</v>
      </c>
      <c r="O1187" t="s">
        <v>48</v>
      </c>
      <c r="P1187" t="s">
        <v>48</v>
      </c>
      <c r="Q1187" t="s">
        <v>51</v>
      </c>
      <c r="S1187" t="s">
        <v>48</v>
      </c>
      <c r="U1187" t="s">
        <v>52</v>
      </c>
      <c r="V1187" t="s">
        <v>53</v>
      </c>
      <c r="W1187" t="s">
        <v>48</v>
      </c>
      <c r="X1187" t="e">
        <f t="shared" si="19"/>
        <v>#N/A</v>
      </c>
      <c r="Y1187" s="38" t="e">
        <f>INDEX('Planning avec dates'!$4:$4,MATCH("X",'Planning avec dates'!1205:1205,1))+4</f>
        <v>#N/A</v>
      </c>
    </row>
    <row r="1188" spans="1:25" x14ac:dyDescent="0.25">
      <c r="A1188">
        <f>IF(COUNTIF('Temps moyens'!$A$3:$A$70,C1188)&gt;0,1,0)</f>
        <v>0</v>
      </c>
      <c r="B1188" t="s">
        <v>1242</v>
      </c>
      <c r="C1188" t="e">
        <f>INDEX('Planning avec dates'!$B1190:$E1190,MATCH("*",'Planning avec dates'!$B1190:$E1190,0))</f>
        <v>#N/A</v>
      </c>
      <c r="F1188">
        <f>IF('Planning avec dates'!$C$1="Low",INDEX('Temps moyens'!$B$1:$B$198,MATCH(Task_Table1!C1188,'Temps moyens'!$A$1:$A$198,0),1)*'Temps moyens'!$D$3,IF('Planning avec dates'!$C$1="Medium",INDEX('Temps moyens'!$B$1:$B$198,MATCH(Task_Table1!C1188,'Temps moyens'!$A$1:$A$198,0),1)*'Temps moyens'!$E$3,IF('Planning avec dates'!$C$1="High",INDEX('Temps moyens'!$B$1:$B$198,MATCH(Task_Table1!C1188,'Temps moyens'!$A$1:$A$198,0),1)*'Temps moyens'!$F$3,0)))</f>
        <v>0</v>
      </c>
      <c r="G1188" t="s">
        <v>48</v>
      </c>
      <c r="H1188" s="38" t="e">
        <f>INDEX('Planning avec dates'!$4:$4,MATCH("X",'Planning avec dates'!1206:1206,0))</f>
        <v>#N/A</v>
      </c>
      <c r="I1188" t="s">
        <v>48</v>
      </c>
      <c r="J1188" t="s">
        <v>48</v>
      </c>
      <c r="K1188" t="s">
        <v>48</v>
      </c>
      <c r="L1188" t="s">
        <v>48</v>
      </c>
      <c r="M1188" t="s">
        <v>48</v>
      </c>
      <c r="N1188" t="s">
        <v>48</v>
      </c>
      <c r="O1188" t="s">
        <v>48</v>
      </c>
      <c r="P1188" t="s">
        <v>48</v>
      </c>
      <c r="Q1188" t="s">
        <v>51</v>
      </c>
      <c r="S1188" t="s">
        <v>48</v>
      </c>
      <c r="U1188" t="s">
        <v>52</v>
      </c>
      <c r="V1188" t="s">
        <v>53</v>
      </c>
      <c r="W1188" t="s">
        <v>48</v>
      </c>
      <c r="X1188" t="e">
        <f t="shared" si="19"/>
        <v>#N/A</v>
      </c>
      <c r="Y1188" s="38" t="e">
        <f>INDEX('Planning avec dates'!$4:$4,MATCH("X",'Planning avec dates'!1206:1206,1))+4</f>
        <v>#N/A</v>
      </c>
    </row>
    <row r="1189" spans="1:25" x14ac:dyDescent="0.25">
      <c r="A1189">
        <f>IF(COUNTIF('Temps moyens'!$A$3:$A$70,C1189)&gt;0,1,0)</f>
        <v>0</v>
      </c>
      <c r="B1189" t="s">
        <v>1243</v>
      </c>
      <c r="C1189" t="e">
        <f>INDEX('Planning avec dates'!$B1191:$E1191,MATCH("*",'Planning avec dates'!$B1191:$E1191,0))</f>
        <v>#N/A</v>
      </c>
      <c r="F1189">
        <f>IF('Planning avec dates'!$C$1="Low",INDEX('Temps moyens'!$B$1:$B$198,MATCH(Task_Table1!C1189,'Temps moyens'!$A$1:$A$198,0),1)*'Temps moyens'!$D$3,IF('Planning avec dates'!$C$1="Medium",INDEX('Temps moyens'!$B$1:$B$198,MATCH(Task_Table1!C1189,'Temps moyens'!$A$1:$A$198,0),1)*'Temps moyens'!$E$3,IF('Planning avec dates'!$C$1="High",INDEX('Temps moyens'!$B$1:$B$198,MATCH(Task_Table1!C1189,'Temps moyens'!$A$1:$A$198,0),1)*'Temps moyens'!$F$3,0)))</f>
        <v>0</v>
      </c>
      <c r="G1189" t="s">
        <v>48</v>
      </c>
      <c r="H1189" s="38" t="e">
        <f>INDEX('Planning avec dates'!$4:$4,MATCH("X",'Planning avec dates'!1207:1207,0))</f>
        <v>#N/A</v>
      </c>
      <c r="I1189" t="s">
        <v>48</v>
      </c>
      <c r="J1189" t="s">
        <v>48</v>
      </c>
      <c r="K1189" t="s">
        <v>48</v>
      </c>
      <c r="L1189" t="s">
        <v>48</v>
      </c>
      <c r="M1189" t="s">
        <v>48</v>
      </c>
      <c r="N1189" t="s">
        <v>48</v>
      </c>
      <c r="O1189" t="s">
        <v>48</v>
      </c>
      <c r="P1189" t="s">
        <v>48</v>
      </c>
      <c r="Q1189" t="s">
        <v>51</v>
      </c>
      <c r="S1189" t="s">
        <v>48</v>
      </c>
      <c r="U1189" t="s">
        <v>52</v>
      </c>
      <c r="V1189" t="s">
        <v>53</v>
      </c>
      <c r="W1189" t="s">
        <v>48</v>
      </c>
      <c r="X1189" t="e">
        <f t="shared" si="19"/>
        <v>#N/A</v>
      </c>
      <c r="Y1189" s="38" t="e">
        <f>INDEX('Planning avec dates'!$4:$4,MATCH("X",'Planning avec dates'!1207:1207,1))+4</f>
        <v>#N/A</v>
      </c>
    </row>
    <row r="1190" spans="1:25" x14ac:dyDescent="0.25">
      <c r="A1190">
        <f>IF(COUNTIF('Temps moyens'!$A$3:$A$70,C1190)&gt;0,1,0)</f>
        <v>0</v>
      </c>
      <c r="B1190" t="s">
        <v>1244</v>
      </c>
      <c r="C1190" t="e">
        <f>INDEX('Planning avec dates'!$B1192:$E1192,MATCH("*",'Planning avec dates'!$B1192:$E1192,0))</f>
        <v>#N/A</v>
      </c>
      <c r="F1190">
        <f>IF('Planning avec dates'!$C$1="Low",INDEX('Temps moyens'!$B$1:$B$198,MATCH(Task_Table1!C1190,'Temps moyens'!$A$1:$A$198,0),1)*'Temps moyens'!$D$3,IF('Planning avec dates'!$C$1="Medium",INDEX('Temps moyens'!$B$1:$B$198,MATCH(Task_Table1!C1190,'Temps moyens'!$A$1:$A$198,0),1)*'Temps moyens'!$E$3,IF('Planning avec dates'!$C$1="High",INDEX('Temps moyens'!$B$1:$B$198,MATCH(Task_Table1!C1190,'Temps moyens'!$A$1:$A$198,0),1)*'Temps moyens'!$F$3,0)))</f>
        <v>0</v>
      </c>
      <c r="G1190" t="s">
        <v>48</v>
      </c>
      <c r="H1190" s="38" t="e">
        <f>INDEX('Planning avec dates'!$4:$4,MATCH("X",'Planning avec dates'!1208:1208,0))</f>
        <v>#N/A</v>
      </c>
      <c r="I1190" t="s">
        <v>48</v>
      </c>
      <c r="J1190" t="s">
        <v>48</v>
      </c>
      <c r="K1190" t="s">
        <v>48</v>
      </c>
      <c r="L1190" t="s">
        <v>48</v>
      </c>
      <c r="M1190" t="s">
        <v>48</v>
      </c>
      <c r="N1190" t="s">
        <v>48</v>
      </c>
      <c r="O1190" t="s">
        <v>48</v>
      </c>
      <c r="P1190" t="s">
        <v>48</v>
      </c>
      <c r="Q1190" t="s">
        <v>51</v>
      </c>
      <c r="S1190" t="s">
        <v>48</v>
      </c>
      <c r="U1190" t="s">
        <v>52</v>
      </c>
      <c r="V1190" t="s">
        <v>53</v>
      </c>
      <c r="W1190" t="s">
        <v>48</v>
      </c>
      <c r="X1190" t="e">
        <f t="shared" si="19"/>
        <v>#N/A</v>
      </c>
      <c r="Y1190" s="38" t="e">
        <f>INDEX('Planning avec dates'!$4:$4,MATCH("X",'Planning avec dates'!1208:1208,1))+4</f>
        <v>#N/A</v>
      </c>
    </row>
    <row r="1191" spans="1:25" x14ac:dyDescent="0.25">
      <c r="A1191">
        <f>IF(COUNTIF('Temps moyens'!$A$3:$A$70,C1191)&gt;0,1,0)</f>
        <v>0</v>
      </c>
      <c r="B1191" t="s">
        <v>1245</v>
      </c>
      <c r="C1191" t="e">
        <f>INDEX('Planning avec dates'!$B1193:$E1193,MATCH("*",'Planning avec dates'!$B1193:$E1193,0))</f>
        <v>#N/A</v>
      </c>
      <c r="F1191">
        <f>IF('Planning avec dates'!$C$1="Low",INDEX('Temps moyens'!$B$1:$B$198,MATCH(Task_Table1!C1191,'Temps moyens'!$A$1:$A$198,0),1)*'Temps moyens'!$D$3,IF('Planning avec dates'!$C$1="Medium",INDEX('Temps moyens'!$B$1:$B$198,MATCH(Task_Table1!C1191,'Temps moyens'!$A$1:$A$198,0),1)*'Temps moyens'!$E$3,IF('Planning avec dates'!$C$1="High",INDEX('Temps moyens'!$B$1:$B$198,MATCH(Task_Table1!C1191,'Temps moyens'!$A$1:$A$198,0),1)*'Temps moyens'!$F$3,0)))</f>
        <v>0</v>
      </c>
      <c r="G1191" t="s">
        <v>48</v>
      </c>
      <c r="H1191" s="38" t="e">
        <f>INDEX('Planning avec dates'!$4:$4,MATCH("X",'Planning avec dates'!1209:1209,0))</f>
        <v>#N/A</v>
      </c>
      <c r="I1191" t="s">
        <v>48</v>
      </c>
      <c r="J1191" t="s">
        <v>48</v>
      </c>
      <c r="K1191" t="s">
        <v>48</v>
      </c>
      <c r="L1191" t="s">
        <v>48</v>
      </c>
      <c r="M1191" t="s">
        <v>48</v>
      </c>
      <c r="N1191" t="s">
        <v>48</v>
      </c>
      <c r="O1191" t="s">
        <v>48</v>
      </c>
      <c r="P1191" t="s">
        <v>48</v>
      </c>
      <c r="Q1191" t="s">
        <v>51</v>
      </c>
      <c r="S1191" t="s">
        <v>48</v>
      </c>
      <c r="U1191" t="s">
        <v>52</v>
      </c>
      <c r="V1191" t="s">
        <v>53</v>
      </c>
      <c r="W1191" t="s">
        <v>48</v>
      </c>
      <c r="X1191" t="e">
        <f t="shared" si="19"/>
        <v>#N/A</v>
      </c>
      <c r="Y1191" s="38" t="e">
        <f>INDEX('Planning avec dates'!$4:$4,MATCH("X",'Planning avec dates'!1209:1209,1))+4</f>
        <v>#N/A</v>
      </c>
    </row>
    <row r="1192" spans="1:25" x14ac:dyDescent="0.25">
      <c r="A1192">
        <f>IF(COUNTIF('Temps moyens'!$A$3:$A$70,C1192)&gt;0,1,0)</f>
        <v>0</v>
      </c>
      <c r="B1192" t="s">
        <v>1246</v>
      </c>
      <c r="C1192" t="e">
        <f>INDEX('Planning avec dates'!$B1194:$E1194,MATCH("*",'Planning avec dates'!$B1194:$E1194,0))</f>
        <v>#N/A</v>
      </c>
      <c r="F1192">
        <f>IF('Planning avec dates'!$C$1="Low",INDEX('Temps moyens'!$B$1:$B$198,MATCH(Task_Table1!C1192,'Temps moyens'!$A$1:$A$198,0),1)*'Temps moyens'!$D$3,IF('Planning avec dates'!$C$1="Medium",INDEX('Temps moyens'!$B$1:$B$198,MATCH(Task_Table1!C1192,'Temps moyens'!$A$1:$A$198,0),1)*'Temps moyens'!$E$3,IF('Planning avec dates'!$C$1="High",INDEX('Temps moyens'!$B$1:$B$198,MATCH(Task_Table1!C1192,'Temps moyens'!$A$1:$A$198,0),1)*'Temps moyens'!$F$3,0)))</f>
        <v>0</v>
      </c>
      <c r="G1192" t="s">
        <v>48</v>
      </c>
      <c r="H1192" s="38" t="e">
        <f>INDEX('Planning avec dates'!$4:$4,MATCH("X",'Planning avec dates'!1210:1210,0))</f>
        <v>#N/A</v>
      </c>
      <c r="I1192" t="s">
        <v>48</v>
      </c>
      <c r="J1192" t="s">
        <v>48</v>
      </c>
      <c r="K1192" t="s">
        <v>48</v>
      </c>
      <c r="L1192" t="s">
        <v>48</v>
      </c>
      <c r="M1192" t="s">
        <v>48</v>
      </c>
      <c r="N1192" t="s">
        <v>48</v>
      </c>
      <c r="O1192" t="s">
        <v>48</v>
      </c>
      <c r="P1192" t="s">
        <v>48</v>
      </c>
      <c r="Q1192" t="s">
        <v>51</v>
      </c>
      <c r="S1192" t="s">
        <v>48</v>
      </c>
      <c r="U1192" t="s">
        <v>52</v>
      </c>
      <c r="V1192" t="s">
        <v>53</v>
      </c>
      <c r="W1192" t="s">
        <v>48</v>
      </c>
      <c r="X1192" t="e">
        <f t="shared" si="19"/>
        <v>#N/A</v>
      </c>
      <c r="Y1192" s="38" t="e">
        <f>INDEX('Planning avec dates'!$4:$4,MATCH("X",'Planning avec dates'!1210:1210,1))+4</f>
        <v>#N/A</v>
      </c>
    </row>
    <row r="1193" spans="1:25" x14ac:dyDescent="0.25">
      <c r="A1193">
        <f>IF(COUNTIF('Temps moyens'!$A$3:$A$70,C1193)&gt;0,1,0)</f>
        <v>0</v>
      </c>
      <c r="B1193" t="s">
        <v>1247</v>
      </c>
      <c r="C1193" t="e">
        <f>INDEX('Planning avec dates'!$B1195:$E1195,MATCH("*",'Planning avec dates'!$B1195:$E1195,0))</f>
        <v>#N/A</v>
      </c>
      <c r="F1193">
        <f>IF('Planning avec dates'!$C$1="Low",INDEX('Temps moyens'!$B$1:$B$198,MATCH(Task_Table1!C1193,'Temps moyens'!$A$1:$A$198,0),1)*'Temps moyens'!$D$3,IF('Planning avec dates'!$C$1="Medium",INDEX('Temps moyens'!$B$1:$B$198,MATCH(Task_Table1!C1193,'Temps moyens'!$A$1:$A$198,0),1)*'Temps moyens'!$E$3,IF('Planning avec dates'!$C$1="High",INDEX('Temps moyens'!$B$1:$B$198,MATCH(Task_Table1!C1193,'Temps moyens'!$A$1:$A$198,0),1)*'Temps moyens'!$F$3,0)))</f>
        <v>0</v>
      </c>
      <c r="G1193" t="s">
        <v>48</v>
      </c>
      <c r="H1193" s="38" t="e">
        <f>INDEX('Planning avec dates'!$4:$4,MATCH("X",'Planning avec dates'!1211:1211,0))</f>
        <v>#N/A</v>
      </c>
      <c r="I1193" t="s">
        <v>48</v>
      </c>
      <c r="J1193" t="s">
        <v>48</v>
      </c>
      <c r="K1193" t="s">
        <v>48</v>
      </c>
      <c r="L1193" t="s">
        <v>48</v>
      </c>
      <c r="M1193" t="s">
        <v>48</v>
      </c>
      <c r="N1193" t="s">
        <v>48</v>
      </c>
      <c r="O1193" t="s">
        <v>48</v>
      </c>
      <c r="P1193" t="s">
        <v>48</v>
      </c>
      <c r="Q1193" t="s">
        <v>51</v>
      </c>
      <c r="S1193" t="s">
        <v>48</v>
      </c>
      <c r="U1193" t="s">
        <v>52</v>
      </c>
      <c r="V1193" t="s">
        <v>53</v>
      </c>
      <c r="W1193" t="s">
        <v>48</v>
      </c>
      <c r="X1193" t="e">
        <f t="shared" si="19"/>
        <v>#N/A</v>
      </c>
      <c r="Y1193" s="38" t="e">
        <f>INDEX('Planning avec dates'!$4:$4,MATCH("X",'Planning avec dates'!1211:1211,1))+4</f>
        <v>#N/A</v>
      </c>
    </row>
    <row r="1194" spans="1:25" x14ac:dyDescent="0.25">
      <c r="A1194">
        <f>IF(COUNTIF('Temps moyens'!$A$3:$A$70,C1194)&gt;0,1,0)</f>
        <v>0</v>
      </c>
      <c r="B1194" t="s">
        <v>1248</v>
      </c>
      <c r="C1194" t="e">
        <f>INDEX('Planning avec dates'!$B1196:$E1196,MATCH("*",'Planning avec dates'!$B1196:$E1196,0))</f>
        <v>#N/A</v>
      </c>
      <c r="F1194">
        <f>IF('Planning avec dates'!$C$1="Low",INDEX('Temps moyens'!$B$1:$B$198,MATCH(Task_Table1!C1194,'Temps moyens'!$A$1:$A$198,0),1)*'Temps moyens'!$D$3,IF('Planning avec dates'!$C$1="Medium",INDEX('Temps moyens'!$B$1:$B$198,MATCH(Task_Table1!C1194,'Temps moyens'!$A$1:$A$198,0),1)*'Temps moyens'!$E$3,IF('Planning avec dates'!$C$1="High",INDEX('Temps moyens'!$B$1:$B$198,MATCH(Task_Table1!C1194,'Temps moyens'!$A$1:$A$198,0),1)*'Temps moyens'!$F$3,0)))</f>
        <v>0</v>
      </c>
      <c r="G1194" t="s">
        <v>48</v>
      </c>
      <c r="H1194" s="38" t="e">
        <f>INDEX('Planning avec dates'!$4:$4,MATCH("X",'Planning avec dates'!1212:1212,0))</f>
        <v>#N/A</v>
      </c>
      <c r="I1194" t="s">
        <v>48</v>
      </c>
      <c r="J1194" t="s">
        <v>48</v>
      </c>
      <c r="K1194" t="s">
        <v>48</v>
      </c>
      <c r="L1194" t="s">
        <v>48</v>
      </c>
      <c r="M1194" t="s">
        <v>48</v>
      </c>
      <c r="N1194" t="s">
        <v>48</v>
      </c>
      <c r="O1194" t="s">
        <v>48</v>
      </c>
      <c r="P1194" t="s">
        <v>48</v>
      </c>
      <c r="Q1194" t="s">
        <v>51</v>
      </c>
      <c r="S1194" t="s">
        <v>48</v>
      </c>
      <c r="U1194" t="s">
        <v>52</v>
      </c>
      <c r="V1194" t="s">
        <v>53</v>
      </c>
      <c r="W1194" t="s">
        <v>48</v>
      </c>
      <c r="X1194" t="e">
        <f t="shared" si="19"/>
        <v>#N/A</v>
      </c>
      <c r="Y1194" s="38" t="e">
        <f>INDEX('Planning avec dates'!$4:$4,MATCH("X",'Planning avec dates'!1212:1212,1))+4</f>
        <v>#N/A</v>
      </c>
    </row>
    <row r="1195" spans="1:25" x14ac:dyDescent="0.25">
      <c r="A1195">
        <f>IF(COUNTIF('Temps moyens'!$A$3:$A$70,C1195)&gt;0,1,0)</f>
        <v>0</v>
      </c>
      <c r="B1195" t="s">
        <v>1249</v>
      </c>
      <c r="C1195" t="e">
        <f>INDEX('Planning avec dates'!$B1197:$E1197,MATCH("*",'Planning avec dates'!$B1197:$E1197,0))</f>
        <v>#N/A</v>
      </c>
      <c r="F1195">
        <f>IF('Planning avec dates'!$C$1="Low",INDEX('Temps moyens'!$B$1:$B$198,MATCH(Task_Table1!C1195,'Temps moyens'!$A$1:$A$198,0),1)*'Temps moyens'!$D$3,IF('Planning avec dates'!$C$1="Medium",INDEX('Temps moyens'!$B$1:$B$198,MATCH(Task_Table1!C1195,'Temps moyens'!$A$1:$A$198,0),1)*'Temps moyens'!$E$3,IF('Planning avec dates'!$C$1="High",INDEX('Temps moyens'!$B$1:$B$198,MATCH(Task_Table1!C1195,'Temps moyens'!$A$1:$A$198,0),1)*'Temps moyens'!$F$3,0)))</f>
        <v>0</v>
      </c>
      <c r="G1195" t="s">
        <v>48</v>
      </c>
      <c r="H1195" s="38" t="e">
        <f>INDEX('Planning avec dates'!$4:$4,MATCH("X",'Planning avec dates'!1213:1213,0))</f>
        <v>#N/A</v>
      </c>
      <c r="I1195" t="s">
        <v>48</v>
      </c>
      <c r="J1195" t="s">
        <v>48</v>
      </c>
      <c r="K1195" t="s">
        <v>48</v>
      </c>
      <c r="L1195" t="s">
        <v>48</v>
      </c>
      <c r="M1195" t="s">
        <v>48</v>
      </c>
      <c r="N1195" t="s">
        <v>48</v>
      </c>
      <c r="O1195" t="s">
        <v>48</v>
      </c>
      <c r="P1195" t="s">
        <v>48</v>
      </c>
      <c r="Q1195" t="s">
        <v>51</v>
      </c>
      <c r="S1195" t="s">
        <v>48</v>
      </c>
      <c r="U1195" t="s">
        <v>52</v>
      </c>
      <c r="V1195" t="s">
        <v>53</v>
      </c>
      <c r="W1195" t="s">
        <v>48</v>
      </c>
      <c r="X1195" t="e">
        <f t="shared" si="19"/>
        <v>#N/A</v>
      </c>
      <c r="Y1195" s="38" t="e">
        <f>INDEX('Planning avec dates'!$4:$4,MATCH("X",'Planning avec dates'!1213:1213,1))+4</f>
        <v>#N/A</v>
      </c>
    </row>
    <row r="1196" spans="1:25" x14ac:dyDescent="0.25">
      <c r="A1196">
        <f>IF(COUNTIF('Temps moyens'!$A$3:$A$70,C1196)&gt;0,1,0)</f>
        <v>0</v>
      </c>
      <c r="B1196" t="s">
        <v>1250</v>
      </c>
      <c r="C1196" t="e">
        <f>INDEX('Planning avec dates'!$B1198:$E1198,MATCH("*",'Planning avec dates'!$B1198:$E1198,0))</f>
        <v>#N/A</v>
      </c>
      <c r="F1196">
        <f>IF('Planning avec dates'!$C$1="Low",INDEX('Temps moyens'!$B$1:$B$198,MATCH(Task_Table1!C1196,'Temps moyens'!$A$1:$A$198,0),1)*'Temps moyens'!$D$3,IF('Planning avec dates'!$C$1="Medium",INDEX('Temps moyens'!$B$1:$B$198,MATCH(Task_Table1!C1196,'Temps moyens'!$A$1:$A$198,0),1)*'Temps moyens'!$E$3,IF('Planning avec dates'!$C$1="High",INDEX('Temps moyens'!$B$1:$B$198,MATCH(Task_Table1!C1196,'Temps moyens'!$A$1:$A$198,0),1)*'Temps moyens'!$F$3,0)))</f>
        <v>0</v>
      </c>
      <c r="G1196" t="s">
        <v>48</v>
      </c>
      <c r="H1196" s="38" t="e">
        <f>INDEX('Planning avec dates'!$4:$4,MATCH("X",'Planning avec dates'!1214:1214,0))</f>
        <v>#N/A</v>
      </c>
      <c r="I1196" t="s">
        <v>48</v>
      </c>
      <c r="J1196" t="s">
        <v>48</v>
      </c>
      <c r="K1196" t="s">
        <v>48</v>
      </c>
      <c r="L1196" t="s">
        <v>48</v>
      </c>
      <c r="M1196" t="s">
        <v>48</v>
      </c>
      <c r="N1196" t="s">
        <v>48</v>
      </c>
      <c r="O1196" t="s">
        <v>48</v>
      </c>
      <c r="P1196" t="s">
        <v>48</v>
      </c>
      <c r="Q1196" t="s">
        <v>51</v>
      </c>
      <c r="S1196" t="s">
        <v>48</v>
      </c>
      <c r="U1196" t="s">
        <v>52</v>
      </c>
      <c r="V1196" t="s">
        <v>53</v>
      </c>
      <c r="W1196" t="s">
        <v>48</v>
      </c>
      <c r="X1196" t="e">
        <f t="shared" si="19"/>
        <v>#N/A</v>
      </c>
      <c r="Y1196" s="38" t="e">
        <f>INDEX('Planning avec dates'!$4:$4,MATCH("X",'Planning avec dates'!1214:1214,1))+4</f>
        <v>#N/A</v>
      </c>
    </row>
    <row r="1197" spans="1:25" x14ac:dyDescent="0.25">
      <c r="A1197">
        <f>IF(COUNTIF('Temps moyens'!$A$3:$A$70,C1197)&gt;0,1,0)</f>
        <v>0</v>
      </c>
      <c r="B1197" t="s">
        <v>1251</v>
      </c>
      <c r="C1197" t="e">
        <f>INDEX('Planning avec dates'!$B1199:$E1199,MATCH("*",'Planning avec dates'!$B1199:$E1199,0))</f>
        <v>#N/A</v>
      </c>
      <c r="F1197">
        <f>IF('Planning avec dates'!$C$1="Low",INDEX('Temps moyens'!$B$1:$B$198,MATCH(Task_Table1!C1197,'Temps moyens'!$A$1:$A$198,0),1)*'Temps moyens'!$D$3,IF('Planning avec dates'!$C$1="Medium",INDEX('Temps moyens'!$B$1:$B$198,MATCH(Task_Table1!C1197,'Temps moyens'!$A$1:$A$198,0),1)*'Temps moyens'!$E$3,IF('Planning avec dates'!$C$1="High",INDEX('Temps moyens'!$B$1:$B$198,MATCH(Task_Table1!C1197,'Temps moyens'!$A$1:$A$198,0),1)*'Temps moyens'!$F$3,0)))</f>
        <v>0</v>
      </c>
      <c r="G1197" t="s">
        <v>48</v>
      </c>
      <c r="H1197" s="38" t="e">
        <f>INDEX('Planning avec dates'!$4:$4,MATCH("X",'Planning avec dates'!1215:1215,0))</f>
        <v>#N/A</v>
      </c>
      <c r="I1197" t="s">
        <v>48</v>
      </c>
      <c r="J1197" t="s">
        <v>48</v>
      </c>
      <c r="K1197" t="s">
        <v>48</v>
      </c>
      <c r="L1197" t="s">
        <v>48</v>
      </c>
      <c r="M1197" t="s">
        <v>48</v>
      </c>
      <c r="N1197" t="s">
        <v>48</v>
      </c>
      <c r="O1197" t="s">
        <v>48</v>
      </c>
      <c r="P1197" t="s">
        <v>48</v>
      </c>
      <c r="Q1197" t="s">
        <v>51</v>
      </c>
      <c r="S1197" t="s">
        <v>48</v>
      </c>
      <c r="U1197" t="s">
        <v>52</v>
      </c>
      <c r="V1197" t="s">
        <v>53</v>
      </c>
      <c r="W1197" t="s">
        <v>48</v>
      </c>
      <c r="X1197" t="e">
        <f t="shared" si="19"/>
        <v>#N/A</v>
      </c>
      <c r="Y1197" s="38" t="e">
        <f>INDEX('Planning avec dates'!$4:$4,MATCH("X",'Planning avec dates'!1215:1215,1))+4</f>
        <v>#N/A</v>
      </c>
    </row>
    <row r="1198" spans="1:25" x14ac:dyDescent="0.25">
      <c r="A1198">
        <f>IF(COUNTIF('Temps moyens'!$A$3:$A$70,C1198)&gt;0,1,0)</f>
        <v>0</v>
      </c>
      <c r="B1198" t="s">
        <v>1252</v>
      </c>
      <c r="C1198" t="e">
        <f>INDEX('Planning avec dates'!$B1200:$E1200,MATCH("*",'Planning avec dates'!$B1200:$E1200,0))</f>
        <v>#N/A</v>
      </c>
      <c r="F1198">
        <f>IF('Planning avec dates'!$C$1="Low",INDEX('Temps moyens'!$B$1:$B$198,MATCH(Task_Table1!C1198,'Temps moyens'!$A$1:$A$198,0),1)*'Temps moyens'!$D$3,IF('Planning avec dates'!$C$1="Medium",INDEX('Temps moyens'!$B$1:$B$198,MATCH(Task_Table1!C1198,'Temps moyens'!$A$1:$A$198,0),1)*'Temps moyens'!$E$3,IF('Planning avec dates'!$C$1="High",INDEX('Temps moyens'!$B$1:$B$198,MATCH(Task_Table1!C1198,'Temps moyens'!$A$1:$A$198,0),1)*'Temps moyens'!$F$3,0)))</f>
        <v>0</v>
      </c>
      <c r="G1198" t="s">
        <v>48</v>
      </c>
      <c r="H1198" s="38" t="e">
        <f>INDEX('Planning avec dates'!$4:$4,MATCH("X",'Planning avec dates'!1216:1216,0))</f>
        <v>#N/A</v>
      </c>
      <c r="I1198" t="s">
        <v>48</v>
      </c>
      <c r="J1198" t="s">
        <v>48</v>
      </c>
      <c r="K1198" t="s">
        <v>48</v>
      </c>
      <c r="L1198" t="s">
        <v>48</v>
      </c>
      <c r="M1198" t="s">
        <v>48</v>
      </c>
      <c r="N1198" t="s">
        <v>48</v>
      </c>
      <c r="O1198" t="s">
        <v>48</v>
      </c>
      <c r="P1198" t="s">
        <v>48</v>
      </c>
      <c r="Q1198" t="s">
        <v>51</v>
      </c>
      <c r="S1198" t="s">
        <v>48</v>
      </c>
      <c r="U1198" t="s">
        <v>52</v>
      </c>
      <c r="V1198" t="s">
        <v>53</v>
      </c>
      <c r="W1198" t="s">
        <v>48</v>
      </c>
      <c r="X1198" t="e">
        <f t="shared" si="19"/>
        <v>#N/A</v>
      </c>
      <c r="Y1198" s="38" t="e">
        <f>INDEX('Planning avec dates'!$4:$4,MATCH("X",'Planning avec dates'!1216:1216,1))+4</f>
        <v>#N/A</v>
      </c>
    </row>
    <row r="1199" spans="1:25" x14ac:dyDescent="0.25">
      <c r="A1199">
        <f>IF(COUNTIF('Temps moyens'!$A$3:$A$70,C1199)&gt;0,1,0)</f>
        <v>0</v>
      </c>
      <c r="B1199" t="s">
        <v>1253</v>
      </c>
      <c r="C1199" t="e">
        <f>INDEX('Planning avec dates'!$B1201:$E1201,MATCH("*",'Planning avec dates'!$B1201:$E1201,0))</f>
        <v>#N/A</v>
      </c>
      <c r="F1199">
        <f>IF('Planning avec dates'!$C$1="Low",INDEX('Temps moyens'!$B$1:$B$198,MATCH(Task_Table1!C1199,'Temps moyens'!$A$1:$A$198,0),1)*'Temps moyens'!$D$3,IF('Planning avec dates'!$C$1="Medium",INDEX('Temps moyens'!$B$1:$B$198,MATCH(Task_Table1!C1199,'Temps moyens'!$A$1:$A$198,0),1)*'Temps moyens'!$E$3,IF('Planning avec dates'!$C$1="High",INDEX('Temps moyens'!$B$1:$B$198,MATCH(Task_Table1!C1199,'Temps moyens'!$A$1:$A$198,0),1)*'Temps moyens'!$F$3,0)))</f>
        <v>0</v>
      </c>
      <c r="G1199" t="s">
        <v>48</v>
      </c>
      <c r="H1199" s="38" t="e">
        <f>INDEX('Planning avec dates'!$4:$4,MATCH("X",'Planning avec dates'!1217:1217,0))</f>
        <v>#N/A</v>
      </c>
      <c r="I1199" t="s">
        <v>48</v>
      </c>
      <c r="J1199" t="s">
        <v>48</v>
      </c>
      <c r="K1199" t="s">
        <v>48</v>
      </c>
      <c r="L1199" t="s">
        <v>48</v>
      </c>
      <c r="M1199" t="s">
        <v>48</v>
      </c>
      <c r="N1199" t="s">
        <v>48</v>
      </c>
      <c r="O1199" t="s">
        <v>48</v>
      </c>
      <c r="P1199" t="s">
        <v>48</v>
      </c>
      <c r="Q1199" t="s">
        <v>51</v>
      </c>
      <c r="S1199" t="s">
        <v>48</v>
      </c>
      <c r="U1199" t="s">
        <v>52</v>
      </c>
      <c r="V1199" t="s">
        <v>53</v>
      </c>
      <c r="W1199" t="s">
        <v>48</v>
      </c>
      <c r="X1199" t="e">
        <f t="shared" si="19"/>
        <v>#N/A</v>
      </c>
      <c r="Y1199" s="38" t="e">
        <f>INDEX('Planning avec dates'!$4:$4,MATCH("X",'Planning avec dates'!1217:1217,1))+4</f>
        <v>#N/A</v>
      </c>
    </row>
    <row r="1200" spans="1:25" x14ac:dyDescent="0.25">
      <c r="A1200">
        <f>IF(COUNTIF('Temps moyens'!$A$3:$A$70,C1200)&gt;0,1,0)</f>
        <v>0</v>
      </c>
      <c r="B1200" t="s">
        <v>1254</v>
      </c>
      <c r="C1200" t="e">
        <f>INDEX('Planning avec dates'!$B1202:$E1202,MATCH("*",'Planning avec dates'!$B1202:$E1202,0))</f>
        <v>#N/A</v>
      </c>
      <c r="F1200">
        <f>IF('Planning avec dates'!$C$1="Low",INDEX('Temps moyens'!$B$1:$B$198,MATCH(Task_Table1!C1200,'Temps moyens'!$A$1:$A$198,0),1)*'Temps moyens'!$D$3,IF('Planning avec dates'!$C$1="Medium",INDEX('Temps moyens'!$B$1:$B$198,MATCH(Task_Table1!C1200,'Temps moyens'!$A$1:$A$198,0),1)*'Temps moyens'!$E$3,IF('Planning avec dates'!$C$1="High",INDEX('Temps moyens'!$B$1:$B$198,MATCH(Task_Table1!C1200,'Temps moyens'!$A$1:$A$198,0),1)*'Temps moyens'!$F$3,0)))</f>
        <v>0</v>
      </c>
      <c r="G1200" t="s">
        <v>48</v>
      </c>
      <c r="H1200" s="38" t="e">
        <f>INDEX('Planning avec dates'!$4:$4,MATCH("X",'Planning avec dates'!1218:1218,0))</f>
        <v>#N/A</v>
      </c>
      <c r="I1200" t="s">
        <v>48</v>
      </c>
      <c r="J1200" t="s">
        <v>48</v>
      </c>
      <c r="K1200" t="s">
        <v>48</v>
      </c>
      <c r="L1200" t="s">
        <v>48</v>
      </c>
      <c r="M1200" t="s">
        <v>48</v>
      </c>
      <c r="N1200" t="s">
        <v>48</v>
      </c>
      <c r="O1200" t="s">
        <v>48</v>
      </c>
      <c r="P1200" t="s">
        <v>48</v>
      </c>
      <c r="Q1200" t="s">
        <v>51</v>
      </c>
      <c r="S1200" t="s">
        <v>48</v>
      </c>
      <c r="U1200" t="s">
        <v>52</v>
      </c>
      <c r="V1200" t="s">
        <v>53</v>
      </c>
      <c r="W1200" t="s">
        <v>48</v>
      </c>
      <c r="X1200" t="e">
        <f t="shared" si="19"/>
        <v>#N/A</v>
      </c>
      <c r="Y1200" s="38" t="e">
        <f>INDEX('Planning avec dates'!$4:$4,MATCH("X",'Planning avec dates'!1218:1218,1))+4</f>
        <v>#N/A</v>
      </c>
    </row>
    <row r="1201" spans="1:25" x14ac:dyDescent="0.25">
      <c r="A1201">
        <f>IF(COUNTIF('Temps moyens'!$A$3:$A$70,C1201)&gt;0,1,0)</f>
        <v>0</v>
      </c>
      <c r="B1201" t="s">
        <v>1255</v>
      </c>
      <c r="C1201" t="e">
        <f>INDEX('Planning avec dates'!$B1203:$E1203,MATCH("*",'Planning avec dates'!$B1203:$E1203,0))</f>
        <v>#N/A</v>
      </c>
      <c r="F1201">
        <f>IF('Planning avec dates'!$C$1="Low",INDEX('Temps moyens'!$B$1:$B$198,MATCH(Task_Table1!C1201,'Temps moyens'!$A$1:$A$198,0),1)*'Temps moyens'!$D$3,IF('Planning avec dates'!$C$1="Medium",INDEX('Temps moyens'!$B$1:$B$198,MATCH(Task_Table1!C1201,'Temps moyens'!$A$1:$A$198,0),1)*'Temps moyens'!$E$3,IF('Planning avec dates'!$C$1="High",INDEX('Temps moyens'!$B$1:$B$198,MATCH(Task_Table1!C1201,'Temps moyens'!$A$1:$A$198,0),1)*'Temps moyens'!$F$3,0)))</f>
        <v>0</v>
      </c>
      <c r="G1201" t="s">
        <v>48</v>
      </c>
      <c r="H1201" s="38" t="e">
        <f>INDEX('Planning avec dates'!$4:$4,MATCH("X",'Planning avec dates'!1219:1219,0))</f>
        <v>#N/A</v>
      </c>
      <c r="I1201" t="s">
        <v>48</v>
      </c>
      <c r="J1201" t="s">
        <v>48</v>
      </c>
      <c r="K1201" t="s">
        <v>48</v>
      </c>
      <c r="L1201" t="s">
        <v>48</v>
      </c>
      <c r="M1201" t="s">
        <v>48</v>
      </c>
      <c r="N1201" t="s">
        <v>48</v>
      </c>
      <c r="O1201" t="s">
        <v>48</v>
      </c>
      <c r="P1201" t="s">
        <v>48</v>
      </c>
      <c r="Q1201" t="s">
        <v>51</v>
      </c>
      <c r="S1201" t="s">
        <v>48</v>
      </c>
      <c r="U1201" t="s">
        <v>52</v>
      </c>
      <c r="V1201" t="s">
        <v>53</v>
      </c>
      <c r="W1201" t="s">
        <v>48</v>
      </c>
      <c r="X1201" t="e">
        <f t="shared" si="19"/>
        <v>#N/A</v>
      </c>
      <c r="Y1201" s="38" t="e">
        <f>INDEX('Planning avec dates'!$4:$4,MATCH("X",'Planning avec dates'!1219:1219,1))+4</f>
        <v>#N/A</v>
      </c>
    </row>
    <row r="1202" spans="1:25" x14ac:dyDescent="0.25">
      <c r="A1202">
        <f>IF(COUNTIF('Temps moyens'!$A$3:$A$70,C1202)&gt;0,1,0)</f>
        <v>0</v>
      </c>
      <c r="B1202" t="s">
        <v>1256</v>
      </c>
      <c r="C1202" t="e">
        <f>INDEX('Planning avec dates'!$B1204:$E1204,MATCH("*",'Planning avec dates'!$B1204:$E1204,0))</f>
        <v>#N/A</v>
      </c>
      <c r="F1202">
        <f>IF('Planning avec dates'!$C$1="Low",INDEX('Temps moyens'!$B$1:$B$198,MATCH(Task_Table1!C1202,'Temps moyens'!$A$1:$A$198,0),1)*'Temps moyens'!$D$3,IF('Planning avec dates'!$C$1="Medium",INDEX('Temps moyens'!$B$1:$B$198,MATCH(Task_Table1!C1202,'Temps moyens'!$A$1:$A$198,0),1)*'Temps moyens'!$E$3,IF('Planning avec dates'!$C$1="High",INDEX('Temps moyens'!$B$1:$B$198,MATCH(Task_Table1!C1202,'Temps moyens'!$A$1:$A$198,0),1)*'Temps moyens'!$F$3,0)))</f>
        <v>0</v>
      </c>
      <c r="G1202" t="s">
        <v>48</v>
      </c>
      <c r="H1202" s="38" t="e">
        <f>INDEX('Planning avec dates'!$4:$4,MATCH("X",'Planning avec dates'!1220:1220,0))</f>
        <v>#N/A</v>
      </c>
      <c r="I1202" t="s">
        <v>48</v>
      </c>
      <c r="J1202" t="s">
        <v>48</v>
      </c>
      <c r="K1202" t="s">
        <v>48</v>
      </c>
      <c r="L1202" t="s">
        <v>48</v>
      </c>
      <c r="M1202" t="s">
        <v>48</v>
      </c>
      <c r="N1202" t="s">
        <v>48</v>
      </c>
      <c r="O1202" t="s">
        <v>48</v>
      </c>
      <c r="P1202" t="s">
        <v>48</v>
      </c>
      <c r="Q1202" t="s">
        <v>51</v>
      </c>
      <c r="S1202" t="s">
        <v>48</v>
      </c>
      <c r="U1202" t="s">
        <v>52</v>
      </c>
      <c r="V1202" t="s">
        <v>53</v>
      </c>
      <c r="W1202" t="s">
        <v>48</v>
      </c>
      <c r="X1202" t="e">
        <f t="shared" si="19"/>
        <v>#N/A</v>
      </c>
      <c r="Y1202" s="38" t="e">
        <f>INDEX('Planning avec dates'!$4:$4,MATCH("X",'Planning avec dates'!1220:1220,1))+4</f>
        <v>#N/A</v>
      </c>
    </row>
    <row r="1203" spans="1:25" x14ac:dyDescent="0.25">
      <c r="A1203">
        <f>IF(COUNTIF('Temps moyens'!$A$3:$A$70,C1203)&gt;0,1,0)</f>
        <v>0</v>
      </c>
      <c r="B1203" t="s">
        <v>1257</v>
      </c>
      <c r="C1203" t="e">
        <f>INDEX('Planning avec dates'!$B1205:$E1205,MATCH("*",'Planning avec dates'!$B1205:$E1205,0))</f>
        <v>#N/A</v>
      </c>
      <c r="F1203">
        <f>IF('Planning avec dates'!$C$1="Low",INDEX('Temps moyens'!$B$1:$B$198,MATCH(Task_Table1!C1203,'Temps moyens'!$A$1:$A$198,0),1)*'Temps moyens'!$D$3,IF('Planning avec dates'!$C$1="Medium",INDEX('Temps moyens'!$B$1:$B$198,MATCH(Task_Table1!C1203,'Temps moyens'!$A$1:$A$198,0),1)*'Temps moyens'!$E$3,IF('Planning avec dates'!$C$1="High",INDEX('Temps moyens'!$B$1:$B$198,MATCH(Task_Table1!C1203,'Temps moyens'!$A$1:$A$198,0),1)*'Temps moyens'!$F$3,0)))</f>
        <v>0</v>
      </c>
      <c r="G1203" t="s">
        <v>48</v>
      </c>
      <c r="H1203" s="38" t="e">
        <f>INDEX('Planning avec dates'!$4:$4,MATCH("X",'Planning avec dates'!1221:1221,0))</f>
        <v>#N/A</v>
      </c>
      <c r="I1203" t="s">
        <v>48</v>
      </c>
      <c r="J1203" t="s">
        <v>48</v>
      </c>
      <c r="K1203" t="s">
        <v>48</v>
      </c>
      <c r="L1203" t="s">
        <v>48</v>
      </c>
      <c r="M1203" t="s">
        <v>48</v>
      </c>
      <c r="N1203" t="s">
        <v>48</v>
      </c>
      <c r="O1203" t="s">
        <v>48</v>
      </c>
      <c r="P1203" t="s">
        <v>48</v>
      </c>
      <c r="Q1203" t="s">
        <v>51</v>
      </c>
      <c r="S1203" t="s">
        <v>48</v>
      </c>
      <c r="U1203" t="s">
        <v>52</v>
      </c>
      <c r="V1203" t="s">
        <v>53</v>
      </c>
      <c r="W1203" t="s">
        <v>48</v>
      </c>
      <c r="X1203" t="e">
        <f t="shared" si="19"/>
        <v>#N/A</v>
      </c>
      <c r="Y1203" s="38" t="e">
        <f>INDEX('Planning avec dates'!$4:$4,MATCH("X",'Planning avec dates'!1221:1221,1))+4</f>
        <v>#N/A</v>
      </c>
    </row>
    <row r="1204" spans="1:25" x14ac:dyDescent="0.25">
      <c r="A1204">
        <f>IF(COUNTIF('Temps moyens'!$A$3:$A$70,C1204)&gt;0,1,0)</f>
        <v>0</v>
      </c>
      <c r="B1204" t="s">
        <v>1258</v>
      </c>
      <c r="C1204" t="e">
        <f>INDEX('Planning avec dates'!$B1206:$E1206,MATCH("*",'Planning avec dates'!$B1206:$E1206,0))</f>
        <v>#N/A</v>
      </c>
      <c r="F1204">
        <f>IF('Planning avec dates'!$C$1="Low",INDEX('Temps moyens'!$B$1:$B$198,MATCH(Task_Table1!C1204,'Temps moyens'!$A$1:$A$198,0),1)*'Temps moyens'!$D$3,IF('Planning avec dates'!$C$1="Medium",INDEX('Temps moyens'!$B$1:$B$198,MATCH(Task_Table1!C1204,'Temps moyens'!$A$1:$A$198,0),1)*'Temps moyens'!$E$3,IF('Planning avec dates'!$C$1="High",INDEX('Temps moyens'!$B$1:$B$198,MATCH(Task_Table1!C1204,'Temps moyens'!$A$1:$A$198,0),1)*'Temps moyens'!$F$3,0)))</f>
        <v>0</v>
      </c>
      <c r="G1204" t="s">
        <v>48</v>
      </c>
      <c r="H1204" s="38" t="e">
        <f>INDEX('Planning avec dates'!$4:$4,MATCH("X",'Planning avec dates'!1222:1222,0))</f>
        <v>#N/A</v>
      </c>
      <c r="I1204" t="s">
        <v>48</v>
      </c>
      <c r="J1204" t="s">
        <v>48</v>
      </c>
      <c r="K1204" t="s">
        <v>48</v>
      </c>
      <c r="L1204" t="s">
        <v>48</v>
      </c>
      <c r="M1204" t="s">
        <v>48</v>
      </c>
      <c r="N1204" t="s">
        <v>48</v>
      </c>
      <c r="O1204" t="s">
        <v>48</v>
      </c>
      <c r="P1204" t="s">
        <v>48</v>
      </c>
      <c r="Q1204" t="s">
        <v>51</v>
      </c>
      <c r="S1204" t="s">
        <v>48</v>
      </c>
      <c r="U1204" t="s">
        <v>52</v>
      </c>
      <c r="V1204" t="s">
        <v>53</v>
      </c>
      <c r="W1204" t="s">
        <v>48</v>
      </c>
      <c r="X1204" t="e">
        <f t="shared" si="19"/>
        <v>#N/A</v>
      </c>
      <c r="Y1204" s="38" t="e">
        <f>INDEX('Planning avec dates'!$4:$4,MATCH("X",'Planning avec dates'!1222:1222,1))+4</f>
        <v>#N/A</v>
      </c>
    </row>
    <row r="1205" spans="1:25" x14ac:dyDescent="0.25">
      <c r="A1205">
        <f>IF(COUNTIF('Temps moyens'!$A$3:$A$70,C1205)&gt;0,1,0)</f>
        <v>0</v>
      </c>
      <c r="B1205" t="s">
        <v>1259</v>
      </c>
      <c r="C1205" t="e">
        <f>INDEX('Planning avec dates'!$B1207:$E1207,MATCH("*",'Planning avec dates'!$B1207:$E1207,0))</f>
        <v>#N/A</v>
      </c>
      <c r="F1205">
        <f>IF('Planning avec dates'!$C$1="Low",INDEX('Temps moyens'!$B$1:$B$198,MATCH(Task_Table1!C1205,'Temps moyens'!$A$1:$A$198,0),1)*'Temps moyens'!$D$3,IF('Planning avec dates'!$C$1="Medium",INDEX('Temps moyens'!$B$1:$B$198,MATCH(Task_Table1!C1205,'Temps moyens'!$A$1:$A$198,0),1)*'Temps moyens'!$E$3,IF('Planning avec dates'!$C$1="High",INDEX('Temps moyens'!$B$1:$B$198,MATCH(Task_Table1!C1205,'Temps moyens'!$A$1:$A$198,0),1)*'Temps moyens'!$F$3,0)))</f>
        <v>0</v>
      </c>
      <c r="G1205" t="s">
        <v>48</v>
      </c>
      <c r="H1205" s="38" t="e">
        <f>INDEX('Planning avec dates'!$4:$4,MATCH("X",'Planning avec dates'!1223:1223,0))</f>
        <v>#N/A</v>
      </c>
      <c r="I1205" t="s">
        <v>48</v>
      </c>
      <c r="J1205" t="s">
        <v>48</v>
      </c>
      <c r="K1205" t="s">
        <v>48</v>
      </c>
      <c r="L1205" t="s">
        <v>48</v>
      </c>
      <c r="M1205" t="s">
        <v>48</v>
      </c>
      <c r="N1205" t="s">
        <v>48</v>
      </c>
      <c r="O1205" t="s">
        <v>48</v>
      </c>
      <c r="P1205" t="s">
        <v>48</v>
      </c>
      <c r="Q1205" t="s">
        <v>51</v>
      </c>
      <c r="S1205" t="s">
        <v>48</v>
      </c>
      <c r="U1205" t="s">
        <v>52</v>
      </c>
      <c r="V1205" t="s">
        <v>53</v>
      </c>
      <c r="W1205" t="s">
        <v>48</v>
      </c>
      <c r="X1205" t="e">
        <f t="shared" si="19"/>
        <v>#N/A</v>
      </c>
      <c r="Y1205" s="38" t="e">
        <f>INDEX('Planning avec dates'!$4:$4,MATCH("X",'Planning avec dates'!1223:1223,1))+4</f>
        <v>#N/A</v>
      </c>
    </row>
    <row r="1206" spans="1:25" x14ac:dyDescent="0.25">
      <c r="A1206">
        <f>IF(COUNTIF('Temps moyens'!$A$3:$A$70,C1206)&gt;0,1,0)</f>
        <v>0</v>
      </c>
      <c r="B1206" t="s">
        <v>1260</v>
      </c>
      <c r="C1206" t="e">
        <f>INDEX('Planning avec dates'!$B1208:$E1208,MATCH("*",'Planning avec dates'!$B1208:$E1208,0))</f>
        <v>#N/A</v>
      </c>
      <c r="F1206">
        <f>IF('Planning avec dates'!$C$1="Low",INDEX('Temps moyens'!$B$1:$B$198,MATCH(Task_Table1!C1206,'Temps moyens'!$A$1:$A$198,0),1)*'Temps moyens'!$D$3,IF('Planning avec dates'!$C$1="Medium",INDEX('Temps moyens'!$B$1:$B$198,MATCH(Task_Table1!C1206,'Temps moyens'!$A$1:$A$198,0),1)*'Temps moyens'!$E$3,IF('Planning avec dates'!$C$1="High",INDEX('Temps moyens'!$B$1:$B$198,MATCH(Task_Table1!C1206,'Temps moyens'!$A$1:$A$198,0),1)*'Temps moyens'!$F$3,0)))</f>
        <v>0</v>
      </c>
      <c r="G1206" t="s">
        <v>48</v>
      </c>
      <c r="H1206" s="38" t="e">
        <f>INDEX('Planning avec dates'!$4:$4,MATCH("X",'Planning avec dates'!1224:1224,0))</f>
        <v>#N/A</v>
      </c>
      <c r="I1206" t="s">
        <v>48</v>
      </c>
      <c r="J1206" t="s">
        <v>48</v>
      </c>
      <c r="K1206" t="s">
        <v>48</v>
      </c>
      <c r="L1206" t="s">
        <v>48</v>
      </c>
      <c r="M1206" t="s">
        <v>48</v>
      </c>
      <c r="N1206" t="s">
        <v>48</v>
      </c>
      <c r="O1206" t="s">
        <v>48</v>
      </c>
      <c r="P1206" t="s">
        <v>48</v>
      </c>
      <c r="Q1206" t="s">
        <v>51</v>
      </c>
      <c r="S1206" t="s">
        <v>48</v>
      </c>
      <c r="U1206" t="s">
        <v>52</v>
      </c>
      <c r="V1206" t="s">
        <v>53</v>
      </c>
      <c r="W1206" t="s">
        <v>48</v>
      </c>
      <c r="X1206" t="e">
        <f t="shared" si="19"/>
        <v>#N/A</v>
      </c>
      <c r="Y1206" s="38" t="e">
        <f>INDEX('Planning avec dates'!$4:$4,MATCH("X",'Planning avec dates'!1224:1224,1))+4</f>
        <v>#N/A</v>
      </c>
    </row>
    <row r="1207" spans="1:25" x14ac:dyDescent="0.25">
      <c r="A1207">
        <f>IF(COUNTIF('Temps moyens'!$A$3:$A$70,C1207)&gt;0,1,0)</f>
        <v>0</v>
      </c>
      <c r="B1207" t="s">
        <v>1261</v>
      </c>
      <c r="C1207" t="e">
        <f>INDEX('Planning avec dates'!$B1209:$E1209,MATCH("*",'Planning avec dates'!$B1209:$E1209,0))</f>
        <v>#N/A</v>
      </c>
      <c r="F1207">
        <f>IF('Planning avec dates'!$C$1="Low",INDEX('Temps moyens'!$B$1:$B$198,MATCH(Task_Table1!C1207,'Temps moyens'!$A$1:$A$198,0),1)*'Temps moyens'!$D$3,IF('Planning avec dates'!$C$1="Medium",INDEX('Temps moyens'!$B$1:$B$198,MATCH(Task_Table1!C1207,'Temps moyens'!$A$1:$A$198,0),1)*'Temps moyens'!$E$3,IF('Planning avec dates'!$C$1="High",INDEX('Temps moyens'!$B$1:$B$198,MATCH(Task_Table1!C1207,'Temps moyens'!$A$1:$A$198,0),1)*'Temps moyens'!$F$3,0)))</f>
        <v>0</v>
      </c>
      <c r="G1207" t="s">
        <v>48</v>
      </c>
      <c r="H1207" s="38" t="e">
        <f>INDEX('Planning avec dates'!$4:$4,MATCH("X",'Planning avec dates'!1225:1225,0))</f>
        <v>#N/A</v>
      </c>
      <c r="I1207" t="s">
        <v>48</v>
      </c>
      <c r="J1207" t="s">
        <v>48</v>
      </c>
      <c r="K1207" t="s">
        <v>48</v>
      </c>
      <c r="L1207" t="s">
        <v>48</v>
      </c>
      <c r="M1207" t="s">
        <v>48</v>
      </c>
      <c r="N1207" t="s">
        <v>48</v>
      </c>
      <c r="O1207" t="s">
        <v>48</v>
      </c>
      <c r="P1207" t="s">
        <v>48</v>
      </c>
      <c r="Q1207" t="s">
        <v>51</v>
      </c>
      <c r="S1207" t="s">
        <v>48</v>
      </c>
      <c r="U1207" t="s">
        <v>52</v>
      </c>
      <c r="V1207" t="s">
        <v>53</v>
      </c>
      <c r="W1207" t="s">
        <v>48</v>
      </c>
      <c r="X1207" t="e">
        <f t="shared" si="19"/>
        <v>#N/A</v>
      </c>
      <c r="Y1207" s="38" t="e">
        <f>INDEX('Planning avec dates'!$4:$4,MATCH("X",'Planning avec dates'!1225:1225,1))+4</f>
        <v>#N/A</v>
      </c>
    </row>
    <row r="1208" spans="1:25" x14ac:dyDescent="0.25">
      <c r="A1208">
        <f>IF(COUNTIF('Temps moyens'!$A$3:$A$70,C1208)&gt;0,1,0)</f>
        <v>0</v>
      </c>
      <c r="B1208" t="s">
        <v>1262</v>
      </c>
      <c r="C1208" t="e">
        <f>INDEX('Planning avec dates'!$B1210:$E1210,MATCH("*",'Planning avec dates'!$B1210:$E1210,0))</f>
        <v>#N/A</v>
      </c>
      <c r="F1208">
        <f>IF('Planning avec dates'!$C$1="Low",INDEX('Temps moyens'!$B$1:$B$198,MATCH(Task_Table1!C1208,'Temps moyens'!$A$1:$A$198,0),1)*'Temps moyens'!$D$3,IF('Planning avec dates'!$C$1="Medium",INDEX('Temps moyens'!$B$1:$B$198,MATCH(Task_Table1!C1208,'Temps moyens'!$A$1:$A$198,0),1)*'Temps moyens'!$E$3,IF('Planning avec dates'!$C$1="High",INDEX('Temps moyens'!$B$1:$B$198,MATCH(Task_Table1!C1208,'Temps moyens'!$A$1:$A$198,0),1)*'Temps moyens'!$F$3,0)))</f>
        <v>0</v>
      </c>
      <c r="G1208" t="s">
        <v>48</v>
      </c>
      <c r="H1208" s="38" t="e">
        <f>INDEX('Planning avec dates'!$4:$4,MATCH("X",'Planning avec dates'!1226:1226,0))</f>
        <v>#N/A</v>
      </c>
      <c r="I1208" t="s">
        <v>48</v>
      </c>
      <c r="J1208" t="s">
        <v>48</v>
      </c>
      <c r="K1208" t="s">
        <v>48</v>
      </c>
      <c r="L1208" t="s">
        <v>48</v>
      </c>
      <c r="M1208" t="s">
        <v>48</v>
      </c>
      <c r="N1208" t="s">
        <v>48</v>
      </c>
      <c r="O1208" t="s">
        <v>48</v>
      </c>
      <c r="P1208" t="s">
        <v>48</v>
      </c>
      <c r="Q1208" t="s">
        <v>51</v>
      </c>
      <c r="S1208" t="s">
        <v>48</v>
      </c>
      <c r="U1208" t="s">
        <v>52</v>
      </c>
      <c r="V1208" t="s">
        <v>53</v>
      </c>
      <c r="W1208" t="s">
        <v>48</v>
      </c>
      <c r="X1208" t="e">
        <f t="shared" si="19"/>
        <v>#N/A</v>
      </c>
      <c r="Y1208" s="38" t="e">
        <f>INDEX('Planning avec dates'!$4:$4,MATCH("X",'Planning avec dates'!1226:1226,1))+4</f>
        <v>#N/A</v>
      </c>
    </row>
    <row r="1209" spans="1:25" x14ac:dyDescent="0.25">
      <c r="A1209">
        <f>IF(COUNTIF('Temps moyens'!$A$3:$A$70,C1209)&gt;0,1,0)</f>
        <v>0</v>
      </c>
      <c r="B1209" t="s">
        <v>1263</v>
      </c>
      <c r="C1209" t="e">
        <f>INDEX('Planning avec dates'!$B1211:$E1211,MATCH("*",'Planning avec dates'!$B1211:$E1211,0))</f>
        <v>#N/A</v>
      </c>
      <c r="F1209">
        <f>IF('Planning avec dates'!$C$1="Low",INDEX('Temps moyens'!$B$1:$B$198,MATCH(Task_Table1!C1209,'Temps moyens'!$A$1:$A$198,0),1)*'Temps moyens'!$D$3,IF('Planning avec dates'!$C$1="Medium",INDEX('Temps moyens'!$B$1:$B$198,MATCH(Task_Table1!C1209,'Temps moyens'!$A$1:$A$198,0),1)*'Temps moyens'!$E$3,IF('Planning avec dates'!$C$1="High",INDEX('Temps moyens'!$B$1:$B$198,MATCH(Task_Table1!C1209,'Temps moyens'!$A$1:$A$198,0),1)*'Temps moyens'!$F$3,0)))</f>
        <v>0</v>
      </c>
      <c r="G1209" t="s">
        <v>48</v>
      </c>
      <c r="H1209" s="38" t="e">
        <f>INDEX('Planning avec dates'!$4:$4,MATCH("X",'Planning avec dates'!1227:1227,0))</f>
        <v>#N/A</v>
      </c>
      <c r="I1209" t="s">
        <v>48</v>
      </c>
      <c r="J1209" t="s">
        <v>48</v>
      </c>
      <c r="K1209" t="s">
        <v>48</v>
      </c>
      <c r="L1209" t="s">
        <v>48</v>
      </c>
      <c r="M1209" t="s">
        <v>48</v>
      </c>
      <c r="N1209" t="s">
        <v>48</v>
      </c>
      <c r="O1209" t="s">
        <v>48</v>
      </c>
      <c r="P1209" t="s">
        <v>48</v>
      </c>
      <c r="Q1209" t="s">
        <v>51</v>
      </c>
      <c r="S1209" t="s">
        <v>48</v>
      </c>
      <c r="U1209" t="s">
        <v>52</v>
      </c>
      <c r="V1209" t="s">
        <v>53</v>
      </c>
      <c r="W1209" t="s">
        <v>48</v>
      </c>
      <c r="X1209" t="e">
        <f t="shared" si="19"/>
        <v>#N/A</v>
      </c>
      <c r="Y1209" s="38" t="e">
        <f>INDEX('Planning avec dates'!$4:$4,MATCH("X",'Planning avec dates'!1227:1227,1))+4</f>
        <v>#N/A</v>
      </c>
    </row>
    <row r="1210" spans="1:25" x14ac:dyDescent="0.25">
      <c r="A1210">
        <f>IF(COUNTIF('Temps moyens'!$A$3:$A$70,C1210)&gt;0,1,0)</f>
        <v>0</v>
      </c>
      <c r="B1210" t="s">
        <v>1264</v>
      </c>
      <c r="C1210" t="e">
        <f>INDEX('Planning avec dates'!$B1212:$E1212,MATCH("*",'Planning avec dates'!$B1212:$E1212,0))</f>
        <v>#N/A</v>
      </c>
      <c r="F1210">
        <f>IF('Planning avec dates'!$C$1="Low",INDEX('Temps moyens'!$B$1:$B$198,MATCH(Task_Table1!C1210,'Temps moyens'!$A$1:$A$198,0),1)*'Temps moyens'!$D$3,IF('Planning avec dates'!$C$1="Medium",INDEX('Temps moyens'!$B$1:$B$198,MATCH(Task_Table1!C1210,'Temps moyens'!$A$1:$A$198,0),1)*'Temps moyens'!$E$3,IF('Planning avec dates'!$C$1="High",INDEX('Temps moyens'!$B$1:$B$198,MATCH(Task_Table1!C1210,'Temps moyens'!$A$1:$A$198,0),1)*'Temps moyens'!$F$3,0)))</f>
        <v>0</v>
      </c>
      <c r="G1210" t="s">
        <v>48</v>
      </c>
      <c r="H1210" s="38" t="e">
        <f>INDEX('Planning avec dates'!$4:$4,MATCH("X",'Planning avec dates'!1228:1228,0))</f>
        <v>#N/A</v>
      </c>
      <c r="I1210" t="s">
        <v>48</v>
      </c>
      <c r="J1210" t="s">
        <v>48</v>
      </c>
      <c r="K1210" t="s">
        <v>48</v>
      </c>
      <c r="L1210" t="s">
        <v>48</v>
      </c>
      <c r="M1210" t="s">
        <v>48</v>
      </c>
      <c r="N1210" t="s">
        <v>48</v>
      </c>
      <c r="O1210" t="s">
        <v>48</v>
      </c>
      <c r="P1210" t="s">
        <v>48</v>
      </c>
      <c r="Q1210" t="s">
        <v>51</v>
      </c>
      <c r="S1210" t="s">
        <v>48</v>
      </c>
      <c r="U1210" t="s">
        <v>52</v>
      </c>
      <c r="V1210" t="s">
        <v>53</v>
      </c>
      <c r="W1210" t="s">
        <v>48</v>
      </c>
      <c r="X1210" t="e">
        <f t="shared" si="19"/>
        <v>#N/A</v>
      </c>
      <c r="Y1210" s="38" t="e">
        <f>INDEX('Planning avec dates'!$4:$4,MATCH("X",'Planning avec dates'!1228:1228,1))+4</f>
        <v>#N/A</v>
      </c>
    </row>
    <row r="1211" spans="1:25" x14ac:dyDescent="0.25">
      <c r="A1211">
        <f>IF(COUNTIF('Temps moyens'!$A$3:$A$70,C1211)&gt;0,1,0)</f>
        <v>0</v>
      </c>
      <c r="B1211" t="s">
        <v>1265</v>
      </c>
      <c r="C1211" t="e">
        <f>INDEX('Planning avec dates'!$B1213:$E1213,MATCH("*",'Planning avec dates'!$B1213:$E1213,0))</f>
        <v>#N/A</v>
      </c>
      <c r="F1211">
        <f>IF('Planning avec dates'!$C$1="Low",INDEX('Temps moyens'!$B$1:$B$198,MATCH(Task_Table1!C1211,'Temps moyens'!$A$1:$A$198,0),1)*'Temps moyens'!$D$3,IF('Planning avec dates'!$C$1="Medium",INDEX('Temps moyens'!$B$1:$B$198,MATCH(Task_Table1!C1211,'Temps moyens'!$A$1:$A$198,0),1)*'Temps moyens'!$E$3,IF('Planning avec dates'!$C$1="High",INDEX('Temps moyens'!$B$1:$B$198,MATCH(Task_Table1!C1211,'Temps moyens'!$A$1:$A$198,0),1)*'Temps moyens'!$F$3,0)))</f>
        <v>0</v>
      </c>
      <c r="G1211" t="s">
        <v>48</v>
      </c>
      <c r="H1211" s="38" t="e">
        <f>INDEX('Planning avec dates'!$4:$4,MATCH("X",'Planning avec dates'!1229:1229,0))</f>
        <v>#N/A</v>
      </c>
      <c r="I1211" t="s">
        <v>48</v>
      </c>
      <c r="J1211" t="s">
        <v>48</v>
      </c>
      <c r="K1211" t="s">
        <v>48</v>
      </c>
      <c r="L1211" t="s">
        <v>48</v>
      </c>
      <c r="M1211" t="s">
        <v>48</v>
      </c>
      <c r="N1211" t="s">
        <v>48</v>
      </c>
      <c r="O1211" t="s">
        <v>48</v>
      </c>
      <c r="P1211" t="s">
        <v>48</v>
      </c>
      <c r="Q1211" t="s">
        <v>51</v>
      </c>
      <c r="S1211" t="s">
        <v>48</v>
      </c>
      <c r="U1211" t="s">
        <v>52</v>
      </c>
      <c r="V1211" t="s">
        <v>53</v>
      </c>
      <c r="W1211" t="s">
        <v>48</v>
      </c>
      <c r="X1211" t="e">
        <f t="shared" si="19"/>
        <v>#N/A</v>
      </c>
      <c r="Y1211" s="38" t="e">
        <f>INDEX('Planning avec dates'!$4:$4,MATCH("X",'Planning avec dates'!1229:1229,1))+4</f>
        <v>#N/A</v>
      </c>
    </row>
    <row r="1212" spans="1:25" x14ac:dyDescent="0.25">
      <c r="A1212">
        <f>IF(COUNTIF('Temps moyens'!$A$3:$A$70,C1212)&gt;0,1,0)</f>
        <v>0</v>
      </c>
      <c r="B1212" t="s">
        <v>1266</v>
      </c>
      <c r="C1212" t="e">
        <f>INDEX('Planning avec dates'!$B1214:$E1214,MATCH("*",'Planning avec dates'!$B1214:$E1214,0))</f>
        <v>#N/A</v>
      </c>
      <c r="F1212">
        <f>IF('Planning avec dates'!$C$1="Low",INDEX('Temps moyens'!$B$1:$B$198,MATCH(Task_Table1!C1212,'Temps moyens'!$A$1:$A$198,0),1)*'Temps moyens'!$D$3,IF('Planning avec dates'!$C$1="Medium",INDEX('Temps moyens'!$B$1:$B$198,MATCH(Task_Table1!C1212,'Temps moyens'!$A$1:$A$198,0),1)*'Temps moyens'!$E$3,IF('Planning avec dates'!$C$1="High",INDEX('Temps moyens'!$B$1:$B$198,MATCH(Task_Table1!C1212,'Temps moyens'!$A$1:$A$198,0),1)*'Temps moyens'!$F$3,0)))</f>
        <v>0</v>
      </c>
      <c r="G1212" t="s">
        <v>48</v>
      </c>
      <c r="H1212" s="38" t="e">
        <f>INDEX('Planning avec dates'!$4:$4,MATCH("X",'Planning avec dates'!1230:1230,0))</f>
        <v>#N/A</v>
      </c>
      <c r="I1212" t="s">
        <v>48</v>
      </c>
      <c r="J1212" t="s">
        <v>48</v>
      </c>
      <c r="K1212" t="s">
        <v>48</v>
      </c>
      <c r="L1212" t="s">
        <v>48</v>
      </c>
      <c r="M1212" t="s">
        <v>48</v>
      </c>
      <c r="N1212" t="s">
        <v>48</v>
      </c>
      <c r="O1212" t="s">
        <v>48</v>
      </c>
      <c r="P1212" t="s">
        <v>48</v>
      </c>
      <c r="Q1212" t="s">
        <v>51</v>
      </c>
      <c r="S1212" t="s">
        <v>48</v>
      </c>
      <c r="U1212" t="s">
        <v>52</v>
      </c>
      <c r="V1212" t="s">
        <v>53</v>
      </c>
      <c r="W1212" t="s">
        <v>48</v>
      </c>
      <c r="X1212" t="e">
        <f t="shared" si="19"/>
        <v>#N/A</v>
      </c>
      <c r="Y1212" s="38" t="e">
        <f>INDEX('Planning avec dates'!$4:$4,MATCH("X",'Planning avec dates'!1230:1230,1))+4</f>
        <v>#N/A</v>
      </c>
    </row>
    <row r="1213" spans="1:25" x14ac:dyDescent="0.25">
      <c r="A1213">
        <f>IF(COUNTIF('Temps moyens'!$A$3:$A$70,C1213)&gt;0,1,0)</f>
        <v>0</v>
      </c>
      <c r="B1213" t="s">
        <v>1267</v>
      </c>
      <c r="C1213" t="e">
        <f>INDEX('Planning avec dates'!$B1215:$E1215,MATCH("*",'Planning avec dates'!$B1215:$E1215,0))</f>
        <v>#N/A</v>
      </c>
      <c r="F1213">
        <f>IF('Planning avec dates'!$C$1="Low",INDEX('Temps moyens'!$B$1:$B$198,MATCH(Task_Table1!C1213,'Temps moyens'!$A$1:$A$198,0),1)*'Temps moyens'!$D$3,IF('Planning avec dates'!$C$1="Medium",INDEX('Temps moyens'!$B$1:$B$198,MATCH(Task_Table1!C1213,'Temps moyens'!$A$1:$A$198,0),1)*'Temps moyens'!$E$3,IF('Planning avec dates'!$C$1="High",INDEX('Temps moyens'!$B$1:$B$198,MATCH(Task_Table1!C1213,'Temps moyens'!$A$1:$A$198,0),1)*'Temps moyens'!$F$3,0)))</f>
        <v>0</v>
      </c>
      <c r="G1213" t="s">
        <v>48</v>
      </c>
      <c r="H1213" s="38" t="e">
        <f>INDEX('Planning avec dates'!$4:$4,MATCH("X",'Planning avec dates'!1231:1231,0))</f>
        <v>#N/A</v>
      </c>
      <c r="I1213" t="s">
        <v>48</v>
      </c>
      <c r="J1213" t="s">
        <v>48</v>
      </c>
      <c r="K1213" t="s">
        <v>48</v>
      </c>
      <c r="L1213" t="s">
        <v>48</v>
      </c>
      <c r="M1213" t="s">
        <v>48</v>
      </c>
      <c r="N1213" t="s">
        <v>48</v>
      </c>
      <c r="O1213" t="s">
        <v>48</v>
      </c>
      <c r="P1213" t="s">
        <v>48</v>
      </c>
      <c r="Q1213" t="s">
        <v>51</v>
      </c>
      <c r="S1213" t="s">
        <v>48</v>
      </c>
      <c r="U1213" t="s">
        <v>52</v>
      </c>
      <c r="V1213" t="s">
        <v>53</v>
      </c>
      <c r="W1213" t="s">
        <v>48</v>
      </c>
      <c r="X1213" t="e">
        <f t="shared" si="19"/>
        <v>#N/A</v>
      </c>
      <c r="Y1213" s="38" t="e">
        <f>INDEX('Planning avec dates'!$4:$4,MATCH("X",'Planning avec dates'!1231:1231,1))+4</f>
        <v>#N/A</v>
      </c>
    </row>
    <row r="1214" spans="1:25" x14ac:dyDescent="0.25">
      <c r="A1214">
        <f>IF(COUNTIF('Temps moyens'!$A$3:$A$70,C1214)&gt;0,1,0)</f>
        <v>0</v>
      </c>
      <c r="B1214" t="s">
        <v>1268</v>
      </c>
      <c r="C1214" t="e">
        <f>INDEX('Planning avec dates'!$B1216:$E1216,MATCH("*",'Planning avec dates'!$B1216:$E1216,0))</f>
        <v>#N/A</v>
      </c>
      <c r="F1214">
        <f>IF('Planning avec dates'!$C$1="Low",INDEX('Temps moyens'!$B$1:$B$198,MATCH(Task_Table1!C1214,'Temps moyens'!$A$1:$A$198,0),1)*'Temps moyens'!$D$3,IF('Planning avec dates'!$C$1="Medium",INDEX('Temps moyens'!$B$1:$B$198,MATCH(Task_Table1!C1214,'Temps moyens'!$A$1:$A$198,0),1)*'Temps moyens'!$E$3,IF('Planning avec dates'!$C$1="High",INDEX('Temps moyens'!$B$1:$B$198,MATCH(Task_Table1!C1214,'Temps moyens'!$A$1:$A$198,0),1)*'Temps moyens'!$F$3,0)))</f>
        <v>0</v>
      </c>
      <c r="G1214" t="s">
        <v>48</v>
      </c>
      <c r="H1214" s="38" t="e">
        <f>INDEX('Planning avec dates'!$4:$4,MATCH("X",'Planning avec dates'!1232:1232,0))</f>
        <v>#N/A</v>
      </c>
      <c r="I1214" t="s">
        <v>48</v>
      </c>
      <c r="J1214" t="s">
        <v>48</v>
      </c>
      <c r="K1214" t="s">
        <v>48</v>
      </c>
      <c r="L1214" t="s">
        <v>48</v>
      </c>
      <c r="M1214" t="s">
        <v>48</v>
      </c>
      <c r="N1214" t="s">
        <v>48</v>
      </c>
      <c r="O1214" t="s">
        <v>48</v>
      </c>
      <c r="P1214" t="s">
        <v>48</v>
      </c>
      <c r="Q1214" t="s">
        <v>51</v>
      </c>
      <c r="S1214" t="s">
        <v>48</v>
      </c>
      <c r="U1214" t="s">
        <v>52</v>
      </c>
      <c r="V1214" t="s">
        <v>53</v>
      </c>
      <c r="W1214" t="s">
        <v>48</v>
      </c>
      <c r="X1214" t="e">
        <f t="shared" si="19"/>
        <v>#N/A</v>
      </c>
      <c r="Y1214" s="38" t="e">
        <f>INDEX('Planning avec dates'!$4:$4,MATCH("X",'Planning avec dates'!1232:1232,1))+4</f>
        <v>#N/A</v>
      </c>
    </row>
    <row r="1215" spans="1:25" x14ac:dyDescent="0.25">
      <c r="A1215">
        <f>IF(COUNTIF('Temps moyens'!$A$3:$A$70,C1215)&gt;0,1,0)</f>
        <v>0</v>
      </c>
      <c r="B1215" t="s">
        <v>1269</v>
      </c>
      <c r="C1215" t="e">
        <f>INDEX('Planning avec dates'!$B1217:$E1217,MATCH("*",'Planning avec dates'!$B1217:$E1217,0))</f>
        <v>#N/A</v>
      </c>
      <c r="F1215">
        <f>IF('Planning avec dates'!$C$1="Low",INDEX('Temps moyens'!$B$1:$B$198,MATCH(Task_Table1!C1215,'Temps moyens'!$A$1:$A$198,0),1)*'Temps moyens'!$D$3,IF('Planning avec dates'!$C$1="Medium",INDEX('Temps moyens'!$B$1:$B$198,MATCH(Task_Table1!C1215,'Temps moyens'!$A$1:$A$198,0),1)*'Temps moyens'!$E$3,IF('Planning avec dates'!$C$1="High",INDEX('Temps moyens'!$B$1:$B$198,MATCH(Task_Table1!C1215,'Temps moyens'!$A$1:$A$198,0),1)*'Temps moyens'!$F$3,0)))</f>
        <v>0</v>
      </c>
      <c r="G1215" t="s">
        <v>48</v>
      </c>
      <c r="H1215" s="38" t="e">
        <f>INDEX('Planning avec dates'!$4:$4,MATCH("X",'Planning avec dates'!1233:1233,0))</f>
        <v>#N/A</v>
      </c>
      <c r="I1215" t="s">
        <v>48</v>
      </c>
      <c r="J1215" t="s">
        <v>48</v>
      </c>
      <c r="K1215" t="s">
        <v>48</v>
      </c>
      <c r="L1215" t="s">
        <v>48</v>
      </c>
      <c r="M1215" t="s">
        <v>48</v>
      </c>
      <c r="N1215" t="s">
        <v>48</v>
      </c>
      <c r="O1215" t="s">
        <v>48</v>
      </c>
      <c r="P1215" t="s">
        <v>48</v>
      </c>
      <c r="Q1215" t="s">
        <v>51</v>
      </c>
      <c r="S1215" t="s">
        <v>48</v>
      </c>
      <c r="U1215" t="s">
        <v>52</v>
      </c>
      <c r="V1215" t="s">
        <v>53</v>
      </c>
      <c r="W1215" t="s">
        <v>48</v>
      </c>
      <c r="X1215" t="e">
        <f t="shared" si="19"/>
        <v>#N/A</v>
      </c>
      <c r="Y1215" s="38" t="e">
        <f>INDEX('Planning avec dates'!$4:$4,MATCH("X",'Planning avec dates'!1233:1233,1))+4</f>
        <v>#N/A</v>
      </c>
    </row>
    <row r="1216" spans="1:25" x14ac:dyDescent="0.25">
      <c r="A1216">
        <f>IF(COUNTIF('Temps moyens'!$A$3:$A$70,C1216)&gt;0,1,0)</f>
        <v>0</v>
      </c>
      <c r="B1216" t="s">
        <v>1270</v>
      </c>
      <c r="C1216" t="e">
        <f>INDEX('Planning avec dates'!$B1218:$E1218,MATCH("*",'Planning avec dates'!$B1218:$E1218,0))</f>
        <v>#N/A</v>
      </c>
      <c r="F1216">
        <f>IF('Planning avec dates'!$C$1="Low",INDEX('Temps moyens'!$B$1:$B$198,MATCH(Task_Table1!C1216,'Temps moyens'!$A$1:$A$198,0),1)*'Temps moyens'!$D$3,IF('Planning avec dates'!$C$1="Medium",INDEX('Temps moyens'!$B$1:$B$198,MATCH(Task_Table1!C1216,'Temps moyens'!$A$1:$A$198,0),1)*'Temps moyens'!$E$3,IF('Planning avec dates'!$C$1="High",INDEX('Temps moyens'!$B$1:$B$198,MATCH(Task_Table1!C1216,'Temps moyens'!$A$1:$A$198,0),1)*'Temps moyens'!$F$3,0)))</f>
        <v>0</v>
      </c>
      <c r="G1216" t="s">
        <v>48</v>
      </c>
      <c r="H1216" s="38" t="e">
        <f>INDEX('Planning avec dates'!$4:$4,MATCH("X",'Planning avec dates'!1234:1234,0))</f>
        <v>#N/A</v>
      </c>
      <c r="I1216" t="s">
        <v>48</v>
      </c>
      <c r="J1216" t="s">
        <v>48</v>
      </c>
      <c r="K1216" t="s">
        <v>48</v>
      </c>
      <c r="L1216" t="s">
        <v>48</v>
      </c>
      <c r="M1216" t="s">
        <v>48</v>
      </c>
      <c r="N1216" t="s">
        <v>48</v>
      </c>
      <c r="O1216" t="s">
        <v>48</v>
      </c>
      <c r="P1216" t="s">
        <v>48</v>
      </c>
      <c r="Q1216" t="s">
        <v>51</v>
      </c>
      <c r="S1216" t="s">
        <v>48</v>
      </c>
      <c r="U1216" t="s">
        <v>52</v>
      </c>
      <c r="V1216" t="s">
        <v>53</v>
      </c>
      <c r="W1216" t="s">
        <v>48</v>
      </c>
      <c r="X1216" t="e">
        <f t="shared" si="19"/>
        <v>#N/A</v>
      </c>
      <c r="Y1216" s="38" t="e">
        <f>INDEX('Planning avec dates'!$4:$4,MATCH("X",'Planning avec dates'!1234:1234,1))+4</f>
        <v>#N/A</v>
      </c>
    </row>
    <row r="1217" spans="1:25" x14ac:dyDescent="0.25">
      <c r="A1217">
        <f>IF(COUNTIF('Temps moyens'!$A$3:$A$70,C1217)&gt;0,1,0)</f>
        <v>0</v>
      </c>
      <c r="B1217" t="s">
        <v>1271</v>
      </c>
      <c r="C1217" t="e">
        <f>INDEX('Planning avec dates'!$B1219:$E1219,MATCH("*",'Planning avec dates'!$B1219:$E1219,0))</f>
        <v>#N/A</v>
      </c>
      <c r="F1217">
        <f>IF('Planning avec dates'!$C$1="Low",INDEX('Temps moyens'!$B$1:$B$198,MATCH(Task_Table1!C1217,'Temps moyens'!$A$1:$A$198,0),1)*'Temps moyens'!$D$3,IF('Planning avec dates'!$C$1="Medium",INDEX('Temps moyens'!$B$1:$B$198,MATCH(Task_Table1!C1217,'Temps moyens'!$A$1:$A$198,0),1)*'Temps moyens'!$E$3,IF('Planning avec dates'!$C$1="High",INDEX('Temps moyens'!$B$1:$B$198,MATCH(Task_Table1!C1217,'Temps moyens'!$A$1:$A$198,0),1)*'Temps moyens'!$F$3,0)))</f>
        <v>0</v>
      </c>
      <c r="G1217" t="s">
        <v>48</v>
      </c>
      <c r="H1217" s="38" t="e">
        <f>INDEX('Planning avec dates'!$4:$4,MATCH("X",'Planning avec dates'!1235:1235,0))</f>
        <v>#N/A</v>
      </c>
      <c r="I1217" t="s">
        <v>48</v>
      </c>
      <c r="J1217" t="s">
        <v>48</v>
      </c>
      <c r="K1217" t="s">
        <v>48</v>
      </c>
      <c r="L1217" t="s">
        <v>48</v>
      </c>
      <c r="M1217" t="s">
        <v>48</v>
      </c>
      <c r="N1217" t="s">
        <v>48</v>
      </c>
      <c r="O1217" t="s">
        <v>48</v>
      </c>
      <c r="P1217" t="s">
        <v>48</v>
      </c>
      <c r="Q1217" t="s">
        <v>51</v>
      </c>
      <c r="S1217" t="s">
        <v>48</v>
      </c>
      <c r="U1217" t="s">
        <v>52</v>
      </c>
      <c r="V1217" t="s">
        <v>53</v>
      </c>
      <c r="W1217" t="s">
        <v>48</v>
      </c>
      <c r="X1217" t="e">
        <f t="shared" si="19"/>
        <v>#N/A</v>
      </c>
      <c r="Y1217" s="38" t="e">
        <f>INDEX('Planning avec dates'!$4:$4,MATCH("X",'Planning avec dates'!1235:1235,1))+4</f>
        <v>#N/A</v>
      </c>
    </row>
    <row r="1218" spans="1:25" x14ac:dyDescent="0.25">
      <c r="A1218">
        <f>IF(COUNTIF('Temps moyens'!$A$3:$A$70,C1218)&gt;0,1,0)</f>
        <v>0</v>
      </c>
      <c r="B1218" t="s">
        <v>1272</v>
      </c>
      <c r="C1218" t="e">
        <f>INDEX('Planning avec dates'!$B1220:$E1220,MATCH("*",'Planning avec dates'!$B1220:$E1220,0))</f>
        <v>#N/A</v>
      </c>
      <c r="F1218">
        <f>IF('Planning avec dates'!$C$1="Low",INDEX('Temps moyens'!$B$1:$B$198,MATCH(Task_Table1!C1218,'Temps moyens'!$A$1:$A$198,0),1)*'Temps moyens'!$D$3,IF('Planning avec dates'!$C$1="Medium",INDEX('Temps moyens'!$B$1:$B$198,MATCH(Task_Table1!C1218,'Temps moyens'!$A$1:$A$198,0),1)*'Temps moyens'!$E$3,IF('Planning avec dates'!$C$1="High",INDEX('Temps moyens'!$B$1:$B$198,MATCH(Task_Table1!C1218,'Temps moyens'!$A$1:$A$198,0),1)*'Temps moyens'!$F$3,0)))</f>
        <v>0</v>
      </c>
      <c r="G1218" t="s">
        <v>48</v>
      </c>
      <c r="H1218" s="38" t="e">
        <f>INDEX('Planning avec dates'!$4:$4,MATCH("X",'Planning avec dates'!1236:1236,0))</f>
        <v>#N/A</v>
      </c>
      <c r="I1218" t="s">
        <v>48</v>
      </c>
      <c r="J1218" t="s">
        <v>48</v>
      </c>
      <c r="K1218" t="s">
        <v>48</v>
      </c>
      <c r="L1218" t="s">
        <v>48</v>
      </c>
      <c r="M1218" t="s">
        <v>48</v>
      </c>
      <c r="N1218" t="s">
        <v>48</v>
      </c>
      <c r="O1218" t="s">
        <v>48</v>
      </c>
      <c r="P1218" t="s">
        <v>48</v>
      </c>
      <c r="Q1218" t="s">
        <v>51</v>
      </c>
      <c r="S1218" t="s">
        <v>48</v>
      </c>
      <c r="U1218" t="s">
        <v>52</v>
      </c>
      <c r="V1218" t="s">
        <v>53</v>
      </c>
      <c r="W1218" t="s">
        <v>48</v>
      </c>
      <c r="X1218" t="e">
        <f t="shared" si="19"/>
        <v>#N/A</v>
      </c>
      <c r="Y1218" s="38" t="e">
        <f>INDEX('Planning avec dates'!$4:$4,MATCH("X",'Planning avec dates'!1236:1236,1))+4</f>
        <v>#N/A</v>
      </c>
    </row>
    <row r="1219" spans="1:25" x14ac:dyDescent="0.25">
      <c r="A1219">
        <f>IF(COUNTIF('Temps moyens'!$A$3:$A$70,C1219)&gt;0,1,0)</f>
        <v>0</v>
      </c>
      <c r="B1219" t="s">
        <v>1273</v>
      </c>
      <c r="C1219" t="e">
        <f>INDEX('Planning avec dates'!$B1221:$E1221,MATCH("*",'Planning avec dates'!$B1221:$E1221,0))</f>
        <v>#N/A</v>
      </c>
      <c r="F1219">
        <f>IF('Planning avec dates'!$C$1="Low",INDEX('Temps moyens'!$B$1:$B$198,MATCH(Task_Table1!C1219,'Temps moyens'!$A$1:$A$198,0),1)*'Temps moyens'!$D$3,IF('Planning avec dates'!$C$1="Medium",INDEX('Temps moyens'!$B$1:$B$198,MATCH(Task_Table1!C1219,'Temps moyens'!$A$1:$A$198,0),1)*'Temps moyens'!$E$3,IF('Planning avec dates'!$C$1="High",INDEX('Temps moyens'!$B$1:$B$198,MATCH(Task_Table1!C1219,'Temps moyens'!$A$1:$A$198,0),1)*'Temps moyens'!$F$3,0)))</f>
        <v>0</v>
      </c>
      <c r="G1219" t="s">
        <v>48</v>
      </c>
      <c r="H1219" s="38" t="e">
        <f>INDEX('Planning avec dates'!$4:$4,MATCH("X",'Planning avec dates'!1237:1237,0))</f>
        <v>#N/A</v>
      </c>
      <c r="I1219" t="s">
        <v>48</v>
      </c>
      <c r="J1219" t="s">
        <v>48</v>
      </c>
      <c r="K1219" t="s">
        <v>48</v>
      </c>
      <c r="L1219" t="s">
        <v>48</v>
      </c>
      <c r="M1219" t="s">
        <v>48</v>
      </c>
      <c r="N1219" t="s">
        <v>48</v>
      </c>
      <c r="O1219" t="s">
        <v>48</v>
      </c>
      <c r="P1219" t="s">
        <v>48</v>
      </c>
      <c r="Q1219" t="s">
        <v>51</v>
      </c>
      <c r="S1219" t="s">
        <v>48</v>
      </c>
      <c r="U1219" t="s">
        <v>52</v>
      </c>
      <c r="V1219" t="s">
        <v>53</v>
      </c>
      <c r="W1219" t="s">
        <v>48</v>
      </c>
      <c r="X1219" t="e">
        <f t="shared" si="19"/>
        <v>#N/A</v>
      </c>
      <c r="Y1219" s="38" t="e">
        <f>INDEX('Planning avec dates'!$4:$4,MATCH("X",'Planning avec dates'!1237:1237,1))+4</f>
        <v>#N/A</v>
      </c>
    </row>
    <row r="1220" spans="1:25" x14ac:dyDescent="0.25">
      <c r="A1220">
        <f>IF(COUNTIF('Temps moyens'!$A$3:$A$70,C1220)&gt;0,1,0)</f>
        <v>0</v>
      </c>
      <c r="B1220" t="s">
        <v>1274</v>
      </c>
      <c r="C1220" t="e">
        <f>INDEX('Planning avec dates'!$B1222:$E1222,MATCH("*",'Planning avec dates'!$B1222:$E1222,0))</f>
        <v>#N/A</v>
      </c>
      <c r="F1220">
        <f>IF('Planning avec dates'!$C$1="Low",INDEX('Temps moyens'!$B$1:$B$198,MATCH(Task_Table1!C1220,'Temps moyens'!$A$1:$A$198,0),1)*'Temps moyens'!$D$3,IF('Planning avec dates'!$C$1="Medium",INDEX('Temps moyens'!$B$1:$B$198,MATCH(Task_Table1!C1220,'Temps moyens'!$A$1:$A$198,0),1)*'Temps moyens'!$E$3,IF('Planning avec dates'!$C$1="High",INDEX('Temps moyens'!$B$1:$B$198,MATCH(Task_Table1!C1220,'Temps moyens'!$A$1:$A$198,0),1)*'Temps moyens'!$F$3,0)))</f>
        <v>0</v>
      </c>
      <c r="G1220" t="s">
        <v>48</v>
      </c>
      <c r="H1220" s="38" t="e">
        <f>INDEX('Planning avec dates'!$4:$4,MATCH("X",'Planning avec dates'!1238:1238,0))</f>
        <v>#N/A</v>
      </c>
      <c r="I1220" t="s">
        <v>48</v>
      </c>
      <c r="J1220" t="s">
        <v>48</v>
      </c>
      <c r="K1220" t="s">
        <v>48</v>
      </c>
      <c r="L1220" t="s">
        <v>48</v>
      </c>
      <c r="M1220" t="s">
        <v>48</v>
      </c>
      <c r="N1220" t="s">
        <v>48</v>
      </c>
      <c r="O1220" t="s">
        <v>48</v>
      </c>
      <c r="P1220" t="s">
        <v>48</v>
      </c>
      <c r="Q1220" t="s">
        <v>51</v>
      </c>
      <c r="S1220" t="s">
        <v>48</v>
      </c>
      <c r="U1220" t="s">
        <v>52</v>
      </c>
      <c r="V1220" t="s">
        <v>53</v>
      </c>
      <c r="W1220" t="s">
        <v>48</v>
      </c>
      <c r="X1220" t="e">
        <f t="shared" si="19"/>
        <v>#N/A</v>
      </c>
      <c r="Y1220" s="38" t="e">
        <f>INDEX('Planning avec dates'!$4:$4,MATCH("X",'Planning avec dates'!1238:1238,1))+4</f>
        <v>#N/A</v>
      </c>
    </row>
    <row r="1221" spans="1:25" x14ac:dyDescent="0.25">
      <c r="A1221">
        <f>IF(COUNTIF('Temps moyens'!$A$3:$A$70,C1221)&gt;0,1,0)</f>
        <v>0</v>
      </c>
      <c r="B1221" t="s">
        <v>1275</v>
      </c>
      <c r="C1221" t="e">
        <f>INDEX('Planning avec dates'!$B1223:$E1223,MATCH("*",'Planning avec dates'!$B1223:$E1223,0))</f>
        <v>#N/A</v>
      </c>
      <c r="F1221">
        <f>IF('Planning avec dates'!$C$1="Low",INDEX('Temps moyens'!$B$1:$B$198,MATCH(Task_Table1!C1221,'Temps moyens'!$A$1:$A$198,0),1)*'Temps moyens'!$D$3,IF('Planning avec dates'!$C$1="Medium",INDEX('Temps moyens'!$B$1:$B$198,MATCH(Task_Table1!C1221,'Temps moyens'!$A$1:$A$198,0),1)*'Temps moyens'!$E$3,IF('Planning avec dates'!$C$1="High",INDEX('Temps moyens'!$B$1:$B$198,MATCH(Task_Table1!C1221,'Temps moyens'!$A$1:$A$198,0),1)*'Temps moyens'!$F$3,0)))</f>
        <v>0</v>
      </c>
      <c r="G1221" t="s">
        <v>48</v>
      </c>
      <c r="H1221" s="38" t="e">
        <f>INDEX('Planning avec dates'!$4:$4,MATCH("X",'Planning avec dates'!1239:1239,0))</f>
        <v>#N/A</v>
      </c>
      <c r="I1221" t="s">
        <v>48</v>
      </c>
      <c r="J1221" t="s">
        <v>48</v>
      </c>
      <c r="K1221" t="s">
        <v>48</v>
      </c>
      <c r="L1221" t="s">
        <v>48</v>
      </c>
      <c r="M1221" t="s">
        <v>48</v>
      </c>
      <c r="N1221" t="s">
        <v>48</v>
      </c>
      <c r="O1221" t="s">
        <v>48</v>
      </c>
      <c r="P1221" t="s">
        <v>48</v>
      </c>
      <c r="Q1221" t="s">
        <v>51</v>
      </c>
      <c r="S1221" t="s">
        <v>48</v>
      </c>
      <c r="U1221" t="s">
        <v>52</v>
      </c>
      <c r="V1221" t="s">
        <v>53</v>
      </c>
      <c r="W1221" t="s">
        <v>48</v>
      </c>
      <c r="X1221" t="e">
        <f t="shared" si="19"/>
        <v>#N/A</v>
      </c>
      <c r="Y1221" s="38" t="e">
        <f>INDEX('Planning avec dates'!$4:$4,MATCH("X",'Planning avec dates'!1239:1239,1))+4</f>
        <v>#N/A</v>
      </c>
    </row>
    <row r="1222" spans="1:25" x14ac:dyDescent="0.25">
      <c r="A1222">
        <f>IF(COUNTIF('Temps moyens'!$A$3:$A$70,C1222)&gt;0,1,0)</f>
        <v>0</v>
      </c>
      <c r="B1222" t="s">
        <v>1276</v>
      </c>
      <c r="C1222" t="e">
        <f>INDEX('Planning avec dates'!$B1224:$E1224,MATCH("*",'Planning avec dates'!$B1224:$E1224,0))</f>
        <v>#N/A</v>
      </c>
      <c r="F1222">
        <f>IF('Planning avec dates'!$C$1="Low",INDEX('Temps moyens'!$B$1:$B$198,MATCH(Task_Table1!C1222,'Temps moyens'!$A$1:$A$198,0),1)*'Temps moyens'!$D$3,IF('Planning avec dates'!$C$1="Medium",INDEX('Temps moyens'!$B$1:$B$198,MATCH(Task_Table1!C1222,'Temps moyens'!$A$1:$A$198,0),1)*'Temps moyens'!$E$3,IF('Planning avec dates'!$C$1="High",INDEX('Temps moyens'!$B$1:$B$198,MATCH(Task_Table1!C1222,'Temps moyens'!$A$1:$A$198,0),1)*'Temps moyens'!$F$3,0)))</f>
        <v>0</v>
      </c>
      <c r="G1222" t="s">
        <v>48</v>
      </c>
      <c r="H1222" s="38" t="e">
        <f>INDEX('Planning avec dates'!$4:$4,MATCH("X",'Planning avec dates'!1240:1240,0))</f>
        <v>#N/A</v>
      </c>
      <c r="I1222" t="s">
        <v>48</v>
      </c>
      <c r="J1222" t="s">
        <v>48</v>
      </c>
      <c r="K1222" t="s">
        <v>48</v>
      </c>
      <c r="L1222" t="s">
        <v>48</v>
      </c>
      <c r="M1222" t="s">
        <v>48</v>
      </c>
      <c r="N1222" t="s">
        <v>48</v>
      </c>
      <c r="O1222" t="s">
        <v>48</v>
      </c>
      <c r="P1222" t="s">
        <v>48</v>
      </c>
      <c r="Q1222" t="s">
        <v>51</v>
      </c>
      <c r="S1222" t="s">
        <v>48</v>
      </c>
      <c r="U1222" t="s">
        <v>52</v>
      </c>
      <c r="V1222" t="s">
        <v>53</v>
      </c>
      <c r="W1222" t="s">
        <v>48</v>
      </c>
      <c r="X1222" t="e">
        <f t="shared" si="19"/>
        <v>#N/A</v>
      </c>
      <c r="Y1222" s="38" t="e">
        <f>INDEX('Planning avec dates'!$4:$4,MATCH("X",'Planning avec dates'!1240:1240,1))+4</f>
        <v>#N/A</v>
      </c>
    </row>
    <row r="1223" spans="1:25" x14ac:dyDescent="0.25">
      <c r="A1223">
        <f>IF(COUNTIF('Temps moyens'!$A$3:$A$70,C1223)&gt;0,1,0)</f>
        <v>0</v>
      </c>
      <c r="B1223" t="s">
        <v>1277</v>
      </c>
      <c r="C1223" t="e">
        <f>INDEX('Planning avec dates'!$B1225:$E1225,MATCH("*",'Planning avec dates'!$B1225:$E1225,0))</f>
        <v>#N/A</v>
      </c>
      <c r="F1223">
        <f>IF('Planning avec dates'!$C$1="Low",INDEX('Temps moyens'!$B$1:$B$198,MATCH(Task_Table1!C1223,'Temps moyens'!$A$1:$A$198,0),1)*'Temps moyens'!$D$3,IF('Planning avec dates'!$C$1="Medium",INDEX('Temps moyens'!$B$1:$B$198,MATCH(Task_Table1!C1223,'Temps moyens'!$A$1:$A$198,0),1)*'Temps moyens'!$E$3,IF('Planning avec dates'!$C$1="High",INDEX('Temps moyens'!$B$1:$B$198,MATCH(Task_Table1!C1223,'Temps moyens'!$A$1:$A$198,0),1)*'Temps moyens'!$F$3,0)))</f>
        <v>0</v>
      </c>
      <c r="G1223" t="s">
        <v>48</v>
      </c>
      <c r="H1223" s="38" t="e">
        <f>INDEX('Planning avec dates'!$4:$4,MATCH("X",'Planning avec dates'!1241:1241,0))</f>
        <v>#N/A</v>
      </c>
      <c r="I1223" t="s">
        <v>48</v>
      </c>
      <c r="J1223" t="s">
        <v>48</v>
      </c>
      <c r="K1223" t="s">
        <v>48</v>
      </c>
      <c r="L1223" t="s">
        <v>48</v>
      </c>
      <c r="M1223" t="s">
        <v>48</v>
      </c>
      <c r="N1223" t="s">
        <v>48</v>
      </c>
      <c r="O1223" t="s">
        <v>48</v>
      </c>
      <c r="P1223" t="s">
        <v>48</v>
      </c>
      <c r="Q1223" t="s">
        <v>51</v>
      </c>
      <c r="S1223" t="s">
        <v>48</v>
      </c>
      <c r="U1223" t="s">
        <v>52</v>
      </c>
      <c r="V1223" t="s">
        <v>53</v>
      </c>
      <c r="W1223" t="s">
        <v>48</v>
      </c>
      <c r="X1223" t="e">
        <f t="shared" si="19"/>
        <v>#N/A</v>
      </c>
      <c r="Y1223" s="38" t="e">
        <f>INDEX('Planning avec dates'!$4:$4,MATCH("X",'Planning avec dates'!1241:1241,1))+4</f>
        <v>#N/A</v>
      </c>
    </row>
    <row r="1224" spans="1:25" x14ac:dyDescent="0.25">
      <c r="A1224">
        <f>IF(COUNTIF('Temps moyens'!$A$3:$A$70,C1224)&gt;0,1,0)</f>
        <v>0</v>
      </c>
      <c r="B1224" t="s">
        <v>1278</v>
      </c>
      <c r="C1224" t="e">
        <f>INDEX('Planning avec dates'!$B1226:$E1226,MATCH("*",'Planning avec dates'!$B1226:$E1226,0))</f>
        <v>#N/A</v>
      </c>
      <c r="F1224">
        <f>IF('Planning avec dates'!$C$1="Low",INDEX('Temps moyens'!$B$1:$B$198,MATCH(Task_Table1!C1224,'Temps moyens'!$A$1:$A$198,0),1)*'Temps moyens'!$D$3,IF('Planning avec dates'!$C$1="Medium",INDEX('Temps moyens'!$B$1:$B$198,MATCH(Task_Table1!C1224,'Temps moyens'!$A$1:$A$198,0),1)*'Temps moyens'!$E$3,IF('Planning avec dates'!$C$1="High",INDEX('Temps moyens'!$B$1:$B$198,MATCH(Task_Table1!C1224,'Temps moyens'!$A$1:$A$198,0),1)*'Temps moyens'!$F$3,0)))</f>
        <v>0</v>
      </c>
      <c r="G1224" t="s">
        <v>48</v>
      </c>
      <c r="H1224" s="38" t="e">
        <f>INDEX('Planning avec dates'!$4:$4,MATCH("X",'Planning avec dates'!1242:1242,0))</f>
        <v>#N/A</v>
      </c>
      <c r="I1224" t="s">
        <v>48</v>
      </c>
      <c r="J1224" t="s">
        <v>48</v>
      </c>
      <c r="K1224" t="s">
        <v>48</v>
      </c>
      <c r="L1224" t="s">
        <v>48</v>
      </c>
      <c r="M1224" t="s">
        <v>48</v>
      </c>
      <c r="N1224" t="s">
        <v>48</v>
      </c>
      <c r="O1224" t="s">
        <v>48</v>
      </c>
      <c r="P1224" t="s">
        <v>48</v>
      </c>
      <c r="Q1224" t="s">
        <v>51</v>
      </c>
      <c r="S1224" t="s">
        <v>48</v>
      </c>
      <c r="U1224" t="s">
        <v>52</v>
      </c>
      <c r="V1224" t="s">
        <v>53</v>
      </c>
      <c r="W1224" t="s">
        <v>48</v>
      </c>
      <c r="X1224" t="e">
        <f t="shared" si="19"/>
        <v>#N/A</v>
      </c>
      <c r="Y1224" s="38" t="e">
        <f>INDEX('Planning avec dates'!$4:$4,MATCH("X",'Planning avec dates'!1242:1242,1))+4</f>
        <v>#N/A</v>
      </c>
    </row>
    <row r="1225" spans="1:25" x14ac:dyDescent="0.25">
      <c r="A1225">
        <f>IF(COUNTIF('Temps moyens'!$A$3:$A$70,C1225)&gt;0,1,0)</f>
        <v>0</v>
      </c>
      <c r="B1225" t="s">
        <v>1279</v>
      </c>
      <c r="C1225" t="e">
        <f>INDEX('Planning avec dates'!$B1227:$E1227,MATCH("*",'Planning avec dates'!$B1227:$E1227,0))</f>
        <v>#N/A</v>
      </c>
      <c r="F1225">
        <f>IF('Planning avec dates'!$C$1="Low",INDEX('Temps moyens'!$B$1:$B$198,MATCH(Task_Table1!C1225,'Temps moyens'!$A$1:$A$198,0),1)*'Temps moyens'!$D$3,IF('Planning avec dates'!$C$1="Medium",INDEX('Temps moyens'!$B$1:$B$198,MATCH(Task_Table1!C1225,'Temps moyens'!$A$1:$A$198,0),1)*'Temps moyens'!$E$3,IF('Planning avec dates'!$C$1="High",INDEX('Temps moyens'!$B$1:$B$198,MATCH(Task_Table1!C1225,'Temps moyens'!$A$1:$A$198,0),1)*'Temps moyens'!$F$3,0)))</f>
        <v>0</v>
      </c>
      <c r="G1225" t="s">
        <v>48</v>
      </c>
      <c r="H1225" s="38" t="e">
        <f>INDEX('Planning avec dates'!$4:$4,MATCH("X",'Planning avec dates'!1243:1243,0))</f>
        <v>#N/A</v>
      </c>
      <c r="I1225" t="s">
        <v>48</v>
      </c>
      <c r="J1225" t="s">
        <v>48</v>
      </c>
      <c r="K1225" t="s">
        <v>48</v>
      </c>
      <c r="L1225" t="s">
        <v>48</v>
      </c>
      <c r="M1225" t="s">
        <v>48</v>
      </c>
      <c r="N1225" t="s">
        <v>48</v>
      </c>
      <c r="O1225" t="s">
        <v>48</v>
      </c>
      <c r="P1225" t="s">
        <v>48</v>
      </c>
      <c r="Q1225" t="s">
        <v>51</v>
      </c>
      <c r="S1225" t="s">
        <v>48</v>
      </c>
      <c r="U1225" t="s">
        <v>52</v>
      </c>
      <c r="V1225" t="s">
        <v>53</v>
      </c>
      <c r="W1225" t="s">
        <v>48</v>
      </c>
      <c r="X1225" t="e">
        <f t="shared" si="19"/>
        <v>#N/A</v>
      </c>
      <c r="Y1225" s="38" t="e">
        <f>INDEX('Planning avec dates'!$4:$4,MATCH("X",'Planning avec dates'!1243:1243,1))+4</f>
        <v>#N/A</v>
      </c>
    </row>
    <row r="1226" spans="1:25" x14ac:dyDescent="0.25">
      <c r="A1226">
        <f>IF(COUNTIF('Temps moyens'!$A$3:$A$70,C1226)&gt;0,1,0)</f>
        <v>0</v>
      </c>
      <c r="B1226" t="s">
        <v>1280</v>
      </c>
      <c r="C1226" t="e">
        <f>INDEX('Planning avec dates'!$B1228:$E1228,MATCH("*",'Planning avec dates'!$B1228:$E1228,0))</f>
        <v>#N/A</v>
      </c>
      <c r="F1226">
        <f>IF('Planning avec dates'!$C$1="Low",INDEX('Temps moyens'!$B$1:$B$198,MATCH(Task_Table1!C1226,'Temps moyens'!$A$1:$A$198,0),1)*'Temps moyens'!$D$3,IF('Planning avec dates'!$C$1="Medium",INDEX('Temps moyens'!$B$1:$B$198,MATCH(Task_Table1!C1226,'Temps moyens'!$A$1:$A$198,0),1)*'Temps moyens'!$E$3,IF('Planning avec dates'!$C$1="High",INDEX('Temps moyens'!$B$1:$B$198,MATCH(Task_Table1!C1226,'Temps moyens'!$A$1:$A$198,0),1)*'Temps moyens'!$F$3,0)))</f>
        <v>0</v>
      </c>
      <c r="G1226" t="s">
        <v>48</v>
      </c>
      <c r="H1226" s="38" t="e">
        <f>INDEX('Planning avec dates'!$4:$4,MATCH("X",'Planning avec dates'!1244:1244,0))</f>
        <v>#N/A</v>
      </c>
      <c r="I1226" t="s">
        <v>48</v>
      </c>
      <c r="J1226" t="s">
        <v>48</v>
      </c>
      <c r="K1226" t="s">
        <v>48</v>
      </c>
      <c r="L1226" t="s">
        <v>48</v>
      </c>
      <c r="M1226" t="s">
        <v>48</v>
      </c>
      <c r="N1226" t="s">
        <v>48</v>
      </c>
      <c r="O1226" t="s">
        <v>48</v>
      </c>
      <c r="P1226" t="s">
        <v>48</v>
      </c>
      <c r="Q1226" t="s">
        <v>51</v>
      </c>
      <c r="S1226" t="s">
        <v>48</v>
      </c>
      <c r="U1226" t="s">
        <v>52</v>
      </c>
      <c r="V1226" t="s">
        <v>53</v>
      </c>
      <c r="W1226" t="s">
        <v>48</v>
      </c>
      <c r="X1226" t="e">
        <f t="shared" si="19"/>
        <v>#N/A</v>
      </c>
      <c r="Y1226" s="38" t="e">
        <f>INDEX('Planning avec dates'!$4:$4,MATCH("X",'Planning avec dates'!1244:1244,1))+4</f>
        <v>#N/A</v>
      </c>
    </row>
    <row r="1227" spans="1:25" x14ac:dyDescent="0.25">
      <c r="A1227">
        <f>IF(COUNTIF('Temps moyens'!$A$3:$A$70,C1227)&gt;0,1,0)</f>
        <v>0</v>
      </c>
      <c r="B1227" t="s">
        <v>1281</v>
      </c>
      <c r="C1227" t="e">
        <f>INDEX('Planning avec dates'!$B1229:$E1229,MATCH("*",'Planning avec dates'!$B1229:$E1229,0))</f>
        <v>#N/A</v>
      </c>
      <c r="F1227">
        <f>IF('Planning avec dates'!$C$1="Low",INDEX('Temps moyens'!$B$1:$B$198,MATCH(Task_Table1!C1227,'Temps moyens'!$A$1:$A$198,0),1)*'Temps moyens'!$D$3,IF('Planning avec dates'!$C$1="Medium",INDEX('Temps moyens'!$B$1:$B$198,MATCH(Task_Table1!C1227,'Temps moyens'!$A$1:$A$198,0),1)*'Temps moyens'!$E$3,IF('Planning avec dates'!$C$1="High",INDEX('Temps moyens'!$B$1:$B$198,MATCH(Task_Table1!C1227,'Temps moyens'!$A$1:$A$198,0),1)*'Temps moyens'!$F$3,0)))</f>
        <v>0</v>
      </c>
      <c r="G1227" t="s">
        <v>48</v>
      </c>
      <c r="H1227" s="38" t="e">
        <f>INDEX('Planning avec dates'!$4:$4,MATCH("X",'Planning avec dates'!1245:1245,0))</f>
        <v>#N/A</v>
      </c>
      <c r="I1227" t="s">
        <v>48</v>
      </c>
      <c r="J1227" t="s">
        <v>48</v>
      </c>
      <c r="K1227" t="s">
        <v>48</v>
      </c>
      <c r="L1227" t="s">
        <v>48</v>
      </c>
      <c r="M1227" t="s">
        <v>48</v>
      </c>
      <c r="N1227" t="s">
        <v>48</v>
      </c>
      <c r="O1227" t="s">
        <v>48</v>
      </c>
      <c r="P1227" t="s">
        <v>48</v>
      </c>
      <c r="Q1227" t="s">
        <v>51</v>
      </c>
      <c r="S1227" t="s">
        <v>48</v>
      </c>
      <c r="U1227" t="s">
        <v>52</v>
      </c>
      <c r="V1227" t="s">
        <v>53</v>
      </c>
      <c r="W1227" t="s">
        <v>48</v>
      </c>
      <c r="X1227" t="e">
        <f t="shared" si="19"/>
        <v>#N/A</v>
      </c>
      <c r="Y1227" s="38" t="e">
        <f>INDEX('Planning avec dates'!$4:$4,MATCH("X",'Planning avec dates'!1245:1245,1))+4</f>
        <v>#N/A</v>
      </c>
    </row>
    <row r="1228" spans="1:25" x14ac:dyDescent="0.25">
      <c r="A1228">
        <f>IF(COUNTIF('Temps moyens'!$A$3:$A$70,C1228)&gt;0,1,0)</f>
        <v>0</v>
      </c>
      <c r="B1228" t="s">
        <v>1282</v>
      </c>
      <c r="C1228" t="e">
        <f>INDEX('Planning avec dates'!$B1230:$E1230,MATCH("*",'Planning avec dates'!$B1230:$E1230,0))</f>
        <v>#N/A</v>
      </c>
      <c r="F1228">
        <f>IF('Planning avec dates'!$C$1="Low",INDEX('Temps moyens'!$B$1:$B$198,MATCH(Task_Table1!C1228,'Temps moyens'!$A$1:$A$198,0),1)*'Temps moyens'!$D$3,IF('Planning avec dates'!$C$1="Medium",INDEX('Temps moyens'!$B$1:$B$198,MATCH(Task_Table1!C1228,'Temps moyens'!$A$1:$A$198,0),1)*'Temps moyens'!$E$3,IF('Planning avec dates'!$C$1="High",INDEX('Temps moyens'!$B$1:$B$198,MATCH(Task_Table1!C1228,'Temps moyens'!$A$1:$A$198,0),1)*'Temps moyens'!$F$3,0)))</f>
        <v>0</v>
      </c>
      <c r="G1228" t="s">
        <v>48</v>
      </c>
      <c r="H1228" s="38" t="e">
        <f>INDEX('Planning avec dates'!$4:$4,MATCH("X",'Planning avec dates'!1246:1246,0))</f>
        <v>#N/A</v>
      </c>
      <c r="I1228" t="s">
        <v>48</v>
      </c>
      <c r="J1228" t="s">
        <v>48</v>
      </c>
      <c r="K1228" t="s">
        <v>48</v>
      </c>
      <c r="L1228" t="s">
        <v>48</v>
      </c>
      <c r="M1228" t="s">
        <v>48</v>
      </c>
      <c r="N1228" t="s">
        <v>48</v>
      </c>
      <c r="O1228" t="s">
        <v>48</v>
      </c>
      <c r="P1228" t="s">
        <v>48</v>
      </c>
      <c r="Q1228" t="s">
        <v>51</v>
      </c>
      <c r="S1228" t="s">
        <v>48</v>
      </c>
      <c r="U1228" t="s">
        <v>52</v>
      </c>
      <c r="V1228" t="s">
        <v>53</v>
      </c>
      <c r="W1228" t="s">
        <v>48</v>
      </c>
      <c r="X1228" t="e">
        <f t="shared" si="19"/>
        <v>#N/A</v>
      </c>
      <c r="Y1228" s="38" t="e">
        <f>INDEX('Planning avec dates'!$4:$4,MATCH("X",'Planning avec dates'!1246:1246,1))+4</f>
        <v>#N/A</v>
      </c>
    </row>
    <row r="1229" spans="1:25" x14ac:dyDescent="0.25">
      <c r="A1229">
        <f>IF(COUNTIF('Temps moyens'!$A$3:$A$70,C1229)&gt;0,1,0)</f>
        <v>0</v>
      </c>
      <c r="B1229" t="s">
        <v>1283</v>
      </c>
      <c r="C1229" t="e">
        <f>INDEX('Planning avec dates'!$B1231:$E1231,MATCH("*",'Planning avec dates'!$B1231:$E1231,0))</f>
        <v>#N/A</v>
      </c>
      <c r="F1229">
        <f>IF('Planning avec dates'!$C$1="Low",INDEX('Temps moyens'!$B$1:$B$198,MATCH(Task_Table1!C1229,'Temps moyens'!$A$1:$A$198,0),1)*'Temps moyens'!$D$3,IF('Planning avec dates'!$C$1="Medium",INDEX('Temps moyens'!$B$1:$B$198,MATCH(Task_Table1!C1229,'Temps moyens'!$A$1:$A$198,0),1)*'Temps moyens'!$E$3,IF('Planning avec dates'!$C$1="High",INDEX('Temps moyens'!$B$1:$B$198,MATCH(Task_Table1!C1229,'Temps moyens'!$A$1:$A$198,0),1)*'Temps moyens'!$F$3,0)))</f>
        <v>0</v>
      </c>
      <c r="G1229" t="s">
        <v>48</v>
      </c>
      <c r="H1229" s="38" t="e">
        <f>INDEX('Planning avec dates'!$4:$4,MATCH("X",'Planning avec dates'!1247:1247,0))</f>
        <v>#N/A</v>
      </c>
      <c r="I1229" t="s">
        <v>48</v>
      </c>
      <c r="J1229" t="s">
        <v>48</v>
      </c>
      <c r="K1229" t="s">
        <v>48</v>
      </c>
      <c r="L1229" t="s">
        <v>48</v>
      </c>
      <c r="M1229" t="s">
        <v>48</v>
      </c>
      <c r="N1229" t="s">
        <v>48</v>
      </c>
      <c r="O1229" t="s">
        <v>48</v>
      </c>
      <c r="P1229" t="s">
        <v>48</v>
      </c>
      <c r="Q1229" t="s">
        <v>51</v>
      </c>
      <c r="S1229" t="s">
        <v>48</v>
      </c>
      <c r="U1229" t="s">
        <v>52</v>
      </c>
      <c r="V1229" t="s">
        <v>53</v>
      </c>
      <c r="W1229" t="s">
        <v>48</v>
      </c>
      <c r="X1229" t="e">
        <f t="shared" si="19"/>
        <v>#N/A</v>
      </c>
      <c r="Y1229" s="38" t="e">
        <f>INDEX('Planning avec dates'!$4:$4,MATCH("X",'Planning avec dates'!1247:1247,1))+4</f>
        <v>#N/A</v>
      </c>
    </row>
    <row r="1230" spans="1:25" x14ac:dyDescent="0.25">
      <c r="A1230">
        <f>IF(COUNTIF('Temps moyens'!$A$3:$A$70,C1230)&gt;0,1,0)</f>
        <v>0</v>
      </c>
      <c r="B1230" t="s">
        <v>1284</v>
      </c>
      <c r="C1230" t="e">
        <f>INDEX('Planning avec dates'!$B1232:$E1232,MATCH("*",'Planning avec dates'!$B1232:$E1232,0))</f>
        <v>#N/A</v>
      </c>
      <c r="F1230">
        <f>IF('Planning avec dates'!$C$1="Low",INDEX('Temps moyens'!$B$1:$B$198,MATCH(Task_Table1!C1230,'Temps moyens'!$A$1:$A$198,0),1)*'Temps moyens'!$D$3,IF('Planning avec dates'!$C$1="Medium",INDEX('Temps moyens'!$B$1:$B$198,MATCH(Task_Table1!C1230,'Temps moyens'!$A$1:$A$198,0),1)*'Temps moyens'!$E$3,IF('Planning avec dates'!$C$1="High",INDEX('Temps moyens'!$B$1:$B$198,MATCH(Task_Table1!C1230,'Temps moyens'!$A$1:$A$198,0),1)*'Temps moyens'!$F$3,0)))</f>
        <v>0</v>
      </c>
      <c r="G1230" t="s">
        <v>48</v>
      </c>
      <c r="H1230" s="38" t="e">
        <f>INDEX('Planning avec dates'!$4:$4,MATCH("X",'Planning avec dates'!1248:1248,0))</f>
        <v>#N/A</v>
      </c>
      <c r="I1230" t="s">
        <v>48</v>
      </c>
      <c r="J1230" t="s">
        <v>48</v>
      </c>
      <c r="K1230" t="s">
        <v>48</v>
      </c>
      <c r="L1230" t="s">
        <v>48</v>
      </c>
      <c r="M1230" t="s">
        <v>48</v>
      </c>
      <c r="N1230" t="s">
        <v>48</v>
      </c>
      <c r="O1230" t="s">
        <v>48</v>
      </c>
      <c r="P1230" t="s">
        <v>48</v>
      </c>
      <c r="Q1230" t="s">
        <v>51</v>
      </c>
      <c r="S1230" t="s">
        <v>48</v>
      </c>
      <c r="U1230" t="s">
        <v>52</v>
      </c>
      <c r="V1230" t="s">
        <v>53</v>
      </c>
      <c r="W1230" t="s">
        <v>48</v>
      </c>
      <c r="X1230" t="e">
        <f t="shared" si="19"/>
        <v>#N/A</v>
      </c>
      <c r="Y1230" s="38" t="e">
        <f>INDEX('Planning avec dates'!$4:$4,MATCH("X",'Planning avec dates'!1248:1248,1))+4</f>
        <v>#N/A</v>
      </c>
    </row>
    <row r="1231" spans="1:25" x14ac:dyDescent="0.25">
      <c r="A1231">
        <f>IF(COUNTIF('Temps moyens'!$A$3:$A$70,C1231)&gt;0,1,0)</f>
        <v>0</v>
      </c>
      <c r="B1231" t="s">
        <v>1285</v>
      </c>
      <c r="C1231" t="e">
        <f>INDEX('Planning avec dates'!$B1233:$E1233,MATCH("*",'Planning avec dates'!$B1233:$E1233,0))</f>
        <v>#N/A</v>
      </c>
      <c r="F1231">
        <f>IF('Planning avec dates'!$C$1="Low",INDEX('Temps moyens'!$B$1:$B$198,MATCH(Task_Table1!C1231,'Temps moyens'!$A$1:$A$198,0),1)*'Temps moyens'!$D$3,IF('Planning avec dates'!$C$1="Medium",INDEX('Temps moyens'!$B$1:$B$198,MATCH(Task_Table1!C1231,'Temps moyens'!$A$1:$A$198,0),1)*'Temps moyens'!$E$3,IF('Planning avec dates'!$C$1="High",INDEX('Temps moyens'!$B$1:$B$198,MATCH(Task_Table1!C1231,'Temps moyens'!$A$1:$A$198,0),1)*'Temps moyens'!$F$3,0)))</f>
        <v>0</v>
      </c>
      <c r="G1231" t="s">
        <v>48</v>
      </c>
      <c r="H1231" s="38" t="e">
        <f>INDEX('Planning avec dates'!$4:$4,MATCH("X",'Planning avec dates'!1249:1249,0))</f>
        <v>#N/A</v>
      </c>
      <c r="I1231" t="s">
        <v>48</v>
      </c>
      <c r="J1231" t="s">
        <v>48</v>
      </c>
      <c r="K1231" t="s">
        <v>48</v>
      </c>
      <c r="L1231" t="s">
        <v>48</v>
      </c>
      <c r="M1231" t="s">
        <v>48</v>
      </c>
      <c r="N1231" t="s">
        <v>48</v>
      </c>
      <c r="O1231" t="s">
        <v>48</v>
      </c>
      <c r="P1231" t="s">
        <v>48</v>
      </c>
      <c r="Q1231" t="s">
        <v>51</v>
      </c>
      <c r="S1231" t="s">
        <v>48</v>
      </c>
      <c r="U1231" t="s">
        <v>52</v>
      </c>
      <c r="V1231" t="s">
        <v>53</v>
      </c>
      <c r="W1231" t="s">
        <v>48</v>
      </c>
      <c r="X1231" t="e">
        <f t="shared" si="19"/>
        <v>#N/A</v>
      </c>
      <c r="Y1231" s="38" t="e">
        <f>INDEX('Planning avec dates'!$4:$4,MATCH("X",'Planning avec dates'!1249:1249,1))+4</f>
        <v>#N/A</v>
      </c>
    </row>
    <row r="1232" spans="1:25" x14ac:dyDescent="0.25">
      <c r="A1232">
        <f>IF(COUNTIF('Temps moyens'!$A$3:$A$70,C1232)&gt;0,1,0)</f>
        <v>0</v>
      </c>
      <c r="B1232" t="s">
        <v>1286</v>
      </c>
      <c r="C1232" t="e">
        <f>INDEX('Planning avec dates'!$B1234:$E1234,MATCH("*",'Planning avec dates'!$B1234:$E1234,0))</f>
        <v>#N/A</v>
      </c>
      <c r="F1232">
        <f>IF('Planning avec dates'!$C$1="Low",INDEX('Temps moyens'!$B$1:$B$198,MATCH(Task_Table1!C1232,'Temps moyens'!$A$1:$A$198,0),1)*'Temps moyens'!$D$3,IF('Planning avec dates'!$C$1="Medium",INDEX('Temps moyens'!$B$1:$B$198,MATCH(Task_Table1!C1232,'Temps moyens'!$A$1:$A$198,0),1)*'Temps moyens'!$E$3,IF('Planning avec dates'!$C$1="High",INDEX('Temps moyens'!$B$1:$B$198,MATCH(Task_Table1!C1232,'Temps moyens'!$A$1:$A$198,0),1)*'Temps moyens'!$F$3,0)))</f>
        <v>0</v>
      </c>
      <c r="G1232" t="s">
        <v>48</v>
      </c>
      <c r="H1232" s="38" t="e">
        <f>INDEX('Planning avec dates'!$4:$4,MATCH("X",'Planning avec dates'!1250:1250,0))</f>
        <v>#N/A</v>
      </c>
      <c r="I1232" t="s">
        <v>48</v>
      </c>
      <c r="J1232" t="s">
        <v>48</v>
      </c>
      <c r="K1232" t="s">
        <v>48</v>
      </c>
      <c r="L1232" t="s">
        <v>48</v>
      </c>
      <c r="M1232" t="s">
        <v>48</v>
      </c>
      <c r="N1232" t="s">
        <v>48</v>
      </c>
      <c r="O1232" t="s">
        <v>48</v>
      </c>
      <c r="P1232" t="s">
        <v>48</v>
      </c>
      <c r="Q1232" t="s">
        <v>51</v>
      </c>
      <c r="S1232" t="s">
        <v>48</v>
      </c>
      <c r="U1232" t="s">
        <v>52</v>
      </c>
      <c r="V1232" t="s">
        <v>53</v>
      </c>
      <c r="W1232" t="s">
        <v>48</v>
      </c>
      <c r="X1232" t="e">
        <f t="shared" si="19"/>
        <v>#N/A</v>
      </c>
      <c r="Y1232" s="38" t="e">
        <f>INDEX('Planning avec dates'!$4:$4,MATCH("X",'Planning avec dates'!1250:1250,1))+4</f>
        <v>#N/A</v>
      </c>
    </row>
    <row r="1233" spans="1:25" x14ac:dyDescent="0.25">
      <c r="A1233">
        <f>IF(COUNTIF('Temps moyens'!$A$3:$A$70,C1233)&gt;0,1,0)</f>
        <v>0</v>
      </c>
      <c r="B1233" t="s">
        <v>1287</v>
      </c>
      <c r="C1233" t="e">
        <f>INDEX('Planning avec dates'!$B1235:$E1235,MATCH("*",'Planning avec dates'!$B1235:$E1235,0))</f>
        <v>#N/A</v>
      </c>
      <c r="F1233">
        <f>IF('Planning avec dates'!$C$1="Low",INDEX('Temps moyens'!$B$1:$B$198,MATCH(Task_Table1!C1233,'Temps moyens'!$A$1:$A$198,0),1)*'Temps moyens'!$D$3,IF('Planning avec dates'!$C$1="Medium",INDEX('Temps moyens'!$B$1:$B$198,MATCH(Task_Table1!C1233,'Temps moyens'!$A$1:$A$198,0),1)*'Temps moyens'!$E$3,IF('Planning avec dates'!$C$1="High",INDEX('Temps moyens'!$B$1:$B$198,MATCH(Task_Table1!C1233,'Temps moyens'!$A$1:$A$198,0),1)*'Temps moyens'!$F$3,0)))</f>
        <v>0</v>
      </c>
      <c r="G1233" t="s">
        <v>48</v>
      </c>
      <c r="H1233" s="38" t="e">
        <f>INDEX('Planning avec dates'!$4:$4,MATCH("X",'Planning avec dates'!1251:1251,0))</f>
        <v>#N/A</v>
      </c>
      <c r="I1233" t="s">
        <v>48</v>
      </c>
      <c r="J1233" t="s">
        <v>48</v>
      </c>
      <c r="K1233" t="s">
        <v>48</v>
      </c>
      <c r="L1233" t="s">
        <v>48</v>
      </c>
      <c r="M1233" t="s">
        <v>48</v>
      </c>
      <c r="N1233" t="s">
        <v>48</v>
      </c>
      <c r="O1233" t="s">
        <v>48</v>
      </c>
      <c r="P1233" t="s">
        <v>48</v>
      </c>
      <c r="Q1233" t="s">
        <v>51</v>
      </c>
      <c r="S1233" t="s">
        <v>48</v>
      </c>
      <c r="U1233" t="s">
        <v>52</v>
      </c>
      <c r="V1233" t="s">
        <v>53</v>
      </c>
      <c r="W1233" t="s">
        <v>48</v>
      </c>
      <c r="X1233" t="e">
        <f t="shared" si="19"/>
        <v>#N/A</v>
      </c>
      <c r="Y1233" s="38" t="e">
        <f>INDEX('Planning avec dates'!$4:$4,MATCH("X",'Planning avec dates'!1251:1251,1))+4</f>
        <v>#N/A</v>
      </c>
    </row>
    <row r="1234" spans="1:25" x14ac:dyDescent="0.25">
      <c r="A1234">
        <f>IF(COUNTIF('Temps moyens'!$A$3:$A$70,C1234)&gt;0,1,0)</f>
        <v>0</v>
      </c>
      <c r="B1234" t="s">
        <v>1288</v>
      </c>
      <c r="C1234" t="e">
        <f>INDEX('Planning avec dates'!$B1236:$E1236,MATCH("*",'Planning avec dates'!$B1236:$E1236,0))</f>
        <v>#N/A</v>
      </c>
      <c r="F1234">
        <f>IF('Planning avec dates'!$C$1="Low",INDEX('Temps moyens'!$B$1:$B$198,MATCH(Task_Table1!C1234,'Temps moyens'!$A$1:$A$198,0),1)*'Temps moyens'!$D$3,IF('Planning avec dates'!$C$1="Medium",INDEX('Temps moyens'!$B$1:$B$198,MATCH(Task_Table1!C1234,'Temps moyens'!$A$1:$A$198,0),1)*'Temps moyens'!$E$3,IF('Planning avec dates'!$C$1="High",INDEX('Temps moyens'!$B$1:$B$198,MATCH(Task_Table1!C1234,'Temps moyens'!$A$1:$A$198,0),1)*'Temps moyens'!$F$3,0)))</f>
        <v>0</v>
      </c>
      <c r="G1234" t="s">
        <v>48</v>
      </c>
      <c r="H1234" s="38" t="e">
        <f>INDEX('Planning avec dates'!$4:$4,MATCH("X",'Planning avec dates'!1252:1252,0))</f>
        <v>#N/A</v>
      </c>
      <c r="I1234" t="s">
        <v>48</v>
      </c>
      <c r="J1234" t="s">
        <v>48</v>
      </c>
      <c r="K1234" t="s">
        <v>48</v>
      </c>
      <c r="L1234" t="s">
        <v>48</v>
      </c>
      <c r="M1234" t="s">
        <v>48</v>
      </c>
      <c r="N1234" t="s">
        <v>48</v>
      </c>
      <c r="O1234" t="s">
        <v>48</v>
      </c>
      <c r="P1234" t="s">
        <v>48</v>
      </c>
      <c r="Q1234" t="s">
        <v>51</v>
      </c>
      <c r="S1234" t="s">
        <v>48</v>
      </c>
      <c r="U1234" t="s">
        <v>52</v>
      </c>
      <c r="V1234" t="s">
        <v>53</v>
      </c>
      <c r="W1234" t="s">
        <v>48</v>
      </c>
      <c r="X1234" t="e">
        <f t="shared" si="19"/>
        <v>#N/A</v>
      </c>
      <c r="Y1234" s="38" t="e">
        <f>INDEX('Planning avec dates'!$4:$4,MATCH("X",'Planning avec dates'!1252:1252,1))+4</f>
        <v>#N/A</v>
      </c>
    </row>
    <row r="1235" spans="1:25" x14ac:dyDescent="0.25">
      <c r="A1235">
        <f>IF(COUNTIF('Temps moyens'!$A$3:$A$70,C1235)&gt;0,1,0)</f>
        <v>0</v>
      </c>
      <c r="B1235" t="s">
        <v>1289</v>
      </c>
      <c r="C1235" t="e">
        <f>INDEX('Planning avec dates'!$B1237:$E1237,MATCH("*",'Planning avec dates'!$B1237:$E1237,0))</f>
        <v>#N/A</v>
      </c>
      <c r="F1235">
        <f>IF('Planning avec dates'!$C$1="Low",INDEX('Temps moyens'!$B$1:$B$198,MATCH(Task_Table1!C1235,'Temps moyens'!$A$1:$A$198,0),1)*'Temps moyens'!$D$3,IF('Planning avec dates'!$C$1="Medium",INDEX('Temps moyens'!$B$1:$B$198,MATCH(Task_Table1!C1235,'Temps moyens'!$A$1:$A$198,0),1)*'Temps moyens'!$E$3,IF('Planning avec dates'!$C$1="High",INDEX('Temps moyens'!$B$1:$B$198,MATCH(Task_Table1!C1235,'Temps moyens'!$A$1:$A$198,0),1)*'Temps moyens'!$F$3,0)))</f>
        <v>0</v>
      </c>
      <c r="G1235" t="s">
        <v>48</v>
      </c>
      <c r="H1235" s="38" t="e">
        <f>INDEX('Planning avec dates'!$4:$4,MATCH("X",'Planning avec dates'!1253:1253,0))</f>
        <v>#N/A</v>
      </c>
      <c r="I1235" t="s">
        <v>48</v>
      </c>
      <c r="J1235" t="s">
        <v>48</v>
      </c>
      <c r="K1235" t="s">
        <v>48</v>
      </c>
      <c r="L1235" t="s">
        <v>48</v>
      </c>
      <c r="M1235" t="s">
        <v>48</v>
      </c>
      <c r="N1235" t="s">
        <v>48</v>
      </c>
      <c r="O1235" t="s">
        <v>48</v>
      </c>
      <c r="P1235" t="s">
        <v>48</v>
      </c>
      <c r="Q1235" t="s">
        <v>51</v>
      </c>
      <c r="S1235" t="s">
        <v>48</v>
      </c>
      <c r="U1235" t="s">
        <v>52</v>
      </c>
      <c r="V1235" t="s">
        <v>53</v>
      </c>
      <c r="W1235" t="s">
        <v>48</v>
      </c>
      <c r="X1235" t="e">
        <f t="shared" si="19"/>
        <v>#N/A</v>
      </c>
      <c r="Y1235" s="38" t="e">
        <f>INDEX('Planning avec dates'!$4:$4,MATCH("X",'Planning avec dates'!1253:1253,1))+4</f>
        <v>#N/A</v>
      </c>
    </row>
    <row r="1236" spans="1:25" x14ac:dyDescent="0.25">
      <c r="A1236">
        <f>IF(COUNTIF('Temps moyens'!$A$3:$A$70,C1236)&gt;0,1,0)</f>
        <v>0</v>
      </c>
      <c r="B1236" t="s">
        <v>1290</v>
      </c>
      <c r="C1236" t="e">
        <f>INDEX('Planning avec dates'!$B1238:$E1238,MATCH("*",'Planning avec dates'!$B1238:$E1238,0))</f>
        <v>#N/A</v>
      </c>
      <c r="F1236">
        <f>IF('Planning avec dates'!$C$1="Low",INDEX('Temps moyens'!$B$1:$B$198,MATCH(Task_Table1!C1236,'Temps moyens'!$A$1:$A$198,0),1)*'Temps moyens'!$D$3,IF('Planning avec dates'!$C$1="Medium",INDEX('Temps moyens'!$B$1:$B$198,MATCH(Task_Table1!C1236,'Temps moyens'!$A$1:$A$198,0),1)*'Temps moyens'!$E$3,IF('Planning avec dates'!$C$1="High",INDEX('Temps moyens'!$B$1:$B$198,MATCH(Task_Table1!C1236,'Temps moyens'!$A$1:$A$198,0),1)*'Temps moyens'!$F$3,0)))</f>
        <v>0</v>
      </c>
      <c r="G1236" t="s">
        <v>48</v>
      </c>
      <c r="H1236" s="38" t="e">
        <f>INDEX('Planning avec dates'!$4:$4,MATCH("X",'Planning avec dates'!1254:1254,0))</f>
        <v>#N/A</v>
      </c>
      <c r="I1236" t="s">
        <v>48</v>
      </c>
      <c r="J1236" t="s">
        <v>48</v>
      </c>
      <c r="K1236" t="s">
        <v>48</v>
      </c>
      <c r="L1236" t="s">
        <v>48</v>
      </c>
      <c r="M1236" t="s">
        <v>48</v>
      </c>
      <c r="N1236" t="s">
        <v>48</v>
      </c>
      <c r="O1236" t="s">
        <v>48</v>
      </c>
      <c r="P1236" t="s">
        <v>48</v>
      </c>
      <c r="Q1236" t="s">
        <v>51</v>
      </c>
      <c r="S1236" t="s">
        <v>48</v>
      </c>
      <c r="U1236" t="s">
        <v>52</v>
      </c>
      <c r="V1236" t="s">
        <v>53</v>
      </c>
      <c r="W1236" t="s">
        <v>48</v>
      </c>
      <c r="X1236" t="e">
        <f t="shared" si="19"/>
        <v>#N/A</v>
      </c>
      <c r="Y1236" s="38" t="e">
        <f>INDEX('Planning avec dates'!$4:$4,MATCH("X",'Planning avec dates'!1254:1254,1))+4</f>
        <v>#N/A</v>
      </c>
    </row>
    <row r="1237" spans="1:25" x14ac:dyDescent="0.25">
      <c r="A1237">
        <f>IF(COUNTIF('Temps moyens'!$A$3:$A$70,C1237)&gt;0,1,0)</f>
        <v>0</v>
      </c>
      <c r="B1237" t="s">
        <v>1291</v>
      </c>
      <c r="C1237" t="e">
        <f>INDEX('Planning avec dates'!$B1239:$E1239,MATCH("*",'Planning avec dates'!$B1239:$E1239,0))</f>
        <v>#N/A</v>
      </c>
      <c r="F1237">
        <f>IF('Planning avec dates'!$C$1="Low",INDEX('Temps moyens'!$B$1:$B$198,MATCH(Task_Table1!C1237,'Temps moyens'!$A$1:$A$198,0),1)*'Temps moyens'!$D$3,IF('Planning avec dates'!$C$1="Medium",INDEX('Temps moyens'!$B$1:$B$198,MATCH(Task_Table1!C1237,'Temps moyens'!$A$1:$A$198,0),1)*'Temps moyens'!$E$3,IF('Planning avec dates'!$C$1="High",INDEX('Temps moyens'!$B$1:$B$198,MATCH(Task_Table1!C1237,'Temps moyens'!$A$1:$A$198,0),1)*'Temps moyens'!$F$3,0)))</f>
        <v>0</v>
      </c>
      <c r="G1237" t="s">
        <v>48</v>
      </c>
      <c r="H1237" s="38" t="e">
        <f>INDEX('Planning avec dates'!$4:$4,MATCH("X",'Planning avec dates'!1255:1255,0))</f>
        <v>#N/A</v>
      </c>
      <c r="I1237" t="s">
        <v>48</v>
      </c>
      <c r="J1237" t="s">
        <v>48</v>
      </c>
      <c r="K1237" t="s">
        <v>48</v>
      </c>
      <c r="L1237" t="s">
        <v>48</v>
      </c>
      <c r="M1237" t="s">
        <v>48</v>
      </c>
      <c r="N1237" t="s">
        <v>48</v>
      </c>
      <c r="O1237" t="s">
        <v>48</v>
      </c>
      <c r="P1237" t="s">
        <v>48</v>
      </c>
      <c r="Q1237" t="s">
        <v>51</v>
      </c>
      <c r="S1237" t="s">
        <v>48</v>
      </c>
      <c r="U1237" t="s">
        <v>52</v>
      </c>
      <c r="V1237" t="s">
        <v>53</v>
      </c>
      <c r="W1237" t="s">
        <v>48</v>
      </c>
      <c r="X1237" t="e">
        <f t="shared" si="19"/>
        <v>#N/A</v>
      </c>
      <c r="Y1237" s="38" t="e">
        <f>INDEX('Planning avec dates'!$4:$4,MATCH("X",'Planning avec dates'!1255:1255,1))+4</f>
        <v>#N/A</v>
      </c>
    </row>
    <row r="1238" spans="1:25" x14ac:dyDescent="0.25">
      <c r="A1238">
        <f>IF(COUNTIF('Temps moyens'!$A$3:$A$70,C1238)&gt;0,1,0)</f>
        <v>0</v>
      </c>
      <c r="B1238" t="s">
        <v>1292</v>
      </c>
      <c r="C1238" t="e">
        <f>INDEX('Planning avec dates'!$B1240:$E1240,MATCH("*",'Planning avec dates'!$B1240:$E1240,0))</f>
        <v>#N/A</v>
      </c>
      <c r="F1238">
        <f>IF('Planning avec dates'!$C$1="Low",INDEX('Temps moyens'!$B$1:$B$198,MATCH(Task_Table1!C1238,'Temps moyens'!$A$1:$A$198,0),1)*'Temps moyens'!$D$3,IF('Planning avec dates'!$C$1="Medium",INDEX('Temps moyens'!$B$1:$B$198,MATCH(Task_Table1!C1238,'Temps moyens'!$A$1:$A$198,0),1)*'Temps moyens'!$E$3,IF('Planning avec dates'!$C$1="High",INDEX('Temps moyens'!$B$1:$B$198,MATCH(Task_Table1!C1238,'Temps moyens'!$A$1:$A$198,0),1)*'Temps moyens'!$F$3,0)))</f>
        <v>0</v>
      </c>
      <c r="G1238" t="s">
        <v>48</v>
      </c>
      <c r="H1238" s="38" t="e">
        <f>INDEX('Planning avec dates'!$4:$4,MATCH("X",'Planning avec dates'!1256:1256,0))</f>
        <v>#N/A</v>
      </c>
      <c r="I1238" t="s">
        <v>48</v>
      </c>
      <c r="J1238" t="s">
        <v>48</v>
      </c>
      <c r="K1238" t="s">
        <v>48</v>
      </c>
      <c r="L1238" t="s">
        <v>48</v>
      </c>
      <c r="M1238" t="s">
        <v>48</v>
      </c>
      <c r="N1238" t="s">
        <v>48</v>
      </c>
      <c r="O1238" t="s">
        <v>48</v>
      </c>
      <c r="P1238" t="s">
        <v>48</v>
      </c>
      <c r="Q1238" t="s">
        <v>51</v>
      </c>
      <c r="S1238" t="s">
        <v>48</v>
      </c>
      <c r="U1238" t="s">
        <v>52</v>
      </c>
      <c r="V1238" t="s">
        <v>53</v>
      </c>
      <c r="W1238" t="s">
        <v>48</v>
      </c>
      <c r="X1238" t="e">
        <f t="shared" si="19"/>
        <v>#N/A</v>
      </c>
      <c r="Y1238" s="38" t="e">
        <f>INDEX('Planning avec dates'!$4:$4,MATCH("X",'Planning avec dates'!1256:1256,1))+4</f>
        <v>#N/A</v>
      </c>
    </row>
    <row r="1239" spans="1:25" x14ac:dyDescent="0.25">
      <c r="A1239">
        <f>IF(COUNTIF('Temps moyens'!$A$3:$A$70,C1239)&gt;0,1,0)</f>
        <v>0</v>
      </c>
      <c r="B1239" t="s">
        <v>1293</v>
      </c>
      <c r="C1239" t="e">
        <f>INDEX('Planning avec dates'!$B1241:$E1241,MATCH("*",'Planning avec dates'!$B1241:$E1241,0))</f>
        <v>#N/A</v>
      </c>
      <c r="F1239">
        <f>IF('Planning avec dates'!$C$1="Low",INDEX('Temps moyens'!$B$1:$B$198,MATCH(Task_Table1!C1239,'Temps moyens'!$A$1:$A$198,0),1)*'Temps moyens'!$D$3,IF('Planning avec dates'!$C$1="Medium",INDEX('Temps moyens'!$B$1:$B$198,MATCH(Task_Table1!C1239,'Temps moyens'!$A$1:$A$198,0),1)*'Temps moyens'!$E$3,IF('Planning avec dates'!$C$1="High",INDEX('Temps moyens'!$B$1:$B$198,MATCH(Task_Table1!C1239,'Temps moyens'!$A$1:$A$198,0),1)*'Temps moyens'!$F$3,0)))</f>
        <v>0</v>
      </c>
      <c r="G1239" t="s">
        <v>48</v>
      </c>
      <c r="H1239" s="38" t="e">
        <f>INDEX('Planning avec dates'!$4:$4,MATCH("X",'Planning avec dates'!1257:1257,0))</f>
        <v>#N/A</v>
      </c>
      <c r="I1239" t="s">
        <v>48</v>
      </c>
      <c r="J1239" t="s">
        <v>48</v>
      </c>
      <c r="K1239" t="s">
        <v>48</v>
      </c>
      <c r="L1239" t="s">
        <v>48</v>
      </c>
      <c r="M1239" t="s">
        <v>48</v>
      </c>
      <c r="N1239" t="s">
        <v>48</v>
      </c>
      <c r="O1239" t="s">
        <v>48</v>
      </c>
      <c r="P1239" t="s">
        <v>48</v>
      </c>
      <c r="Q1239" t="s">
        <v>51</v>
      </c>
      <c r="S1239" t="s">
        <v>48</v>
      </c>
      <c r="U1239" t="s">
        <v>52</v>
      </c>
      <c r="V1239" t="s">
        <v>53</v>
      </c>
      <c r="W1239" t="s">
        <v>48</v>
      </c>
      <c r="X1239" t="e">
        <f t="shared" si="19"/>
        <v>#N/A</v>
      </c>
      <c r="Y1239" s="38" t="e">
        <f>INDEX('Planning avec dates'!$4:$4,MATCH("X",'Planning avec dates'!1257:1257,1))+4</f>
        <v>#N/A</v>
      </c>
    </row>
    <row r="1240" spans="1:25" x14ac:dyDescent="0.25">
      <c r="A1240">
        <f>IF(COUNTIF('Temps moyens'!$A$3:$A$70,C1240)&gt;0,1,0)</f>
        <v>0</v>
      </c>
      <c r="B1240" t="s">
        <v>1294</v>
      </c>
      <c r="C1240" t="e">
        <f>INDEX('Planning avec dates'!$B1242:$E1242,MATCH("*",'Planning avec dates'!$B1242:$E1242,0))</f>
        <v>#N/A</v>
      </c>
      <c r="F1240">
        <f>IF('Planning avec dates'!$C$1="Low",INDEX('Temps moyens'!$B$1:$B$198,MATCH(Task_Table1!C1240,'Temps moyens'!$A$1:$A$198,0),1)*'Temps moyens'!$D$3,IF('Planning avec dates'!$C$1="Medium",INDEX('Temps moyens'!$B$1:$B$198,MATCH(Task_Table1!C1240,'Temps moyens'!$A$1:$A$198,0),1)*'Temps moyens'!$E$3,IF('Planning avec dates'!$C$1="High",INDEX('Temps moyens'!$B$1:$B$198,MATCH(Task_Table1!C1240,'Temps moyens'!$A$1:$A$198,0),1)*'Temps moyens'!$F$3,0)))</f>
        <v>0</v>
      </c>
      <c r="G1240" t="s">
        <v>48</v>
      </c>
      <c r="H1240" s="38" t="e">
        <f>INDEX('Planning avec dates'!$4:$4,MATCH("X",'Planning avec dates'!1258:1258,0))</f>
        <v>#N/A</v>
      </c>
      <c r="I1240" t="s">
        <v>48</v>
      </c>
      <c r="J1240" t="s">
        <v>48</v>
      </c>
      <c r="K1240" t="s">
        <v>48</v>
      </c>
      <c r="L1240" t="s">
        <v>48</v>
      </c>
      <c r="M1240" t="s">
        <v>48</v>
      </c>
      <c r="N1240" t="s">
        <v>48</v>
      </c>
      <c r="O1240" t="s">
        <v>48</v>
      </c>
      <c r="P1240" t="s">
        <v>48</v>
      </c>
      <c r="Q1240" t="s">
        <v>51</v>
      </c>
      <c r="S1240" t="s">
        <v>48</v>
      </c>
      <c r="U1240" t="s">
        <v>52</v>
      </c>
      <c r="V1240" t="s">
        <v>53</v>
      </c>
      <c r="W1240" t="s">
        <v>48</v>
      </c>
      <c r="X1240" t="e">
        <f t="shared" si="19"/>
        <v>#N/A</v>
      </c>
      <c r="Y1240" s="38" t="e">
        <f>INDEX('Planning avec dates'!$4:$4,MATCH("X",'Planning avec dates'!1258:1258,1))+4</f>
        <v>#N/A</v>
      </c>
    </row>
    <row r="1241" spans="1:25" x14ac:dyDescent="0.25">
      <c r="A1241">
        <f>IF(COUNTIF('Temps moyens'!$A$3:$A$70,C1241)&gt;0,1,0)</f>
        <v>0</v>
      </c>
      <c r="B1241" t="s">
        <v>1295</v>
      </c>
      <c r="C1241" t="e">
        <f>INDEX('Planning avec dates'!$B1243:$E1243,MATCH("*",'Planning avec dates'!$B1243:$E1243,0))</f>
        <v>#N/A</v>
      </c>
      <c r="F1241">
        <f>IF('Planning avec dates'!$C$1="Low",INDEX('Temps moyens'!$B$1:$B$198,MATCH(Task_Table1!C1241,'Temps moyens'!$A$1:$A$198,0),1)*'Temps moyens'!$D$3,IF('Planning avec dates'!$C$1="Medium",INDEX('Temps moyens'!$B$1:$B$198,MATCH(Task_Table1!C1241,'Temps moyens'!$A$1:$A$198,0),1)*'Temps moyens'!$E$3,IF('Planning avec dates'!$C$1="High",INDEX('Temps moyens'!$B$1:$B$198,MATCH(Task_Table1!C1241,'Temps moyens'!$A$1:$A$198,0),1)*'Temps moyens'!$F$3,0)))</f>
        <v>0</v>
      </c>
      <c r="G1241" t="s">
        <v>48</v>
      </c>
      <c r="H1241" s="38" t="e">
        <f>INDEX('Planning avec dates'!$4:$4,MATCH("X",'Planning avec dates'!1259:1259,0))</f>
        <v>#N/A</v>
      </c>
      <c r="I1241" t="s">
        <v>48</v>
      </c>
      <c r="J1241" t="s">
        <v>48</v>
      </c>
      <c r="K1241" t="s">
        <v>48</v>
      </c>
      <c r="L1241" t="s">
        <v>48</v>
      </c>
      <c r="M1241" t="s">
        <v>48</v>
      </c>
      <c r="N1241" t="s">
        <v>48</v>
      </c>
      <c r="O1241" t="s">
        <v>48</v>
      </c>
      <c r="P1241" t="s">
        <v>48</v>
      </c>
      <c r="Q1241" t="s">
        <v>51</v>
      </c>
      <c r="S1241" t="s">
        <v>48</v>
      </c>
      <c r="U1241" t="s">
        <v>52</v>
      </c>
      <c r="V1241" t="s">
        <v>53</v>
      </c>
      <c r="W1241" t="s">
        <v>48</v>
      </c>
      <c r="X1241" t="e">
        <f t="shared" si="19"/>
        <v>#N/A</v>
      </c>
      <c r="Y1241" s="38" t="e">
        <f>INDEX('Planning avec dates'!$4:$4,MATCH("X",'Planning avec dates'!1259:1259,1))+4</f>
        <v>#N/A</v>
      </c>
    </row>
    <row r="1242" spans="1:25" x14ac:dyDescent="0.25">
      <c r="A1242">
        <f>IF(COUNTIF('Temps moyens'!$A$3:$A$70,C1242)&gt;0,1,0)</f>
        <v>0</v>
      </c>
      <c r="B1242" t="s">
        <v>1296</v>
      </c>
      <c r="C1242" t="e">
        <f>INDEX('Planning avec dates'!$B1244:$E1244,MATCH("*",'Planning avec dates'!$B1244:$E1244,0))</f>
        <v>#N/A</v>
      </c>
      <c r="F1242">
        <f>IF('Planning avec dates'!$C$1="Low",INDEX('Temps moyens'!$B$1:$B$198,MATCH(Task_Table1!C1242,'Temps moyens'!$A$1:$A$198,0),1)*'Temps moyens'!$D$3,IF('Planning avec dates'!$C$1="Medium",INDEX('Temps moyens'!$B$1:$B$198,MATCH(Task_Table1!C1242,'Temps moyens'!$A$1:$A$198,0),1)*'Temps moyens'!$E$3,IF('Planning avec dates'!$C$1="High",INDEX('Temps moyens'!$B$1:$B$198,MATCH(Task_Table1!C1242,'Temps moyens'!$A$1:$A$198,0),1)*'Temps moyens'!$F$3,0)))</f>
        <v>0</v>
      </c>
      <c r="G1242" t="s">
        <v>48</v>
      </c>
      <c r="H1242" s="38" t="e">
        <f>INDEX('Planning avec dates'!$4:$4,MATCH("X",'Planning avec dates'!1260:1260,0))</f>
        <v>#N/A</v>
      </c>
      <c r="I1242" t="s">
        <v>48</v>
      </c>
      <c r="J1242" t="s">
        <v>48</v>
      </c>
      <c r="K1242" t="s">
        <v>48</v>
      </c>
      <c r="L1242" t="s">
        <v>48</v>
      </c>
      <c r="M1242" t="s">
        <v>48</v>
      </c>
      <c r="N1242" t="s">
        <v>48</v>
      </c>
      <c r="O1242" t="s">
        <v>48</v>
      </c>
      <c r="P1242" t="s">
        <v>48</v>
      </c>
      <c r="Q1242" t="s">
        <v>51</v>
      </c>
      <c r="S1242" t="s">
        <v>48</v>
      </c>
      <c r="U1242" t="s">
        <v>52</v>
      </c>
      <c r="V1242" t="s">
        <v>53</v>
      </c>
      <c r="W1242" t="s">
        <v>48</v>
      </c>
      <c r="X1242" t="e">
        <f t="shared" si="19"/>
        <v>#N/A</v>
      </c>
      <c r="Y1242" s="38" t="e">
        <f>INDEX('Planning avec dates'!$4:$4,MATCH("X",'Planning avec dates'!1260:1260,1))+4</f>
        <v>#N/A</v>
      </c>
    </row>
    <row r="1243" spans="1:25" x14ac:dyDescent="0.25">
      <c r="A1243">
        <f>IF(COUNTIF('Temps moyens'!$A$3:$A$70,C1243)&gt;0,1,0)</f>
        <v>0</v>
      </c>
      <c r="B1243" t="s">
        <v>1297</v>
      </c>
      <c r="C1243" t="e">
        <f>INDEX('Planning avec dates'!$B1245:$E1245,MATCH("*",'Planning avec dates'!$B1245:$E1245,0))</f>
        <v>#N/A</v>
      </c>
      <c r="F1243">
        <f>IF('Planning avec dates'!$C$1="Low",INDEX('Temps moyens'!$B$1:$B$198,MATCH(Task_Table1!C1243,'Temps moyens'!$A$1:$A$198,0),1)*'Temps moyens'!$D$3,IF('Planning avec dates'!$C$1="Medium",INDEX('Temps moyens'!$B$1:$B$198,MATCH(Task_Table1!C1243,'Temps moyens'!$A$1:$A$198,0),1)*'Temps moyens'!$E$3,IF('Planning avec dates'!$C$1="High",INDEX('Temps moyens'!$B$1:$B$198,MATCH(Task_Table1!C1243,'Temps moyens'!$A$1:$A$198,0),1)*'Temps moyens'!$F$3,0)))</f>
        <v>0</v>
      </c>
      <c r="G1243" t="s">
        <v>48</v>
      </c>
      <c r="H1243" s="38" t="e">
        <f>INDEX('Planning avec dates'!$4:$4,MATCH("X",'Planning avec dates'!1261:1261,0))</f>
        <v>#N/A</v>
      </c>
      <c r="I1243" t="s">
        <v>48</v>
      </c>
      <c r="J1243" t="s">
        <v>48</v>
      </c>
      <c r="K1243" t="s">
        <v>48</v>
      </c>
      <c r="L1243" t="s">
        <v>48</v>
      </c>
      <c r="M1243" t="s">
        <v>48</v>
      </c>
      <c r="N1243" t="s">
        <v>48</v>
      </c>
      <c r="O1243" t="s">
        <v>48</v>
      </c>
      <c r="P1243" t="s">
        <v>48</v>
      </c>
      <c r="Q1243" t="s">
        <v>51</v>
      </c>
      <c r="S1243" t="s">
        <v>48</v>
      </c>
      <c r="U1243" t="s">
        <v>52</v>
      </c>
      <c r="V1243" t="s">
        <v>53</v>
      </c>
      <c r="W1243" t="s">
        <v>48</v>
      </c>
      <c r="X1243" t="e">
        <f t="shared" ref="X1243:X1306" si="20">(Y1243-H1243)+1</f>
        <v>#N/A</v>
      </c>
      <c r="Y1243" s="38" t="e">
        <f>INDEX('Planning avec dates'!$4:$4,MATCH("X",'Planning avec dates'!1261:1261,1))+4</f>
        <v>#N/A</v>
      </c>
    </row>
    <row r="1244" spans="1:25" x14ac:dyDescent="0.25">
      <c r="A1244">
        <f>IF(COUNTIF('Temps moyens'!$A$3:$A$70,C1244)&gt;0,1,0)</f>
        <v>0</v>
      </c>
      <c r="B1244" t="s">
        <v>1298</v>
      </c>
      <c r="C1244" t="e">
        <f>INDEX('Planning avec dates'!$B1246:$E1246,MATCH("*",'Planning avec dates'!$B1246:$E1246,0))</f>
        <v>#N/A</v>
      </c>
      <c r="F1244">
        <f>IF('Planning avec dates'!$C$1="Low",INDEX('Temps moyens'!$B$1:$B$198,MATCH(Task_Table1!C1244,'Temps moyens'!$A$1:$A$198,0),1)*'Temps moyens'!$D$3,IF('Planning avec dates'!$C$1="Medium",INDEX('Temps moyens'!$B$1:$B$198,MATCH(Task_Table1!C1244,'Temps moyens'!$A$1:$A$198,0),1)*'Temps moyens'!$E$3,IF('Planning avec dates'!$C$1="High",INDEX('Temps moyens'!$B$1:$B$198,MATCH(Task_Table1!C1244,'Temps moyens'!$A$1:$A$198,0),1)*'Temps moyens'!$F$3,0)))</f>
        <v>0</v>
      </c>
      <c r="G1244" t="s">
        <v>48</v>
      </c>
      <c r="H1244" s="38" t="e">
        <f>INDEX('Planning avec dates'!$4:$4,MATCH("X",'Planning avec dates'!1262:1262,0))</f>
        <v>#N/A</v>
      </c>
      <c r="I1244" t="s">
        <v>48</v>
      </c>
      <c r="J1244" t="s">
        <v>48</v>
      </c>
      <c r="K1244" t="s">
        <v>48</v>
      </c>
      <c r="L1244" t="s">
        <v>48</v>
      </c>
      <c r="M1244" t="s">
        <v>48</v>
      </c>
      <c r="N1244" t="s">
        <v>48</v>
      </c>
      <c r="O1244" t="s">
        <v>48</v>
      </c>
      <c r="P1244" t="s">
        <v>48</v>
      </c>
      <c r="Q1244" t="s">
        <v>51</v>
      </c>
      <c r="S1244" t="s">
        <v>48</v>
      </c>
      <c r="U1244" t="s">
        <v>52</v>
      </c>
      <c r="V1244" t="s">
        <v>53</v>
      </c>
      <c r="W1244" t="s">
        <v>48</v>
      </c>
      <c r="X1244" t="e">
        <f t="shared" si="20"/>
        <v>#N/A</v>
      </c>
      <c r="Y1244" s="38" t="e">
        <f>INDEX('Planning avec dates'!$4:$4,MATCH("X",'Planning avec dates'!1262:1262,1))+4</f>
        <v>#N/A</v>
      </c>
    </row>
    <row r="1245" spans="1:25" x14ac:dyDescent="0.25">
      <c r="A1245">
        <f>IF(COUNTIF('Temps moyens'!$A$3:$A$70,C1245)&gt;0,1,0)</f>
        <v>0</v>
      </c>
      <c r="B1245" t="s">
        <v>1299</v>
      </c>
      <c r="C1245" t="e">
        <f>INDEX('Planning avec dates'!$B1247:$E1247,MATCH("*",'Planning avec dates'!$B1247:$E1247,0))</f>
        <v>#N/A</v>
      </c>
      <c r="F1245">
        <f>IF('Planning avec dates'!$C$1="Low",INDEX('Temps moyens'!$B$1:$B$198,MATCH(Task_Table1!C1245,'Temps moyens'!$A$1:$A$198,0),1)*'Temps moyens'!$D$3,IF('Planning avec dates'!$C$1="Medium",INDEX('Temps moyens'!$B$1:$B$198,MATCH(Task_Table1!C1245,'Temps moyens'!$A$1:$A$198,0),1)*'Temps moyens'!$E$3,IF('Planning avec dates'!$C$1="High",INDEX('Temps moyens'!$B$1:$B$198,MATCH(Task_Table1!C1245,'Temps moyens'!$A$1:$A$198,0),1)*'Temps moyens'!$F$3,0)))</f>
        <v>0</v>
      </c>
      <c r="G1245" t="s">
        <v>48</v>
      </c>
      <c r="H1245" s="38" t="e">
        <f>INDEX('Planning avec dates'!$4:$4,MATCH("X",'Planning avec dates'!1263:1263,0))</f>
        <v>#N/A</v>
      </c>
      <c r="I1245" t="s">
        <v>48</v>
      </c>
      <c r="J1245" t="s">
        <v>48</v>
      </c>
      <c r="K1245" t="s">
        <v>48</v>
      </c>
      <c r="L1245" t="s">
        <v>48</v>
      </c>
      <c r="M1245" t="s">
        <v>48</v>
      </c>
      <c r="N1245" t="s">
        <v>48</v>
      </c>
      <c r="O1245" t="s">
        <v>48</v>
      </c>
      <c r="P1245" t="s">
        <v>48</v>
      </c>
      <c r="Q1245" t="s">
        <v>51</v>
      </c>
      <c r="S1245" t="s">
        <v>48</v>
      </c>
      <c r="U1245" t="s">
        <v>52</v>
      </c>
      <c r="V1245" t="s">
        <v>53</v>
      </c>
      <c r="W1245" t="s">
        <v>48</v>
      </c>
      <c r="X1245" t="e">
        <f t="shared" si="20"/>
        <v>#N/A</v>
      </c>
      <c r="Y1245" s="38" t="e">
        <f>INDEX('Planning avec dates'!$4:$4,MATCH("X",'Planning avec dates'!1263:1263,1))+4</f>
        <v>#N/A</v>
      </c>
    </row>
    <row r="1246" spans="1:25" x14ac:dyDescent="0.25">
      <c r="A1246">
        <f>IF(COUNTIF('Temps moyens'!$A$3:$A$70,C1246)&gt;0,1,0)</f>
        <v>0</v>
      </c>
      <c r="B1246" t="s">
        <v>1300</v>
      </c>
      <c r="C1246" t="e">
        <f>INDEX('Planning avec dates'!$B1248:$E1248,MATCH("*",'Planning avec dates'!$B1248:$E1248,0))</f>
        <v>#N/A</v>
      </c>
      <c r="F1246">
        <f>IF('Planning avec dates'!$C$1="Low",INDEX('Temps moyens'!$B$1:$B$198,MATCH(Task_Table1!C1246,'Temps moyens'!$A$1:$A$198,0),1)*'Temps moyens'!$D$3,IF('Planning avec dates'!$C$1="Medium",INDEX('Temps moyens'!$B$1:$B$198,MATCH(Task_Table1!C1246,'Temps moyens'!$A$1:$A$198,0),1)*'Temps moyens'!$E$3,IF('Planning avec dates'!$C$1="High",INDEX('Temps moyens'!$B$1:$B$198,MATCH(Task_Table1!C1246,'Temps moyens'!$A$1:$A$198,0),1)*'Temps moyens'!$F$3,0)))</f>
        <v>0</v>
      </c>
      <c r="G1246" t="s">
        <v>48</v>
      </c>
      <c r="H1246" s="38" t="e">
        <f>INDEX('Planning avec dates'!$4:$4,MATCH("X",'Planning avec dates'!1264:1264,0))</f>
        <v>#N/A</v>
      </c>
      <c r="I1246" t="s">
        <v>48</v>
      </c>
      <c r="J1246" t="s">
        <v>48</v>
      </c>
      <c r="K1246" t="s">
        <v>48</v>
      </c>
      <c r="L1246" t="s">
        <v>48</v>
      </c>
      <c r="M1246" t="s">
        <v>48</v>
      </c>
      <c r="N1246" t="s">
        <v>48</v>
      </c>
      <c r="O1246" t="s">
        <v>48</v>
      </c>
      <c r="P1246" t="s">
        <v>48</v>
      </c>
      <c r="Q1246" t="s">
        <v>51</v>
      </c>
      <c r="S1246" t="s">
        <v>48</v>
      </c>
      <c r="U1246" t="s">
        <v>52</v>
      </c>
      <c r="V1246" t="s">
        <v>53</v>
      </c>
      <c r="W1246" t="s">
        <v>48</v>
      </c>
      <c r="X1246" t="e">
        <f t="shared" si="20"/>
        <v>#N/A</v>
      </c>
      <c r="Y1246" s="38" t="e">
        <f>INDEX('Planning avec dates'!$4:$4,MATCH("X",'Planning avec dates'!1264:1264,1))+4</f>
        <v>#N/A</v>
      </c>
    </row>
    <row r="1247" spans="1:25" x14ac:dyDescent="0.25">
      <c r="A1247">
        <f>IF(COUNTIF('Temps moyens'!$A$3:$A$70,C1247)&gt;0,1,0)</f>
        <v>0</v>
      </c>
      <c r="B1247" t="s">
        <v>1301</v>
      </c>
      <c r="C1247" t="e">
        <f>INDEX('Planning avec dates'!$B1249:$E1249,MATCH("*",'Planning avec dates'!$B1249:$E1249,0))</f>
        <v>#N/A</v>
      </c>
      <c r="F1247">
        <f>IF('Planning avec dates'!$C$1="Low",INDEX('Temps moyens'!$B$1:$B$198,MATCH(Task_Table1!C1247,'Temps moyens'!$A$1:$A$198,0),1)*'Temps moyens'!$D$3,IF('Planning avec dates'!$C$1="Medium",INDEX('Temps moyens'!$B$1:$B$198,MATCH(Task_Table1!C1247,'Temps moyens'!$A$1:$A$198,0),1)*'Temps moyens'!$E$3,IF('Planning avec dates'!$C$1="High",INDEX('Temps moyens'!$B$1:$B$198,MATCH(Task_Table1!C1247,'Temps moyens'!$A$1:$A$198,0),1)*'Temps moyens'!$F$3,0)))</f>
        <v>0</v>
      </c>
      <c r="G1247" t="s">
        <v>48</v>
      </c>
      <c r="H1247" s="38" t="e">
        <f>INDEX('Planning avec dates'!$4:$4,MATCH("X",'Planning avec dates'!1265:1265,0))</f>
        <v>#N/A</v>
      </c>
      <c r="I1247" t="s">
        <v>48</v>
      </c>
      <c r="J1247" t="s">
        <v>48</v>
      </c>
      <c r="K1247" t="s">
        <v>48</v>
      </c>
      <c r="L1247" t="s">
        <v>48</v>
      </c>
      <c r="M1247" t="s">
        <v>48</v>
      </c>
      <c r="N1247" t="s">
        <v>48</v>
      </c>
      <c r="O1247" t="s">
        <v>48</v>
      </c>
      <c r="P1247" t="s">
        <v>48</v>
      </c>
      <c r="Q1247" t="s">
        <v>51</v>
      </c>
      <c r="S1247" t="s">
        <v>48</v>
      </c>
      <c r="U1247" t="s">
        <v>52</v>
      </c>
      <c r="V1247" t="s">
        <v>53</v>
      </c>
      <c r="W1247" t="s">
        <v>48</v>
      </c>
      <c r="X1247" t="e">
        <f t="shared" si="20"/>
        <v>#N/A</v>
      </c>
      <c r="Y1247" s="38" t="e">
        <f>INDEX('Planning avec dates'!$4:$4,MATCH("X",'Planning avec dates'!1265:1265,1))+4</f>
        <v>#N/A</v>
      </c>
    </row>
    <row r="1248" spans="1:25" x14ac:dyDescent="0.25">
      <c r="A1248">
        <f>IF(COUNTIF('Temps moyens'!$A$3:$A$70,C1248)&gt;0,1,0)</f>
        <v>0</v>
      </c>
      <c r="B1248" t="s">
        <v>1302</v>
      </c>
      <c r="C1248" t="e">
        <f>INDEX('Planning avec dates'!$B1250:$E1250,MATCH("*",'Planning avec dates'!$B1250:$E1250,0))</f>
        <v>#N/A</v>
      </c>
      <c r="F1248">
        <f>IF('Planning avec dates'!$C$1="Low",INDEX('Temps moyens'!$B$1:$B$198,MATCH(Task_Table1!C1248,'Temps moyens'!$A$1:$A$198,0),1)*'Temps moyens'!$D$3,IF('Planning avec dates'!$C$1="Medium",INDEX('Temps moyens'!$B$1:$B$198,MATCH(Task_Table1!C1248,'Temps moyens'!$A$1:$A$198,0),1)*'Temps moyens'!$E$3,IF('Planning avec dates'!$C$1="High",INDEX('Temps moyens'!$B$1:$B$198,MATCH(Task_Table1!C1248,'Temps moyens'!$A$1:$A$198,0),1)*'Temps moyens'!$F$3,0)))</f>
        <v>0</v>
      </c>
      <c r="G1248" t="s">
        <v>48</v>
      </c>
      <c r="H1248" s="38" t="e">
        <f>INDEX('Planning avec dates'!$4:$4,MATCH("X",'Planning avec dates'!1266:1266,0))</f>
        <v>#N/A</v>
      </c>
      <c r="I1248" t="s">
        <v>48</v>
      </c>
      <c r="J1248" t="s">
        <v>48</v>
      </c>
      <c r="K1248" t="s">
        <v>48</v>
      </c>
      <c r="L1248" t="s">
        <v>48</v>
      </c>
      <c r="M1248" t="s">
        <v>48</v>
      </c>
      <c r="N1248" t="s">
        <v>48</v>
      </c>
      <c r="O1248" t="s">
        <v>48</v>
      </c>
      <c r="P1248" t="s">
        <v>48</v>
      </c>
      <c r="Q1248" t="s">
        <v>51</v>
      </c>
      <c r="S1248" t="s">
        <v>48</v>
      </c>
      <c r="U1248" t="s">
        <v>52</v>
      </c>
      <c r="V1248" t="s">
        <v>53</v>
      </c>
      <c r="W1248" t="s">
        <v>48</v>
      </c>
      <c r="X1248" t="e">
        <f t="shared" si="20"/>
        <v>#N/A</v>
      </c>
      <c r="Y1248" s="38" t="e">
        <f>INDEX('Planning avec dates'!$4:$4,MATCH("X",'Planning avec dates'!1266:1266,1))+4</f>
        <v>#N/A</v>
      </c>
    </row>
    <row r="1249" spans="1:25" x14ac:dyDescent="0.25">
      <c r="A1249">
        <f>IF(COUNTIF('Temps moyens'!$A$3:$A$70,C1249)&gt;0,1,0)</f>
        <v>0</v>
      </c>
      <c r="B1249" t="s">
        <v>1303</v>
      </c>
      <c r="C1249" t="e">
        <f>INDEX('Planning avec dates'!$B1251:$E1251,MATCH("*",'Planning avec dates'!$B1251:$E1251,0))</f>
        <v>#N/A</v>
      </c>
      <c r="F1249">
        <f>IF('Planning avec dates'!$C$1="Low",INDEX('Temps moyens'!$B$1:$B$198,MATCH(Task_Table1!C1249,'Temps moyens'!$A$1:$A$198,0),1)*'Temps moyens'!$D$3,IF('Planning avec dates'!$C$1="Medium",INDEX('Temps moyens'!$B$1:$B$198,MATCH(Task_Table1!C1249,'Temps moyens'!$A$1:$A$198,0),1)*'Temps moyens'!$E$3,IF('Planning avec dates'!$C$1="High",INDEX('Temps moyens'!$B$1:$B$198,MATCH(Task_Table1!C1249,'Temps moyens'!$A$1:$A$198,0),1)*'Temps moyens'!$F$3,0)))</f>
        <v>0</v>
      </c>
      <c r="G1249" t="s">
        <v>48</v>
      </c>
      <c r="H1249" s="38" t="e">
        <f>INDEX('Planning avec dates'!$4:$4,MATCH("X",'Planning avec dates'!1267:1267,0))</f>
        <v>#N/A</v>
      </c>
      <c r="I1249" t="s">
        <v>48</v>
      </c>
      <c r="J1249" t="s">
        <v>48</v>
      </c>
      <c r="K1249" t="s">
        <v>48</v>
      </c>
      <c r="L1249" t="s">
        <v>48</v>
      </c>
      <c r="M1249" t="s">
        <v>48</v>
      </c>
      <c r="N1249" t="s">
        <v>48</v>
      </c>
      <c r="O1249" t="s">
        <v>48</v>
      </c>
      <c r="P1249" t="s">
        <v>48</v>
      </c>
      <c r="Q1249" t="s">
        <v>51</v>
      </c>
      <c r="S1249" t="s">
        <v>48</v>
      </c>
      <c r="U1249" t="s">
        <v>52</v>
      </c>
      <c r="V1249" t="s">
        <v>53</v>
      </c>
      <c r="W1249" t="s">
        <v>48</v>
      </c>
      <c r="X1249" t="e">
        <f t="shared" si="20"/>
        <v>#N/A</v>
      </c>
      <c r="Y1249" s="38" t="e">
        <f>INDEX('Planning avec dates'!$4:$4,MATCH("X",'Planning avec dates'!1267:1267,1))+4</f>
        <v>#N/A</v>
      </c>
    </row>
    <row r="1250" spans="1:25" x14ac:dyDescent="0.25">
      <c r="A1250">
        <f>IF(COUNTIF('Temps moyens'!$A$3:$A$70,C1250)&gt;0,1,0)</f>
        <v>0</v>
      </c>
      <c r="B1250" t="s">
        <v>1304</v>
      </c>
      <c r="C1250" t="e">
        <f>INDEX('Planning avec dates'!$B1252:$E1252,MATCH("*",'Planning avec dates'!$B1252:$E1252,0))</f>
        <v>#N/A</v>
      </c>
      <c r="F1250">
        <f>IF('Planning avec dates'!$C$1="Low",INDEX('Temps moyens'!$B$1:$B$198,MATCH(Task_Table1!C1250,'Temps moyens'!$A$1:$A$198,0),1)*'Temps moyens'!$D$3,IF('Planning avec dates'!$C$1="Medium",INDEX('Temps moyens'!$B$1:$B$198,MATCH(Task_Table1!C1250,'Temps moyens'!$A$1:$A$198,0),1)*'Temps moyens'!$E$3,IF('Planning avec dates'!$C$1="High",INDEX('Temps moyens'!$B$1:$B$198,MATCH(Task_Table1!C1250,'Temps moyens'!$A$1:$A$198,0),1)*'Temps moyens'!$F$3,0)))</f>
        <v>0</v>
      </c>
      <c r="G1250" t="s">
        <v>48</v>
      </c>
      <c r="H1250" s="38" t="e">
        <f>INDEX('Planning avec dates'!$4:$4,MATCH("X",'Planning avec dates'!1268:1268,0))</f>
        <v>#N/A</v>
      </c>
      <c r="I1250" t="s">
        <v>48</v>
      </c>
      <c r="J1250" t="s">
        <v>48</v>
      </c>
      <c r="K1250" t="s">
        <v>48</v>
      </c>
      <c r="L1250" t="s">
        <v>48</v>
      </c>
      <c r="M1250" t="s">
        <v>48</v>
      </c>
      <c r="N1250" t="s">
        <v>48</v>
      </c>
      <c r="O1250" t="s">
        <v>48</v>
      </c>
      <c r="P1250" t="s">
        <v>48</v>
      </c>
      <c r="Q1250" t="s">
        <v>51</v>
      </c>
      <c r="S1250" t="s">
        <v>48</v>
      </c>
      <c r="U1250" t="s">
        <v>52</v>
      </c>
      <c r="V1250" t="s">
        <v>53</v>
      </c>
      <c r="W1250" t="s">
        <v>48</v>
      </c>
      <c r="X1250" t="e">
        <f t="shared" si="20"/>
        <v>#N/A</v>
      </c>
      <c r="Y1250" s="38" t="e">
        <f>INDEX('Planning avec dates'!$4:$4,MATCH("X",'Planning avec dates'!1268:1268,1))+4</f>
        <v>#N/A</v>
      </c>
    </row>
    <row r="1251" spans="1:25" x14ac:dyDescent="0.25">
      <c r="A1251">
        <f>IF(COUNTIF('Temps moyens'!$A$3:$A$70,C1251)&gt;0,1,0)</f>
        <v>0</v>
      </c>
      <c r="B1251" t="s">
        <v>1305</v>
      </c>
      <c r="C1251" t="e">
        <f>INDEX('Planning avec dates'!$B1253:$E1253,MATCH("*",'Planning avec dates'!$B1253:$E1253,0))</f>
        <v>#N/A</v>
      </c>
      <c r="F1251">
        <f>IF('Planning avec dates'!$C$1="Low",INDEX('Temps moyens'!$B$1:$B$198,MATCH(Task_Table1!C1251,'Temps moyens'!$A$1:$A$198,0),1)*'Temps moyens'!$D$3,IF('Planning avec dates'!$C$1="Medium",INDEX('Temps moyens'!$B$1:$B$198,MATCH(Task_Table1!C1251,'Temps moyens'!$A$1:$A$198,0),1)*'Temps moyens'!$E$3,IF('Planning avec dates'!$C$1="High",INDEX('Temps moyens'!$B$1:$B$198,MATCH(Task_Table1!C1251,'Temps moyens'!$A$1:$A$198,0),1)*'Temps moyens'!$F$3,0)))</f>
        <v>0</v>
      </c>
      <c r="G1251" t="s">
        <v>48</v>
      </c>
      <c r="H1251" s="38" t="e">
        <f>INDEX('Planning avec dates'!$4:$4,MATCH("X",'Planning avec dates'!1269:1269,0))</f>
        <v>#N/A</v>
      </c>
      <c r="I1251" t="s">
        <v>48</v>
      </c>
      <c r="J1251" t="s">
        <v>48</v>
      </c>
      <c r="K1251" t="s">
        <v>48</v>
      </c>
      <c r="L1251" t="s">
        <v>48</v>
      </c>
      <c r="M1251" t="s">
        <v>48</v>
      </c>
      <c r="N1251" t="s">
        <v>48</v>
      </c>
      <c r="O1251" t="s">
        <v>48</v>
      </c>
      <c r="P1251" t="s">
        <v>48</v>
      </c>
      <c r="Q1251" t="s">
        <v>51</v>
      </c>
      <c r="S1251" t="s">
        <v>48</v>
      </c>
      <c r="U1251" t="s">
        <v>52</v>
      </c>
      <c r="V1251" t="s">
        <v>53</v>
      </c>
      <c r="W1251" t="s">
        <v>48</v>
      </c>
      <c r="X1251" t="e">
        <f t="shared" si="20"/>
        <v>#N/A</v>
      </c>
      <c r="Y1251" s="38" t="e">
        <f>INDEX('Planning avec dates'!$4:$4,MATCH("X",'Planning avec dates'!1269:1269,1))+4</f>
        <v>#N/A</v>
      </c>
    </row>
    <row r="1252" spans="1:25" x14ac:dyDescent="0.25">
      <c r="A1252">
        <f>IF(COUNTIF('Temps moyens'!$A$3:$A$70,C1252)&gt;0,1,0)</f>
        <v>0</v>
      </c>
      <c r="B1252" t="s">
        <v>1306</v>
      </c>
      <c r="C1252" t="e">
        <f>INDEX('Planning avec dates'!$B1254:$E1254,MATCH("*",'Planning avec dates'!$B1254:$E1254,0))</f>
        <v>#N/A</v>
      </c>
      <c r="F1252">
        <f>IF('Planning avec dates'!$C$1="Low",INDEX('Temps moyens'!$B$1:$B$198,MATCH(Task_Table1!C1252,'Temps moyens'!$A$1:$A$198,0),1)*'Temps moyens'!$D$3,IF('Planning avec dates'!$C$1="Medium",INDEX('Temps moyens'!$B$1:$B$198,MATCH(Task_Table1!C1252,'Temps moyens'!$A$1:$A$198,0),1)*'Temps moyens'!$E$3,IF('Planning avec dates'!$C$1="High",INDEX('Temps moyens'!$B$1:$B$198,MATCH(Task_Table1!C1252,'Temps moyens'!$A$1:$A$198,0),1)*'Temps moyens'!$F$3,0)))</f>
        <v>0</v>
      </c>
      <c r="G1252" t="s">
        <v>48</v>
      </c>
      <c r="H1252" s="38" t="e">
        <f>INDEX('Planning avec dates'!$4:$4,MATCH("X",'Planning avec dates'!1270:1270,0))</f>
        <v>#N/A</v>
      </c>
      <c r="I1252" t="s">
        <v>48</v>
      </c>
      <c r="J1252" t="s">
        <v>48</v>
      </c>
      <c r="K1252" t="s">
        <v>48</v>
      </c>
      <c r="L1252" t="s">
        <v>48</v>
      </c>
      <c r="M1252" t="s">
        <v>48</v>
      </c>
      <c r="N1252" t="s">
        <v>48</v>
      </c>
      <c r="O1252" t="s">
        <v>48</v>
      </c>
      <c r="P1252" t="s">
        <v>48</v>
      </c>
      <c r="Q1252" t="s">
        <v>51</v>
      </c>
      <c r="S1252" t="s">
        <v>48</v>
      </c>
      <c r="U1252" t="s">
        <v>52</v>
      </c>
      <c r="V1252" t="s">
        <v>53</v>
      </c>
      <c r="W1252" t="s">
        <v>48</v>
      </c>
      <c r="X1252" t="e">
        <f t="shared" si="20"/>
        <v>#N/A</v>
      </c>
      <c r="Y1252" s="38" t="e">
        <f>INDEX('Planning avec dates'!$4:$4,MATCH("X",'Planning avec dates'!1270:1270,1))+4</f>
        <v>#N/A</v>
      </c>
    </row>
    <row r="1253" spans="1:25" x14ac:dyDescent="0.25">
      <c r="A1253">
        <f>IF(COUNTIF('Temps moyens'!$A$3:$A$70,C1253)&gt;0,1,0)</f>
        <v>0</v>
      </c>
      <c r="B1253" t="s">
        <v>1307</v>
      </c>
      <c r="C1253" t="e">
        <f>INDEX('Planning avec dates'!$B1255:$E1255,MATCH("*",'Planning avec dates'!$B1255:$E1255,0))</f>
        <v>#N/A</v>
      </c>
      <c r="F1253">
        <f>IF('Planning avec dates'!$C$1="Low",INDEX('Temps moyens'!$B$1:$B$198,MATCH(Task_Table1!C1253,'Temps moyens'!$A$1:$A$198,0),1)*'Temps moyens'!$D$3,IF('Planning avec dates'!$C$1="Medium",INDEX('Temps moyens'!$B$1:$B$198,MATCH(Task_Table1!C1253,'Temps moyens'!$A$1:$A$198,0),1)*'Temps moyens'!$E$3,IF('Planning avec dates'!$C$1="High",INDEX('Temps moyens'!$B$1:$B$198,MATCH(Task_Table1!C1253,'Temps moyens'!$A$1:$A$198,0),1)*'Temps moyens'!$F$3,0)))</f>
        <v>0</v>
      </c>
      <c r="G1253" t="s">
        <v>48</v>
      </c>
      <c r="H1253" s="38" t="e">
        <f>INDEX('Planning avec dates'!$4:$4,MATCH("X",'Planning avec dates'!1271:1271,0))</f>
        <v>#N/A</v>
      </c>
      <c r="I1253" t="s">
        <v>48</v>
      </c>
      <c r="J1253" t="s">
        <v>48</v>
      </c>
      <c r="K1253" t="s">
        <v>48</v>
      </c>
      <c r="L1253" t="s">
        <v>48</v>
      </c>
      <c r="M1253" t="s">
        <v>48</v>
      </c>
      <c r="N1253" t="s">
        <v>48</v>
      </c>
      <c r="O1253" t="s">
        <v>48</v>
      </c>
      <c r="P1253" t="s">
        <v>48</v>
      </c>
      <c r="Q1253" t="s">
        <v>51</v>
      </c>
      <c r="S1253" t="s">
        <v>48</v>
      </c>
      <c r="U1253" t="s">
        <v>52</v>
      </c>
      <c r="V1253" t="s">
        <v>53</v>
      </c>
      <c r="W1253" t="s">
        <v>48</v>
      </c>
      <c r="X1253" t="e">
        <f t="shared" si="20"/>
        <v>#N/A</v>
      </c>
      <c r="Y1253" s="38" t="e">
        <f>INDEX('Planning avec dates'!$4:$4,MATCH("X",'Planning avec dates'!1271:1271,1))+4</f>
        <v>#N/A</v>
      </c>
    </row>
    <row r="1254" spans="1:25" x14ac:dyDescent="0.25">
      <c r="A1254">
        <f>IF(COUNTIF('Temps moyens'!$A$3:$A$70,C1254)&gt;0,1,0)</f>
        <v>0</v>
      </c>
      <c r="B1254" t="s">
        <v>1308</v>
      </c>
      <c r="C1254" t="e">
        <f>INDEX('Planning avec dates'!$B1256:$E1256,MATCH("*",'Planning avec dates'!$B1256:$E1256,0))</f>
        <v>#N/A</v>
      </c>
      <c r="F1254">
        <f>IF('Planning avec dates'!$C$1="Low",INDEX('Temps moyens'!$B$1:$B$198,MATCH(Task_Table1!C1254,'Temps moyens'!$A$1:$A$198,0),1)*'Temps moyens'!$D$3,IF('Planning avec dates'!$C$1="Medium",INDEX('Temps moyens'!$B$1:$B$198,MATCH(Task_Table1!C1254,'Temps moyens'!$A$1:$A$198,0),1)*'Temps moyens'!$E$3,IF('Planning avec dates'!$C$1="High",INDEX('Temps moyens'!$B$1:$B$198,MATCH(Task_Table1!C1254,'Temps moyens'!$A$1:$A$198,0),1)*'Temps moyens'!$F$3,0)))</f>
        <v>0</v>
      </c>
      <c r="G1254" t="s">
        <v>48</v>
      </c>
      <c r="H1254" s="38" t="e">
        <f>INDEX('Planning avec dates'!$4:$4,MATCH("X",'Planning avec dates'!1272:1272,0))</f>
        <v>#N/A</v>
      </c>
      <c r="I1254" t="s">
        <v>48</v>
      </c>
      <c r="J1254" t="s">
        <v>48</v>
      </c>
      <c r="K1254" t="s">
        <v>48</v>
      </c>
      <c r="L1254" t="s">
        <v>48</v>
      </c>
      <c r="M1254" t="s">
        <v>48</v>
      </c>
      <c r="N1254" t="s">
        <v>48</v>
      </c>
      <c r="O1254" t="s">
        <v>48</v>
      </c>
      <c r="P1254" t="s">
        <v>48</v>
      </c>
      <c r="Q1254" t="s">
        <v>51</v>
      </c>
      <c r="S1254" t="s">
        <v>48</v>
      </c>
      <c r="U1254" t="s">
        <v>52</v>
      </c>
      <c r="V1254" t="s">
        <v>53</v>
      </c>
      <c r="W1254" t="s">
        <v>48</v>
      </c>
      <c r="X1254" t="e">
        <f t="shared" si="20"/>
        <v>#N/A</v>
      </c>
      <c r="Y1254" s="38" t="e">
        <f>INDEX('Planning avec dates'!$4:$4,MATCH("X",'Planning avec dates'!1272:1272,1))+4</f>
        <v>#N/A</v>
      </c>
    </row>
    <row r="1255" spans="1:25" x14ac:dyDescent="0.25">
      <c r="A1255">
        <f>IF(COUNTIF('Temps moyens'!$A$3:$A$70,C1255)&gt;0,1,0)</f>
        <v>0</v>
      </c>
      <c r="B1255" t="s">
        <v>1309</v>
      </c>
      <c r="C1255" t="e">
        <f>INDEX('Planning avec dates'!$B1257:$E1257,MATCH("*",'Planning avec dates'!$B1257:$E1257,0))</f>
        <v>#N/A</v>
      </c>
      <c r="F1255">
        <f>IF('Planning avec dates'!$C$1="Low",INDEX('Temps moyens'!$B$1:$B$198,MATCH(Task_Table1!C1255,'Temps moyens'!$A$1:$A$198,0),1)*'Temps moyens'!$D$3,IF('Planning avec dates'!$C$1="Medium",INDEX('Temps moyens'!$B$1:$B$198,MATCH(Task_Table1!C1255,'Temps moyens'!$A$1:$A$198,0),1)*'Temps moyens'!$E$3,IF('Planning avec dates'!$C$1="High",INDEX('Temps moyens'!$B$1:$B$198,MATCH(Task_Table1!C1255,'Temps moyens'!$A$1:$A$198,0),1)*'Temps moyens'!$F$3,0)))</f>
        <v>0</v>
      </c>
      <c r="G1255" t="s">
        <v>48</v>
      </c>
      <c r="H1255" s="38" t="e">
        <f>INDEX('Planning avec dates'!$4:$4,MATCH("X",'Planning avec dates'!1273:1273,0))</f>
        <v>#N/A</v>
      </c>
      <c r="I1255" t="s">
        <v>48</v>
      </c>
      <c r="J1255" t="s">
        <v>48</v>
      </c>
      <c r="K1255" t="s">
        <v>48</v>
      </c>
      <c r="L1255" t="s">
        <v>48</v>
      </c>
      <c r="M1255" t="s">
        <v>48</v>
      </c>
      <c r="N1255" t="s">
        <v>48</v>
      </c>
      <c r="O1255" t="s">
        <v>48</v>
      </c>
      <c r="P1255" t="s">
        <v>48</v>
      </c>
      <c r="Q1255" t="s">
        <v>51</v>
      </c>
      <c r="S1255" t="s">
        <v>48</v>
      </c>
      <c r="U1255" t="s">
        <v>52</v>
      </c>
      <c r="V1255" t="s">
        <v>53</v>
      </c>
      <c r="W1255" t="s">
        <v>48</v>
      </c>
      <c r="X1255" t="e">
        <f t="shared" si="20"/>
        <v>#N/A</v>
      </c>
      <c r="Y1255" s="38" t="e">
        <f>INDEX('Planning avec dates'!$4:$4,MATCH("X",'Planning avec dates'!1273:1273,1))+4</f>
        <v>#N/A</v>
      </c>
    </row>
    <row r="1256" spans="1:25" x14ac:dyDescent="0.25">
      <c r="A1256">
        <f>IF(COUNTIF('Temps moyens'!$A$3:$A$70,C1256)&gt;0,1,0)</f>
        <v>0</v>
      </c>
      <c r="B1256" t="s">
        <v>1310</v>
      </c>
      <c r="C1256" t="e">
        <f>INDEX('Planning avec dates'!$B1258:$E1258,MATCH("*",'Planning avec dates'!$B1258:$E1258,0))</f>
        <v>#N/A</v>
      </c>
      <c r="F1256">
        <f>IF('Planning avec dates'!$C$1="Low",INDEX('Temps moyens'!$B$1:$B$198,MATCH(Task_Table1!C1256,'Temps moyens'!$A$1:$A$198,0),1)*'Temps moyens'!$D$3,IF('Planning avec dates'!$C$1="Medium",INDEX('Temps moyens'!$B$1:$B$198,MATCH(Task_Table1!C1256,'Temps moyens'!$A$1:$A$198,0),1)*'Temps moyens'!$E$3,IF('Planning avec dates'!$C$1="High",INDEX('Temps moyens'!$B$1:$B$198,MATCH(Task_Table1!C1256,'Temps moyens'!$A$1:$A$198,0),1)*'Temps moyens'!$F$3,0)))</f>
        <v>0</v>
      </c>
      <c r="G1256" t="s">
        <v>48</v>
      </c>
      <c r="H1256" s="38" t="e">
        <f>INDEX('Planning avec dates'!$4:$4,MATCH("X",'Planning avec dates'!1274:1274,0))</f>
        <v>#N/A</v>
      </c>
      <c r="I1256" t="s">
        <v>48</v>
      </c>
      <c r="J1256" t="s">
        <v>48</v>
      </c>
      <c r="K1256" t="s">
        <v>48</v>
      </c>
      <c r="L1256" t="s">
        <v>48</v>
      </c>
      <c r="M1256" t="s">
        <v>48</v>
      </c>
      <c r="N1256" t="s">
        <v>48</v>
      </c>
      <c r="O1256" t="s">
        <v>48</v>
      </c>
      <c r="P1256" t="s">
        <v>48</v>
      </c>
      <c r="Q1256" t="s">
        <v>51</v>
      </c>
      <c r="S1256" t="s">
        <v>48</v>
      </c>
      <c r="U1256" t="s">
        <v>52</v>
      </c>
      <c r="V1256" t="s">
        <v>53</v>
      </c>
      <c r="W1256" t="s">
        <v>48</v>
      </c>
      <c r="X1256" t="e">
        <f t="shared" si="20"/>
        <v>#N/A</v>
      </c>
      <c r="Y1256" s="38" t="e">
        <f>INDEX('Planning avec dates'!$4:$4,MATCH("X",'Planning avec dates'!1274:1274,1))+4</f>
        <v>#N/A</v>
      </c>
    </row>
    <row r="1257" spans="1:25" x14ac:dyDescent="0.25">
      <c r="A1257">
        <f>IF(COUNTIF('Temps moyens'!$A$3:$A$70,C1257)&gt;0,1,0)</f>
        <v>0</v>
      </c>
      <c r="B1257" t="s">
        <v>1311</v>
      </c>
      <c r="C1257" t="e">
        <f>INDEX('Planning avec dates'!$B1259:$E1259,MATCH("*",'Planning avec dates'!$B1259:$E1259,0))</f>
        <v>#N/A</v>
      </c>
      <c r="F1257">
        <f>IF('Planning avec dates'!$C$1="Low",INDEX('Temps moyens'!$B$1:$B$198,MATCH(Task_Table1!C1257,'Temps moyens'!$A$1:$A$198,0),1)*'Temps moyens'!$D$3,IF('Planning avec dates'!$C$1="Medium",INDEX('Temps moyens'!$B$1:$B$198,MATCH(Task_Table1!C1257,'Temps moyens'!$A$1:$A$198,0),1)*'Temps moyens'!$E$3,IF('Planning avec dates'!$C$1="High",INDEX('Temps moyens'!$B$1:$B$198,MATCH(Task_Table1!C1257,'Temps moyens'!$A$1:$A$198,0),1)*'Temps moyens'!$F$3,0)))</f>
        <v>0</v>
      </c>
      <c r="G1257" t="s">
        <v>48</v>
      </c>
      <c r="H1257" s="38" t="e">
        <f>INDEX('Planning avec dates'!$4:$4,MATCH("X",'Planning avec dates'!1275:1275,0))</f>
        <v>#N/A</v>
      </c>
      <c r="I1257" t="s">
        <v>48</v>
      </c>
      <c r="J1257" t="s">
        <v>48</v>
      </c>
      <c r="K1257" t="s">
        <v>48</v>
      </c>
      <c r="L1257" t="s">
        <v>48</v>
      </c>
      <c r="M1257" t="s">
        <v>48</v>
      </c>
      <c r="N1257" t="s">
        <v>48</v>
      </c>
      <c r="O1257" t="s">
        <v>48</v>
      </c>
      <c r="P1257" t="s">
        <v>48</v>
      </c>
      <c r="Q1257" t="s">
        <v>51</v>
      </c>
      <c r="S1257" t="s">
        <v>48</v>
      </c>
      <c r="U1257" t="s">
        <v>52</v>
      </c>
      <c r="V1257" t="s">
        <v>53</v>
      </c>
      <c r="W1257" t="s">
        <v>48</v>
      </c>
      <c r="X1257" t="e">
        <f t="shared" si="20"/>
        <v>#N/A</v>
      </c>
      <c r="Y1257" s="38" t="e">
        <f>INDEX('Planning avec dates'!$4:$4,MATCH("X",'Planning avec dates'!1275:1275,1))+4</f>
        <v>#N/A</v>
      </c>
    </row>
    <row r="1258" spans="1:25" x14ac:dyDescent="0.25">
      <c r="A1258">
        <f>IF(COUNTIF('Temps moyens'!$A$3:$A$70,C1258)&gt;0,1,0)</f>
        <v>0</v>
      </c>
      <c r="B1258" t="s">
        <v>1312</v>
      </c>
      <c r="C1258" t="e">
        <f>INDEX('Planning avec dates'!$B1260:$E1260,MATCH("*",'Planning avec dates'!$B1260:$E1260,0))</f>
        <v>#N/A</v>
      </c>
      <c r="F1258">
        <f>IF('Planning avec dates'!$C$1="Low",INDEX('Temps moyens'!$B$1:$B$198,MATCH(Task_Table1!C1258,'Temps moyens'!$A$1:$A$198,0),1)*'Temps moyens'!$D$3,IF('Planning avec dates'!$C$1="Medium",INDEX('Temps moyens'!$B$1:$B$198,MATCH(Task_Table1!C1258,'Temps moyens'!$A$1:$A$198,0),1)*'Temps moyens'!$E$3,IF('Planning avec dates'!$C$1="High",INDEX('Temps moyens'!$B$1:$B$198,MATCH(Task_Table1!C1258,'Temps moyens'!$A$1:$A$198,0),1)*'Temps moyens'!$F$3,0)))</f>
        <v>0</v>
      </c>
      <c r="G1258" t="s">
        <v>48</v>
      </c>
      <c r="H1258" s="38" t="e">
        <f>INDEX('Planning avec dates'!$4:$4,MATCH("X",'Planning avec dates'!1276:1276,0))</f>
        <v>#N/A</v>
      </c>
      <c r="I1258" t="s">
        <v>48</v>
      </c>
      <c r="J1258" t="s">
        <v>48</v>
      </c>
      <c r="K1258" t="s">
        <v>48</v>
      </c>
      <c r="L1258" t="s">
        <v>48</v>
      </c>
      <c r="M1258" t="s">
        <v>48</v>
      </c>
      <c r="N1258" t="s">
        <v>48</v>
      </c>
      <c r="O1258" t="s">
        <v>48</v>
      </c>
      <c r="P1258" t="s">
        <v>48</v>
      </c>
      <c r="Q1258" t="s">
        <v>51</v>
      </c>
      <c r="S1258" t="s">
        <v>48</v>
      </c>
      <c r="U1258" t="s">
        <v>52</v>
      </c>
      <c r="V1258" t="s">
        <v>53</v>
      </c>
      <c r="W1258" t="s">
        <v>48</v>
      </c>
      <c r="X1258" t="e">
        <f t="shared" si="20"/>
        <v>#N/A</v>
      </c>
      <c r="Y1258" s="38" t="e">
        <f>INDEX('Planning avec dates'!$4:$4,MATCH("X",'Planning avec dates'!1276:1276,1))+4</f>
        <v>#N/A</v>
      </c>
    </row>
    <row r="1259" spans="1:25" x14ac:dyDescent="0.25">
      <c r="A1259">
        <f>IF(COUNTIF('Temps moyens'!$A$3:$A$70,C1259)&gt;0,1,0)</f>
        <v>0</v>
      </c>
      <c r="B1259" t="s">
        <v>1313</v>
      </c>
      <c r="C1259" t="e">
        <f>INDEX('Planning avec dates'!$B1261:$E1261,MATCH("*",'Planning avec dates'!$B1261:$E1261,0))</f>
        <v>#N/A</v>
      </c>
      <c r="F1259">
        <f>IF('Planning avec dates'!$C$1="Low",INDEX('Temps moyens'!$B$1:$B$198,MATCH(Task_Table1!C1259,'Temps moyens'!$A$1:$A$198,0),1)*'Temps moyens'!$D$3,IF('Planning avec dates'!$C$1="Medium",INDEX('Temps moyens'!$B$1:$B$198,MATCH(Task_Table1!C1259,'Temps moyens'!$A$1:$A$198,0),1)*'Temps moyens'!$E$3,IF('Planning avec dates'!$C$1="High",INDEX('Temps moyens'!$B$1:$B$198,MATCH(Task_Table1!C1259,'Temps moyens'!$A$1:$A$198,0),1)*'Temps moyens'!$F$3,0)))</f>
        <v>0</v>
      </c>
      <c r="G1259" t="s">
        <v>48</v>
      </c>
      <c r="H1259" s="38" t="e">
        <f>INDEX('Planning avec dates'!$4:$4,MATCH("X",'Planning avec dates'!1277:1277,0))</f>
        <v>#N/A</v>
      </c>
      <c r="I1259" t="s">
        <v>48</v>
      </c>
      <c r="J1259" t="s">
        <v>48</v>
      </c>
      <c r="K1259" t="s">
        <v>48</v>
      </c>
      <c r="L1259" t="s">
        <v>48</v>
      </c>
      <c r="M1259" t="s">
        <v>48</v>
      </c>
      <c r="N1259" t="s">
        <v>48</v>
      </c>
      <c r="O1259" t="s">
        <v>48</v>
      </c>
      <c r="P1259" t="s">
        <v>48</v>
      </c>
      <c r="Q1259" t="s">
        <v>51</v>
      </c>
      <c r="S1259" t="s">
        <v>48</v>
      </c>
      <c r="U1259" t="s">
        <v>52</v>
      </c>
      <c r="V1259" t="s">
        <v>53</v>
      </c>
      <c r="W1259" t="s">
        <v>48</v>
      </c>
      <c r="X1259" t="e">
        <f t="shared" si="20"/>
        <v>#N/A</v>
      </c>
      <c r="Y1259" s="38" t="e">
        <f>INDEX('Planning avec dates'!$4:$4,MATCH("X",'Planning avec dates'!1277:1277,1))+4</f>
        <v>#N/A</v>
      </c>
    </row>
    <row r="1260" spans="1:25" x14ac:dyDescent="0.25">
      <c r="A1260">
        <f>IF(COUNTIF('Temps moyens'!$A$3:$A$70,C1260)&gt;0,1,0)</f>
        <v>0</v>
      </c>
      <c r="B1260" t="s">
        <v>1314</v>
      </c>
      <c r="C1260" t="e">
        <f>INDEX('Planning avec dates'!$B1262:$E1262,MATCH("*",'Planning avec dates'!$B1262:$E1262,0))</f>
        <v>#N/A</v>
      </c>
      <c r="F1260">
        <f>IF('Planning avec dates'!$C$1="Low",INDEX('Temps moyens'!$B$1:$B$198,MATCH(Task_Table1!C1260,'Temps moyens'!$A$1:$A$198,0),1)*'Temps moyens'!$D$3,IF('Planning avec dates'!$C$1="Medium",INDEX('Temps moyens'!$B$1:$B$198,MATCH(Task_Table1!C1260,'Temps moyens'!$A$1:$A$198,0),1)*'Temps moyens'!$E$3,IF('Planning avec dates'!$C$1="High",INDEX('Temps moyens'!$B$1:$B$198,MATCH(Task_Table1!C1260,'Temps moyens'!$A$1:$A$198,0),1)*'Temps moyens'!$F$3,0)))</f>
        <v>0</v>
      </c>
      <c r="G1260" t="s">
        <v>48</v>
      </c>
      <c r="H1260" s="38" t="e">
        <f>INDEX('Planning avec dates'!$4:$4,MATCH("X",'Planning avec dates'!1278:1278,0))</f>
        <v>#N/A</v>
      </c>
      <c r="I1260" t="s">
        <v>48</v>
      </c>
      <c r="J1260" t="s">
        <v>48</v>
      </c>
      <c r="K1260" t="s">
        <v>48</v>
      </c>
      <c r="L1260" t="s">
        <v>48</v>
      </c>
      <c r="M1260" t="s">
        <v>48</v>
      </c>
      <c r="N1260" t="s">
        <v>48</v>
      </c>
      <c r="O1260" t="s">
        <v>48</v>
      </c>
      <c r="P1260" t="s">
        <v>48</v>
      </c>
      <c r="Q1260" t="s">
        <v>51</v>
      </c>
      <c r="S1260" t="s">
        <v>48</v>
      </c>
      <c r="U1260" t="s">
        <v>52</v>
      </c>
      <c r="V1260" t="s">
        <v>53</v>
      </c>
      <c r="W1260" t="s">
        <v>48</v>
      </c>
      <c r="X1260" t="e">
        <f t="shared" si="20"/>
        <v>#N/A</v>
      </c>
      <c r="Y1260" s="38" t="e">
        <f>INDEX('Planning avec dates'!$4:$4,MATCH("X",'Planning avec dates'!1278:1278,1))+4</f>
        <v>#N/A</v>
      </c>
    </row>
    <row r="1261" spans="1:25" x14ac:dyDescent="0.25">
      <c r="A1261">
        <f>IF(COUNTIF('Temps moyens'!$A$3:$A$70,C1261)&gt;0,1,0)</f>
        <v>0</v>
      </c>
      <c r="B1261" t="s">
        <v>1315</v>
      </c>
      <c r="C1261" t="e">
        <f>INDEX('Planning avec dates'!$B1263:$E1263,MATCH("*",'Planning avec dates'!$B1263:$E1263,0))</f>
        <v>#N/A</v>
      </c>
      <c r="F1261">
        <f>IF('Planning avec dates'!$C$1="Low",INDEX('Temps moyens'!$B$1:$B$198,MATCH(Task_Table1!C1261,'Temps moyens'!$A$1:$A$198,0),1)*'Temps moyens'!$D$3,IF('Planning avec dates'!$C$1="Medium",INDEX('Temps moyens'!$B$1:$B$198,MATCH(Task_Table1!C1261,'Temps moyens'!$A$1:$A$198,0),1)*'Temps moyens'!$E$3,IF('Planning avec dates'!$C$1="High",INDEX('Temps moyens'!$B$1:$B$198,MATCH(Task_Table1!C1261,'Temps moyens'!$A$1:$A$198,0),1)*'Temps moyens'!$F$3,0)))</f>
        <v>0</v>
      </c>
      <c r="G1261" t="s">
        <v>48</v>
      </c>
      <c r="H1261" s="38" t="e">
        <f>INDEX('Planning avec dates'!$4:$4,MATCH("X",'Planning avec dates'!1279:1279,0))</f>
        <v>#N/A</v>
      </c>
      <c r="I1261" t="s">
        <v>48</v>
      </c>
      <c r="J1261" t="s">
        <v>48</v>
      </c>
      <c r="K1261" t="s">
        <v>48</v>
      </c>
      <c r="L1261" t="s">
        <v>48</v>
      </c>
      <c r="M1261" t="s">
        <v>48</v>
      </c>
      <c r="N1261" t="s">
        <v>48</v>
      </c>
      <c r="O1261" t="s">
        <v>48</v>
      </c>
      <c r="P1261" t="s">
        <v>48</v>
      </c>
      <c r="Q1261" t="s">
        <v>51</v>
      </c>
      <c r="S1261" t="s">
        <v>48</v>
      </c>
      <c r="U1261" t="s">
        <v>52</v>
      </c>
      <c r="V1261" t="s">
        <v>53</v>
      </c>
      <c r="W1261" t="s">
        <v>48</v>
      </c>
      <c r="X1261" t="e">
        <f t="shared" si="20"/>
        <v>#N/A</v>
      </c>
      <c r="Y1261" s="38" t="e">
        <f>INDEX('Planning avec dates'!$4:$4,MATCH("X",'Planning avec dates'!1279:1279,1))+4</f>
        <v>#N/A</v>
      </c>
    </row>
    <row r="1262" spans="1:25" x14ac:dyDescent="0.25">
      <c r="A1262">
        <f>IF(COUNTIF('Temps moyens'!$A$3:$A$70,C1262)&gt;0,1,0)</f>
        <v>0</v>
      </c>
      <c r="B1262" t="s">
        <v>1316</v>
      </c>
      <c r="C1262" t="e">
        <f>INDEX('Planning avec dates'!$B1264:$E1264,MATCH("*",'Planning avec dates'!$B1264:$E1264,0))</f>
        <v>#N/A</v>
      </c>
      <c r="F1262">
        <f>IF('Planning avec dates'!$C$1="Low",INDEX('Temps moyens'!$B$1:$B$198,MATCH(Task_Table1!C1262,'Temps moyens'!$A$1:$A$198,0),1)*'Temps moyens'!$D$3,IF('Planning avec dates'!$C$1="Medium",INDEX('Temps moyens'!$B$1:$B$198,MATCH(Task_Table1!C1262,'Temps moyens'!$A$1:$A$198,0),1)*'Temps moyens'!$E$3,IF('Planning avec dates'!$C$1="High",INDEX('Temps moyens'!$B$1:$B$198,MATCH(Task_Table1!C1262,'Temps moyens'!$A$1:$A$198,0),1)*'Temps moyens'!$F$3,0)))</f>
        <v>0</v>
      </c>
      <c r="G1262" t="s">
        <v>48</v>
      </c>
      <c r="H1262" s="38" t="e">
        <f>INDEX('Planning avec dates'!$4:$4,MATCH("X",'Planning avec dates'!1280:1280,0))</f>
        <v>#N/A</v>
      </c>
      <c r="I1262" t="s">
        <v>48</v>
      </c>
      <c r="J1262" t="s">
        <v>48</v>
      </c>
      <c r="K1262" t="s">
        <v>48</v>
      </c>
      <c r="L1262" t="s">
        <v>48</v>
      </c>
      <c r="M1262" t="s">
        <v>48</v>
      </c>
      <c r="N1262" t="s">
        <v>48</v>
      </c>
      <c r="O1262" t="s">
        <v>48</v>
      </c>
      <c r="P1262" t="s">
        <v>48</v>
      </c>
      <c r="Q1262" t="s">
        <v>51</v>
      </c>
      <c r="S1262" t="s">
        <v>48</v>
      </c>
      <c r="U1262" t="s">
        <v>52</v>
      </c>
      <c r="V1262" t="s">
        <v>53</v>
      </c>
      <c r="W1262" t="s">
        <v>48</v>
      </c>
      <c r="X1262" t="e">
        <f t="shared" si="20"/>
        <v>#N/A</v>
      </c>
      <c r="Y1262" s="38" t="e">
        <f>INDEX('Planning avec dates'!$4:$4,MATCH("X",'Planning avec dates'!1280:1280,1))+4</f>
        <v>#N/A</v>
      </c>
    </row>
    <row r="1263" spans="1:25" x14ac:dyDescent="0.25">
      <c r="A1263">
        <f>IF(COUNTIF('Temps moyens'!$A$3:$A$70,C1263)&gt;0,1,0)</f>
        <v>0</v>
      </c>
      <c r="B1263" t="s">
        <v>1317</v>
      </c>
      <c r="C1263" t="e">
        <f>INDEX('Planning avec dates'!$B1265:$E1265,MATCH("*",'Planning avec dates'!$B1265:$E1265,0))</f>
        <v>#N/A</v>
      </c>
      <c r="F1263">
        <f>IF('Planning avec dates'!$C$1="Low",INDEX('Temps moyens'!$B$1:$B$198,MATCH(Task_Table1!C1263,'Temps moyens'!$A$1:$A$198,0),1)*'Temps moyens'!$D$3,IF('Planning avec dates'!$C$1="Medium",INDEX('Temps moyens'!$B$1:$B$198,MATCH(Task_Table1!C1263,'Temps moyens'!$A$1:$A$198,0),1)*'Temps moyens'!$E$3,IF('Planning avec dates'!$C$1="High",INDEX('Temps moyens'!$B$1:$B$198,MATCH(Task_Table1!C1263,'Temps moyens'!$A$1:$A$198,0),1)*'Temps moyens'!$F$3,0)))</f>
        <v>0</v>
      </c>
      <c r="G1263" t="s">
        <v>48</v>
      </c>
      <c r="H1263" s="38" t="e">
        <f>INDEX('Planning avec dates'!$4:$4,MATCH("X",'Planning avec dates'!1281:1281,0))</f>
        <v>#N/A</v>
      </c>
      <c r="I1263" t="s">
        <v>48</v>
      </c>
      <c r="J1263" t="s">
        <v>48</v>
      </c>
      <c r="K1263" t="s">
        <v>48</v>
      </c>
      <c r="L1263" t="s">
        <v>48</v>
      </c>
      <c r="M1263" t="s">
        <v>48</v>
      </c>
      <c r="N1263" t="s">
        <v>48</v>
      </c>
      <c r="O1263" t="s">
        <v>48</v>
      </c>
      <c r="P1263" t="s">
        <v>48</v>
      </c>
      <c r="Q1263" t="s">
        <v>51</v>
      </c>
      <c r="S1263" t="s">
        <v>48</v>
      </c>
      <c r="U1263" t="s">
        <v>52</v>
      </c>
      <c r="V1263" t="s">
        <v>53</v>
      </c>
      <c r="W1263" t="s">
        <v>48</v>
      </c>
      <c r="X1263" t="e">
        <f t="shared" si="20"/>
        <v>#N/A</v>
      </c>
      <c r="Y1263" s="38" t="e">
        <f>INDEX('Planning avec dates'!$4:$4,MATCH("X",'Planning avec dates'!1281:1281,1))+4</f>
        <v>#N/A</v>
      </c>
    </row>
    <row r="1264" spans="1:25" x14ac:dyDescent="0.25">
      <c r="A1264">
        <f>IF(COUNTIF('Temps moyens'!$A$3:$A$70,C1264)&gt;0,1,0)</f>
        <v>0</v>
      </c>
      <c r="B1264" t="s">
        <v>1318</v>
      </c>
      <c r="C1264" t="e">
        <f>INDEX('Planning avec dates'!$B1266:$E1266,MATCH("*",'Planning avec dates'!$B1266:$E1266,0))</f>
        <v>#N/A</v>
      </c>
      <c r="F1264">
        <f>IF('Planning avec dates'!$C$1="Low",INDEX('Temps moyens'!$B$1:$B$198,MATCH(Task_Table1!C1264,'Temps moyens'!$A$1:$A$198,0),1)*'Temps moyens'!$D$3,IF('Planning avec dates'!$C$1="Medium",INDEX('Temps moyens'!$B$1:$B$198,MATCH(Task_Table1!C1264,'Temps moyens'!$A$1:$A$198,0),1)*'Temps moyens'!$E$3,IF('Planning avec dates'!$C$1="High",INDEX('Temps moyens'!$B$1:$B$198,MATCH(Task_Table1!C1264,'Temps moyens'!$A$1:$A$198,0),1)*'Temps moyens'!$F$3,0)))</f>
        <v>0</v>
      </c>
      <c r="G1264" t="s">
        <v>48</v>
      </c>
      <c r="H1264" s="38" t="e">
        <f>INDEX('Planning avec dates'!$4:$4,MATCH("X",'Planning avec dates'!1282:1282,0))</f>
        <v>#N/A</v>
      </c>
      <c r="I1264" t="s">
        <v>48</v>
      </c>
      <c r="J1264" t="s">
        <v>48</v>
      </c>
      <c r="K1264" t="s">
        <v>48</v>
      </c>
      <c r="L1264" t="s">
        <v>48</v>
      </c>
      <c r="M1264" t="s">
        <v>48</v>
      </c>
      <c r="N1264" t="s">
        <v>48</v>
      </c>
      <c r="O1264" t="s">
        <v>48</v>
      </c>
      <c r="P1264" t="s">
        <v>48</v>
      </c>
      <c r="Q1264" t="s">
        <v>51</v>
      </c>
      <c r="S1264" t="s">
        <v>48</v>
      </c>
      <c r="U1264" t="s">
        <v>52</v>
      </c>
      <c r="V1264" t="s">
        <v>53</v>
      </c>
      <c r="W1264" t="s">
        <v>48</v>
      </c>
      <c r="X1264" t="e">
        <f t="shared" si="20"/>
        <v>#N/A</v>
      </c>
      <c r="Y1264" s="38" t="e">
        <f>INDEX('Planning avec dates'!$4:$4,MATCH("X",'Planning avec dates'!1282:1282,1))+4</f>
        <v>#N/A</v>
      </c>
    </row>
    <row r="1265" spans="1:25" x14ac:dyDescent="0.25">
      <c r="A1265">
        <f>IF(COUNTIF('Temps moyens'!$A$3:$A$70,C1265)&gt;0,1,0)</f>
        <v>0</v>
      </c>
      <c r="B1265" t="s">
        <v>1319</v>
      </c>
      <c r="C1265" t="e">
        <f>INDEX('Planning avec dates'!$B1267:$E1267,MATCH("*",'Planning avec dates'!$B1267:$E1267,0))</f>
        <v>#N/A</v>
      </c>
      <c r="F1265">
        <f>IF('Planning avec dates'!$C$1="Low",INDEX('Temps moyens'!$B$1:$B$198,MATCH(Task_Table1!C1265,'Temps moyens'!$A$1:$A$198,0),1)*'Temps moyens'!$D$3,IF('Planning avec dates'!$C$1="Medium",INDEX('Temps moyens'!$B$1:$B$198,MATCH(Task_Table1!C1265,'Temps moyens'!$A$1:$A$198,0),1)*'Temps moyens'!$E$3,IF('Planning avec dates'!$C$1="High",INDEX('Temps moyens'!$B$1:$B$198,MATCH(Task_Table1!C1265,'Temps moyens'!$A$1:$A$198,0),1)*'Temps moyens'!$F$3,0)))</f>
        <v>0</v>
      </c>
      <c r="G1265" t="s">
        <v>48</v>
      </c>
      <c r="H1265" s="38" t="e">
        <f>INDEX('Planning avec dates'!$4:$4,MATCH("X",'Planning avec dates'!1283:1283,0))</f>
        <v>#N/A</v>
      </c>
      <c r="I1265" t="s">
        <v>48</v>
      </c>
      <c r="J1265" t="s">
        <v>48</v>
      </c>
      <c r="K1265" t="s">
        <v>48</v>
      </c>
      <c r="L1265" t="s">
        <v>48</v>
      </c>
      <c r="M1265" t="s">
        <v>48</v>
      </c>
      <c r="N1265" t="s">
        <v>48</v>
      </c>
      <c r="O1265" t="s">
        <v>48</v>
      </c>
      <c r="P1265" t="s">
        <v>48</v>
      </c>
      <c r="Q1265" t="s">
        <v>51</v>
      </c>
      <c r="S1265" t="s">
        <v>48</v>
      </c>
      <c r="U1265" t="s">
        <v>52</v>
      </c>
      <c r="V1265" t="s">
        <v>53</v>
      </c>
      <c r="W1265" t="s">
        <v>48</v>
      </c>
      <c r="X1265" t="e">
        <f t="shared" si="20"/>
        <v>#N/A</v>
      </c>
      <c r="Y1265" s="38" t="e">
        <f>INDEX('Planning avec dates'!$4:$4,MATCH("X",'Planning avec dates'!1283:1283,1))+4</f>
        <v>#N/A</v>
      </c>
    </row>
    <row r="1266" spans="1:25" x14ac:dyDescent="0.25">
      <c r="A1266">
        <f>IF(COUNTIF('Temps moyens'!$A$3:$A$70,C1266)&gt;0,1,0)</f>
        <v>0</v>
      </c>
      <c r="B1266" t="s">
        <v>1320</v>
      </c>
      <c r="C1266" t="e">
        <f>INDEX('Planning avec dates'!$B1268:$E1268,MATCH("*",'Planning avec dates'!$B1268:$E1268,0))</f>
        <v>#N/A</v>
      </c>
      <c r="F1266">
        <f>IF('Planning avec dates'!$C$1="Low",INDEX('Temps moyens'!$B$1:$B$198,MATCH(Task_Table1!C1266,'Temps moyens'!$A$1:$A$198,0),1)*'Temps moyens'!$D$3,IF('Planning avec dates'!$C$1="Medium",INDEX('Temps moyens'!$B$1:$B$198,MATCH(Task_Table1!C1266,'Temps moyens'!$A$1:$A$198,0),1)*'Temps moyens'!$E$3,IF('Planning avec dates'!$C$1="High",INDEX('Temps moyens'!$B$1:$B$198,MATCH(Task_Table1!C1266,'Temps moyens'!$A$1:$A$198,0),1)*'Temps moyens'!$F$3,0)))</f>
        <v>0</v>
      </c>
      <c r="G1266" t="s">
        <v>48</v>
      </c>
      <c r="H1266" s="38" t="e">
        <f>INDEX('Planning avec dates'!$4:$4,MATCH("X",'Planning avec dates'!1284:1284,0))</f>
        <v>#N/A</v>
      </c>
      <c r="I1266" t="s">
        <v>48</v>
      </c>
      <c r="J1266" t="s">
        <v>48</v>
      </c>
      <c r="K1266" t="s">
        <v>48</v>
      </c>
      <c r="L1266" t="s">
        <v>48</v>
      </c>
      <c r="M1266" t="s">
        <v>48</v>
      </c>
      <c r="N1266" t="s">
        <v>48</v>
      </c>
      <c r="O1266" t="s">
        <v>48</v>
      </c>
      <c r="P1266" t="s">
        <v>48</v>
      </c>
      <c r="Q1266" t="s">
        <v>51</v>
      </c>
      <c r="S1266" t="s">
        <v>48</v>
      </c>
      <c r="U1266" t="s">
        <v>52</v>
      </c>
      <c r="V1266" t="s">
        <v>53</v>
      </c>
      <c r="W1266" t="s">
        <v>48</v>
      </c>
      <c r="X1266" t="e">
        <f t="shared" si="20"/>
        <v>#N/A</v>
      </c>
      <c r="Y1266" s="38" t="e">
        <f>INDEX('Planning avec dates'!$4:$4,MATCH("X",'Planning avec dates'!1284:1284,1))+4</f>
        <v>#N/A</v>
      </c>
    </row>
    <row r="1267" spans="1:25" x14ac:dyDescent="0.25">
      <c r="A1267">
        <f>IF(COUNTIF('Temps moyens'!$A$3:$A$70,C1267)&gt;0,1,0)</f>
        <v>0</v>
      </c>
      <c r="B1267" t="s">
        <v>1321</v>
      </c>
      <c r="C1267" t="e">
        <f>INDEX('Planning avec dates'!$B1269:$E1269,MATCH("*",'Planning avec dates'!$B1269:$E1269,0))</f>
        <v>#N/A</v>
      </c>
      <c r="F1267">
        <f>IF('Planning avec dates'!$C$1="Low",INDEX('Temps moyens'!$B$1:$B$198,MATCH(Task_Table1!C1267,'Temps moyens'!$A$1:$A$198,0),1)*'Temps moyens'!$D$3,IF('Planning avec dates'!$C$1="Medium",INDEX('Temps moyens'!$B$1:$B$198,MATCH(Task_Table1!C1267,'Temps moyens'!$A$1:$A$198,0),1)*'Temps moyens'!$E$3,IF('Planning avec dates'!$C$1="High",INDEX('Temps moyens'!$B$1:$B$198,MATCH(Task_Table1!C1267,'Temps moyens'!$A$1:$A$198,0),1)*'Temps moyens'!$F$3,0)))</f>
        <v>0</v>
      </c>
      <c r="G1267" t="s">
        <v>48</v>
      </c>
      <c r="H1267" s="38" t="e">
        <f>INDEX('Planning avec dates'!$4:$4,MATCH("X",'Planning avec dates'!1285:1285,0))</f>
        <v>#N/A</v>
      </c>
      <c r="I1267" t="s">
        <v>48</v>
      </c>
      <c r="J1267" t="s">
        <v>48</v>
      </c>
      <c r="K1267" t="s">
        <v>48</v>
      </c>
      <c r="L1267" t="s">
        <v>48</v>
      </c>
      <c r="M1267" t="s">
        <v>48</v>
      </c>
      <c r="N1267" t="s">
        <v>48</v>
      </c>
      <c r="O1267" t="s">
        <v>48</v>
      </c>
      <c r="P1267" t="s">
        <v>48</v>
      </c>
      <c r="Q1267" t="s">
        <v>51</v>
      </c>
      <c r="S1267" t="s">
        <v>48</v>
      </c>
      <c r="U1267" t="s">
        <v>52</v>
      </c>
      <c r="V1267" t="s">
        <v>53</v>
      </c>
      <c r="W1267" t="s">
        <v>48</v>
      </c>
      <c r="X1267" t="e">
        <f t="shared" si="20"/>
        <v>#N/A</v>
      </c>
      <c r="Y1267" s="38" t="e">
        <f>INDEX('Planning avec dates'!$4:$4,MATCH("X",'Planning avec dates'!1285:1285,1))+4</f>
        <v>#N/A</v>
      </c>
    </row>
    <row r="1268" spans="1:25" x14ac:dyDescent="0.25">
      <c r="A1268">
        <f>IF(COUNTIF('Temps moyens'!$A$3:$A$70,C1268)&gt;0,1,0)</f>
        <v>0</v>
      </c>
      <c r="B1268" t="s">
        <v>1322</v>
      </c>
      <c r="C1268" t="e">
        <f>INDEX('Planning avec dates'!$B1270:$E1270,MATCH("*",'Planning avec dates'!$B1270:$E1270,0))</f>
        <v>#N/A</v>
      </c>
      <c r="F1268">
        <f>IF('Planning avec dates'!$C$1="Low",INDEX('Temps moyens'!$B$1:$B$198,MATCH(Task_Table1!C1268,'Temps moyens'!$A$1:$A$198,0),1)*'Temps moyens'!$D$3,IF('Planning avec dates'!$C$1="Medium",INDEX('Temps moyens'!$B$1:$B$198,MATCH(Task_Table1!C1268,'Temps moyens'!$A$1:$A$198,0),1)*'Temps moyens'!$E$3,IF('Planning avec dates'!$C$1="High",INDEX('Temps moyens'!$B$1:$B$198,MATCH(Task_Table1!C1268,'Temps moyens'!$A$1:$A$198,0),1)*'Temps moyens'!$F$3,0)))</f>
        <v>0</v>
      </c>
      <c r="G1268" t="s">
        <v>48</v>
      </c>
      <c r="H1268" s="38" t="e">
        <f>INDEX('Planning avec dates'!$4:$4,MATCH("X",'Planning avec dates'!1286:1286,0))</f>
        <v>#N/A</v>
      </c>
      <c r="I1268" t="s">
        <v>48</v>
      </c>
      <c r="J1268" t="s">
        <v>48</v>
      </c>
      <c r="K1268" t="s">
        <v>48</v>
      </c>
      <c r="L1268" t="s">
        <v>48</v>
      </c>
      <c r="M1268" t="s">
        <v>48</v>
      </c>
      <c r="N1268" t="s">
        <v>48</v>
      </c>
      <c r="O1268" t="s">
        <v>48</v>
      </c>
      <c r="P1268" t="s">
        <v>48</v>
      </c>
      <c r="Q1268" t="s">
        <v>51</v>
      </c>
      <c r="S1268" t="s">
        <v>48</v>
      </c>
      <c r="U1268" t="s">
        <v>52</v>
      </c>
      <c r="V1268" t="s">
        <v>53</v>
      </c>
      <c r="W1268" t="s">
        <v>48</v>
      </c>
      <c r="X1268" t="e">
        <f t="shared" si="20"/>
        <v>#N/A</v>
      </c>
      <c r="Y1268" s="38" t="e">
        <f>INDEX('Planning avec dates'!$4:$4,MATCH("X",'Planning avec dates'!1286:1286,1))+4</f>
        <v>#N/A</v>
      </c>
    </row>
    <row r="1269" spans="1:25" x14ac:dyDescent="0.25">
      <c r="A1269">
        <f>IF(COUNTIF('Temps moyens'!$A$3:$A$70,C1269)&gt;0,1,0)</f>
        <v>0</v>
      </c>
      <c r="B1269" t="s">
        <v>1323</v>
      </c>
      <c r="C1269" t="e">
        <f>INDEX('Planning avec dates'!$B1271:$E1271,MATCH("*",'Planning avec dates'!$B1271:$E1271,0))</f>
        <v>#N/A</v>
      </c>
      <c r="F1269">
        <f>IF('Planning avec dates'!$C$1="Low",INDEX('Temps moyens'!$B$1:$B$198,MATCH(Task_Table1!C1269,'Temps moyens'!$A$1:$A$198,0),1)*'Temps moyens'!$D$3,IF('Planning avec dates'!$C$1="Medium",INDEX('Temps moyens'!$B$1:$B$198,MATCH(Task_Table1!C1269,'Temps moyens'!$A$1:$A$198,0),1)*'Temps moyens'!$E$3,IF('Planning avec dates'!$C$1="High",INDEX('Temps moyens'!$B$1:$B$198,MATCH(Task_Table1!C1269,'Temps moyens'!$A$1:$A$198,0),1)*'Temps moyens'!$F$3,0)))</f>
        <v>0</v>
      </c>
      <c r="G1269" t="s">
        <v>48</v>
      </c>
      <c r="H1269" s="38" t="e">
        <f>INDEX('Planning avec dates'!$4:$4,MATCH("X",'Planning avec dates'!1287:1287,0))</f>
        <v>#N/A</v>
      </c>
      <c r="I1269" t="s">
        <v>48</v>
      </c>
      <c r="J1269" t="s">
        <v>48</v>
      </c>
      <c r="K1269" t="s">
        <v>48</v>
      </c>
      <c r="L1269" t="s">
        <v>48</v>
      </c>
      <c r="M1269" t="s">
        <v>48</v>
      </c>
      <c r="N1269" t="s">
        <v>48</v>
      </c>
      <c r="O1269" t="s">
        <v>48</v>
      </c>
      <c r="P1269" t="s">
        <v>48</v>
      </c>
      <c r="Q1269" t="s">
        <v>51</v>
      </c>
      <c r="S1269" t="s">
        <v>48</v>
      </c>
      <c r="U1269" t="s">
        <v>52</v>
      </c>
      <c r="V1269" t="s">
        <v>53</v>
      </c>
      <c r="W1269" t="s">
        <v>48</v>
      </c>
      <c r="X1269" t="e">
        <f t="shared" si="20"/>
        <v>#N/A</v>
      </c>
      <c r="Y1269" s="38" t="e">
        <f>INDEX('Planning avec dates'!$4:$4,MATCH("X",'Planning avec dates'!1287:1287,1))+4</f>
        <v>#N/A</v>
      </c>
    </row>
    <row r="1270" spans="1:25" x14ac:dyDescent="0.25">
      <c r="A1270">
        <f>IF(COUNTIF('Temps moyens'!$A$3:$A$70,C1270)&gt;0,1,0)</f>
        <v>0</v>
      </c>
      <c r="B1270" t="s">
        <v>1324</v>
      </c>
      <c r="C1270" t="e">
        <f>INDEX('Planning avec dates'!$B1272:$E1272,MATCH("*",'Planning avec dates'!$B1272:$E1272,0))</f>
        <v>#N/A</v>
      </c>
      <c r="F1270">
        <f>IF('Planning avec dates'!$C$1="Low",INDEX('Temps moyens'!$B$1:$B$198,MATCH(Task_Table1!C1270,'Temps moyens'!$A$1:$A$198,0),1)*'Temps moyens'!$D$3,IF('Planning avec dates'!$C$1="Medium",INDEX('Temps moyens'!$B$1:$B$198,MATCH(Task_Table1!C1270,'Temps moyens'!$A$1:$A$198,0),1)*'Temps moyens'!$E$3,IF('Planning avec dates'!$C$1="High",INDEX('Temps moyens'!$B$1:$B$198,MATCH(Task_Table1!C1270,'Temps moyens'!$A$1:$A$198,0),1)*'Temps moyens'!$F$3,0)))</f>
        <v>0</v>
      </c>
      <c r="G1270" t="s">
        <v>48</v>
      </c>
      <c r="H1270" s="38" t="e">
        <f>INDEX('Planning avec dates'!$4:$4,MATCH("X",'Planning avec dates'!1288:1288,0))</f>
        <v>#N/A</v>
      </c>
      <c r="I1270" t="s">
        <v>48</v>
      </c>
      <c r="J1270" t="s">
        <v>48</v>
      </c>
      <c r="K1270" t="s">
        <v>48</v>
      </c>
      <c r="L1270" t="s">
        <v>48</v>
      </c>
      <c r="M1270" t="s">
        <v>48</v>
      </c>
      <c r="N1270" t="s">
        <v>48</v>
      </c>
      <c r="O1270" t="s">
        <v>48</v>
      </c>
      <c r="P1270" t="s">
        <v>48</v>
      </c>
      <c r="Q1270" t="s">
        <v>51</v>
      </c>
      <c r="S1270" t="s">
        <v>48</v>
      </c>
      <c r="U1270" t="s">
        <v>52</v>
      </c>
      <c r="V1270" t="s">
        <v>53</v>
      </c>
      <c r="W1270" t="s">
        <v>48</v>
      </c>
      <c r="X1270" t="e">
        <f t="shared" si="20"/>
        <v>#N/A</v>
      </c>
      <c r="Y1270" s="38" t="e">
        <f>INDEX('Planning avec dates'!$4:$4,MATCH("X",'Planning avec dates'!1288:1288,1))+4</f>
        <v>#N/A</v>
      </c>
    </row>
    <row r="1271" spans="1:25" x14ac:dyDescent="0.25">
      <c r="A1271">
        <f>IF(COUNTIF('Temps moyens'!$A$3:$A$70,C1271)&gt;0,1,0)</f>
        <v>0</v>
      </c>
      <c r="B1271" t="s">
        <v>1325</v>
      </c>
      <c r="C1271" t="e">
        <f>INDEX('Planning avec dates'!$B1273:$E1273,MATCH("*",'Planning avec dates'!$B1273:$E1273,0))</f>
        <v>#N/A</v>
      </c>
      <c r="F1271">
        <f>IF('Planning avec dates'!$C$1="Low",INDEX('Temps moyens'!$B$1:$B$198,MATCH(Task_Table1!C1271,'Temps moyens'!$A$1:$A$198,0),1)*'Temps moyens'!$D$3,IF('Planning avec dates'!$C$1="Medium",INDEX('Temps moyens'!$B$1:$B$198,MATCH(Task_Table1!C1271,'Temps moyens'!$A$1:$A$198,0),1)*'Temps moyens'!$E$3,IF('Planning avec dates'!$C$1="High",INDEX('Temps moyens'!$B$1:$B$198,MATCH(Task_Table1!C1271,'Temps moyens'!$A$1:$A$198,0),1)*'Temps moyens'!$F$3,0)))</f>
        <v>0</v>
      </c>
      <c r="G1271" t="s">
        <v>48</v>
      </c>
      <c r="H1271" s="38" t="e">
        <f>INDEX('Planning avec dates'!$4:$4,MATCH("X",'Planning avec dates'!1289:1289,0))</f>
        <v>#N/A</v>
      </c>
      <c r="I1271" t="s">
        <v>48</v>
      </c>
      <c r="J1271" t="s">
        <v>48</v>
      </c>
      <c r="K1271" t="s">
        <v>48</v>
      </c>
      <c r="L1271" t="s">
        <v>48</v>
      </c>
      <c r="M1271" t="s">
        <v>48</v>
      </c>
      <c r="N1271" t="s">
        <v>48</v>
      </c>
      <c r="O1271" t="s">
        <v>48</v>
      </c>
      <c r="P1271" t="s">
        <v>48</v>
      </c>
      <c r="Q1271" t="s">
        <v>51</v>
      </c>
      <c r="S1271" t="s">
        <v>48</v>
      </c>
      <c r="U1271" t="s">
        <v>52</v>
      </c>
      <c r="V1271" t="s">
        <v>53</v>
      </c>
      <c r="W1271" t="s">
        <v>48</v>
      </c>
      <c r="X1271" t="e">
        <f t="shared" si="20"/>
        <v>#N/A</v>
      </c>
      <c r="Y1271" s="38" t="e">
        <f>INDEX('Planning avec dates'!$4:$4,MATCH("X",'Planning avec dates'!1289:1289,1))+4</f>
        <v>#N/A</v>
      </c>
    </row>
    <row r="1272" spans="1:25" x14ac:dyDescent="0.25">
      <c r="A1272">
        <f>IF(COUNTIF('Temps moyens'!$A$3:$A$70,C1272)&gt;0,1,0)</f>
        <v>0</v>
      </c>
      <c r="B1272" t="s">
        <v>1326</v>
      </c>
      <c r="C1272" t="e">
        <f>INDEX('Planning avec dates'!$B1274:$E1274,MATCH("*",'Planning avec dates'!$B1274:$E1274,0))</f>
        <v>#N/A</v>
      </c>
      <c r="F1272">
        <f>IF('Planning avec dates'!$C$1="Low",INDEX('Temps moyens'!$B$1:$B$198,MATCH(Task_Table1!C1272,'Temps moyens'!$A$1:$A$198,0),1)*'Temps moyens'!$D$3,IF('Planning avec dates'!$C$1="Medium",INDEX('Temps moyens'!$B$1:$B$198,MATCH(Task_Table1!C1272,'Temps moyens'!$A$1:$A$198,0),1)*'Temps moyens'!$E$3,IF('Planning avec dates'!$C$1="High",INDEX('Temps moyens'!$B$1:$B$198,MATCH(Task_Table1!C1272,'Temps moyens'!$A$1:$A$198,0),1)*'Temps moyens'!$F$3,0)))</f>
        <v>0</v>
      </c>
      <c r="G1272" t="s">
        <v>48</v>
      </c>
      <c r="H1272" s="38" t="e">
        <f>INDEX('Planning avec dates'!$4:$4,MATCH("X",'Planning avec dates'!1290:1290,0))</f>
        <v>#N/A</v>
      </c>
      <c r="I1272" t="s">
        <v>48</v>
      </c>
      <c r="J1272" t="s">
        <v>48</v>
      </c>
      <c r="K1272" t="s">
        <v>48</v>
      </c>
      <c r="L1272" t="s">
        <v>48</v>
      </c>
      <c r="M1272" t="s">
        <v>48</v>
      </c>
      <c r="N1272" t="s">
        <v>48</v>
      </c>
      <c r="O1272" t="s">
        <v>48</v>
      </c>
      <c r="P1272" t="s">
        <v>48</v>
      </c>
      <c r="Q1272" t="s">
        <v>51</v>
      </c>
      <c r="S1272" t="s">
        <v>48</v>
      </c>
      <c r="U1272" t="s">
        <v>52</v>
      </c>
      <c r="V1272" t="s">
        <v>53</v>
      </c>
      <c r="W1272" t="s">
        <v>48</v>
      </c>
      <c r="X1272" t="e">
        <f t="shared" si="20"/>
        <v>#N/A</v>
      </c>
      <c r="Y1272" s="38" t="e">
        <f>INDEX('Planning avec dates'!$4:$4,MATCH("X",'Planning avec dates'!1290:1290,1))+4</f>
        <v>#N/A</v>
      </c>
    </row>
    <row r="1273" spans="1:25" x14ac:dyDescent="0.25">
      <c r="A1273">
        <f>IF(COUNTIF('Temps moyens'!$A$3:$A$70,C1273)&gt;0,1,0)</f>
        <v>0</v>
      </c>
      <c r="B1273" t="s">
        <v>1327</v>
      </c>
      <c r="C1273" t="e">
        <f>INDEX('Planning avec dates'!$B1275:$E1275,MATCH("*",'Planning avec dates'!$B1275:$E1275,0))</f>
        <v>#N/A</v>
      </c>
      <c r="F1273">
        <f>IF('Planning avec dates'!$C$1="Low",INDEX('Temps moyens'!$B$1:$B$198,MATCH(Task_Table1!C1273,'Temps moyens'!$A$1:$A$198,0),1)*'Temps moyens'!$D$3,IF('Planning avec dates'!$C$1="Medium",INDEX('Temps moyens'!$B$1:$B$198,MATCH(Task_Table1!C1273,'Temps moyens'!$A$1:$A$198,0),1)*'Temps moyens'!$E$3,IF('Planning avec dates'!$C$1="High",INDEX('Temps moyens'!$B$1:$B$198,MATCH(Task_Table1!C1273,'Temps moyens'!$A$1:$A$198,0),1)*'Temps moyens'!$F$3,0)))</f>
        <v>0</v>
      </c>
      <c r="G1273" t="s">
        <v>48</v>
      </c>
      <c r="H1273" s="38" t="e">
        <f>INDEX('Planning avec dates'!$4:$4,MATCH("X",'Planning avec dates'!1291:1291,0))</f>
        <v>#N/A</v>
      </c>
      <c r="I1273" t="s">
        <v>48</v>
      </c>
      <c r="J1273" t="s">
        <v>48</v>
      </c>
      <c r="K1273" t="s">
        <v>48</v>
      </c>
      <c r="L1273" t="s">
        <v>48</v>
      </c>
      <c r="M1273" t="s">
        <v>48</v>
      </c>
      <c r="N1273" t="s">
        <v>48</v>
      </c>
      <c r="O1273" t="s">
        <v>48</v>
      </c>
      <c r="P1273" t="s">
        <v>48</v>
      </c>
      <c r="Q1273" t="s">
        <v>51</v>
      </c>
      <c r="S1273" t="s">
        <v>48</v>
      </c>
      <c r="U1273" t="s">
        <v>52</v>
      </c>
      <c r="V1273" t="s">
        <v>53</v>
      </c>
      <c r="W1273" t="s">
        <v>48</v>
      </c>
      <c r="X1273" t="e">
        <f t="shared" si="20"/>
        <v>#N/A</v>
      </c>
      <c r="Y1273" s="38" t="e">
        <f>INDEX('Planning avec dates'!$4:$4,MATCH("X",'Planning avec dates'!1291:1291,1))+4</f>
        <v>#N/A</v>
      </c>
    </row>
    <row r="1274" spans="1:25" x14ac:dyDescent="0.25">
      <c r="A1274">
        <f>IF(COUNTIF('Temps moyens'!$A$3:$A$70,C1274)&gt;0,1,0)</f>
        <v>0</v>
      </c>
      <c r="B1274" t="s">
        <v>1328</v>
      </c>
      <c r="C1274" t="e">
        <f>INDEX('Planning avec dates'!$B1276:$E1276,MATCH("*",'Planning avec dates'!$B1276:$E1276,0))</f>
        <v>#N/A</v>
      </c>
      <c r="F1274">
        <f>IF('Planning avec dates'!$C$1="Low",INDEX('Temps moyens'!$B$1:$B$198,MATCH(Task_Table1!C1274,'Temps moyens'!$A$1:$A$198,0),1)*'Temps moyens'!$D$3,IF('Planning avec dates'!$C$1="Medium",INDEX('Temps moyens'!$B$1:$B$198,MATCH(Task_Table1!C1274,'Temps moyens'!$A$1:$A$198,0),1)*'Temps moyens'!$E$3,IF('Planning avec dates'!$C$1="High",INDEX('Temps moyens'!$B$1:$B$198,MATCH(Task_Table1!C1274,'Temps moyens'!$A$1:$A$198,0),1)*'Temps moyens'!$F$3,0)))</f>
        <v>0</v>
      </c>
      <c r="G1274" t="s">
        <v>48</v>
      </c>
      <c r="H1274" s="38" t="e">
        <f>INDEX('Planning avec dates'!$4:$4,MATCH("X",'Planning avec dates'!1292:1292,0))</f>
        <v>#N/A</v>
      </c>
      <c r="I1274" t="s">
        <v>48</v>
      </c>
      <c r="J1274" t="s">
        <v>48</v>
      </c>
      <c r="K1274" t="s">
        <v>48</v>
      </c>
      <c r="L1274" t="s">
        <v>48</v>
      </c>
      <c r="M1274" t="s">
        <v>48</v>
      </c>
      <c r="N1274" t="s">
        <v>48</v>
      </c>
      <c r="O1274" t="s">
        <v>48</v>
      </c>
      <c r="P1274" t="s">
        <v>48</v>
      </c>
      <c r="Q1274" t="s">
        <v>51</v>
      </c>
      <c r="S1274" t="s">
        <v>48</v>
      </c>
      <c r="U1274" t="s">
        <v>52</v>
      </c>
      <c r="V1274" t="s">
        <v>53</v>
      </c>
      <c r="W1274" t="s">
        <v>48</v>
      </c>
      <c r="X1274" t="e">
        <f t="shared" si="20"/>
        <v>#N/A</v>
      </c>
      <c r="Y1274" s="38" t="e">
        <f>INDEX('Planning avec dates'!$4:$4,MATCH("X",'Planning avec dates'!1292:1292,1))+4</f>
        <v>#N/A</v>
      </c>
    </row>
    <row r="1275" spans="1:25" x14ac:dyDescent="0.25">
      <c r="A1275">
        <f>IF(COUNTIF('Temps moyens'!$A$3:$A$70,C1275)&gt;0,1,0)</f>
        <v>0</v>
      </c>
      <c r="B1275" t="s">
        <v>1329</v>
      </c>
      <c r="C1275" t="e">
        <f>INDEX('Planning avec dates'!$B1277:$E1277,MATCH("*",'Planning avec dates'!$B1277:$E1277,0))</f>
        <v>#N/A</v>
      </c>
      <c r="F1275">
        <f>IF('Planning avec dates'!$C$1="Low",INDEX('Temps moyens'!$B$1:$B$198,MATCH(Task_Table1!C1275,'Temps moyens'!$A$1:$A$198,0),1)*'Temps moyens'!$D$3,IF('Planning avec dates'!$C$1="Medium",INDEX('Temps moyens'!$B$1:$B$198,MATCH(Task_Table1!C1275,'Temps moyens'!$A$1:$A$198,0),1)*'Temps moyens'!$E$3,IF('Planning avec dates'!$C$1="High",INDEX('Temps moyens'!$B$1:$B$198,MATCH(Task_Table1!C1275,'Temps moyens'!$A$1:$A$198,0),1)*'Temps moyens'!$F$3,0)))</f>
        <v>0</v>
      </c>
      <c r="G1275" t="s">
        <v>48</v>
      </c>
      <c r="H1275" s="38" t="e">
        <f>INDEX('Planning avec dates'!$4:$4,MATCH("X",'Planning avec dates'!1293:1293,0))</f>
        <v>#N/A</v>
      </c>
      <c r="I1275" t="s">
        <v>48</v>
      </c>
      <c r="J1275" t="s">
        <v>48</v>
      </c>
      <c r="K1275" t="s">
        <v>48</v>
      </c>
      <c r="L1275" t="s">
        <v>48</v>
      </c>
      <c r="M1275" t="s">
        <v>48</v>
      </c>
      <c r="N1275" t="s">
        <v>48</v>
      </c>
      <c r="O1275" t="s">
        <v>48</v>
      </c>
      <c r="P1275" t="s">
        <v>48</v>
      </c>
      <c r="Q1275" t="s">
        <v>51</v>
      </c>
      <c r="S1275" t="s">
        <v>48</v>
      </c>
      <c r="U1275" t="s">
        <v>52</v>
      </c>
      <c r="V1275" t="s">
        <v>53</v>
      </c>
      <c r="W1275" t="s">
        <v>48</v>
      </c>
      <c r="X1275" t="e">
        <f t="shared" si="20"/>
        <v>#N/A</v>
      </c>
      <c r="Y1275" s="38" t="e">
        <f>INDEX('Planning avec dates'!$4:$4,MATCH("X",'Planning avec dates'!1293:1293,1))+4</f>
        <v>#N/A</v>
      </c>
    </row>
    <row r="1276" spans="1:25" x14ac:dyDescent="0.25">
      <c r="A1276">
        <f>IF(COUNTIF('Temps moyens'!$A$3:$A$70,C1276)&gt;0,1,0)</f>
        <v>0</v>
      </c>
      <c r="B1276" t="s">
        <v>1330</v>
      </c>
      <c r="C1276" t="e">
        <f>INDEX('Planning avec dates'!$B1278:$E1278,MATCH("*",'Planning avec dates'!$B1278:$E1278,0))</f>
        <v>#N/A</v>
      </c>
      <c r="F1276">
        <f>IF('Planning avec dates'!$C$1="Low",INDEX('Temps moyens'!$B$1:$B$198,MATCH(Task_Table1!C1276,'Temps moyens'!$A$1:$A$198,0),1)*'Temps moyens'!$D$3,IF('Planning avec dates'!$C$1="Medium",INDEX('Temps moyens'!$B$1:$B$198,MATCH(Task_Table1!C1276,'Temps moyens'!$A$1:$A$198,0),1)*'Temps moyens'!$E$3,IF('Planning avec dates'!$C$1="High",INDEX('Temps moyens'!$B$1:$B$198,MATCH(Task_Table1!C1276,'Temps moyens'!$A$1:$A$198,0),1)*'Temps moyens'!$F$3,0)))</f>
        <v>0</v>
      </c>
      <c r="G1276" t="s">
        <v>48</v>
      </c>
      <c r="H1276" s="38" t="e">
        <f>INDEX('Planning avec dates'!$4:$4,MATCH("X",'Planning avec dates'!1294:1294,0))</f>
        <v>#N/A</v>
      </c>
      <c r="I1276" t="s">
        <v>48</v>
      </c>
      <c r="J1276" t="s">
        <v>48</v>
      </c>
      <c r="K1276" t="s">
        <v>48</v>
      </c>
      <c r="L1276" t="s">
        <v>48</v>
      </c>
      <c r="M1276" t="s">
        <v>48</v>
      </c>
      <c r="N1276" t="s">
        <v>48</v>
      </c>
      <c r="O1276" t="s">
        <v>48</v>
      </c>
      <c r="P1276" t="s">
        <v>48</v>
      </c>
      <c r="Q1276" t="s">
        <v>51</v>
      </c>
      <c r="S1276" t="s">
        <v>48</v>
      </c>
      <c r="U1276" t="s">
        <v>52</v>
      </c>
      <c r="V1276" t="s">
        <v>53</v>
      </c>
      <c r="W1276" t="s">
        <v>48</v>
      </c>
      <c r="X1276" t="e">
        <f t="shared" si="20"/>
        <v>#N/A</v>
      </c>
      <c r="Y1276" s="38" t="e">
        <f>INDEX('Planning avec dates'!$4:$4,MATCH("X",'Planning avec dates'!1294:1294,1))+4</f>
        <v>#N/A</v>
      </c>
    </row>
    <row r="1277" spans="1:25" x14ac:dyDescent="0.25">
      <c r="A1277">
        <f>IF(COUNTIF('Temps moyens'!$A$3:$A$70,C1277)&gt;0,1,0)</f>
        <v>0</v>
      </c>
      <c r="B1277" t="s">
        <v>1331</v>
      </c>
      <c r="C1277" t="e">
        <f>INDEX('Planning avec dates'!$B1279:$E1279,MATCH("*",'Planning avec dates'!$B1279:$E1279,0))</f>
        <v>#N/A</v>
      </c>
      <c r="F1277">
        <f>IF('Planning avec dates'!$C$1="Low",INDEX('Temps moyens'!$B$1:$B$198,MATCH(Task_Table1!C1277,'Temps moyens'!$A$1:$A$198,0),1)*'Temps moyens'!$D$3,IF('Planning avec dates'!$C$1="Medium",INDEX('Temps moyens'!$B$1:$B$198,MATCH(Task_Table1!C1277,'Temps moyens'!$A$1:$A$198,0),1)*'Temps moyens'!$E$3,IF('Planning avec dates'!$C$1="High",INDEX('Temps moyens'!$B$1:$B$198,MATCH(Task_Table1!C1277,'Temps moyens'!$A$1:$A$198,0),1)*'Temps moyens'!$F$3,0)))</f>
        <v>0</v>
      </c>
      <c r="G1277" t="s">
        <v>48</v>
      </c>
      <c r="H1277" s="38" t="e">
        <f>INDEX('Planning avec dates'!$4:$4,MATCH("X",'Planning avec dates'!1295:1295,0))</f>
        <v>#N/A</v>
      </c>
      <c r="I1277" t="s">
        <v>48</v>
      </c>
      <c r="J1277" t="s">
        <v>48</v>
      </c>
      <c r="K1277" t="s">
        <v>48</v>
      </c>
      <c r="L1277" t="s">
        <v>48</v>
      </c>
      <c r="M1277" t="s">
        <v>48</v>
      </c>
      <c r="N1277" t="s">
        <v>48</v>
      </c>
      <c r="O1277" t="s">
        <v>48</v>
      </c>
      <c r="P1277" t="s">
        <v>48</v>
      </c>
      <c r="Q1277" t="s">
        <v>51</v>
      </c>
      <c r="S1277" t="s">
        <v>48</v>
      </c>
      <c r="U1277" t="s">
        <v>52</v>
      </c>
      <c r="V1277" t="s">
        <v>53</v>
      </c>
      <c r="W1277" t="s">
        <v>48</v>
      </c>
      <c r="X1277" t="e">
        <f t="shared" si="20"/>
        <v>#N/A</v>
      </c>
      <c r="Y1277" s="38" t="e">
        <f>INDEX('Planning avec dates'!$4:$4,MATCH("X",'Planning avec dates'!1295:1295,1))+4</f>
        <v>#N/A</v>
      </c>
    </row>
    <row r="1278" spans="1:25" x14ac:dyDescent="0.25">
      <c r="A1278">
        <f>IF(COUNTIF('Temps moyens'!$A$3:$A$70,C1278)&gt;0,1,0)</f>
        <v>0</v>
      </c>
      <c r="B1278" t="s">
        <v>1332</v>
      </c>
      <c r="C1278" t="e">
        <f>INDEX('Planning avec dates'!$B1280:$E1280,MATCH("*",'Planning avec dates'!$B1280:$E1280,0))</f>
        <v>#N/A</v>
      </c>
      <c r="F1278">
        <f>IF('Planning avec dates'!$C$1="Low",INDEX('Temps moyens'!$B$1:$B$198,MATCH(Task_Table1!C1278,'Temps moyens'!$A$1:$A$198,0),1)*'Temps moyens'!$D$3,IF('Planning avec dates'!$C$1="Medium",INDEX('Temps moyens'!$B$1:$B$198,MATCH(Task_Table1!C1278,'Temps moyens'!$A$1:$A$198,0),1)*'Temps moyens'!$E$3,IF('Planning avec dates'!$C$1="High",INDEX('Temps moyens'!$B$1:$B$198,MATCH(Task_Table1!C1278,'Temps moyens'!$A$1:$A$198,0),1)*'Temps moyens'!$F$3,0)))</f>
        <v>0</v>
      </c>
      <c r="G1278" t="s">
        <v>48</v>
      </c>
      <c r="H1278" s="38" t="e">
        <f>INDEX('Planning avec dates'!$4:$4,MATCH("X",'Planning avec dates'!1296:1296,0))</f>
        <v>#N/A</v>
      </c>
      <c r="I1278" t="s">
        <v>48</v>
      </c>
      <c r="J1278" t="s">
        <v>48</v>
      </c>
      <c r="K1278" t="s">
        <v>48</v>
      </c>
      <c r="L1278" t="s">
        <v>48</v>
      </c>
      <c r="M1278" t="s">
        <v>48</v>
      </c>
      <c r="N1278" t="s">
        <v>48</v>
      </c>
      <c r="O1278" t="s">
        <v>48</v>
      </c>
      <c r="P1278" t="s">
        <v>48</v>
      </c>
      <c r="Q1278" t="s">
        <v>51</v>
      </c>
      <c r="S1278" t="s">
        <v>48</v>
      </c>
      <c r="U1278" t="s">
        <v>52</v>
      </c>
      <c r="V1278" t="s">
        <v>53</v>
      </c>
      <c r="W1278" t="s">
        <v>48</v>
      </c>
      <c r="X1278" t="e">
        <f t="shared" si="20"/>
        <v>#N/A</v>
      </c>
      <c r="Y1278" s="38" t="e">
        <f>INDEX('Planning avec dates'!$4:$4,MATCH("X",'Planning avec dates'!1296:1296,1))+4</f>
        <v>#N/A</v>
      </c>
    </row>
    <row r="1279" spans="1:25" x14ac:dyDescent="0.25">
      <c r="A1279">
        <f>IF(COUNTIF('Temps moyens'!$A$3:$A$70,C1279)&gt;0,1,0)</f>
        <v>0</v>
      </c>
      <c r="B1279" t="s">
        <v>1333</v>
      </c>
      <c r="C1279" t="e">
        <f>INDEX('Planning avec dates'!$B1281:$E1281,MATCH("*",'Planning avec dates'!$B1281:$E1281,0))</f>
        <v>#N/A</v>
      </c>
      <c r="F1279">
        <f>IF('Planning avec dates'!$C$1="Low",INDEX('Temps moyens'!$B$1:$B$198,MATCH(Task_Table1!C1279,'Temps moyens'!$A$1:$A$198,0),1)*'Temps moyens'!$D$3,IF('Planning avec dates'!$C$1="Medium",INDEX('Temps moyens'!$B$1:$B$198,MATCH(Task_Table1!C1279,'Temps moyens'!$A$1:$A$198,0),1)*'Temps moyens'!$E$3,IF('Planning avec dates'!$C$1="High",INDEX('Temps moyens'!$B$1:$B$198,MATCH(Task_Table1!C1279,'Temps moyens'!$A$1:$A$198,0),1)*'Temps moyens'!$F$3,0)))</f>
        <v>0</v>
      </c>
      <c r="G1279" t="s">
        <v>48</v>
      </c>
      <c r="H1279" s="38" t="e">
        <f>INDEX('Planning avec dates'!$4:$4,MATCH("X",'Planning avec dates'!1297:1297,0))</f>
        <v>#N/A</v>
      </c>
      <c r="I1279" t="s">
        <v>48</v>
      </c>
      <c r="J1279" t="s">
        <v>48</v>
      </c>
      <c r="K1279" t="s">
        <v>48</v>
      </c>
      <c r="L1279" t="s">
        <v>48</v>
      </c>
      <c r="M1279" t="s">
        <v>48</v>
      </c>
      <c r="N1279" t="s">
        <v>48</v>
      </c>
      <c r="O1279" t="s">
        <v>48</v>
      </c>
      <c r="P1279" t="s">
        <v>48</v>
      </c>
      <c r="Q1279" t="s">
        <v>51</v>
      </c>
      <c r="S1279" t="s">
        <v>48</v>
      </c>
      <c r="U1279" t="s">
        <v>52</v>
      </c>
      <c r="V1279" t="s">
        <v>53</v>
      </c>
      <c r="W1279" t="s">
        <v>48</v>
      </c>
      <c r="X1279" t="e">
        <f t="shared" si="20"/>
        <v>#N/A</v>
      </c>
      <c r="Y1279" s="38" t="e">
        <f>INDEX('Planning avec dates'!$4:$4,MATCH("X",'Planning avec dates'!1297:1297,1))+4</f>
        <v>#N/A</v>
      </c>
    </row>
    <row r="1280" spans="1:25" x14ac:dyDescent="0.25">
      <c r="A1280">
        <f>IF(COUNTIF('Temps moyens'!$A$3:$A$70,C1280)&gt;0,1,0)</f>
        <v>0</v>
      </c>
      <c r="B1280" t="s">
        <v>1334</v>
      </c>
      <c r="C1280" t="e">
        <f>INDEX('Planning avec dates'!$B1282:$E1282,MATCH("*",'Planning avec dates'!$B1282:$E1282,0))</f>
        <v>#N/A</v>
      </c>
      <c r="F1280">
        <f>IF('Planning avec dates'!$C$1="Low",INDEX('Temps moyens'!$B$1:$B$198,MATCH(Task_Table1!C1280,'Temps moyens'!$A$1:$A$198,0),1)*'Temps moyens'!$D$3,IF('Planning avec dates'!$C$1="Medium",INDEX('Temps moyens'!$B$1:$B$198,MATCH(Task_Table1!C1280,'Temps moyens'!$A$1:$A$198,0),1)*'Temps moyens'!$E$3,IF('Planning avec dates'!$C$1="High",INDEX('Temps moyens'!$B$1:$B$198,MATCH(Task_Table1!C1280,'Temps moyens'!$A$1:$A$198,0),1)*'Temps moyens'!$F$3,0)))</f>
        <v>0</v>
      </c>
      <c r="G1280" t="s">
        <v>48</v>
      </c>
      <c r="H1280" s="38" t="e">
        <f>INDEX('Planning avec dates'!$4:$4,MATCH("X",'Planning avec dates'!1298:1298,0))</f>
        <v>#N/A</v>
      </c>
      <c r="I1280" t="s">
        <v>48</v>
      </c>
      <c r="J1280" t="s">
        <v>48</v>
      </c>
      <c r="K1280" t="s">
        <v>48</v>
      </c>
      <c r="L1280" t="s">
        <v>48</v>
      </c>
      <c r="M1280" t="s">
        <v>48</v>
      </c>
      <c r="N1280" t="s">
        <v>48</v>
      </c>
      <c r="O1280" t="s">
        <v>48</v>
      </c>
      <c r="P1280" t="s">
        <v>48</v>
      </c>
      <c r="Q1280" t="s">
        <v>51</v>
      </c>
      <c r="S1280" t="s">
        <v>48</v>
      </c>
      <c r="U1280" t="s">
        <v>52</v>
      </c>
      <c r="V1280" t="s">
        <v>53</v>
      </c>
      <c r="W1280" t="s">
        <v>48</v>
      </c>
      <c r="X1280" t="e">
        <f t="shared" si="20"/>
        <v>#N/A</v>
      </c>
      <c r="Y1280" s="38" t="e">
        <f>INDEX('Planning avec dates'!$4:$4,MATCH("X",'Planning avec dates'!1298:1298,1))+4</f>
        <v>#N/A</v>
      </c>
    </row>
    <row r="1281" spans="1:25" x14ac:dyDescent="0.25">
      <c r="A1281">
        <f>IF(COUNTIF('Temps moyens'!$A$3:$A$70,C1281)&gt;0,1,0)</f>
        <v>0</v>
      </c>
      <c r="B1281" t="s">
        <v>1335</v>
      </c>
      <c r="C1281" t="e">
        <f>INDEX('Planning avec dates'!$B1283:$E1283,MATCH("*",'Planning avec dates'!$B1283:$E1283,0))</f>
        <v>#N/A</v>
      </c>
      <c r="F1281">
        <f>IF('Planning avec dates'!$C$1="Low",INDEX('Temps moyens'!$B$1:$B$198,MATCH(Task_Table1!C1281,'Temps moyens'!$A$1:$A$198,0),1)*'Temps moyens'!$D$3,IF('Planning avec dates'!$C$1="Medium",INDEX('Temps moyens'!$B$1:$B$198,MATCH(Task_Table1!C1281,'Temps moyens'!$A$1:$A$198,0),1)*'Temps moyens'!$E$3,IF('Planning avec dates'!$C$1="High",INDEX('Temps moyens'!$B$1:$B$198,MATCH(Task_Table1!C1281,'Temps moyens'!$A$1:$A$198,0),1)*'Temps moyens'!$F$3,0)))</f>
        <v>0</v>
      </c>
      <c r="G1281" t="s">
        <v>48</v>
      </c>
      <c r="H1281" s="38" t="e">
        <f>INDEX('Planning avec dates'!$4:$4,MATCH("X",'Planning avec dates'!1299:1299,0))</f>
        <v>#N/A</v>
      </c>
      <c r="I1281" t="s">
        <v>48</v>
      </c>
      <c r="J1281" t="s">
        <v>48</v>
      </c>
      <c r="K1281" t="s">
        <v>48</v>
      </c>
      <c r="L1281" t="s">
        <v>48</v>
      </c>
      <c r="M1281" t="s">
        <v>48</v>
      </c>
      <c r="N1281" t="s">
        <v>48</v>
      </c>
      <c r="O1281" t="s">
        <v>48</v>
      </c>
      <c r="P1281" t="s">
        <v>48</v>
      </c>
      <c r="Q1281" t="s">
        <v>51</v>
      </c>
      <c r="S1281" t="s">
        <v>48</v>
      </c>
      <c r="U1281" t="s">
        <v>52</v>
      </c>
      <c r="V1281" t="s">
        <v>53</v>
      </c>
      <c r="W1281" t="s">
        <v>48</v>
      </c>
      <c r="X1281" t="e">
        <f t="shared" si="20"/>
        <v>#N/A</v>
      </c>
      <c r="Y1281" s="38" t="e">
        <f>INDEX('Planning avec dates'!$4:$4,MATCH("X",'Planning avec dates'!1299:1299,1))+4</f>
        <v>#N/A</v>
      </c>
    </row>
    <row r="1282" spans="1:25" x14ac:dyDescent="0.25">
      <c r="A1282">
        <f>IF(COUNTIF('Temps moyens'!$A$3:$A$70,C1282)&gt;0,1,0)</f>
        <v>0</v>
      </c>
      <c r="B1282" t="s">
        <v>1336</v>
      </c>
      <c r="C1282" t="e">
        <f>INDEX('Planning avec dates'!$B1284:$E1284,MATCH("*",'Planning avec dates'!$B1284:$E1284,0))</f>
        <v>#N/A</v>
      </c>
      <c r="F1282">
        <f>IF('Planning avec dates'!$C$1="Low",INDEX('Temps moyens'!$B$1:$B$198,MATCH(Task_Table1!C1282,'Temps moyens'!$A$1:$A$198,0),1)*'Temps moyens'!$D$3,IF('Planning avec dates'!$C$1="Medium",INDEX('Temps moyens'!$B$1:$B$198,MATCH(Task_Table1!C1282,'Temps moyens'!$A$1:$A$198,0),1)*'Temps moyens'!$E$3,IF('Planning avec dates'!$C$1="High",INDEX('Temps moyens'!$B$1:$B$198,MATCH(Task_Table1!C1282,'Temps moyens'!$A$1:$A$198,0),1)*'Temps moyens'!$F$3,0)))</f>
        <v>0</v>
      </c>
      <c r="G1282" t="s">
        <v>48</v>
      </c>
      <c r="H1282" s="38" t="e">
        <f>INDEX('Planning avec dates'!$4:$4,MATCH("X",'Planning avec dates'!1300:1300,0))</f>
        <v>#N/A</v>
      </c>
      <c r="I1282" t="s">
        <v>48</v>
      </c>
      <c r="J1282" t="s">
        <v>48</v>
      </c>
      <c r="K1282" t="s">
        <v>48</v>
      </c>
      <c r="L1282" t="s">
        <v>48</v>
      </c>
      <c r="M1282" t="s">
        <v>48</v>
      </c>
      <c r="N1282" t="s">
        <v>48</v>
      </c>
      <c r="O1282" t="s">
        <v>48</v>
      </c>
      <c r="P1282" t="s">
        <v>48</v>
      </c>
      <c r="Q1282" t="s">
        <v>51</v>
      </c>
      <c r="S1282" t="s">
        <v>48</v>
      </c>
      <c r="U1282" t="s">
        <v>52</v>
      </c>
      <c r="V1282" t="s">
        <v>53</v>
      </c>
      <c r="W1282" t="s">
        <v>48</v>
      </c>
      <c r="X1282" t="e">
        <f t="shared" si="20"/>
        <v>#N/A</v>
      </c>
      <c r="Y1282" s="38" t="e">
        <f>INDEX('Planning avec dates'!$4:$4,MATCH("X",'Planning avec dates'!1300:1300,1))+4</f>
        <v>#N/A</v>
      </c>
    </row>
    <row r="1283" spans="1:25" x14ac:dyDescent="0.25">
      <c r="A1283">
        <f>IF(COUNTIF('Temps moyens'!$A$3:$A$70,C1283)&gt;0,1,0)</f>
        <v>0</v>
      </c>
      <c r="B1283" t="s">
        <v>1337</v>
      </c>
      <c r="C1283" t="e">
        <f>INDEX('Planning avec dates'!$B1285:$E1285,MATCH("*",'Planning avec dates'!$B1285:$E1285,0))</f>
        <v>#N/A</v>
      </c>
      <c r="F1283">
        <f>IF('Planning avec dates'!$C$1="Low",INDEX('Temps moyens'!$B$1:$B$198,MATCH(Task_Table1!C1283,'Temps moyens'!$A$1:$A$198,0),1)*'Temps moyens'!$D$3,IF('Planning avec dates'!$C$1="Medium",INDEX('Temps moyens'!$B$1:$B$198,MATCH(Task_Table1!C1283,'Temps moyens'!$A$1:$A$198,0),1)*'Temps moyens'!$E$3,IF('Planning avec dates'!$C$1="High",INDEX('Temps moyens'!$B$1:$B$198,MATCH(Task_Table1!C1283,'Temps moyens'!$A$1:$A$198,0),1)*'Temps moyens'!$F$3,0)))</f>
        <v>0</v>
      </c>
      <c r="G1283" t="s">
        <v>48</v>
      </c>
      <c r="H1283" s="38" t="e">
        <f>INDEX('Planning avec dates'!$4:$4,MATCH("X",'Planning avec dates'!1301:1301,0))</f>
        <v>#N/A</v>
      </c>
      <c r="I1283" t="s">
        <v>48</v>
      </c>
      <c r="J1283" t="s">
        <v>48</v>
      </c>
      <c r="K1283" t="s">
        <v>48</v>
      </c>
      <c r="L1283" t="s">
        <v>48</v>
      </c>
      <c r="M1283" t="s">
        <v>48</v>
      </c>
      <c r="N1283" t="s">
        <v>48</v>
      </c>
      <c r="O1283" t="s">
        <v>48</v>
      </c>
      <c r="P1283" t="s">
        <v>48</v>
      </c>
      <c r="Q1283" t="s">
        <v>51</v>
      </c>
      <c r="S1283" t="s">
        <v>48</v>
      </c>
      <c r="U1283" t="s">
        <v>52</v>
      </c>
      <c r="V1283" t="s">
        <v>53</v>
      </c>
      <c r="W1283" t="s">
        <v>48</v>
      </c>
      <c r="X1283" t="e">
        <f t="shared" si="20"/>
        <v>#N/A</v>
      </c>
      <c r="Y1283" s="38" t="e">
        <f>INDEX('Planning avec dates'!$4:$4,MATCH("X",'Planning avec dates'!1301:1301,1))+4</f>
        <v>#N/A</v>
      </c>
    </row>
    <row r="1284" spans="1:25" x14ac:dyDescent="0.25">
      <c r="A1284">
        <f>IF(COUNTIF('Temps moyens'!$A$3:$A$70,C1284)&gt;0,1,0)</f>
        <v>0</v>
      </c>
      <c r="B1284" t="s">
        <v>1338</v>
      </c>
      <c r="C1284" t="e">
        <f>INDEX('Planning avec dates'!$B1286:$E1286,MATCH("*",'Planning avec dates'!$B1286:$E1286,0))</f>
        <v>#N/A</v>
      </c>
      <c r="F1284">
        <f>IF('Planning avec dates'!$C$1="Low",INDEX('Temps moyens'!$B$1:$B$198,MATCH(Task_Table1!C1284,'Temps moyens'!$A$1:$A$198,0),1)*'Temps moyens'!$D$3,IF('Planning avec dates'!$C$1="Medium",INDEX('Temps moyens'!$B$1:$B$198,MATCH(Task_Table1!C1284,'Temps moyens'!$A$1:$A$198,0),1)*'Temps moyens'!$E$3,IF('Planning avec dates'!$C$1="High",INDEX('Temps moyens'!$B$1:$B$198,MATCH(Task_Table1!C1284,'Temps moyens'!$A$1:$A$198,0),1)*'Temps moyens'!$F$3,0)))</f>
        <v>0</v>
      </c>
      <c r="G1284" t="s">
        <v>48</v>
      </c>
      <c r="H1284" s="38" t="e">
        <f>INDEX('Planning avec dates'!$4:$4,MATCH("X",'Planning avec dates'!1302:1302,0))</f>
        <v>#N/A</v>
      </c>
      <c r="I1284" t="s">
        <v>48</v>
      </c>
      <c r="J1284" t="s">
        <v>48</v>
      </c>
      <c r="K1284" t="s">
        <v>48</v>
      </c>
      <c r="L1284" t="s">
        <v>48</v>
      </c>
      <c r="M1284" t="s">
        <v>48</v>
      </c>
      <c r="N1284" t="s">
        <v>48</v>
      </c>
      <c r="O1284" t="s">
        <v>48</v>
      </c>
      <c r="P1284" t="s">
        <v>48</v>
      </c>
      <c r="Q1284" t="s">
        <v>51</v>
      </c>
      <c r="S1284" t="s">
        <v>48</v>
      </c>
      <c r="U1284" t="s">
        <v>52</v>
      </c>
      <c r="V1284" t="s">
        <v>53</v>
      </c>
      <c r="W1284" t="s">
        <v>48</v>
      </c>
      <c r="X1284" t="e">
        <f t="shared" si="20"/>
        <v>#N/A</v>
      </c>
      <c r="Y1284" s="38" t="e">
        <f>INDEX('Planning avec dates'!$4:$4,MATCH("X",'Planning avec dates'!1302:1302,1))+4</f>
        <v>#N/A</v>
      </c>
    </row>
    <row r="1285" spans="1:25" x14ac:dyDescent="0.25">
      <c r="A1285">
        <f>IF(COUNTIF('Temps moyens'!$A$3:$A$70,C1285)&gt;0,1,0)</f>
        <v>0</v>
      </c>
      <c r="B1285" t="s">
        <v>1339</v>
      </c>
      <c r="C1285" t="e">
        <f>INDEX('Planning avec dates'!$B1287:$E1287,MATCH("*",'Planning avec dates'!$B1287:$E1287,0))</f>
        <v>#N/A</v>
      </c>
      <c r="F1285">
        <f>IF('Planning avec dates'!$C$1="Low",INDEX('Temps moyens'!$B$1:$B$198,MATCH(Task_Table1!C1285,'Temps moyens'!$A$1:$A$198,0),1)*'Temps moyens'!$D$3,IF('Planning avec dates'!$C$1="Medium",INDEX('Temps moyens'!$B$1:$B$198,MATCH(Task_Table1!C1285,'Temps moyens'!$A$1:$A$198,0),1)*'Temps moyens'!$E$3,IF('Planning avec dates'!$C$1="High",INDEX('Temps moyens'!$B$1:$B$198,MATCH(Task_Table1!C1285,'Temps moyens'!$A$1:$A$198,0),1)*'Temps moyens'!$F$3,0)))</f>
        <v>0</v>
      </c>
      <c r="G1285" t="s">
        <v>48</v>
      </c>
      <c r="H1285" s="38" t="e">
        <f>INDEX('Planning avec dates'!$4:$4,MATCH("X",'Planning avec dates'!1303:1303,0))</f>
        <v>#N/A</v>
      </c>
      <c r="I1285" t="s">
        <v>48</v>
      </c>
      <c r="J1285" t="s">
        <v>48</v>
      </c>
      <c r="K1285" t="s">
        <v>48</v>
      </c>
      <c r="L1285" t="s">
        <v>48</v>
      </c>
      <c r="M1285" t="s">
        <v>48</v>
      </c>
      <c r="N1285" t="s">
        <v>48</v>
      </c>
      <c r="O1285" t="s">
        <v>48</v>
      </c>
      <c r="P1285" t="s">
        <v>48</v>
      </c>
      <c r="Q1285" t="s">
        <v>51</v>
      </c>
      <c r="S1285" t="s">
        <v>48</v>
      </c>
      <c r="U1285" t="s">
        <v>52</v>
      </c>
      <c r="V1285" t="s">
        <v>53</v>
      </c>
      <c r="W1285" t="s">
        <v>48</v>
      </c>
      <c r="X1285" t="e">
        <f t="shared" si="20"/>
        <v>#N/A</v>
      </c>
      <c r="Y1285" s="38" t="e">
        <f>INDEX('Planning avec dates'!$4:$4,MATCH("X",'Planning avec dates'!1303:1303,1))+4</f>
        <v>#N/A</v>
      </c>
    </row>
    <row r="1286" spans="1:25" x14ac:dyDescent="0.25">
      <c r="A1286">
        <f>IF(COUNTIF('Temps moyens'!$A$3:$A$70,C1286)&gt;0,1,0)</f>
        <v>0</v>
      </c>
      <c r="B1286" t="s">
        <v>1340</v>
      </c>
      <c r="C1286" t="e">
        <f>INDEX('Planning avec dates'!$B1288:$E1288,MATCH("*",'Planning avec dates'!$B1288:$E1288,0))</f>
        <v>#N/A</v>
      </c>
      <c r="F1286">
        <f>IF('Planning avec dates'!$C$1="Low",INDEX('Temps moyens'!$B$1:$B$198,MATCH(Task_Table1!C1286,'Temps moyens'!$A$1:$A$198,0),1)*'Temps moyens'!$D$3,IF('Planning avec dates'!$C$1="Medium",INDEX('Temps moyens'!$B$1:$B$198,MATCH(Task_Table1!C1286,'Temps moyens'!$A$1:$A$198,0),1)*'Temps moyens'!$E$3,IF('Planning avec dates'!$C$1="High",INDEX('Temps moyens'!$B$1:$B$198,MATCH(Task_Table1!C1286,'Temps moyens'!$A$1:$A$198,0),1)*'Temps moyens'!$F$3,0)))</f>
        <v>0</v>
      </c>
      <c r="G1286" t="s">
        <v>48</v>
      </c>
      <c r="H1286" s="38" t="e">
        <f>INDEX('Planning avec dates'!$4:$4,MATCH("X",'Planning avec dates'!1304:1304,0))</f>
        <v>#N/A</v>
      </c>
      <c r="I1286" t="s">
        <v>48</v>
      </c>
      <c r="J1286" t="s">
        <v>48</v>
      </c>
      <c r="K1286" t="s">
        <v>48</v>
      </c>
      <c r="L1286" t="s">
        <v>48</v>
      </c>
      <c r="M1286" t="s">
        <v>48</v>
      </c>
      <c r="N1286" t="s">
        <v>48</v>
      </c>
      <c r="O1286" t="s">
        <v>48</v>
      </c>
      <c r="P1286" t="s">
        <v>48</v>
      </c>
      <c r="Q1286" t="s">
        <v>51</v>
      </c>
      <c r="S1286" t="s">
        <v>48</v>
      </c>
      <c r="U1286" t="s">
        <v>52</v>
      </c>
      <c r="V1286" t="s">
        <v>53</v>
      </c>
      <c r="W1286" t="s">
        <v>48</v>
      </c>
      <c r="X1286" t="e">
        <f t="shared" si="20"/>
        <v>#N/A</v>
      </c>
      <c r="Y1286" s="38" t="e">
        <f>INDEX('Planning avec dates'!$4:$4,MATCH("X",'Planning avec dates'!1304:1304,1))+4</f>
        <v>#N/A</v>
      </c>
    </row>
    <row r="1287" spans="1:25" x14ac:dyDescent="0.25">
      <c r="A1287">
        <f>IF(COUNTIF('Temps moyens'!$A$3:$A$70,C1287)&gt;0,1,0)</f>
        <v>0</v>
      </c>
      <c r="B1287" t="s">
        <v>1341</v>
      </c>
      <c r="C1287" t="e">
        <f>INDEX('Planning avec dates'!$B1289:$E1289,MATCH("*",'Planning avec dates'!$B1289:$E1289,0))</f>
        <v>#N/A</v>
      </c>
      <c r="F1287">
        <f>IF('Planning avec dates'!$C$1="Low",INDEX('Temps moyens'!$B$1:$B$198,MATCH(Task_Table1!C1287,'Temps moyens'!$A$1:$A$198,0),1)*'Temps moyens'!$D$3,IF('Planning avec dates'!$C$1="Medium",INDEX('Temps moyens'!$B$1:$B$198,MATCH(Task_Table1!C1287,'Temps moyens'!$A$1:$A$198,0),1)*'Temps moyens'!$E$3,IF('Planning avec dates'!$C$1="High",INDEX('Temps moyens'!$B$1:$B$198,MATCH(Task_Table1!C1287,'Temps moyens'!$A$1:$A$198,0),1)*'Temps moyens'!$F$3,0)))</f>
        <v>0</v>
      </c>
      <c r="G1287" t="s">
        <v>48</v>
      </c>
      <c r="H1287" s="38" t="e">
        <f>INDEX('Planning avec dates'!$4:$4,MATCH("X",'Planning avec dates'!1305:1305,0))</f>
        <v>#N/A</v>
      </c>
      <c r="I1287" t="s">
        <v>48</v>
      </c>
      <c r="J1287" t="s">
        <v>48</v>
      </c>
      <c r="K1287" t="s">
        <v>48</v>
      </c>
      <c r="L1287" t="s">
        <v>48</v>
      </c>
      <c r="M1287" t="s">
        <v>48</v>
      </c>
      <c r="N1287" t="s">
        <v>48</v>
      </c>
      <c r="O1287" t="s">
        <v>48</v>
      </c>
      <c r="P1287" t="s">
        <v>48</v>
      </c>
      <c r="Q1287" t="s">
        <v>51</v>
      </c>
      <c r="S1287" t="s">
        <v>48</v>
      </c>
      <c r="U1287" t="s">
        <v>52</v>
      </c>
      <c r="V1287" t="s">
        <v>53</v>
      </c>
      <c r="W1287" t="s">
        <v>48</v>
      </c>
      <c r="X1287" t="e">
        <f t="shared" si="20"/>
        <v>#N/A</v>
      </c>
      <c r="Y1287" s="38" t="e">
        <f>INDEX('Planning avec dates'!$4:$4,MATCH("X",'Planning avec dates'!1305:1305,1))+4</f>
        <v>#N/A</v>
      </c>
    </row>
    <row r="1288" spans="1:25" x14ac:dyDescent="0.25">
      <c r="A1288">
        <f>IF(COUNTIF('Temps moyens'!$A$3:$A$70,C1288)&gt;0,1,0)</f>
        <v>0</v>
      </c>
      <c r="B1288" t="s">
        <v>1342</v>
      </c>
      <c r="C1288" t="e">
        <f>INDEX('Planning avec dates'!$B1290:$E1290,MATCH("*",'Planning avec dates'!$B1290:$E1290,0))</f>
        <v>#N/A</v>
      </c>
      <c r="F1288">
        <f>IF('Planning avec dates'!$C$1="Low",INDEX('Temps moyens'!$B$1:$B$198,MATCH(Task_Table1!C1288,'Temps moyens'!$A$1:$A$198,0),1)*'Temps moyens'!$D$3,IF('Planning avec dates'!$C$1="Medium",INDEX('Temps moyens'!$B$1:$B$198,MATCH(Task_Table1!C1288,'Temps moyens'!$A$1:$A$198,0),1)*'Temps moyens'!$E$3,IF('Planning avec dates'!$C$1="High",INDEX('Temps moyens'!$B$1:$B$198,MATCH(Task_Table1!C1288,'Temps moyens'!$A$1:$A$198,0),1)*'Temps moyens'!$F$3,0)))</f>
        <v>0</v>
      </c>
      <c r="G1288" t="s">
        <v>48</v>
      </c>
      <c r="H1288" s="38" t="e">
        <f>INDEX('Planning avec dates'!$4:$4,MATCH("X",'Planning avec dates'!1306:1306,0))</f>
        <v>#N/A</v>
      </c>
      <c r="I1288" t="s">
        <v>48</v>
      </c>
      <c r="J1288" t="s">
        <v>48</v>
      </c>
      <c r="K1288" t="s">
        <v>48</v>
      </c>
      <c r="L1288" t="s">
        <v>48</v>
      </c>
      <c r="M1288" t="s">
        <v>48</v>
      </c>
      <c r="N1288" t="s">
        <v>48</v>
      </c>
      <c r="O1288" t="s">
        <v>48</v>
      </c>
      <c r="P1288" t="s">
        <v>48</v>
      </c>
      <c r="Q1288" t="s">
        <v>51</v>
      </c>
      <c r="S1288" t="s">
        <v>48</v>
      </c>
      <c r="U1288" t="s">
        <v>52</v>
      </c>
      <c r="V1288" t="s">
        <v>53</v>
      </c>
      <c r="W1288" t="s">
        <v>48</v>
      </c>
      <c r="X1288" t="e">
        <f t="shared" si="20"/>
        <v>#N/A</v>
      </c>
      <c r="Y1288" s="38" t="e">
        <f>INDEX('Planning avec dates'!$4:$4,MATCH("X",'Planning avec dates'!1306:1306,1))+4</f>
        <v>#N/A</v>
      </c>
    </row>
    <row r="1289" spans="1:25" x14ac:dyDescent="0.25">
      <c r="A1289">
        <f>IF(COUNTIF('Temps moyens'!$A$3:$A$70,C1289)&gt;0,1,0)</f>
        <v>0</v>
      </c>
      <c r="B1289" t="s">
        <v>1343</v>
      </c>
      <c r="C1289" t="e">
        <f>INDEX('Planning avec dates'!$B1291:$E1291,MATCH("*",'Planning avec dates'!$B1291:$E1291,0))</f>
        <v>#N/A</v>
      </c>
      <c r="F1289">
        <f>IF('Planning avec dates'!$C$1="Low",INDEX('Temps moyens'!$B$1:$B$198,MATCH(Task_Table1!C1289,'Temps moyens'!$A$1:$A$198,0),1)*'Temps moyens'!$D$3,IF('Planning avec dates'!$C$1="Medium",INDEX('Temps moyens'!$B$1:$B$198,MATCH(Task_Table1!C1289,'Temps moyens'!$A$1:$A$198,0),1)*'Temps moyens'!$E$3,IF('Planning avec dates'!$C$1="High",INDEX('Temps moyens'!$B$1:$B$198,MATCH(Task_Table1!C1289,'Temps moyens'!$A$1:$A$198,0),1)*'Temps moyens'!$F$3,0)))</f>
        <v>0</v>
      </c>
      <c r="G1289" t="s">
        <v>48</v>
      </c>
      <c r="H1289" s="38" t="e">
        <f>INDEX('Planning avec dates'!$4:$4,MATCH("X",'Planning avec dates'!1307:1307,0))</f>
        <v>#N/A</v>
      </c>
      <c r="I1289" t="s">
        <v>48</v>
      </c>
      <c r="J1289" t="s">
        <v>48</v>
      </c>
      <c r="K1289" t="s">
        <v>48</v>
      </c>
      <c r="L1289" t="s">
        <v>48</v>
      </c>
      <c r="M1289" t="s">
        <v>48</v>
      </c>
      <c r="N1289" t="s">
        <v>48</v>
      </c>
      <c r="O1289" t="s">
        <v>48</v>
      </c>
      <c r="P1289" t="s">
        <v>48</v>
      </c>
      <c r="Q1289" t="s">
        <v>51</v>
      </c>
      <c r="S1289" t="s">
        <v>48</v>
      </c>
      <c r="U1289" t="s">
        <v>52</v>
      </c>
      <c r="V1289" t="s">
        <v>53</v>
      </c>
      <c r="W1289" t="s">
        <v>48</v>
      </c>
      <c r="X1289" t="e">
        <f t="shared" si="20"/>
        <v>#N/A</v>
      </c>
      <c r="Y1289" s="38" t="e">
        <f>INDEX('Planning avec dates'!$4:$4,MATCH("X",'Planning avec dates'!1307:1307,1))+4</f>
        <v>#N/A</v>
      </c>
    </row>
    <row r="1290" spans="1:25" x14ac:dyDescent="0.25">
      <c r="A1290">
        <f>IF(COUNTIF('Temps moyens'!$A$3:$A$70,C1290)&gt;0,1,0)</f>
        <v>0</v>
      </c>
      <c r="B1290" t="s">
        <v>1344</v>
      </c>
      <c r="C1290" t="e">
        <f>INDEX('Planning avec dates'!$B1292:$E1292,MATCH("*",'Planning avec dates'!$B1292:$E1292,0))</f>
        <v>#N/A</v>
      </c>
      <c r="F1290">
        <f>IF('Planning avec dates'!$C$1="Low",INDEX('Temps moyens'!$B$1:$B$198,MATCH(Task_Table1!C1290,'Temps moyens'!$A$1:$A$198,0),1)*'Temps moyens'!$D$3,IF('Planning avec dates'!$C$1="Medium",INDEX('Temps moyens'!$B$1:$B$198,MATCH(Task_Table1!C1290,'Temps moyens'!$A$1:$A$198,0),1)*'Temps moyens'!$E$3,IF('Planning avec dates'!$C$1="High",INDEX('Temps moyens'!$B$1:$B$198,MATCH(Task_Table1!C1290,'Temps moyens'!$A$1:$A$198,0),1)*'Temps moyens'!$F$3,0)))</f>
        <v>0</v>
      </c>
      <c r="G1290" t="s">
        <v>48</v>
      </c>
      <c r="H1290" s="38" t="e">
        <f>INDEX('Planning avec dates'!$4:$4,MATCH("X",'Planning avec dates'!1308:1308,0))</f>
        <v>#N/A</v>
      </c>
      <c r="I1290" t="s">
        <v>48</v>
      </c>
      <c r="J1290" t="s">
        <v>48</v>
      </c>
      <c r="K1290" t="s">
        <v>48</v>
      </c>
      <c r="L1290" t="s">
        <v>48</v>
      </c>
      <c r="M1290" t="s">
        <v>48</v>
      </c>
      <c r="N1290" t="s">
        <v>48</v>
      </c>
      <c r="O1290" t="s">
        <v>48</v>
      </c>
      <c r="P1290" t="s">
        <v>48</v>
      </c>
      <c r="Q1290" t="s">
        <v>51</v>
      </c>
      <c r="S1290" t="s">
        <v>48</v>
      </c>
      <c r="U1290" t="s">
        <v>52</v>
      </c>
      <c r="V1290" t="s">
        <v>53</v>
      </c>
      <c r="W1290" t="s">
        <v>48</v>
      </c>
      <c r="X1290" t="e">
        <f t="shared" si="20"/>
        <v>#N/A</v>
      </c>
      <c r="Y1290" s="38" t="e">
        <f>INDEX('Planning avec dates'!$4:$4,MATCH("X",'Planning avec dates'!1308:1308,1))+4</f>
        <v>#N/A</v>
      </c>
    </row>
    <row r="1291" spans="1:25" x14ac:dyDescent="0.25">
      <c r="A1291">
        <f>IF(COUNTIF('Temps moyens'!$A$3:$A$70,C1291)&gt;0,1,0)</f>
        <v>0</v>
      </c>
      <c r="B1291" t="s">
        <v>1345</v>
      </c>
      <c r="C1291" t="e">
        <f>INDEX('Planning avec dates'!$B1293:$E1293,MATCH("*",'Planning avec dates'!$B1293:$E1293,0))</f>
        <v>#N/A</v>
      </c>
      <c r="F1291">
        <f>IF('Planning avec dates'!$C$1="Low",INDEX('Temps moyens'!$B$1:$B$198,MATCH(Task_Table1!C1291,'Temps moyens'!$A$1:$A$198,0),1)*'Temps moyens'!$D$3,IF('Planning avec dates'!$C$1="Medium",INDEX('Temps moyens'!$B$1:$B$198,MATCH(Task_Table1!C1291,'Temps moyens'!$A$1:$A$198,0),1)*'Temps moyens'!$E$3,IF('Planning avec dates'!$C$1="High",INDEX('Temps moyens'!$B$1:$B$198,MATCH(Task_Table1!C1291,'Temps moyens'!$A$1:$A$198,0),1)*'Temps moyens'!$F$3,0)))</f>
        <v>0</v>
      </c>
      <c r="G1291" t="s">
        <v>48</v>
      </c>
      <c r="H1291" s="38" t="e">
        <f>INDEX('Planning avec dates'!$4:$4,MATCH("X",'Planning avec dates'!1309:1309,0))</f>
        <v>#N/A</v>
      </c>
      <c r="I1291" t="s">
        <v>48</v>
      </c>
      <c r="J1291" t="s">
        <v>48</v>
      </c>
      <c r="K1291" t="s">
        <v>48</v>
      </c>
      <c r="L1291" t="s">
        <v>48</v>
      </c>
      <c r="M1291" t="s">
        <v>48</v>
      </c>
      <c r="N1291" t="s">
        <v>48</v>
      </c>
      <c r="O1291" t="s">
        <v>48</v>
      </c>
      <c r="P1291" t="s">
        <v>48</v>
      </c>
      <c r="Q1291" t="s">
        <v>51</v>
      </c>
      <c r="S1291" t="s">
        <v>48</v>
      </c>
      <c r="U1291" t="s">
        <v>52</v>
      </c>
      <c r="V1291" t="s">
        <v>53</v>
      </c>
      <c r="W1291" t="s">
        <v>48</v>
      </c>
      <c r="X1291" t="e">
        <f t="shared" si="20"/>
        <v>#N/A</v>
      </c>
      <c r="Y1291" s="38" t="e">
        <f>INDEX('Planning avec dates'!$4:$4,MATCH("X",'Planning avec dates'!1309:1309,1))+4</f>
        <v>#N/A</v>
      </c>
    </row>
    <row r="1292" spans="1:25" x14ac:dyDescent="0.25">
      <c r="A1292">
        <f>IF(COUNTIF('Temps moyens'!$A$3:$A$70,C1292)&gt;0,1,0)</f>
        <v>0</v>
      </c>
      <c r="B1292" t="s">
        <v>1346</v>
      </c>
      <c r="C1292" t="e">
        <f>INDEX('Planning avec dates'!$B1294:$E1294,MATCH("*",'Planning avec dates'!$B1294:$E1294,0))</f>
        <v>#N/A</v>
      </c>
      <c r="F1292">
        <f>IF('Planning avec dates'!$C$1="Low",INDEX('Temps moyens'!$B$1:$B$198,MATCH(Task_Table1!C1292,'Temps moyens'!$A$1:$A$198,0),1)*'Temps moyens'!$D$3,IF('Planning avec dates'!$C$1="Medium",INDEX('Temps moyens'!$B$1:$B$198,MATCH(Task_Table1!C1292,'Temps moyens'!$A$1:$A$198,0),1)*'Temps moyens'!$E$3,IF('Planning avec dates'!$C$1="High",INDEX('Temps moyens'!$B$1:$B$198,MATCH(Task_Table1!C1292,'Temps moyens'!$A$1:$A$198,0),1)*'Temps moyens'!$F$3,0)))</f>
        <v>0</v>
      </c>
      <c r="G1292" t="s">
        <v>48</v>
      </c>
      <c r="H1292" s="38" t="e">
        <f>INDEX('Planning avec dates'!$4:$4,MATCH("X",'Planning avec dates'!1310:1310,0))</f>
        <v>#N/A</v>
      </c>
      <c r="I1292" t="s">
        <v>48</v>
      </c>
      <c r="J1292" t="s">
        <v>48</v>
      </c>
      <c r="K1292" t="s">
        <v>48</v>
      </c>
      <c r="L1292" t="s">
        <v>48</v>
      </c>
      <c r="M1292" t="s">
        <v>48</v>
      </c>
      <c r="N1292" t="s">
        <v>48</v>
      </c>
      <c r="O1292" t="s">
        <v>48</v>
      </c>
      <c r="P1292" t="s">
        <v>48</v>
      </c>
      <c r="Q1292" t="s">
        <v>51</v>
      </c>
      <c r="S1292" t="s">
        <v>48</v>
      </c>
      <c r="U1292" t="s">
        <v>52</v>
      </c>
      <c r="V1292" t="s">
        <v>53</v>
      </c>
      <c r="W1292" t="s">
        <v>48</v>
      </c>
      <c r="X1292" t="e">
        <f t="shared" si="20"/>
        <v>#N/A</v>
      </c>
      <c r="Y1292" s="38" t="e">
        <f>INDEX('Planning avec dates'!$4:$4,MATCH("X",'Planning avec dates'!1310:1310,1))+4</f>
        <v>#N/A</v>
      </c>
    </row>
    <row r="1293" spans="1:25" x14ac:dyDescent="0.25">
      <c r="A1293">
        <f>IF(COUNTIF('Temps moyens'!$A$3:$A$70,C1293)&gt;0,1,0)</f>
        <v>0</v>
      </c>
      <c r="B1293" t="s">
        <v>1347</v>
      </c>
      <c r="C1293" t="e">
        <f>INDEX('Planning avec dates'!$B1295:$E1295,MATCH("*",'Planning avec dates'!$B1295:$E1295,0))</f>
        <v>#N/A</v>
      </c>
      <c r="F1293">
        <f>IF('Planning avec dates'!$C$1="Low",INDEX('Temps moyens'!$B$1:$B$198,MATCH(Task_Table1!C1293,'Temps moyens'!$A$1:$A$198,0),1)*'Temps moyens'!$D$3,IF('Planning avec dates'!$C$1="Medium",INDEX('Temps moyens'!$B$1:$B$198,MATCH(Task_Table1!C1293,'Temps moyens'!$A$1:$A$198,0),1)*'Temps moyens'!$E$3,IF('Planning avec dates'!$C$1="High",INDEX('Temps moyens'!$B$1:$B$198,MATCH(Task_Table1!C1293,'Temps moyens'!$A$1:$A$198,0),1)*'Temps moyens'!$F$3,0)))</f>
        <v>0</v>
      </c>
      <c r="G1293" t="s">
        <v>48</v>
      </c>
      <c r="H1293" s="38" t="e">
        <f>INDEX('Planning avec dates'!$4:$4,MATCH("X",'Planning avec dates'!1311:1311,0))</f>
        <v>#N/A</v>
      </c>
      <c r="I1293" t="s">
        <v>48</v>
      </c>
      <c r="J1293" t="s">
        <v>48</v>
      </c>
      <c r="K1293" t="s">
        <v>48</v>
      </c>
      <c r="L1293" t="s">
        <v>48</v>
      </c>
      <c r="M1293" t="s">
        <v>48</v>
      </c>
      <c r="N1293" t="s">
        <v>48</v>
      </c>
      <c r="O1293" t="s">
        <v>48</v>
      </c>
      <c r="P1293" t="s">
        <v>48</v>
      </c>
      <c r="Q1293" t="s">
        <v>51</v>
      </c>
      <c r="S1293" t="s">
        <v>48</v>
      </c>
      <c r="U1293" t="s">
        <v>52</v>
      </c>
      <c r="V1293" t="s">
        <v>53</v>
      </c>
      <c r="W1293" t="s">
        <v>48</v>
      </c>
      <c r="X1293" t="e">
        <f t="shared" si="20"/>
        <v>#N/A</v>
      </c>
      <c r="Y1293" s="38" t="e">
        <f>INDEX('Planning avec dates'!$4:$4,MATCH("X",'Planning avec dates'!1311:1311,1))+4</f>
        <v>#N/A</v>
      </c>
    </row>
    <row r="1294" spans="1:25" x14ac:dyDescent="0.25">
      <c r="A1294">
        <f>IF(COUNTIF('Temps moyens'!$A$3:$A$70,C1294)&gt;0,1,0)</f>
        <v>0</v>
      </c>
      <c r="B1294" t="s">
        <v>1348</v>
      </c>
      <c r="C1294" t="e">
        <f>INDEX('Planning avec dates'!$B1296:$E1296,MATCH("*",'Planning avec dates'!$B1296:$E1296,0))</f>
        <v>#N/A</v>
      </c>
      <c r="F1294">
        <f>IF('Planning avec dates'!$C$1="Low",INDEX('Temps moyens'!$B$1:$B$198,MATCH(Task_Table1!C1294,'Temps moyens'!$A$1:$A$198,0),1)*'Temps moyens'!$D$3,IF('Planning avec dates'!$C$1="Medium",INDEX('Temps moyens'!$B$1:$B$198,MATCH(Task_Table1!C1294,'Temps moyens'!$A$1:$A$198,0),1)*'Temps moyens'!$E$3,IF('Planning avec dates'!$C$1="High",INDEX('Temps moyens'!$B$1:$B$198,MATCH(Task_Table1!C1294,'Temps moyens'!$A$1:$A$198,0),1)*'Temps moyens'!$F$3,0)))</f>
        <v>0</v>
      </c>
      <c r="G1294" t="s">
        <v>48</v>
      </c>
      <c r="H1294" s="38" t="e">
        <f>INDEX('Planning avec dates'!$4:$4,MATCH("X",'Planning avec dates'!1312:1312,0))</f>
        <v>#N/A</v>
      </c>
      <c r="I1294" t="s">
        <v>48</v>
      </c>
      <c r="J1294" t="s">
        <v>48</v>
      </c>
      <c r="K1294" t="s">
        <v>48</v>
      </c>
      <c r="L1294" t="s">
        <v>48</v>
      </c>
      <c r="M1294" t="s">
        <v>48</v>
      </c>
      <c r="N1294" t="s">
        <v>48</v>
      </c>
      <c r="O1294" t="s">
        <v>48</v>
      </c>
      <c r="P1294" t="s">
        <v>48</v>
      </c>
      <c r="Q1294" t="s">
        <v>51</v>
      </c>
      <c r="S1294" t="s">
        <v>48</v>
      </c>
      <c r="U1294" t="s">
        <v>52</v>
      </c>
      <c r="V1294" t="s">
        <v>53</v>
      </c>
      <c r="W1294" t="s">
        <v>48</v>
      </c>
      <c r="X1294" t="e">
        <f t="shared" si="20"/>
        <v>#N/A</v>
      </c>
      <c r="Y1294" s="38" t="e">
        <f>INDEX('Planning avec dates'!$4:$4,MATCH("X",'Planning avec dates'!1312:1312,1))+4</f>
        <v>#N/A</v>
      </c>
    </row>
    <row r="1295" spans="1:25" x14ac:dyDescent="0.25">
      <c r="A1295">
        <f>IF(COUNTIF('Temps moyens'!$A$3:$A$70,C1295)&gt;0,1,0)</f>
        <v>0</v>
      </c>
      <c r="B1295" t="s">
        <v>1349</v>
      </c>
      <c r="C1295" t="e">
        <f>INDEX('Planning avec dates'!$B1297:$E1297,MATCH("*",'Planning avec dates'!$B1297:$E1297,0))</f>
        <v>#N/A</v>
      </c>
      <c r="F1295">
        <f>IF('Planning avec dates'!$C$1="Low",INDEX('Temps moyens'!$B$1:$B$198,MATCH(Task_Table1!C1295,'Temps moyens'!$A$1:$A$198,0),1)*'Temps moyens'!$D$3,IF('Planning avec dates'!$C$1="Medium",INDEX('Temps moyens'!$B$1:$B$198,MATCH(Task_Table1!C1295,'Temps moyens'!$A$1:$A$198,0),1)*'Temps moyens'!$E$3,IF('Planning avec dates'!$C$1="High",INDEX('Temps moyens'!$B$1:$B$198,MATCH(Task_Table1!C1295,'Temps moyens'!$A$1:$A$198,0),1)*'Temps moyens'!$F$3,0)))</f>
        <v>0</v>
      </c>
      <c r="G1295" t="s">
        <v>48</v>
      </c>
      <c r="H1295" s="38" t="e">
        <f>INDEX('Planning avec dates'!$4:$4,MATCH("X",'Planning avec dates'!1313:1313,0))</f>
        <v>#N/A</v>
      </c>
      <c r="I1295" t="s">
        <v>48</v>
      </c>
      <c r="J1295" t="s">
        <v>48</v>
      </c>
      <c r="K1295" t="s">
        <v>48</v>
      </c>
      <c r="L1295" t="s">
        <v>48</v>
      </c>
      <c r="M1295" t="s">
        <v>48</v>
      </c>
      <c r="N1295" t="s">
        <v>48</v>
      </c>
      <c r="O1295" t="s">
        <v>48</v>
      </c>
      <c r="P1295" t="s">
        <v>48</v>
      </c>
      <c r="Q1295" t="s">
        <v>51</v>
      </c>
      <c r="S1295" t="s">
        <v>48</v>
      </c>
      <c r="U1295" t="s">
        <v>52</v>
      </c>
      <c r="V1295" t="s">
        <v>53</v>
      </c>
      <c r="W1295" t="s">
        <v>48</v>
      </c>
      <c r="X1295" t="e">
        <f t="shared" si="20"/>
        <v>#N/A</v>
      </c>
      <c r="Y1295" s="38" t="e">
        <f>INDEX('Planning avec dates'!$4:$4,MATCH("X",'Planning avec dates'!1313:1313,1))+4</f>
        <v>#N/A</v>
      </c>
    </row>
    <row r="1296" spans="1:25" x14ac:dyDescent="0.25">
      <c r="A1296">
        <f>IF(COUNTIF('Temps moyens'!$A$3:$A$70,C1296)&gt;0,1,0)</f>
        <v>0</v>
      </c>
      <c r="B1296" t="s">
        <v>1350</v>
      </c>
      <c r="C1296" t="e">
        <f>INDEX('Planning avec dates'!$B1298:$E1298,MATCH("*",'Planning avec dates'!$B1298:$E1298,0))</f>
        <v>#N/A</v>
      </c>
      <c r="F1296">
        <f>IF('Planning avec dates'!$C$1="Low",INDEX('Temps moyens'!$B$1:$B$198,MATCH(Task_Table1!C1296,'Temps moyens'!$A$1:$A$198,0),1)*'Temps moyens'!$D$3,IF('Planning avec dates'!$C$1="Medium",INDEX('Temps moyens'!$B$1:$B$198,MATCH(Task_Table1!C1296,'Temps moyens'!$A$1:$A$198,0),1)*'Temps moyens'!$E$3,IF('Planning avec dates'!$C$1="High",INDEX('Temps moyens'!$B$1:$B$198,MATCH(Task_Table1!C1296,'Temps moyens'!$A$1:$A$198,0),1)*'Temps moyens'!$F$3,0)))</f>
        <v>0</v>
      </c>
      <c r="G1296" t="s">
        <v>48</v>
      </c>
      <c r="H1296" s="38" t="e">
        <f>INDEX('Planning avec dates'!$4:$4,MATCH("X",'Planning avec dates'!1314:1314,0))</f>
        <v>#N/A</v>
      </c>
      <c r="I1296" t="s">
        <v>48</v>
      </c>
      <c r="J1296" t="s">
        <v>48</v>
      </c>
      <c r="K1296" t="s">
        <v>48</v>
      </c>
      <c r="L1296" t="s">
        <v>48</v>
      </c>
      <c r="M1296" t="s">
        <v>48</v>
      </c>
      <c r="N1296" t="s">
        <v>48</v>
      </c>
      <c r="O1296" t="s">
        <v>48</v>
      </c>
      <c r="P1296" t="s">
        <v>48</v>
      </c>
      <c r="Q1296" t="s">
        <v>51</v>
      </c>
      <c r="S1296" t="s">
        <v>48</v>
      </c>
      <c r="U1296" t="s">
        <v>52</v>
      </c>
      <c r="V1296" t="s">
        <v>53</v>
      </c>
      <c r="W1296" t="s">
        <v>48</v>
      </c>
      <c r="X1296" t="e">
        <f t="shared" si="20"/>
        <v>#N/A</v>
      </c>
      <c r="Y1296" s="38" t="e">
        <f>INDEX('Planning avec dates'!$4:$4,MATCH("X",'Planning avec dates'!1314:1314,1))+4</f>
        <v>#N/A</v>
      </c>
    </row>
    <row r="1297" spans="1:25" x14ac:dyDescent="0.25">
      <c r="A1297">
        <f>IF(COUNTIF('Temps moyens'!$A$3:$A$70,C1297)&gt;0,1,0)</f>
        <v>0</v>
      </c>
      <c r="B1297" t="s">
        <v>1351</v>
      </c>
      <c r="C1297" t="e">
        <f>INDEX('Planning avec dates'!$B1299:$E1299,MATCH("*",'Planning avec dates'!$B1299:$E1299,0))</f>
        <v>#N/A</v>
      </c>
      <c r="F1297">
        <f>IF('Planning avec dates'!$C$1="Low",INDEX('Temps moyens'!$B$1:$B$198,MATCH(Task_Table1!C1297,'Temps moyens'!$A$1:$A$198,0),1)*'Temps moyens'!$D$3,IF('Planning avec dates'!$C$1="Medium",INDEX('Temps moyens'!$B$1:$B$198,MATCH(Task_Table1!C1297,'Temps moyens'!$A$1:$A$198,0),1)*'Temps moyens'!$E$3,IF('Planning avec dates'!$C$1="High",INDEX('Temps moyens'!$B$1:$B$198,MATCH(Task_Table1!C1297,'Temps moyens'!$A$1:$A$198,0),1)*'Temps moyens'!$F$3,0)))</f>
        <v>0</v>
      </c>
      <c r="G1297" t="s">
        <v>48</v>
      </c>
      <c r="H1297" s="38" t="e">
        <f>INDEX('Planning avec dates'!$4:$4,MATCH("X",'Planning avec dates'!1315:1315,0))</f>
        <v>#N/A</v>
      </c>
      <c r="I1297" t="s">
        <v>48</v>
      </c>
      <c r="J1297" t="s">
        <v>48</v>
      </c>
      <c r="K1297" t="s">
        <v>48</v>
      </c>
      <c r="L1297" t="s">
        <v>48</v>
      </c>
      <c r="M1297" t="s">
        <v>48</v>
      </c>
      <c r="N1297" t="s">
        <v>48</v>
      </c>
      <c r="O1297" t="s">
        <v>48</v>
      </c>
      <c r="P1297" t="s">
        <v>48</v>
      </c>
      <c r="Q1297" t="s">
        <v>51</v>
      </c>
      <c r="S1297" t="s">
        <v>48</v>
      </c>
      <c r="U1297" t="s">
        <v>52</v>
      </c>
      <c r="V1297" t="s">
        <v>53</v>
      </c>
      <c r="W1297" t="s">
        <v>48</v>
      </c>
      <c r="X1297" t="e">
        <f t="shared" si="20"/>
        <v>#N/A</v>
      </c>
      <c r="Y1297" s="38" t="e">
        <f>INDEX('Planning avec dates'!$4:$4,MATCH("X",'Planning avec dates'!1315:1315,1))+4</f>
        <v>#N/A</v>
      </c>
    </row>
    <row r="1298" spans="1:25" x14ac:dyDescent="0.25">
      <c r="A1298">
        <f>IF(COUNTIF('Temps moyens'!$A$3:$A$70,C1298)&gt;0,1,0)</f>
        <v>0</v>
      </c>
      <c r="B1298" t="s">
        <v>1352</v>
      </c>
      <c r="C1298" t="e">
        <f>INDEX('Planning avec dates'!$B1300:$E1300,MATCH("*",'Planning avec dates'!$B1300:$E1300,0))</f>
        <v>#N/A</v>
      </c>
      <c r="F1298">
        <f>IF('Planning avec dates'!$C$1="Low",INDEX('Temps moyens'!$B$1:$B$198,MATCH(Task_Table1!C1298,'Temps moyens'!$A$1:$A$198,0),1)*'Temps moyens'!$D$3,IF('Planning avec dates'!$C$1="Medium",INDEX('Temps moyens'!$B$1:$B$198,MATCH(Task_Table1!C1298,'Temps moyens'!$A$1:$A$198,0),1)*'Temps moyens'!$E$3,IF('Planning avec dates'!$C$1="High",INDEX('Temps moyens'!$B$1:$B$198,MATCH(Task_Table1!C1298,'Temps moyens'!$A$1:$A$198,0),1)*'Temps moyens'!$F$3,0)))</f>
        <v>0</v>
      </c>
      <c r="G1298" t="s">
        <v>48</v>
      </c>
      <c r="H1298" s="38" t="e">
        <f>INDEX('Planning avec dates'!$4:$4,MATCH("X",'Planning avec dates'!1316:1316,0))</f>
        <v>#N/A</v>
      </c>
      <c r="I1298" t="s">
        <v>48</v>
      </c>
      <c r="J1298" t="s">
        <v>48</v>
      </c>
      <c r="K1298" t="s">
        <v>48</v>
      </c>
      <c r="L1298" t="s">
        <v>48</v>
      </c>
      <c r="M1298" t="s">
        <v>48</v>
      </c>
      <c r="N1298" t="s">
        <v>48</v>
      </c>
      <c r="O1298" t="s">
        <v>48</v>
      </c>
      <c r="P1298" t="s">
        <v>48</v>
      </c>
      <c r="Q1298" t="s">
        <v>51</v>
      </c>
      <c r="S1298" t="s">
        <v>48</v>
      </c>
      <c r="U1298" t="s">
        <v>52</v>
      </c>
      <c r="V1298" t="s">
        <v>53</v>
      </c>
      <c r="W1298" t="s">
        <v>48</v>
      </c>
      <c r="X1298" t="e">
        <f t="shared" si="20"/>
        <v>#N/A</v>
      </c>
      <c r="Y1298" s="38" t="e">
        <f>INDEX('Planning avec dates'!$4:$4,MATCH("X",'Planning avec dates'!1316:1316,1))+4</f>
        <v>#N/A</v>
      </c>
    </row>
    <row r="1299" spans="1:25" x14ac:dyDescent="0.25">
      <c r="A1299">
        <f>IF(COUNTIF('Temps moyens'!$A$3:$A$70,C1299)&gt;0,1,0)</f>
        <v>0</v>
      </c>
      <c r="B1299" t="s">
        <v>1353</v>
      </c>
      <c r="C1299" t="e">
        <f>INDEX('Planning avec dates'!$B1301:$E1301,MATCH("*",'Planning avec dates'!$B1301:$E1301,0))</f>
        <v>#N/A</v>
      </c>
      <c r="F1299">
        <f>IF('Planning avec dates'!$C$1="Low",INDEX('Temps moyens'!$B$1:$B$198,MATCH(Task_Table1!C1299,'Temps moyens'!$A$1:$A$198,0),1)*'Temps moyens'!$D$3,IF('Planning avec dates'!$C$1="Medium",INDEX('Temps moyens'!$B$1:$B$198,MATCH(Task_Table1!C1299,'Temps moyens'!$A$1:$A$198,0),1)*'Temps moyens'!$E$3,IF('Planning avec dates'!$C$1="High",INDEX('Temps moyens'!$B$1:$B$198,MATCH(Task_Table1!C1299,'Temps moyens'!$A$1:$A$198,0),1)*'Temps moyens'!$F$3,0)))</f>
        <v>0</v>
      </c>
      <c r="G1299" t="s">
        <v>48</v>
      </c>
      <c r="H1299" s="38" t="e">
        <f>INDEX('Planning avec dates'!$4:$4,MATCH("X",'Planning avec dates'!1317:1317,0))</f>
        <v>#N/A</v>
      </c>
      <c r="I1299" t="s">
        <v>48</v>
      </c>
      <c r="J1299" t="s">
        <v>48</v>
      </c>
      <c r="K1299" t="s">
        <v>48</v>
      </c>
      <c r="L1299" t="s">
        <v>48</v>
      </c>
      <c r="M1299" t="s">
        <v>48</v>
      </c>
      <c r="N1299" t="s">
        <v>48</v>
      </c>
      <c r="O1299" t="s">
        <v>48</v>
      </c>
      <c r="P1299" t="s">
        <v>48</v>
      </c>
      <c r="Q1299" t="s">
        <v>51</v>
      </c>
      <c r="S1299" t="s">
        <v>48</v>
      </c>
      <c r="U1299" t="s">
        <v>52</v>
      </c>
      <c r="V1299" t="s">
        <v>53</v>
      </c>
      <c r="W1299" t="s">
        <v>48</v>
      </c>
      <c r="X1299" t="e">
        <f t="shared" si="20"/>
        <v>#N/A</v>
      </c>
      <c r="Y1299" s="38" t="e">
        <f>INDEX('Planning avec dates'!$4:$4,MATCH("X",'Planning avec dates'!1317:1317,1))+4</f>
        <v>#N/A</v>
      </c>
    </row>
    <row r="1300" spans="1:25" x14ac:dyDescent="0.25">
      <c r="A1300">
        <f>IF(COUNTIF('Temps moyens'!$A$3:$A$70,C1300)&gt;0,1,0)</f>
        <v>0</v>
      </c>
      <c r="B1300" t="s">
        <v>1354</v>
      </c>
      <c r="C1300" t="e">
        <f>INDEX('Planning avec dates'!$B1302:$E1302,MATCH("*",'Planning avec dates'!$B1302:$E1302,0))</f>
        <v>#N/A</v>
      </c>
      <c r="F1300">
        <f>IF('Planning avec dates'!$C$1="Low",INDEX('Temps moyens'!$B$1:$B$198,MATCH(Task_Table1!C1300,'Temps moyens'!$A$1:$A$198,0),1)*'Temps moyens'!$D$3,IF('Planning avec dates'!$C$1="Medium",INDEX('Temps moyens'!$B$1:$B$198,MATCH(Task_Table1!C1300,'Temps moyens'!$A$1:$A$198,0),1)*'Temps moyens'!$E$3,IF('Planning avec dates'!$C$1="High",INDEX('Temps moyens'!$B$1:$B$198,MATCH(Task_Table1!C1300,'Temps moyens'!$A$1:$A$198,0),1)*'Temps moyens'!$F$3,0)))</f>
        <v>0</v>
      </c>
      <c r="G1300" t="s">
        <v>48</v>
      </c>
      <c r="H1300" s="38" t="e">
        <f>INDEX('Planning avec dates'!$4:$4,MATCH("X",'Planning avec dates'!1318:1318,0))</f>
        <v>#N/A</v>
      </c>
      <c r="I1300" t="s">
        <v>48</v>
      </c>
      <c r="J1300" t="s">
        <v>48</v>
      </c>
      <c r="K1300" t="s">
        <v>48</v>
      </c>
      <c r="L1300" t="s">
        <v>48</v>
      </c>
      <c r="M1300" t="s">
        <v>48</v>
      </c>
      <c r="N1300" t="s">
        <v>48</v>
      </c>
      <c r="O1300" t="s">
        <v>48</v>
      </c>
      <c r="P1300" t="s">
        <v>48</v>
      </c>
      <c r="Q1300" t="s">
        <v>51</v>
      </c>
      <c r="S1300" t="s">
        <v>48</v>
      </c>
      <c r="U1300" t="s">
        <v>52</v>
      </c>
      <c r="V1300" t="s">
        <v>53</v>
      </c>
      <c r="W1300" t="s">
        <v>48</v>
      </c>
      <c r="X1300" t="e">
        <f t="shared" si="20"/>
        <v>#N/A</v>
      </c>
      <c r="Y1300" s="38" t="e">
        <f>INDEX('Planning avec dates'!$4:$4,MATCH("X",'Planning avec dates'!1318:1318,1))+4</f>
        <v>#N/A</v>
      </c>
    </row>
    <row r="1301" spans="1:25" x14ac:dyDescent="0.25">
      <c r="A1301">
        <f>IF(COUNTIF('Temps moyens'!$A$3:$A$70,C1301)&gt;0,1,0)</f>
        <v>0</v>
      </c>
      <c r="B1301" t="s">
        <v>1355</v>
      </c>
      <c r="C1301" t="e">
        <f>INDEX('Planning avec dates'!$B1303:$E1303,MATCH("*",'Planning avec dates'!$B1303:$E1303,0))</f>
        <v>#N/A</v>
      </c>
      <c r="F1301">
        <f>IF('Planning avec dates'!$C$1="Low",INDEX('Temps moyens'!$B$1:$B$198,MATCH(Task_Table1!C1301,'Temps moyens'!$A$1:$A$198,0),1)*'Temps moyens'!$D$3,IF('Planning avec dates'!$C$1="Medium",INDEX('Temps moyens'!$B$1:$B$198,MATCH(Task_Table1!C1301,'Temps moyens'!$A$1:$A$198,0),1)*'Temps moyens'!$E$3,IF('Planning avec dates'!$C$1="High",INDEX('Temps moyens'!$B$1:$B$198,MATCH(Task_Table1!C1301,'Temps moyens'!$A$1:$A$198,0),1)*'Temps moyens'!$F$3,0)))</f>
        <v>0</v>
      </c>
      <c r="G1301" t="s">
        <v>48</v>
      </c>
      <c r="H1301" s="38" t="e">
        <f>INDEX('Planning avec dates'!$4:$4,MATCH("X",'Planning avec dates'!1319:1319,0))</f>
        <v>#N/A</v>
      </c>
      <c r="I1301" t="s">
        <v>48</v>
      </c>
      <c r="J1301" t="s">
        <v>48</v>
      </c>
      <c r="K1301" t="s">
        <v>48</v>
      </c>
      <c r="L1301" t="s">
        <v>48</v>
      </c>
      <c r="M1301" t="s">
        <v>48</v>
      </c>
      <c r="N1301" t="s">
        <v>48</v>
      </c>
      <c r="O1301" t="s">
        <v>48</v>
      </c>
      <c r="P1301" t="s">
        <v>48</v>
      </c>
      <c r="Q1301" t="s">
        <v>51</v>
      </c>
      <c r="S1301" t="s">
        <v>48</v>
      </c>
      <c r="U1301" t="s">
        <v>52</v>
      </c>
      <c r="V1301" t="s">
        <v>53</v>
      </c>
      <c r="W1301" t="s">
        <v>48</v>
      </c>
      <c r="X1301" t="e">
        <f t="shared" si="20"/>
        <v>#N/A</v>
      </c>
      <c r="Y1301" s="38" t="e">
        <f>INDEX('Planning avec dates'!$4:$4,MATCH("X",'Planning avec dates'!1319:1319,1))+4</f>
        <v>#N/A</v>
      </c>
    </row>
    <row r="1302" spans="1:25" x14ac:dyDescent="0.25">
      <c r="A1302">
        <f>IF(COUNTIF('Temps moyens'!$A$3:$A$70,C1302)&gt;0,1,0)</f>
        <v>0</v>
      </c>
      <c r="B1302" t="s">
        <v>1356</v>
      </c>
      <c r="C1302" t="e">
        <f>INDEX('Planning avec dates'!$B1304:$E1304,MATCH("*",'Planning avec dates'!$B1304:$E1304,0))</f>
        <v>#N/A</v>
      </c>
      <c r="F1302">
        <f>IF('Planning avec dates'!$C$1="Low",INDEX('Temps moyens'!$B$1:$B$198,MATCH(Task_Table1!C1302,'Temps moyens'!$A$1:$A$198,0),1)*'Temps moyens'!$D$3,IF('Planning avec dates'!$C$1="Medium",INDEX('Temps moyens'!$B$1:$B$198,MATCH(Task_Table1!C1302,'Temps moyens'!$A$1:$A$198,0),1)*'Temps moyens'!$E$3,IF('Planning avec dates'!$C$1="High",INDEX('Temps moyens'!$B$1:$B$198,MATCH(Task_Table1!C1302,'Temps moyens'!$A$1:$A$198,0),1)*'Temps moyens'!$F$3,0)))</f>
        <v>0</v>
      </c>
      <c r="G1302" t="s">
        <v>48</v>
      </c>
      <c r="H1302" s="38" t="e">
        <f>INDEX('Planning avec dates'!$4:$4,MATCH("X",'Planning avec dates'!1320:1320,0))</f>
        <v>#N/A</v>
      </c>
      <c r="I1302" t="s">
        <v>48</v>
      </c>
      <c r="J1302" t="s">
        <v>48</v>
      </c>
      <c r="K1302" t="s">
        <v>48</v>
      </c>
      <c r="L1302" t="s">
        <v>48</v>
      </c>
      <c r="M1302" t="s">
        <v>48</v>
      </c>
      <c r="N1302" t="s">
        <v>48</v>
      </c>
      <c r="O1302" t="s">
        <v>48</v>
      </c>
      <c r="P1302" t="s">
        <v>48</v>
      </c>
      <c r="Q1302" t="s">
        <v>51</v>
      </c>
      <c r="S1302" t="s">
        <v>48</v>
      </c>
      <c r="U1302" t="s">
        <v>52</v>
      </c>
      <c r="V1302" t="s">
        <v>53</v>
      </c>
      <c r="W1302" t="s">
        <v>48</v>
      </c>
      <c r="X1302" t="e">
        <f t="shared" si="20"/>
        <v>#N/A</v>
      </c>
      <c r="Y1302" s="38" t="e">
        <f>INDEX('Planning avec dates'!$4:$4,MATCH("X",'Planning avec dates'!1320:1320,1))+4</f>
        <v>#N/A</v>
      </c>
    </row>
    <row r="1303" spans="1:25" x14ac:dyDescent="0.25">
      <c r="A1303">
        <f>IF(COUNTIF('Temps moyens'!$A$3:$A$70,C1303)&gt;0,1,0)</f>
        <v>0</v>
      </c>
      <c r="B1303" t="s">
        <v>1357</v>
      </c>
      <c r="C1303" t="e">
        <f>INDEX('Planning avec dates'!$B1305:$E1305,MATCH("*",'Planning avec dates'!$B1305:$E1305,0))</f>
        <v>#N/A</v>
      </c>
      <c r="F1303">
        <f>IF('Planning avec dates'!$C$1="Low",INDEX('Temps moyens'!$B$1:$B$198,MATCH(Task_Table1!C1303,'Temps moyens'!$A$1:$A$198,0),1)*'Temps moyens'!$D$3,IF('Planning avec dates'!$C$1="Medium",INDEX('Temps moyens'!$B$1:$B$198,MATCH(Task_Table1!C1303,'Temps moyens'!$A$1:$A$198,0),1)*'Temps moyens'!$E$3,IF('Planning avec dates'!$C$1="High",INDEX('Temps moyens'!$B$1:$B$198,MATCH(Task_Table1!C1303,'Temps moyens'!$A$1:$A$198,0),1)*'Temps moyens'!$F$3,0)))</f>
        <v>0</v>
      </c>
      <c r="G1303" t="s">
        <v>48</v>
      </c>
      <c r="H1303" s="38" t="e">
        <f>INDEX('Planning avec dates'!$4:$4,MATCH("X",'Planning avec dates'!1321:1321,0))</f>
        <v>#N/A</v>
      </c>
      <c r="I1303" t="s">
        <v>48</v>
      </c>
      <c r="J1303" t="s">
        <v>48</v>
      </c>
      <c r="K1303" t="s">
        <v>48</v>
      </c>
      <c r="L1303" t="s">
        <v>48</v>
      </c>
      <c r="M1303" t="s">
        <v>48</v>
      </c>
      <c r="N1303" t="s">
        <v>48</v>
      </c>
      <c r="O1303" t="s">
        <v>48</v>
      </c>
      <c r="P1303" t="s">
        <v>48</v>
      </c>
      <c r="Q1303" t="s">
        <v>51</v>
      </c>
      <c r="S1303" t="s">
        <v>48</v>
      </c>
      <c r="U1303" t="s">
        <v>52</v>
      </c>
      <c r="V1303" t="s">
        <v>53</v>
      </c>
      <c r="W1303" t="s">
        <v>48</v>
      </c>
      <c r="X1303" t="e">
        <f t="shared" si="20"/>
        <v>#N/A</v>
      </c>
      <c r="Y1303" s="38" t="e">
        <f>INDEX('Planning avec dates'!$4:$4,MATCH("X",'Planning avec dates'!1321:1321,1))+4</f>
        <v>#N/A</v>
      </c>
    </row>
    <row r="1304" spans="1:25" x14ac:dyDescent="0.25">
      <c r="A1304">
        <f>IF(COUNTIF('Temps moyens'!$A$3:$A$70,C1304)&gt;0,1,0)</f>
        <v>0</v>
      </c>
      <c r="B1304" t="s">
        <v>1358</v>
      </c>
      <c r="C1304" t="e">
        <f>INDEX('Planning avec dates'!$B1306:$E1306,MATCH("*",'Planning avec dates'!$B1306:$E1306,0))</f>
        <v>#N/A</v>
      </c>
      <c r="F1304">
        <f>IF('Planning avec dates'!$C$1="Low",INDEX('Temps moyens'!$B$1:$B$198,MATCH(Task_Table1!C1304,'Temps moyens'!$A$1:$A$198,0),1)*'Temps moyens'!$D$3,IF('Planning avec dates'!$C$1="Medium",INDEX('Temps moyens'!$B$1:$B$198,MATCH(Task_Table1!C1304,'Temps moyens'!$A$1:$A$198,0),1)*'Temps moyens'!$E$3,IF('Planning avec dates'!$C$1="High",INDEX('Temps moyens'!$B$1:$B$198,MATCH(Task_Table1!C1304,'Temps moyens'!$A$1:$A$198,0),1)*'Temps moyens'!$F$3,0)))</f>
        <v>0</v>
      </c>
      <c r="G1304" t="s">
        <v>48</v>
      </c>
      <c r="H1304" s="38" t="e">
        <f>INDEX('Planning avec dates'!$4:$4,MATCH("X",'Planning avec dates'!1322:1322,0))</f>
        <v>#N/A</v>
      </c>
      <c r="I1304" t="s">
        <v>48</v>
      </c>
      <c r="J1304" t="s">
        <v>48</v>
      </c>
      <c r="K1304" t="s">
        <v>48</v>
      </c>
      <c r="L1304" t="s">
        <v>48</v>
      </c>
      <c r="M1304" t="s">
        <v>48</v>
      </c>
      <c r="N1304" t="s">
        <v>48</v>
      </c>
      <c r="O1304" t="s">
        <v>48</v>
      </c>
      <c r="P1304" t="s">
        <v>48</v>
      </c>
      <c r="Q1304" t="s">
        <v>51</v>
      </c>
      <c r="S1304" t="s">
        <v>48</v>
      </c>
      <c r="U1304" t="s">
        <v>52</v>
      </c>
      <c r="V1304" t="s">
        <v>53</v>
      </c>
      <c r="W1304" t="s">
        <v>48</v>
      </c>
      <c r="X1304" t="e">
        <f t="shared" si="20"/>
        <v>#N/A</v>
      </c>
      <c r="Y1304" s="38" t="e">
        <f>INDEX('Planning avec dates'!$4:$4,MATCH("X",'Planning avec dates'!1322:1322,1))+4</f>
        <v>#N/A</v>
      </c>
    </row>
    <row r="1305" spans="1:25" x14ac:dyDescent="0.25">
      <c r="A1305">
        <f>IF(COUNTIF('Temps moyens'!$A$3:$A$70,C1305)&gt;0,1,0)</f>
        <v>0</v>
      </c>
      <c r="B1305" t="s">
        <v>1359</v>
      </c>
      <c r="C1305" t="e">
        <f>INDEX('Planning avec dates'!$B1307:$E1307,MATCH("*",'Planning avec dates'!$B1307:$E1307,0))</f>
        <v>#N/A</v>
      </c>
      <c r="F1305">
        <f>IF('Planning avec dates'!$C$1="Low",INDEX('Temps moyens'!$B$1:$B$198,MATCH(Task_Table1!C1305,'Temps moyens'!$A$1:$A$198,0),1)*'Temps moyens'!$D$3,IF('Planning avec dates'!$C$1="Medium",INDEX('Temps moyens'!$B$1:$B$198,MATCH(Task_Table1!C1305,'Temps moyens'!$A$1:$A$198,0),1)*'Temps moyens'!$E$3,IF('Planning avec dates'!$C$1="High",INDEX('Temps moyens'!$B$1:$B$198,MATCH(Task_Table1!C1305,'Temps moyens'!$A$1:$A$198,0),1)*'Temps moyens'!$F$3,0)))</f>
        <v>0</v>
      </c>
      <c r="G1305" t="s">
        <v>48</v>
      </c>
      <c r="H1305" s="38" t="e">
        <f>INDEX('Planning avec dates'!$4:$4,MATCH("X",'Planning avec dates'!1323:1323,0))</f>
        <v>#N/A</v>
      </c>
      <c r="I1305" t="s">
        <v>48</v>
      </c>
      <c r="J1305" t="s">
        <v>48</v>
      </c>
      <c r="K1305" t="s">
        <v>48</v>
      </c>
      <c r="L1305" t="s">
        <v>48</v>
      </c>
      <c r="M1305" t="s">
        <v>48</v>
      </c>
      <c r="N1305" t="s">
        <v>48</v>
      </c>
      <c r="O1305" t="s">
        <v>48</v>
      </c>
      <c r="P1305" t="s">
        <v>48</v>
      </c>
      <c r="Q1305" t="s">
        <v>51</v>
      </c>
      <c r="S1305" t="s">
        <v>48</v>
      </c>
      <c r="U1305" t="s">
        <v>52</v>
      </c>
      <c r="V1305" t="s">
        <v>53</v>
      </c>
      <c r="W1305" t="s">
        <v>48</v>
      </c>
      <c r="X1305" t="e">
        <f t="shared" si="20"/>
        <v>#N/A</v>
      </c>
      <c r="Y1305" s="38" t="e">
        <f>INDEX('Planning avec dates'!$4:$4,MATCH("X",'Planning avec dates'!1323:1323,1))+4</f>
        <v>#N/A</v>
      </c>
    </row>
    <row r="1306" spans="1:25" x14ac:dyDescent="0.25">
      <c r="A1306">
        <f>IF(COUNTIF('Temps moyens'!$A$3:$A$70,C1306)&gt;0,1,0)</f>
        <v>0</v>
      </c>
      <c r="B1306" t="s">
        <v>1360</v>
      </c>
      <c r="C1306" t="e">
        <f>INDEX('Planning avec dates'!$B1308:$E1308,MATCH("*",'Planning avec dates'!$B1308:$E1308,0))</f>
        <v>#N/A</v>
      </c>
      <c r="F1306">
        <f>IF('Planning avec dates'!$C$1="Low",INDEX('Temps moyens'!$B$1:$B$198,MATCH(Task_Table1!C1306,'Temps moyens'!$A$1:$A$198,0),1)*'Temps moyens'!$D$3,IF('Planning avec dates'!$C$1="Medium",INDEX('Temps moyens'!$B$1:$B$198,MATCH(Task_Table1!C1306,'Temps moyens'!$A$1:$A$198,0),1)*'Temps moyens'!$E$3,IF('Planning avec dates'!$C$1="High",INDEX('Temps moyens'!$B$1:$B$198,MATCH(Task_Table1!C1306,'Temps moyens'!$A$1:$A$198,0),1)*'Temps moyens'!$F$3,0)))</f>
        <v>0</v>
      </c>
      <c r="G1306" t="s">
        <v>48</v>
      </c>
      <c r="H1306" s="38" t="e">
        <f>INDEX('Planning avec dates'!$4:$4,MATCH("X",'Planning avec dates'!1324:1324,0))</f>
        <v>#N/A</v>
      </c>
      <c r="I1306" t="s">
        <v>48</v>
      </c>
      <c r="J1306" t="s">
        <v>48</v>
      </c>
      <c r="K1306" t="s">
        <v>48</v>
      </c>
      <c r="L1306" t="s">
        <v>48</v>
      </c>
      <c r="M1306" t="s">
        <v>48</v>
      </c>
      <c r="N1306" t="s">
        <v>48</v>
      </c>
      <c r="O1306" t="s">
        <v>48</v>
      </c>
      <c r="P1306" t="s">
        <v>48</v>
      </c>
      <c r="Q1306" t="s">
        <v>51</v>
      </c>
      <c r="S1306" t="s">
        <v>48</v>
      </c>
      <c r="U1306" t="s">
        <v>52</v>
      </c>
      <c r="V1306" t="s">
        <v>53</v>
      </c>
      <c r="W1306" t="s">
        <v>48</v>
      </c>
      <c r="X1306" t="e">
        <f t="shared" si="20"/>
        <v>#N/A</v>
      </c>
      <c r="Y1306" s="38" t="e">
        <f>INDEX('Planning avec dates'!$4:$4,MATCH("X",'Planning avec dates'!1324:1324,1))+4</f>
        <v>#N/A</v>
      </c>
    </row>
    <row r="1307" spans="1:25" x14ac:dyDescent="0.25">
      <c r="A1307">
        <f>IF(COUNTIF('Temps moyens'!$A$3:$A$70,C1307)&gt;0,1,0)</f>
        <v>0</v>
      </c>
      <c r="B1307" t="s">
        <v>1361</v>
      </c>
      <c r="C1307" t="e">
        <f>INDEX('Planning avec dates'!$B1309:$E1309,MATCH("*",'Planning avec dates'!$B1309:$E1309,0))</f>
        <v>#N/A</v>
      </c>
      <c r="F1307">
        <f>IF('Planning avec dates'!$C$1="Low",INDEX('Temps moyens'!$B$1:$B$198,MATCH(Task_Table1!C1307,'Temps moyens'!$A$1:$A$198,0),1)*'Temps moyens'!$D$3,IF('Planning avec dates'!$C$1="Medium",INDEX('Temps moyens'!$B$1:$B$198,MATCH(Task_Table1!C1307,'Temps moyens'!$A$1:$A$198,0),1)*'Temps moyens'!$E$3,IF('Planning avec dates'!$C$1="High",INDEX('Temps moyens'!$B$1:$B$198,MATCH(Task_Table1!C1307,'Temps moyens'!$A$1:$A$198,0),1)*'Temps moyens'!$F$3,0)))</f>
        <v>0</v>
      </c>
      <c r="G1307" t="s">
        <v>48</v>
      </c>
      <c r="H1307" s="38" t="e">
        <f>INDEX('Planning avec dates'!$4:$4,MATCH("X",'Planning avec dates'!1325:1325,0))</f>
        <v>#N/A</v>
      </c>
      <c r="I1307" t="s">
        <v>48</v>
      </c>
      <c r="J1307" t="s">
        <v>48</v>
      </c>
      <c r="K1307" t="s">
        <v>48</v>
      </c>
      <c r="L1307" t="s">
        <v>48</v>
      </c>
      <c r="M1307" t="s">
        <v>48</v>
      </c>
      <c r="N1307" t="s">
        <v>48</v>
      </c>
      <c r="O1307" t="s">
        <v>48</v>
      </c>
      <c r="P1307" t="s">
        <v>48</v>
      </c>
      <c r="Q1307" t="s">
        <v>51</v>
      </c>
      <c r="S1307" t="s">
        <v>48</v>
      </c>
      <c r="U1307" t="s">
        <v>52</v>
      </c>
      <c r="V1307" t="s">
        <v>53</v>
      </c>
      <c r="W1307" t="s">
        <v>48</v>
      </c>
      <c r="X1307" t="e">
        <f t="shared" ref="X1307:X1370" si="21">(Y1307-H1307)+1</f>
        <v>#N/A</v>
      </c>
      <c r="Y1307" s="38" t="e">
        <f>INDEX('Planning avec dates'!$4:$4,MATCH("X",'Planning avec dates'!1325:1325,1))+4</f>
        <v>#N/A</v>
      </c>
    </row>
    <row r="1308" spans="1:25" x14ac:dyDescent="0.25">
      <c r="A1308">
        <f>IF(COUNTIF('Temps moyens'!$A$3:$A$70,C1308)&gt;0,1,0)</f>
        <v>0</v>
      </c>
      <c r="B1308" t="s">
        <v>1362</v>
      </c>
      <c r="C1308" t="e">
        <f>INDEX('Planning avec dates'!$B1310:$E1310,MATCH("*",'Planning avec dates'!$B1310:$E1310,0))</f>
        <v>#N/A</v>
      </c>
      <c r="F1308">
        <f>IF('Planning avec dates'!$C$1="Low",INDEX('Temps moyens'!$B$1:$B$198,MATCH(Task_Table1!C1308,'Temps moyens'!$A$1:$A$198,0),1)*'Temps moyens'!$D$3,IF('Planning avec dates'!$C$1="Medium",INDEX('Temps moyens'!$B$1:$B$198,MATCH(Task_Table1!C1308,'Temps moyens'!$A$1:$A$198,0),1)*'Temps moyens'!$E$3,IF('Planning avec dates'!$C$1="High",INDEX('Temps moyens'!$B$1:$B$198,MATCH(Task_Table1!C1308,'Temps moyens'!$A$1:$A$198,0),1)*'Temps moyens'!$F$3,0)))</f>
        <v>0</v>
      </c>
      <c r="G1308" t="s">
        <v>48</v>
      </c>
      <c r="H1308" s="38" t="e">
        <f>INDEX('Planning avec dates'!$4:$4,MATCH("X",'Planning avec dates'!1326:1326,0))</f>
        <v>#N/A</v>
      </c>
      <c r="I1308" t="s">
        <v>48</v>
      </c>
      <c r="J1308" t="s">
        <v>48</v>
      </c>
      <c r="K1308" t="s">
        <v>48</v>
      </c>
      <c r="L1308" t="s">
        <v>48</v>
      </c>
      <c r="M1308" t="s">
        <v>48</v>
      </c>
      <c r="N1308" t="s">
        <v>48</v>
      </c>
      <c r="O1308" t="s">
        <v>48</v>
      </c>
      <c r="P1308" t="s">
        <v>48</v>
      </c>
      <c r="Q1308" t="s">
        <v>51</v>
      </c>
      <c r="S1308" t="s">
        <v>48</v>
      </c>
      <c r="U1308" t="s">
        <v>52</v>
      </c>
      <c r="V1308" t="s">
        <v>53</v>
      </c>
      <c r="W1308" t="s">
        <v>48</v>
      </c>
      <c r="X1308" t="e">
        <f t="shared" si="21"/>
        <v>#N/A</v>
      </c>
      <c r="Y1308" s="38" t="e">
        <f>INDEX('Planning avec dates'!$4:$4,MATCH("X",'Planning avec dates'!1326:1326,1))+4</f>
        <v>#N/A</v>
      </c>
    </row>
    <row r="1309" spans="1:25" x14ac:dyDescent="0.25">
      <c r="A1309">
        <f>IF(COUNTIF('Temps moyens'!$A$3:$A$70,C1309)&gt;0,1,0)</f>
        <v>0</v>
      </c>
      <c r="B1309" t="s">
        <v>1363</v>
      </c>
      <c r="C1309" t="e">
        <f>INDEX('Planning avec dates'!$B1311:$E1311,MATCH("*",'Planning avec dates'!$B1311:$E1311,0))</f>
        <v>#N/A</v>
      </c>
      <c r="F1309">
        <f>IF('Planning avec dates'!$C$1="Low",INDEX('Temps moyens'!$B$1:$B$198,MATCH(Task_Table1!C1309,'Temps moyens'!$A$1:$A$198,0),1)*'Temps moyens'!$D$3,IF('Planning avec dates'!$C$1="Medium",INDEX('Temps moyens'!$B$1:$B$198,MATCH(Task_Table1!C1309,'Temps moyens'!$A$1:$A$198,0),1)*'Temps moyens'!$E$3,IF('Planning avec dates'!$C$1="High",INDEX('Temps moyens'!$B$1:$B$198,MATCH(Task_Table1!C1309,'Temps moyens'!$A$1:$A$198,0),1)*'Temps moyens'!$F$3,0)))</f>
        <v>0</v>
      </c>
      <c r="G1309" t="s">
        <v>48</v>
      </c>
      <c r="H1309" s="38" t="e">
        <f>INDEX('Planning avec dates'!$4:$4,MATCH("X",'Planning avec dates'!1327:1327,0))</f>
        <v>#N/A</v>
      </c>
      <c r="I1309" t="s">
        <v>48</v>
      </c>
      <c r="J1309" t="s">
        <v>48</v>
      </c>
      <c r="K1309" t="s">
        <v>48</v>
      </c>
      <c r="L1309" t="s">
        <v>48</v>
      </c>
      <c r="M1309" t="s">
        <v>48</v>
      </c>
      <c r="N1309" t="s">
        <v>48</v>
      </c>
      <c r="O1309" t="s">
        <v>48</v>
      </c>
      <c r="P1309" t="s">
        <v>48</v>
      </c>
      <c r="Q1309" t="s">
        <v>51</v>
      </c>
      <c r="S1309" t="s">
        <v>48</v>
      </c>
      <c r="U1309" t="s">
        <v>52</v>
      </c>
      <c r="V1309" t="s">
        <v>53</v>
      </c>
      <c r="W1309" t="s">
        <v>48</v>
      </c>
      <c r="X1309" t="e">
        <f t="shared" si="21"/>
        <v>#N/A</v>
      </c>
      <c r="Y1309" s="38" t="e">
        <f>INDEX('Planning avec dates'!$4:$4,MATCH("X",'Planning avec dates'!1327:1327,1))+4</f>
        <v>#N/A</v>
      </c>
    </row>
    <row r="1310" spans="1:25" x14ac:dyDescent="0.25">
      <c r="A1310">
        <f>IF(COUNTIF('Temps moyens'!$A$3:$A$70,C1310)&gt;0,1,0)</f>
        <v>0</v>
      </c>
      <c r="B1310" t="s">
        <v>1364</v>
      </c>
      <c r="C1310" t="e">
        <f>INDEX('Planning avec dates'!$B1312:$E1312,MATCH("*",'Planning avec dates'!$B1312:$E1312,0))</f>
        <v>#N/A</v>
      </c>
      <c r="F1310">
        <f>IF('Planning avec dates'!$C$1="Low",INDEX('Temps moyens'!$B$1:$B$198,MATCH(Task_Table1!C1310,'Temps moyens'!$A$1:$A$198,0),1)*'Temps moyens'!$D$3,IF('Planning avec dates'!$C$1="Medium",INDEX('Temps moyens'!$B$1:$B$198,MATCH(Task_Table1!C1310,'Temps moyens'!$A$1:$A$198,0),1)*'Temps moyens'!$E$3,IF('Planning avec dates'!$C$1="High",INDEX('Temps moyens'!$B$1:$B$198,MATCH(Task_Table1!C1310,'Temps moyens'!$A$1:$A$198,0),1)*'Temps moyens'!$F$3,0)))</f>
        <v>0</v>
      </c>
      <c r="G1310" t="s">
        <v>48</v>
      </c>
      <c r="H1310" s="38" t="e">
        <f>INDEX('Planning avec dates'!$4:$4,MATCH("X",'Planning avec dates'!1328:1328,0))</f>
        <v>#N/A</v>
      </c>
      <c r="I1310" t="s">
        <v>48</v>
      </c>
      <c r="J1310" t="s">
        <v>48</v>
      </c>
      <c r="K1310" t="s">
        <v>48</v>
      </c>
      <c r="L1310" t="s">
        <v>48</v>
      </c>
      <c r="M1310" t="s">
        <v>48</v>
      </c>
      <c r="N1310" t="s">
        <v>48</v>
      </c>
      <c r="O1310" t="s">
        <v>48</v>
      </c>
      <c r="P1310" t="s">
        <v>48</v>
      </c>
      <c r="Q1310" t="s">
        <v>51</v>
      </c>
      <c r="S1310" t="s">
        <v>48</v>
      </c>
      <c r="U1310" t="s">
        <v>52</v>
      </c>
      <c r="V1310" t="s">
        <v>53</v>
      </c>
      <c r="W1310" t="s">
        <v>48</v>
      </c>
      <c r="X1310" t="e">
        <f t="shared" si="21"/>
        <v>#N/A</v>
      </c>
      <c r="Y1310" s="38" t="e">
        <f>INDEX('Planning avec dates'!$4:$4,MATCH("X",'Planning avec dates'!1328:1328,1))+4</f>
        <v>#N/A</v>
      </c>
    </row>
    <row r="1311" spans="1:25" x14ac:dyDescent="0.25">
      <c r="A1311">
        <f>IF(COUNTIF('Temps moyens'!$A$3:$A$70,C1311)&gt;0,1,0)</f>
        <v>0</v>
      </c>
      <c r="B1311" t="s">
        <v>1365</v>
      </c>
      <c r="C1311" t="e">
        <f>INDEX('Planning avec dates'!$B1313:$E1313,MATCH("*",'Planning avec dates'!$B1313:$E1313,0))</f>
        <v>#N/A</v>
      </c>
      <c r="F1311">
        <f>IF('Planning avec dates'!$C$1="Low",INDEX('Temps moyens'!$B$1:$B$198,MATCH(Task_Table1!C1311,'Temps moyens'!$A$1:$A$198,0),1)*'Temps moyens'!$D$3,IF('Planning avec dates'!$C$1="Medium",INDEX('Temps moyens'!$B$1:$B$198,MATCH(Task_Table1!C1311,'Temps moyens'!$A$1:$A$198,0),1)*'Temps moyens'!$E$3,IF('Planning avec dates'!$C$1="High",INDEX('Temps moyens'!$B$1:$B$198,MATCH(Task_Table1!C1311,'Temps moyens'!$A$1:$A$198,0),1)*'Temps moyens'!$F$3,0)))</f>
        <v>0</v>
      </c>
      <c r="G1311" t="s">
        <v>48</v>
      </c>
      <c r="H1311" s="38" t="e">
        <f>INDEX('Planning avec dates'!$4:$4,MATCH("X",'Planning avec dates'!1329:1329,0))</f>
        <v>#N/A</v>
      </c>
      <c r="I1311" t="s">
        <v>48</v>
      </c>
      <c r="J1311" t="s">
        <v>48</v>
      </c>
      <c r="K1311" t="s">
        <v>48</v>
      </c>
      <c r="L1311" t="s">
        <v>48</v>
      </c>
      <c r="M1311" t="s">
        <v>48</v>
      </c>
      <c r="N1311" t="s">
        <v>48</v>
      </c>
      <c r="O1311" t="s">
        <v>48</v>
      </c>
      <c r="P1311" t="s">
        <v>48</v>
      </c>
      <c r="Q1311" t="s">
        <v>51</v>
      </c>
      <c r="S1311" t="s">
        <v>48</v>
      </c>
      <c r="U1311" t="s">
        <v>52</v>
      </c>
      <c r="V1311" t="s">
        <v>53</v>
      </c>
      <c r="W1311" t="s">
        <v>48</v>
      </c>
      <c r="X1311" t="e">
        <f t="shared" si="21"/>
        <v>#N/A</v>
      </c>
      <c r="Y1311" s="38" t="e">
        <f>INDEX('Planning avec dates'!$4:$4,MATCH("X",'Planning avec dates'!1329:1329,1))+4</f>
        <v>#N/A</v>
      </c>
    </row>
    <row r="1312" spans="1:25" x14ac:dyDescent="0.25">
      <c r="A1312">
        <f>IF(COUNTIF('Temps moyens'!$A$3:$A$70,C1312)&gt;0,1,0)</f>
        <v>0</v>
      </c>
      <c r="B1312" t="s">
        <v>1366</v>
      </c>
      <c r="C1312" t="e">
        <f>INDEX('Planning avec dates'!$B1314:$E1314,MATCH("*",'Planning avec dates'!$B1314:$E1314,0))</f>
        <v>#N/A</v>
      </c>
      <c r="F1312">
        <f>IF('Planning avec dates'!$C$1="Low",INDEX('Temps moyens'!$B$1:$B$198,MATCH(Task_Table1!C1312,'Temps moyens'!$A$1:$A$198,0),1)*'Temps moyens'!$D$3,IF('Planning avec dates'!$C$1="Medium",INDEX('Temps moyens'!$B$1:$B$198,MATCH(Task_Table1!C1312,'Temps moyens'!$A$1:$A$198,0),1)*'Temps moyens'!$E$3,IF('Planning avec dates'!$C$1="High",INDEX('Temps moyens'!$B$1:$B$198,MATCH(Task_Table1!C1312,'Temps moyens'!$A$1:$A$198,0),1)*'Temps moyens'!$F$3,0)))</f>
        <v>0</v>
      </c>
      <c r="G1312" t="s">
        <v>48</v>
      </c>
      <c r="H1312" s="38" t="e">
        <f>INDEX('Planning avec dates'!$4:$4,MATCH("X",'Planning avec dates'!1330:1330,0))</f>
        <v>#N/A</v>
      </c>
      <c r="I1312" t="s">
        <v>48</v>
      </c>
      <c r="J1312" t="s">
        <v>48</v>
      </c>
      <c r="K1312" t="s">
        <v>48</v>
      </c>
      <c r="L1312" t="s">
        <v>48</v>
      </c>
      <c r="M1312" t="s">
        <v>48</v>
      </c>
      <c r="N1312" t="s">
        <v>48</v>
      </c>
      <c r="O1312" t="s">
        <v>48</v>
      </c>
      <c r="P1312" t="s">
        <v>48</v>
      </c>
      <c r="Q1312" t="s">
        <v>51</v>
      </c>
      <c r="S1312" t="s">
        <v>48</v>
      </c>
      <c r="U1312" t="s">
        <v>52</v>
      </c>
      <c r="V1312" t="s">
        <v>53</v>
      </c>
      <c r="W1312" t="s">
        <v>48</v>
      </c>
      <c r="X1312" t="e">
        <f t="shared" si="21"/>
        <v>#N/A</v>
      </c>
      <c r="Y1312" s="38" t="e">
        <f>INDEX('Planning avec dates'!$4:$4,MATCH("X",'Planning avec dates'!1330:1330,1))+4</f>
        <v>#N/A</v>
      </c>
    </row>
    <row r="1313" spans="1:25" x14ac:dyDescent="0.25">
      <c r="A1313">
        <f>IF(COUNTIF('Temps moyens'!$A$3:$A$70,C1313)&gt;0,1,0)</f>
        <v>0</v>
      </c>
      <c r="B1313" t="s">
        <v>1367</v>
      </c>
      <c r="C1313" t="e">
        <f>INDEX('Planning avec dates'!$B1315:$E1315,MATCH("*",'Planning avec dates'!$B1315:$E1315,0))</f>
        <v>#N/A</v>
      </c>
      <c r="F1313">
        <f>IF('Planning avec dates'!$C$1="Low",INDEX('Temps moyens'!$B$1:$B$198,MATCH(Task_Table1!C1313,'Temps moyens'!$A$1:$A$198,0),1)*'Temps moyens'!$D$3,IF('Planning avec dates'!$C$1="Medium",INDEX('Temps moyens'!$B$1:$B$198,MATCH(Task_Table1!C1313,'Temps moyens'!$A$1:$A$198,0),1)*'Temps moyens'!$E$3,IF('Planning avec dates'!$C$1="High",INDEX('Temps moyens'!$B$1:$B$198,MATCH(Task_Table1!C1313,'Temps moyens'!$A$1:$A$198,0),1)*'Temps moyens'!$F$3,0)))</f>
        <v>0</v>
      </c>
      <c r="G1313" t="s">
        <v>48</v>
      </c>
      <c r="H1313" s="38" t="e">
        <f>INDEX('Planning avec dates'!$4:$4,MATCH("X",'Planning avec dates'!1331:1331,0))</f>
        <v>#N/A</v>
      </c>
      <c r="I1313" t="s">
        <v>48</v>
      </c>
      <c r="J1313" t="s">
        <v>48</v>
      </c>
      <c r="K1313" t="s">
        <v>48</v>
      </c>
      <c r="L1313" t="s">
        <v>48</v>
      </c>
      <c r="M1313" t="s">
        <v>48</v>
      </c>
      <c r="N1313" t="s">
        <v>48</v>
      </c>
      <c r="O1313" t="s">
        <v>48</v>
      </c>
      <c r="P1313" t="s">
        <v>48</v>
      </c>
      <c r="Q1313" t="s">
        <v>51</v>
      </c>
      <c r="S1313" t="s">
        <v>48</v>
      </c>
      <c r="U1313" t="s">
        <v>52</v>
      </c>
      <c r="V1313" t="s">
        <v>53</v>
      </c>
      <c r="W1313" t="s">
        <v>48</v>
      </c>
      <c r="X1313" t="e">
        <f t="shared" si="21"/>
        <v>#N/A</v>
      </c>
      <c r="Y1313" s="38" t="e">
        <f>INDEX('Planning avec dates'!$4:$4,MATCH("X",'Planning avec dates'!1331:1331,1))+4</f>
        <v>#N/A</v>
      </c>
    </row>
    <row r="1314" spans="1:25" x14ac:dyDescent="0.25">
      <c r="A1314">
        <f>IF(COUNTIF('Temps moyens'!$A$3:$A$70,C1314)&gt;0,1,0)</f>
        <v>0</v>
      </c>
      <c r="B1314" t="s">
        <v>1368</v>
      </c>
      <c r="C1314" t="e">
        <f>INDEX('Planning avec dates'!$B1316:$E1316,MATCH("*",'Planning avec dates'!$B1316:$E1316,0))</f>
        <v>#N/A</v>
      </c>
      <c r="F1314">
        <f>IF('Planning avec dates'!$C$1="Low",INDEX('Temps moyens'!$B$1:$B$198,MATCH(Task_Table1!C1314,'Temps moyens'!$A$1:$A$198,0),1)*'Temps moyens'!$D$3,IF('Planning avec dates'!$C$1="Medium",INDEX('Temps moyens'!$B$1:$B$198,MATCH(Task_Table1!C1314,'Temps moyens'!$A$1:$A$198,0),1)*'Temps moyens'!$E$3,IF('Planning avec dates'!$C$1="High",INDEX('Temps moyens'!$B$1:$B$198,MATCH(Task_Table1!C1314,'Temps moyens'!$A$1:$A$198,0),1)*'Temps moyens'!$F$3,0)))</f>
        <v>0</v>
      </c>
      <c r="G1314" t="s">
        <v>48</v>
      </c>
      <c r="H1314" s="38" t="e">
        <f>INDEX('Planning avec dates'!$4:$4,MATCH("X",'Planning avec dates'!1332:1332,0))</f>
        <v>#N/A</v>
      </c>
      <c r="I1314" t="s">
        <v>48</v>
      </c>
      <c r="J1314" t="s">
        <v>48</v>
      </c>
      <c r="K1314" t="s">
        <v>48</v>
      </c>
      <c r="L1314" t="s">
        <v>48</v>
      </c>
      <c r="M1314" t="s">
        <v>48</v>
      </c>
      <c r="N1314" t="s">
        <v>48</v>
      </c>
      <c r="O1314" t="s">
        <v>48</v>
      </c>
      <c r="P1314" t="s">
        <v>48</v>
      </c>
      <c r="Q1314" t="s">
        <v>51</v>
      </c>
      <c r="S1314" t="s">
        <v>48</v>
      </c>
      <c r="U1314" t="s">
        <v>52</v>
      </c>
      <c r="V1314" t="s">
        <v>53</v>
      </c>
      <c r="W1314" t="s">
        <v>48</v>
      </c>
      <c r="X1314" t="e">
        <f t="shared" si="21"/>
        <v>#N/A</v>
      </c>
      <c r="Y1314" s="38" t="e">
        <f>INDEX('Planning avec dates'!$4:$4,MATCH("X",'Planning avec dates'!1332:1332,1))+4</f>
        <v>#N/A</v>
      </c>
    </row>
    <row r="1315" spans="1:25" x14ac:dyDescent="0.25">
      <c r="A1315">
        <f>IF(COUNTIF('Temps moyens'!$A$3:$A$70,C1315)&gt;0,1,0)</f>
        <v>0</v>
      </c>
      <c r="B1315" t="s">
        <v>1369</v>
      </c>
      <c r="C1315" t="e">
        <f>INDEX('Planning avec dates'!$B1317:$E1317,MATCH("*",'Planning avec dates'!$B1317:$E1317,0))</f>
        <v>#N/A</v>
      </c>
      <c r="F1315">
        <f>IF('Planning avec dates'!$C$1="Low",INDEX('Temps moyens'!$B$1:$B$198,MATCH(Task_Table1!C1315,'Temps moyens'!$A$1:$A$198,0),1)*'Temps moyens'!$D$3,IF('Planning avec dates'!$C$1="Medium",INDEX('Temps moyens'!$B$1:$B$198,MATCH(Task_Table1!C1315,'Temps moyens'!$A$1:$A$198,0),1)*'Temps moyens'!$E$3,IF('Planning avec dates'!$C$1="High",INDEX('Temps moyens'!$B$1:$B$198,MATCH(Task_Table1!C1315,'Temps moyens'!$A$1:$A$198,0),1)*'Temps moyens'!$F$3,0)))</f>
        <v>0</v>
      </c>
      <c r="G1315" t="s">
        <v>48</v>
      </c>
      <c r="H1315" s="38" t="e">
        <f>INDEX('Planning avec dates'!$4:$4,MATCH("X",'Planning avec dates'!1333:1333,0))</f>
        <v>#N/A</v>
      </c>
      <c r="I1315" t="s">
        <v>48</v>
      </c>
      <c r="J1315" t="s">
        <v>48</v>
      </c>
      <c r="K1315" t="s">
        <v>48</v>
      </c>
      <c r="L1315" t="s">
        <v>48</v>
      </c>
      <c r="M1315" t="s">
        <v>48</v>
      </c>
      <c r="N1315" t="s">
        <v>48</v>
      </c>
      <c r="O1315" t="s">
        <v>48</v>
      </c>
      <c r="P1315" t="s">
        <v>48</v>
      </c>
      <c r="Q1315" t="s">
        <v>51</v>
      </c>
      <c r="S1315" t="s">
        <v>48</v>
      </c>
      <c r="U1315" t="s">
        <v>52</v>
      </c>
      <c r="V1315" t="s">
        <v>53</v>
      </c>
      <c r="W1315" t="s">
        <v>48</v>
      </c>
      <c r="X1315" t="e">
        <f t="shared" si="21"/>
        <v>#N/A</v>
      </c>
      <c r="Y1315" s="38" t="e">
        <f>INDEX('Planning avec dates'!$4:$4,MATCH("X",'Planning avec dates'!1333:1333,1))+4</f>
        <v>#N/A</v>
      </c>
    </row>
    <row r="1316" spans="1:25" x14ac:dyDescent="0.25">
      <c r="A1316">
        <f>IF(COUNTIF('Temps moyens'!$A$3:$A$70,C1316)&gt;0,1,0)</f>
        <v>0</v>
      </c>
      <c r="B1316" t="s">
        <v>1370</v>
      </c>
      <c r="C1316" t="e">
        <f>INDEX('Planning avec dates'!$B1318:$E1318,MATCH("*",'Planning avec dates'!$B1318:$E1318,0))</f>
        <v>#N/A</v>
      </c>
      <c r="F1316">
        <f>IF('Planning avec dates'!$C$1="Low",INDEX('Temps moyens'!$B$1:$B$198,MATCH(Task_Table1!C1316,'Temps moyens'!$A$1:$A$198,0),1)*'Temps moyens'!$D$3,IF('Planning avec dates'!$C$1="Medium",INDEX('Temps moyens'!$B$1:$B$198,MATCH(Task_Table1!C1316,'Temps moyens'!$A$1:$A$198,0),1)*'Temps moyens'!$E$3,IF('Planning avec dates'!$C$1="High",INDEX('Temps moyens'!$B$1:$B$198,MATCH(Task_Table1!C1316,'Temps moyens'!$A$1:$A$198,0),1)*'Temps moyens'!$F$3,0)))</f>
        <v>0</v>
      </c>
      <c r="G1316" t="s">
        <v>48</v>
      </c>
      <c r="H1316" s="38" t="e">
        <f>INDEX('Planning avec dates'!$4:$4,MATCH("X",'Planning avec dates'!1334:1334,0))</f>
        <v>#N/A</v>
      </c>
      <c r="I1316" t="s">
        <v>48</v>
      </c>
      <c r="J1316" t="s">
        <v>48</v>
      </c>
      <c r="K1316" t="s">
        <v>48</v>
      </c>
      <c r="L1316" t="s">
        <v>48</v>
      </c>
      <c r="M1316" t="s">
        <v>48</v>
      </c>
      <c r="N1316" t="s">
        <v>48</v>
      </c>
      <c r="O1316" t="s">
        <v>48</v>
      </c>
      <c r="P1316" t="s">
        <v>48</v>
      </c>
      <c r="Q1316" t="s">
        <v>51</v>
      </c>
      <c r="S1316" t="s">
        <v>48</v>
      </c>
      <c r="U1316" t="s">
        <v>52</v>
      </c>
      <c r="V1316" t="s">
        <v>53</v>
      </c>
      <c r="W1316" t="s">
        <v>48</v>
      </c>
      <c r="X1316" t="e">
        <f t="shared" si="21"/>
        <v>#N/A</v>
      </c>
      <c r="Y1316" s="38" t="e">
        <f>INDEX('Planning avec dates'!$4:$4,MATCH("X",'Planning avec dates'!1334:1334,1))+4</f>
        <v>#N/A</v>
      </c>
    </row>
    <row r="1317" spans="1:25" x14ac:dyDescent="0.25">
      <c r="A1317">
        <f>IF(COUNTIF('Temps moyens'!$A$3:$A$70,C1317)&gt;0,1,0)</f>
        <v>0</v>
      </c>
      <c r="B1317" t="s">
        <v>1371</v>
      </c>
      <c r="C1317" t="e">
        <f>INDEX('Planning avec dates'!$B1319:$E1319,MATCH("*",'Planning avec dates'!$B1319:$E1319,0))</f>
        <v>#N/A</v>
      </c>
      <c r="F1317">
        <f>IF('Planning avec dates'!$C$1="Low",INDEX('Temps moyens'!$B$1:$B$198,MATCH(Task_Table1!C1317,'Temps moyens'!$A$1:$A$198,0),1)*'Temps moyens'!$D$3,IF('Planning avec dates'!$C$1="Medium",INDEX('Temps moyens'!$B$1:$B$198,MATCH(Task_Table1!C1317,'Temps moyens'!$A$1:$A$198,0),1)*'Temps moyens'!$E$3,IF('Planning avec dates'!$C$1="High",INDEX('Temps moyens'!$B$1:$B$198,MATCH(Task_Table1!C1317,'Temps moyens'!$A$1:$A$198,0),1)*'Temps moyens'!$F$3,0)))</f>
        <v>0</v>
      </c>
      <c r="G1317" t="s">
        <v>48</v>
      </c>
      <c r="H1317" s="38" t="e">
        <f>INDEX('Planning avec dates'!$4:$4,MATCH("X",'Planning avec dates'!1335:1335,0))</f>
        <v>#N/A</v>
      </c>
      <c r="I1317" t="s">
        <v>48</v>
      </c>
      <c r="J1317" t="s">
        <v>48</v>
      </c>
      <c r="K1317" t="s">
        <v>48</v>
      </c>
      <c r="L1317" t="s">
        <v>48</v>
      </c>
      <c r="M1317" t="s">
        <v>48</v>
      </c>
      <c r="N1317" t="s">
        <v>48</v>
      </c>
      <c r="O1317" t="s">
        <v>48</v>
      </c>
      <c r="P1317" t="s">
        <v>48</v>
      </c>
      <c r="Q1317" t="s">
        <v>51</v>
      </c>
      <c r="S1317" t="s">
        <v>48</v>
      </c>
      <c r="U1317" t="s">
        <v>52</v>
      </c>
      <c r="V1317" t="s">
        <v>53</v>
      </c>
      <c r="W1317" t="s">
        <v>48</v>
      </c>
      <c r="X1317" t="e">
        <f t="shared" si="21"/>
        <v>#N/A</v>
      </c>
      <c r="Y1317" s="38" t="e">
        <f>INDEX('Planning avec dates'!$4:$4,MATCH("X",'Planning avec dates'!1335:1335,1))+4</f>
        <v>#N/A</v>
      </c>
    </row>
    <row r="1318" spans="1:25" x14ac:dyDescent="0.25">
      <c r="A1318">
        <f>IF(COUNTIF('Temps moyens'!$A$3:$A$70,C1318)&gt;0,1,0)</f>
        <v>0</v>
      </c>
      <c r="B1318" t="s">
        <v>1372</v>
      </c>
      <c r="C1318" t="e">
        <f>INDEX('Planning avec dates'!$B1320:$E1320,MATCH("*",'Planning avec dates'!$B1320:$E1320,0))</f>
        <v>#N/A</v>
      </c>
      <c r="F1318">
        <f>IF('Planning avec dates'!$C$1="Low",INDEX('Temps moyens'!$B$1:$B$198,MATCH(Task_Table1!C1318,'Temps moyens'!$A$1:$A$198,0),1)*'Temps moyens'!$D$3,IF('Planning avec dates'!$C$1="Medium",INDEX('Temps moyens'!$B$1:$B$198,MATCH(Task_Table1!C1318,'Temps moyens'!$A$1:$A$198,0),1)*'Temps moyens'!$E$3,IF('Planning avec dates'!$C$1="High",INDEX('Temps moyens'!$B$1:$B$198,MATCH(Task_Table1!C1318,'Temps moyens'!$A$1:$A$198,0),1)*'Temps moyens'!$F$3,0)))</f>
        <v>0</v>
      </c>
      <c r="G1318" t="s">
        <v>48</v>
      </c>
      <c r="H1318" s="38" t="e">
        <f>INDEX('Planning avec dates'!$4:$4,MATCH("X",'Planning avec dates'!1336:1336,0))</f>
        <v>#N/A</v>
      </c>
      <c r="I1318" t="s">
        <v>48</v>
      </c>
      <c r="J1318" t="s">
        <v>48</v>
      </c>
      <c r="K1318" t="s">
        <v>48</v>
      </c>
      <c r="L1318" t="s">
        <v>48</v>
      </c>
      <c r="M1318" t="s">
        <v>48</v>
      </c>
      <c r="N1318" t="s">
        <v>48</v>
      </c>
      <c r="O1318" t="s">
        <v>48</v>
      </c>
      <c r="P1318" t="s">
        <v>48</v>
      </c>
      <c r="Q1318" t="s">
        <v>51</v>
      </c>
      <c r="S1318" t="s">
        <v>48</v>
      </c>
      <c r="U1318" t="s">
        <v>52</v>
      </c>
      <c r="V1318" t="s">
        <v>53</v>
      </c>
      <c r="W1318" t="s">
        <v>48</v>
      </c>
      <c r="X1318" t="e">
        <f t="shared" si="21"/>
        <v>#N/A</v>
      </c>
      <c r="Y1318" s="38" t="e">
        <f>INDEX('Planning avec dates'!$4:$4,MATCH("X",'Planning avec dates'!1336:1336,1))+4</f>
        <v>#N/A</v>
      </c>
    </row>
    <row r="1319" spans="1:25" x14ac:dyDescent="0.25">
      <c r="A1319">
        <f>IF(COUNTIF('Temps moyens'!$A$3:$A$70,C1319)&gt;0,1,0)</f>
        <v>0</v>
      </c>
      <c r="B1319" t="s">
        <v>1373</v>
      </c>
      <c r="C1319" t="e">
        <f>INDEX('Planning avec dates'!$B1321:$E1321,MATCH("*",'Planning avec dates'!$B1321:$E1321,0))</f>
        <v>#N/A</v>
      </c>
      <c r="F1319">
        <f>IF('Planning avec dates'!$C$1="Low",INDEX('Temps moyens'!$B$1:$B$198,MATCH(Task_Table1!C1319,'Temps moyens'!$A$1:$A$198,0),1)*'Temps moyens'!$D$3,IF('Planning avec dates'!$C$1="Medium",INDEX('Temps moyens'!$B$1:$B$198,MATCH(Task_Table1!C1319,'Temps moyens'!$A$1:$A$198,0),1)*'Temps moyens'!$E$3,IF('Planning avec dates'!$C$1="High",INDEX('Temps moyens'!$B$1:$B$198,MATCH(Task_Table1!C1319,'Temps moyens'!$A$1:$A$198,0),1)*'Temps moyens'!$F$3,0)))</f>
        <v>0</v>
      </c>
      <c r="G1319" t="s">
        <v>48</v>
      </c>
      <c r="H1319" s="38" t="e">
        <f>INDEX('Planning avec dates'!$4:$4,MATCH("X",'Planning avec dates'!1337:1337,0))</f>
        <v>#N/A</v>
      </c>
      <c r="I1319" t="s">
        <v>48</v>
      </c>
      <c r="J1319" t="s">
        <v>48</v>
      </c>
      <c r="K1319" t="s">
        <v>48</v>
      </c>
      <c r="L1319" t="s">
        <v>48</v>
      </c>
      <c r="M1319" t="s">
        <v>48</v>
      </c>
      <c r="N1319" t="s">
        <v>48</v>
      </c>
      <c r="O1319" t="s">
        <v>48</v>
      </c>
      <c r="P1319" t="s">
        <v>48</v>
      </c>
      <c r="Q1319" t="s">
        <v>51</v>
      </c>
      <c r="S1319" t="s">
        <v>48</v>
      </c>
      <c r="U1319" t="s">
        <v>52</v>
      </c>
      <c r="V1319" t="s">
        <v>53</v>
      </c>
      <c r="W1319" t="s">
        <v>48</v>
      </c>
      <c r="X1319" t="e">
        <f t="shared" si="21"/>
        <v>#N/A</v>
      </c>
      <c r="Y1319" s="38" t="e">
        <f>INDEX('Planning avec dates'!$4:$4,MATCH("X",'Planning avec dates'!1337:1337,1))+4</f>
        <v>#N/A</v>
      </c>
    </row>
    <row r="1320" spans="1:25" x14ac:dyDescent="0.25">
      <c r="A1320">
        <f>IF(COUNTIF('Temps moyens'!$A$3:$A$70,C1320)&gt;0,1,0)</f>
        <v>0</v>
      </c>
      <c r="B1320" t="s">
        <v>1374</v>
      </c>
      <c r="C1320" t="e">
        <f>INDEX('Planning avec dates'!$B1322:$E1322,MATCH("*",'Planning avec dates'!$B1322:$E1322,0))</f>
        <v>#N/A</v>
      </c>
      <c r="F1320">
        <f>IF('Planning avec dates'!$C$1="Low",INDEX('Temps moyens'!$B$1:$B$198,MATCH(Task_Table1!C1320,'Temps moyens'!$A$1:$A$198,0),1)*'Temps moyens'!$D$3,IF('Planning avec dates'!$C$1="Medium",INDEX('Temps moyens'!$B$1:$B$198,MATCH(Task_Table1!C1320,'Temps moyens'!$A$1:$A$198,0),1)*'Temps moyens'!$E$3,IF('Planning avec dates'!$C$1="High",INDEX('Temps moyens'!$B$1:$B$198,MATCH(Task_Table1!C1320,'Temps moyens'!$A$1:$A$198,0),1)*'Temps moyens'!$F$3,0)))</f>
        <v>0</v>
      </c>
      <c r="G1320" t="s">
        <v>48</v>
      </c>
      <c r="H1320" s="38" t="e">
        <f>INDEX('Planning avec dates'!$4:$4,MATCH("X",'Planning avec dates'!1338:1338,0))</f>
        <v>#N/A</v>
      </c>
      <c r="I1320" t="s">
        <v>48</v>
      </c>
      <c r="J1320" t="s">
        <v>48</v>
      </c>
      <c r="K1320" t="s">
        <v>48</v>
      </c>
      <c r="L1320" t="s">
        <v>48</v>
      </c>
      <c r="M1320" t="s">
        <v>48</v>
      </c>
      <c r="N1320" t="s">
        <v>48</v>
      </c>
      <c r="O1320" t="s">
        <v>48</v>
      </c>
      <c r="P1320" t="s">
        <v>48</v>
      </c>
      <c r="Q1320" t="s">
        <v>51</v>
      </c>
      <c r="S1320" t="s">
        <v>48</v>
      </c>
      <c r="U1320" t="s">
        <v>52</v>
      </c>
      <c r="V1320" t="s">
        <v>53</v>
      </c>
      <c r="W1320" t="s">
        <v>48</v>
      </c>
      <c r="X1320" t="e">
        <f t="shared" si="21"/>
        <v>#N/A</v>
      </c>
      <c r="Y1320" s="38" t="e">
        <f>INDEX('Planning avec dates'!$4:$4,MATCH("X",'Planning avec dates'!1338:1338,1))+4</f>
        <v>#N/A</v>
      </c>
    </row>
    <row r="1321" spans="1:25" x14ac:dyDescent="0.25">
      <c r="A1321">
        <f>IF(COUNTIF('Temps moyens'!$A$3:$A$70,C1321)&gt;0,1,0)</f>
        <v>0</v>
      </c>
      <c r="B1321" t="s">
        <v>1375</v>
      </c>
      <c r="C1321" t="e">
        <f>INDEX('Planning avec dates'!$B1323:$E1323,MATCH("*",'Planning avec dates'!$B1323:$E1323,0))</f>
        <v>#N/A</v>
      </c>
      <c r="F1321">
        <f>IF('Planning avec dates'!$C$1="Low",INDEX('Temps moyens'!$B$1:$B$198,MATCH(Task_Table1!C1321,'Temps moyens'!$A$1:$A$198,0),1)*'Temps moyens'!$D$3,IF('Planning avec dates'!$C$1="Medium",INDEX('Temps moyens'!$B$1:$B$198,MATCH(Task_Table1!C1321,'Temps moyens'!$A$1:$A$198,0),1)*'Temps moyens'!$E$3,IF('Planning avec dates'!$C$1="High",INDEX('Temps moyens'!$B$1:$B$198,MATCH(Task_Table1!C1321,'Temps moyens'!$A$1:$A$198,0),1)*'Temps moyens'!$F$3,0)))</f>
        <v>0</v>
      </c>
      <c r="G1321" t="s">
        <v>48</v>
      </c>
      <c r="H1321" s="38" t="e">
        <f>INDEX('Planning avec dates'!$4:$4,MATCH("X",'Planning avec dates'!1339:1339,0))</f>
        <v>#N/A</v>
      </c>
      <c r="I1321" t="s">
        <v>48</v>
      </c>
      <c r="J1321" t="s">
        <v>48</v>
      </c>
      <c r="K1321" t="s">
        <v>48</v>
      </c>
      <c r="L1321" t="s">
        <v>48</v>
      </c>
      <c r="M1321" t="s">
        <v>48</v>
      </c>
      <c r="N1321" t="s">
        <v>48</v>
      </c>
      <c r="O1321" t="s">
        <v>48</v>
      </c>
      <c r="P1321" t="s">
        <v>48</v>
      </c>
      <c r="Q1321" t="s">
        <v>51</v>
      </c>
      <c r="S1321" t="s">
        <v>48</v>
      </c>
      <c r="U1321" t="s">
        <v>52</v>
      </c>
      <c r="V1321" t="s">
        <v>53</v>
      </c>
      <c r="W1321" t="s">
        <v>48</v>
      </c>
      <c r="X1321" t="e">
        <f t="shared" si="21"/>
        <v>#N/A</v>
      </c>
      <c r="Y1321" s="38" t="e">
        <f>INDEX('Planning avec dates'!$4:$4,MATCH("X",'Planning avec dates'!1339:1339,1))+4</f>
        <v>#N/A</v>
      </c>
    </row>
    <row r="1322" spans="1:25" x14ac:dyDescent="0.25">
      <c r="A1322">
        <f>IF(COUNTIF('Temps moyens'!$A$3:$A$70,C1322)&gt;0,1,0)</f>
        <v>0</v>
      </c>
      <c r="B1322" t="s">
        <v>1376</v>
      </c>
      <c r="C1322" t="e">
        <f>INDEX('Planning avec dates'!$B1324:$E1324,MATCH("*",'Planning avec dates'!$B1324:$E1324,0))</f>
        <v>#N/A</v>
      </c>
      <c r="F1322">
        <f>IF('Planning avec dates'!$C$1="Low",INDEX('Temps moyens'!$B$1:$B$198,MATCH(Task_Table1!C1322,'Temps moyens'!$A$1:$A$198,0),1)*'Temps moyens'!$D$3,IF('Planning avec dates'!$C$1="Medium",INDEX('Temps moyens'!$B$1:$B$198,MATCH(Task_Table1!C1322,'Temps moyens'!$A$1:$A$198,0),1)*'Temps moyens'!$E$3,IF('Planning avec dates'!$C$1="High",INDEX('Temps moyens'!$B$1:$B$198,MATCH(Task_Table1!C1322,'Temps moyens'!$A$1:$A$198,0),1)*'Temps moyens'!$F$3,0)))</f>
        <v>0</v>
      </c>
      <c r="G1322" t="s">
        <v>48</v>
      </c>
      <c r="H1322" s="38" t="e">
        <f>INDEX('Planning avec dates'!$4:$4,MATCH("X",'Planning avec dates'!1340:1340,0))</f>
        <v>#N/A</v>
      </c>
      <c r="I1322" t="s">
        <v>48</v>
      </c>
      <c r="J1322" t="s">
        <v>48</v>
      </c>
      <c r="K1322" t="s">
        <v>48</v>
      </c>
      <c r="L1322" t="s">
        <v>48</v>
      </c>
      <c r="M1322" t="s">
        <v>48</v>
      </c>
      <c r="N1322" t="s">
        <v>48</v>
      </c>
      <c r="O1322" t="s">
        <v>48</v>
      </c>
      <c r="P1322" t="s">
        <v>48</v>
      </c>
      <c r="Q1322" t="s">
        <v>51</v>
      </c>
      <c r="S1322" t="s">
        <v>48</v>
      </c>
      <c r="U1322" t="s">
        <v>52</v>
      </c>
      <c r="V1322" t="s">
        <v>53</v>
      </c>
      <c r="W1322" t="s">
        <v>48</v>
      </c>
      <c r="X1322" t="e">
        <f t="shared" si="21"/>
        <v>#N/A</v>
      </c>
      <c r="Y1322" s="38" t="e">
        <f>INDEX('Planning avec dates'!$4:$4,MATCH("X",'Planning avec dates'!1340:1340,1))+4</f>
        <v>#N/A</v>
      </c>
    </row>
    <row r="1323" spans="1:25" x14ac:dyDescent="0.25">
      <c r="A1323">
        <f>IF(COUNTIF('Temps moyens'!$A$3:$A$70,C1323)&gt;0,1,0)</f>
        <v>0</v>
      </c>
      <c r="B1323" t="s">
        <v>1377</v>
      </c>
      <c r="C1323" t="e">
        <f>INDEX('Planning avec dates'!$B1325:$E1325,MATCH("*",'Planning avec dates'!$B1325:$E1325,0))</f>
        <v>#N/A</v>
      </c>
      <c r="F1323">
        <f>IF('Planning avec dates'!$C$1="Low",INDEX('Temps moyens'!$B$1:$B$198,MATCH(Task_Table1!C1323,'Temps moyens'!$A$1:$A$198,0),1)*'Temps moyens'!$D$3,IF('Planning avec dates'!$C$1="Medium",INDEX('Temps moyens'!$B$1:$B$198,MATCH(Task_Table1!C1323,'Temps moyens'!$A$1:$A$198,0),1)*'Temps moyens'!$E$3,IF('Planning avec dates'!$C$1="High",INDEX('Temps moyens'!$B$1:$B$198,MATCH(Task_Table1!C1323,'Temps moyens'!$A$1:$A$198,0),1)*'Temps moyens'!$F$3,0)))</f>
        <v>0</v>
      </c>
      <c r="G1323" t="s">
        <v>48</v>
      </c>
      <c r="H1323" s="38" t="e">
        <f>INDEX('Planning avec dates'!$4:$4,MATCH("X",'Planning avec dates'!1341:1341,0))</f>
        <v>#N/A</v>
      </c>
      <c r="I1323" t="s">
        <v>48</v>
      </c>
      <c r="J1323" t="s">
        <v>48</v>
      </c>
      <c r="K1323" t="s">
        <v>48</v>
      </c>
      <c r="L1323" t="s">
        <v>48</v>
      </c>
      <c r="M1323" t="s">
        <v>48</v>
      </c>
      <c r="N1323" t="s">
        <v>48</v>
      </c>
      <c r="O1323" t="s">
        <v>48</v>
      </c>
      <c r="P1323" t="s">
        <v>48</v>
      </c>
      <c r="Q1323" t="s">
        <v>51</v>
      </c>
      <c r="S1323" t="s">
        <v>48</v>
      </c>
      <c r="U1323" t="s">
        <v>52</v>
      </c>
      <c r="V1323" t="s">
        <v>53</v>
      </c>
      <c r="W1323" t="s">
        <v>48</v>
      </c>
      <c r="X1323" t="e">
        <f t="shared" si="21"/>
        <v>#N/A</v>
      </c>
      <c r="Y1323" s="38" t="e">
        <f>INDEX('Planning avec dates'!$4:$4,MATCH("X",'Planning avec dates'!1341:1341,1))+4</f>
        <v>#N/A</v>
      </c>
    </row>
    <row r="1324" spans="1:25" x14ac:dyDescent="0.25">
      <c r="A1324">
        <f>IF(COUNTIF('Temps moyens'!$A$3:$A$70,C1324)&gt;0,1,0)</f>
        <v>0</v>
      </c>
      <c r="B1324" t="s">
        <v>1378</v>
      </c>
      <c r="C1324" t="e">
        <f>INDEX('Planning avec dates'!$B1326:$E1326,MATCH("*",'Planning avec dates'!$B1326:$E1326,0))</f>
        <v>#N/A</v>
      </c>
      <c r="F1324">
        <f>IF('Planning avec dates'!$C$1="Low",INDEX('Temps moyens'!$B$1:$B$198,MATCH(Task_Table1!C1324,'Temps moyens'!$A$1:$A$198,0),1)*'Temps moyens'!$D$3,IF('Planning avec dates'!$C$1="Medium",INDEX('Temps moyens'!$B$1:$B$198,MATCH(Task_Table1!C1324,'Temps moyens'!$A$1:$A$198,0),1)*'Temps moyens'!$E$3,IF('Planning avec dates'!$C$1="High",INDEX('Temps moyens'!$B$1:$B$198,MATCH(Task_Table1!C1324,'Temps moyens'!$A$1:$A$198,0),1)*'Temps moyens'!$F$3,0)))</f>
        <v>0</v>
      </c>
      <c r="G1324" t="s">
        <v>48</v>
      </c>
      <c r="H1324" s="38" t="e">
        <f>INDEX('Planning avec dates'!$4:$4,MATCH("X",'Planning avec dates'!1342:1342,0))</f>
        <v>#N/A</v>
      </c>
      <c r="I1324" t="s">
        <v>48</v>
      </c>
      <c r="J1324" t="s">
        <v>48</v>
      </c>
      <c r="K1324" t="s">
        <v>48</v>
      </c>
      <c r="L1324" t="s">
        <v>48</v>
      </c>
      <c r="M1324" t="s">
        <v>48</v>
      </c>
      <c r="N1324" t="s">
        <v>48</v>
      </c>
      <c r="O1324" t="s">
        <v>48</v>
      </c>
      <c r="P1324" t="s">
        <v>48</v>
      </c>
      <c r="Q1324" t="s">
        <v>51</v>
      </c>
      <c r="S1324" t="s">
        <v>48</v>
      </c>
      <c r="U1324" t="s">
        <v>52</v>
      </c>
      <c r="V1324" t="s">
        <v>53</v>
      </c>
      <c r="W1324" t="s">
        <v>48</v>
      </c>
      <c r="X1324" t="e">
        <f t="shared" si="21"/>
        <v>#N/A</v>
      </c>
      <c r="Y1324" s="38" t="e">
        <f>INDEX('Planning avec dates'!$4:$4,MATCH("X",'Planning avec dates'!1342:1342,1))+4</f>
        <v>#N/A</v>
      </c>
    </row>
    <row r="1325" spans="1:25" x14ac:dyDescent="0.25">
      <c r="A1325">
        <f>IF(COUNTIF('Temps moyens'!$A$3:$A$70,C1325)&gt;0,1,0)</f>
        <v>0</v>
      </c>
      <c r="B1325" t="s">
        <v>1379</v>
      </c>
      <c r="C1325" t="e">
        <f>INDEX('Planning avec dates'!$B1327:$E1327,MATCH("*",'Planning avec dates'!$B1327:$E1327,0))</f>
        <v>#N/A</v>
      </c>
      <c r="F1325">
        <f>IF('Planning avec dates'!$C$1="Low",INDEX('Temps moyens'!$B$1:$B$198,MATCH(Task_Table1!C1325,'Temps moyens'!$A$1:$A$198,0),1)*'Temps moyens'!$D$3,IF('Planning avec dates'!$C$1="Medium",INDEX('Temps moyens'!$B$1:$B$198,MATCH(Task_Table1!C1325,'Temps moyens'!$A$1:$A$198,0),1)*'Temps moyens'!$E$3,IF('Planning avec dates'!$C$1="High",INDEX('Temps moyens'!$B$1:$B$198,MATCH(Task_Table1!C1325,'Temps moyens'!$A$1:$A$198,0),1)*'Temps moyens'!$F$3,0)))</f>
        <v>0</v>
      </c>
      <c r="G1325" t="s">
        <v>48</v>
      </c>
      <c r="H1325" s="38" t="e">
        <f>INDEX('Planning avec dates'!$4:$4,MATCH("X",'Planning avec dates'!1343:1343,0))</f>
        <v>#N/A</v>
      </c>
      <c r="I1325" t="s">
        <v>48</v>
      </c>
      <c r="J1325" t="s">
        <v>48</v>
      </c>
      <c r="K1325" t="s">
        <v>48</v>
      </c>
      <c r="L1325" t="s">
        <v>48</v>
      </c>
      <c r="M1325" t="s">
        <v>48</v>
      </c>
      <c r="N1325" t="s">
        <v>48</v>
      </c>
      <c r="O1325" t="s">
        <v>48</v>
      </c>
      <c r="P1325" t="s">
        <v>48</v>
      </c>
      <c r="Q1325" t="s">
        <v>51</v>
      </c>
      <c r="S1325" t="s">
        <v>48</v>
      </c>
      <c r="U1325" t="s">
        <v>52</v>
      </c>
      <c r="V1325" t="s">
        <v>53</v>
      </c>
      <c r="W1325" t="s">
        <v>48</v>
      </c>
      <c r="X1325" t="e">
        <f t="shared" si="21"/>
        <v>#N/A</v>
      </c>
      <c r="Y1325" s="38" t="e">
        <f>INDEX('Planning avec dates'!$4:$4,MATCH("X",'Planning avec dates'!1343:1343,1))+4</f>
        <v>#N/A</v>
      </c>
    </row>
    <row r="1326" spans="1:25" x14ac:dyDescent="0.25">
      <c r="A1326">
        <f>IF(COUNTIF('Temps moyens'!$A$3:$A$70,C1326)&gt;0,1,0)</f>
        <v>0</v>
      </c>
      <c r="B1326" t="s">
        <v>1380</v>
      </c>
      <c r="C1326" t="e">
        <f>INDEX('Planning avec dates'!$B1328:$E1328,MATCH("*",'Planning avec dates'!$B1328:$E1328,0))</f>
        <v>#N/A</v>
      </c>
      <c r="F1326">
        <f>IF('Planning avec dates'!$C$1="Low",INDEX('Temps moyens'!$B$1:$B$198,MATCH(Task_Table1!C1326,'Temps moyens'!$A$1:$A$198,0),1)*'Temps moyens'!$D$3,IF('Planning avec dates'!$C$1="Medium",INDEX('Temps moyens'!$B$1:$B$198,MATCH(Task_Table1!C1326,'Temps moyens'!$A$1:$A$198,0),1)*'Temps moyens'!$E$3,IF('Planning avec dates'!$C$1="High",INDEX('Temps moyens'!$B$1:$B$198,MATCH(Task_Table1!C1326,'Temps moyens'!$A$1:$A$198,0),1)*'Temps moyens'!$F$3,0)))</f>
        <v>0</v>
      </c>
      <c r="G1326" t="s">
        <v>48</v>
      </c>
      <c r="H1326" s="38" t="e">
        <f>INDEX('Planning avec dates'!$4:$4,MATCH("X",'Planning avec dates'!1344:1344,0))</f>
        <v>#N/A</v>
      </c>
      <c r="I1326" t="s">
        <v>48</v>
      </c>
      <c r="J1326" t="s">
        <v>48</v>
      </c>
      <c r="K1326" t="s">
        <v>48</v>
      </c>
      <c r="L1326" t="s">
        <v>48</v>
      </c>
      <c r="M1326" t="s">
        <v>48</v>
      </c>
      <c r="N1326" t="s">
        <v>48</v>
      </c>
      <c r="O1326" t="s">
        <v>48</v>
      </c>
      <c r="P1326" t="s">
        <v>48</v>
      </c>
      <c r="Q1326" t="s">
        <v>51</v>
      </c>
      <c r="S1326" t="s">
        <v>48</v>
      </c>
      <c r="U1326" t="s">
        <v>52</v>
      </c>
      <c r="V1326" t="s">
        <v>53</v>
      </c>
      <c r="W1326" t="s">
        <v>48</v>
      </c>
      <c r="X1326" t="e">
        <f t="shared" si="21"/>
        <v>#N/A</v>
      </c>
      <c r="Y1326" s="38" t="e">
        <f>INDEX('Planning avec dates'!$4:$4,MATCH("X",'Planning avec dates'!1344:1344,1))+4</f>
        <v>#N/A</v>
      </c>
    </row>
    <row r="1327" spans="1:25" x14ac:dyDescent="0.25">
      <c r="A1327">
        <f>IF(COUNTIF('Temps moyens'!$A$3:$A$70,C1327)&gt;0,1,0)</f>
        <v>0</v>
      </c>
      <c r="B1327" t="s">
        <v>1381</v>
      </c>
      <c r="C1327" t="e">
        <f>INDEX('Planning avec dates'!$B1329:$E1329,MATCH("*",'Planning avec dates'!$B1329:$E1329,0))</f>
        <v>#N/A</v>
      </c>
      <c r="F1327">
        <f>IF('Planning avec dates'!$C$1="Low",INDEX('Temps moyens'!$B$1:$B$198,MATCH(Task_Table1!C1327,'Temps moyens'!$A$1:$A$198,0),1)*'Temps moyens'!$D$3,IF('Planning avec dates'!$C$1="Medium",INDEX('Temps moyens'!$B$1:$B$198,MATCH(Task_Table1!C1327,'Temps moyens'!$A$1:$A$198,0),1)*'Temps moyens'!$E$3,IF('Planning avec dates'!$C$1="High",INDEX('Temps moyens'!$B$1:$B$198,MATCH(Task_Table1!C1327,'Temps moyens'!$A$1:$A$198,0),1)*'Temps moyens'!$F$3,0)))</f>
        <v>0</v>
      </c>
      <c r="G1327" t="s">
        <v>48</v>
      </c>
      <c r="H1327" s="38" t="e">
        <f>INDEX('Planning avec dates'!$4:$4,MATCH("X",'Planning avec dates'!1345:1345,0))</f>
        <v>#N/A</v>
      </c>
      <c r="I1327" t="s">
        <v>48</v>
      </c>
      <c r="J1327" t="s">
        <v>48</v>
      </c>
      <c r="K1327" t="s">
        <v>48</v>
      </c>
      <c r="L1327" t="s">
        <v>48</v>
      </c>
      <c r="M1327" t="s">
        <v>48</v>
      </c>
      <c r="N1327" t="s">
        <v>48</v>
      </c>
      <c r="O1327" t="s">
        <v>48</v>
      </c>
      <c r="P1327" t="s">
        <v>48</v>
      </c>
      <c r="Q1327" t="s">
        <v>51</v>
      </c>
      <c r="S1327" t="s">
        <v>48</v>
      </c>
      <c r="U1327" t="s">
        <v>52</v>
      </c>
      <c r="V1327" t="s">
        <v>53</v>
      </c>
      <c r="W1327" t="s">
        <v>48</v>
      </c>
      <c r="X1327" t="e">
        <f t="shared" si="21"/>
        <v>#N/A</v>
      </c>
      <c r="Y1327" s="38" t="e">
        <f>INDEX('Planning avec dates'!$4:$4,MATCH("X",'Planning avec dates'!1345:1345,1))+4</f>
        <v>#N/A</v>
      </c>
    </row>
    <row r="1328" spans="1:25" x14ac:dyDescent="0.25">
      <c r="A1328">
        <f>IF(COUNTIF('Temps moyens'!$A$3:$A$70,C1328)&gt;0,1,0)</f>
        <v>0</v>
      </c>
      <c r="B1328" t="s">
        <v>1382</v>
      </c>
      <c r="C1328" t="e">
        <f>INDEX('Planning avec dates'!$B1330:$E1330,MATCH("*",'Planning avec dates'!$B1330:$E1330,0))</f>
        <v>#N/A</v>
      </c>
      <c r="F1328">
        <f>IF('Planning avec dates'!$C$1="Low",INDEX('Temps moyens'!$B$1:$B$198,MATCH(Task_Table1!C1328,'Temps moyens'!$A$1:$A$198,0),1)*'Temps moyens'!$D$3,IF('Planning avec dates'!$C$1="Medium",INDEX('Temps moyens'!$B$1:$B$198,MATCH(Task_Table1!C1328,'Temps moyens'!$A$1:$A$198,0),1)*'Temps moyens'!$E$3,IF('Planning avec dates'!$C$1="High",INDEX('Temps moyens'!$B$1:$B$198,MATCH(Task_Table1!C1328,'Temps moyens'!$A$1:$A$198,0),1)*'Temps moyens'!$F$3,0)))</f>
        <v>0</v>
      </c>
      <c r="G1328" t="s">
        <v>48</v>
      </c>
      <c r="H1328" s="38" t="e">
        <f>INDEX('Planning avec dates'!$4:$4,MATCH("X",'Planning avec dates'!1346:1346,0))</f>
        <v>#N/A</v>
      </c>
      <c r="I1328" t="s">
        <v>48</v>
      </c>
      <c r="J1328" t="s">
        <v>48</v>
      </c>
      <c r="K1328" t="s">
        <v>48</v>
      </c>
      <c r="L1328" t="s">
        <v>48</v>
      </c>
      <c r="M1328" t="s">
        <v>48</v>
      </c>
      <c r="N1328" t="s">
        <v>48</v>
      </c>
      <c r="O1328" t="s">
        <v>48</v>
      </c>
      <c r="P1328" t="s">
        <v>48</v>
      </c>
      <c r="Q1328" t="s">
        <v>51</v>
      </c>
      <c r="S1328" t="s">
        <v>48</v>
      </c>
      <c r="U1328" t="s">
        <v>52</v>
      </c>
      <c r="V1328" t="s">
        <v>53</v>
      </c>
      <c r="W1328" t="s">
        <v>48</v>
      </c>
      <c r="X1328" t="e">
        <f t="shared" si="21"/>
        <v>#N/A</v>
      </c>
      <c r="Y1328" s="38" t="e">
        <f>INDEX('Planning avec dates'!$4:$4,MATCH("X",'Planning avec dates'!1346:1346,1))+4</f>
        <v>#N/A</v>
      </c>
    </row>
    <row r="1329" spans="1:25" x14ac:dyDescent="0.25">
      <c r="A1329">
        <f>IF(COUNTIF('Temps moyens'!$A$3:$A$70,C1329)&gt;0,1,0)</f>
        <v>0</v>
      </c>
      <c r="B1329" t="s">
        <v>1383</v>
      </c>
      <c r="C1329" t="e">
        <f>INDEX('Planning avec dates'!$B1331:$E1331,MATCH("*",'Planning avec dates'!$B1331:$E1331,0))</f>
        <v>#N/A</v>
      </c>
      <c r="F1329">
        <f>IF('Planning avec dates'!$C$1="Low",INDEX('Temps moyens'!$B$1:$B$198,MATCH(Task_Table1!C1329,'Temps moyens'!$A$1:$A$198,0),1)*'Temps moyens'!$D$3,IF('Planning avec dates'!$C$1="Medium",INDEX('Temps moyens'!$B$1:$B$198,MATCH(Task_Table1!C1329,'Temps moyens'!$A$1:$A$198,0),1)*'Temps moyens'!$E$3,IF('Planning avec dates'!$C$1="High",INDEX('Temps moyens'!$B$1:$B$198,MATCH(Task_Table1!C1329,'Temps moyens'!$A$1:$A$198,0),1)*'Temps moyens'!$F$3,0)))</f>
        <v>0</v>
      </c>
      <c r="G1329" t="s">
        <v>48</v>
      </c>
      <c r="H1329" s="38" t="e">
        <f>INDEX('Planning avec dates'!$4:$4,MATCH("X",'Planning avec dates'!1347:1347,0))</f>
        <v>#N/A</v>
      </c>
      <c r="I1329" t="s">
        <v>48</v>
      </c>
      <c r="J1329" t="s">
        <v>48</v>
      </c>
      <c r="K1329" t="s">
        <v>48</v>
      </c>
      <c r="L1329" t="s">
        <v>48</v>
      </c>
      <c r="M1329" t="s">
        <v>48</v>
      </c>
      <c r="N1329" t="s">
        <v>48</v>
      </c>
      <c r="O1329" t="s">
        <v>48</v>
      </c>
      <c r="P1329" t="s">
        <v>48</v>
      </c>
      <c r="Q1329" t="s">
        <v>51</v>
      </c>
      <c r="S1329" t="s">
        <v>48</v>
      </c>
      <c r="U1329" t="s">
        <v>52</v>
      </c>
      <c r="V1329" t="s">
        <v>53</v>
      </c>
      <c r="W1329" t="s">
        <v>48</v>
      </c>
      <c r="X1329" t="e">
        <f t="shared" si="21"/>
        <v>#N/A</v>
      </c>
      <c r="Y1329" s="38" t="e">
        <f>INDEX('Planning avec dates'!$4:$4,MATCH("X",'Planning avec dates'!1347:1347,1))+4</f>
        <v>#N/A</v>
      </c>
    </row>
    <row r="1330" spans="1:25" x14ac:dyDescent="0.25">
      <c r="A1330">
        <f>IF(COUNTIF('Temps moyens'!$A$3:$A$70,C1330)&gt;0,1,0)</f>
        <v>0</v>
      </c>
      <c r="B1330" t="s">
        <v>1384</v>
      </c>
      <c r="C1330" t="e">
        <f>INDEX('Planning avec dates'!$B1332:$E1332,MATCH("*",'Planning avec dates'!$B1332:$E1332,0))</f>
        <v>#N/A</v>
      </c>
      <c r="F1330">
        <f>IF('Planning avec dates'!$C$1="Low",INDEX('Temps moyens'!$B$1:$B$198,MATCH(Task_Table1!C1330,'Temps moyens'!$A$1:$A$198,0),1)*'Temps moyens'!$D$3,IF('Planning avec dates'!$C$1="Medium",INDEX('Temps moyens'!$B$1:$B$198,MATCH(Task_Table1!C1330,'Temps moyens'!$A$1:$A$198,0),1)*'Temps moyens'!$E$3,IF('Planning avec dates'!$C$1="High",INDEX('Temps moyens'!$B$1:$B$198,MATCH(Task_Table1!C1330,'Temps moyens'!$A$1:$A$198,0),1)*'Temps moyens'!$F$3,0)))</f>
        <v>0</v>
      </c>
      <c r="G1330" t="s">
        <v>48</v>
      </c>
      <c r="H1330" s="38" t="e">
        <f>INDEX('Planning avec dates'!$4:$4,MATCH("X",'Planning avec dates'!1348:1348,0))</f>
        <v>#N/A</v>
      </c>
      <c r="I1330" t="s">
        <v>48</v>
      </c>
      <c r="J1330" t="s">
        <v>48</v>
      </c>
      <c r="K1330" t="s">
        <v>48</v>
      </c>
      <c r="L1330" t="s">
        <v>48</v>
      </c>
      <c r="M1330" t="s">
        <v>48</v>
      </c>
      <c r="N1330" t="s">
        <v>48</v>
      </c>
      <c r="O1330" t="s">
        <v>48</v>
      </c>
      <c r="P1330" t="s">
        <v>48</v>
      </c>
      <c r="Q1330" t="s">
        <v>51</v>
      </c>
      <c r="S1330" t="s">
        <v>48</v>
      </c>
      <c r="U1330" t="s">
        <v>52</v>
      </c>
      <c r="V1330" t="s">
        <v>53</v>
      </c>
      <c r="W1330" t="s">
        <v>48</v>
      </c>
      <c r="X1330" t="e">
        <f t="shared" si="21"/>
        <v>#N/A</v>
      </c>
      <c r="Y1330" s="38" t="e">
        <f>INDEX('Planning avec dates'!$4:$4,MATCH("X",'Planning avec dates'!1348:1348,1))+4</f>
        <v>#N/A</v>
      </c>
    </row>
    <row r="1331" spans="1:25" x14ac:dyDescent="0.25">
      <c r="A1331">
        <f>IF(COUNTIF('Temps moyens'!$A$3:$A$70,C1331)&gt;0,1,0)</f>
        <v>0</v>
      </c>
      <c r="B1331" t="s">
        <v>1385</v>
      </c>
      <c r="C1331" t="e">
        <f>INDEX('Planning avec dates'!$B1333:$E1333,MATCH("*",'Planning avec dates'!$B1333:$E1333,0))</f>
        <v>#N/A</v>
      </c>
      <c r="F1331">
        <f>IF('Planning avec dates'!$C$1="Low",INDEX('Temps moyens'!$B$1:$B$198,MATCH(Task_Table1!C1331,'Temps moyens'!$A$1:$A$198,0),1)*'Temps moyens'!$D$3,IF('Planning avec dates'!$C$1="Medium",INDEX('Temps moyens'!$B$1:$B$198,MATCH(Task_Table1!C1331,'Temps moyens'!$A$1:$A$198,0),1)*'Temps moyens'!$E$3,IF('Planning avec dates'!$C$1="High",INDEX('Temps moyens'!$B$1:$B$198,MATCH(Task_Table1!C1331,'Temps moyens'!$A$1:$A$198,0),1)*'Temps moyens'!$F$3,0)))</f>
        <v>0</v>
      </c>
      <c r="G1331" t="s">
        <v>48</v>
      </c>
      <c r="H1331" s="38" t="e">
        <f>INDEX('Planning avec dates'!$4:$4,MATCH("X",'Planning avec dates'!1349:1349,0))</f>
        <v>#N/A</v>
      </c>
      <c r="I1331" t="s">
        <v>48</v>
      </c>
      <c r="J1331" t="s">
        <v>48</v>
      </c>
      <c r="K1331" t="s">
        <v>48</v>
      </c>
      <c r="L1331" t="s">
        <v>48</v>
      </c>
      <c r="M1331" t="s">
        <v>48</v>
      </c>
      <c r="N1331" t="s">
        <v>48</v>
      </c>
      <c r="O1331" t="s">
        <v>48</v>
      </c>
      <c r="P1331" t="s">
        <v>48</v>
      </c>
      <c r="Q1331" t="s">
        <v>51</v>
      </c>
      <c r="S1331" t="s">
        <v>48</v>
      </c>
      <c r="U1331" t="s">
        <v>52</v>
      </c>
      <c r="V1331" t="s">
        <v>53</v>
      </c>
      <c r="W1331" t="s">
        <v>48</v>
      </c>
      <c r="X1331" t="e">
        <f t="shared" si="21"/>
        <v>#N/A</v>
      </c>
      <c r="Y1331" s="38" t="e">
        <f>INDEX('Planning avec dates'!$4:$4,MATCH("X",'Planning avec dates'!1349:1349,1))+4</f>
        <v>#N/A</v>
      </c>
    </row>
    <row r="1332" spans="1:25" x14ac:dyDescent="0.25">
      <c r="A1332">
        <f>IF(COUNTIF('Temps moyens'!$A$3:$A$70,C1332)&gt;0,1,0)</f>
        <v>0</v>
      </c>
      <c r="B1332" t="s">
        <v>1386</v>
      </c>
      <c r="C1332" t="e">
        <f>INDEX('Planning avec dates'!$B1334:$E1334,MATCH("*",'Planning avec dates'!$B1334:$E1334,0))</f>
        <v>#N/A</v>
      </c>
      <c r="F1332">
        <f>IF('Planning avec dates'!$C$1="Low",INDEX('Temps moyens'!$B$1:$B$198,MATCH(Task_Table1!C1332,'Temps moyens'!$A$1:$A$198,0),1)*'Temps moyens'!$D$3,IF('Planning avec dates'!$C$1="Medium",INDEX('Temps moyens'!$B$1:$B$198,MATCH(Task_Table1!C1332,'Temps moyens'!$A$1:$A$198,0),1)*'Temps moyens'!$E$3,IF('Planning avec dates'!$C$1="High",INDEX('Temps moyens'!$B$1:$B$198,MATCH(Task_Table1!C1332,'Temps moyens'!$A$1:$A$198,0),1)*'Temps moyens'!$F$3,0)))</f>
        <v>0</v>
      </c>
      <c r="G1332" t="s">
        <v>48</v>
      </c>
      <c r="H1332" s="38" t="e">
        <f>INDEX('Planning avec dates'!$4:$4,MATCH("X",'Planning avec dates'!1350:1350,0))</f>
        <v>#N/A</v>
      </c>
      <c r="I1332" t="s">
        <v>48</v>
      </c>
      <c r="J1332" t="s">
        <v>48</v>
      </c>
      <c r="K1332" t="s">
        <v>48</v>
      </c>
      <c r="L1332" t="s">
        <v>48</v>
      </c>
      <c r="M1332" t="s">
        <v>48</v>
      </c>
      <c r="N1332" t="s">
        <v>48</v>
      </c>
      <c r="O1332" t="s">
        <v>48</v>
      </c>
      <c r="P1332" t="s">
        <v>48</v>
      </c>
      <c r="Q1332" t="s">
        <v>51</v>
      </c>
      <c r="S1332" t="s">
        <v>48</v>
      </c>
      <c r="U1332" t="s">
        <v>52</v>
      </c>
      <c r="V1332" t="s">
        <v>53</v>
      </c>
      <c r="W1332" t="s">
        <v>48</v>
      </c>
      <c r="X1332" t="e">
        <f t="shared" si="21"/>
        <v>#N/A</v>
      </c>
      <c r="Y1332" s="38" t="e">
        <f>INDEX('Planning avec dates'!$4:$4,MATCH("X",'Planning avec dates'!1350:1350,1))+4</f>
        <v>#N/A</v>
      </c>
    </row>
    <row r="1333" spans="1:25" x14ac:dyDescent="0.25">
      <c r="A1333">
        <f>IF(COUNTIF('Temps moyens'!$A$3:$A$70,C1333)&gt;0,1,0)</f>
        <v>0</v>
      </c>
      <c r="B1333" t="s">
        <v>1387</v>
      </c>
      <c r="C1333" t="e">
        <f>INDEX('Planning avec dates'!$B1335:$E1335,MATCH("*",'Planning avec dates'!$B1335:$E1335,0))</f>
        <v>#N/A</v>
      </c>
      <c r="F1333">
        <f>IF('Planning avec dates'!$C$1="Low",INDEX('Temps moyens'!$B$1:$B$198,MATCH(Task_Table1!C1333,'Temps moyens'!$A$1:$A$198,0),1)*'Temps moyens'!$D$3,IF('Planning avec dates'!$C$1="Medium",INDEX('Temps moyens'!$B$1:$B$198,MATCH(Task_Table1!C1333,'Temps moyens'!$A$1:$A$198,0),1)*'Temps moyens'!$E$3,IF('Planning avec dates'!$C$1="High",INDEX('Temps moyens'!$B$1:$B$198,MATCH(Task_Table1!C1333,'Temps moyens'!$A$1:$A$198,0),1)*'Temps moyens'!$F$3,0)))</f>
        <v>0</v>
      </c>
      <c r="G1333" t="s">
        <v>48</v>
      </c>
      <c r="H1333" s="38" t="e">
        <f>INDEX('Planning avec dates'!$4:$4,MATCH("X",'Planning avec dates'!1351:1351,0))</f>
        <v>#N/A</v>
      </c>
      <c r="I1333" t="s">
        <v>48</v>
      </c>
      <c r="J1333" t="s">
        <v>48</v>
      </c>
      <c r="K1333" t="s">
        <v>48</v>
      </c>
      <c r="L1333" t="s">
        <v>48</v>
      </c>
      <c r="M1333" t="s">
        <v>48</v>
      </c>
      <c r="N1333" t="s">
        <v>48</v>
      </c>
      <c r="O1333" t="s">
        <v>48</v>
      </c>
      <c r="P1333" t="s">
        <v>48</v>
      </c>
      <c r="Q1333" t="s">
        <v>51</v>
      </c>
      <c r="S1333" t="s">
        <v>48</v>
      </c>
      <c r="U1333" t="s">
        <v>52</v>
      </c>
      <c r="V1333" t="s">
        <v>53</v>
      </c>
      <c r="W1333" t="s">
        <v>48</v>
      </c>
      <c r="X1333" t="e">
        <f t="shared" si="21"/>
        <v>#N/A</v>
      </c>
      <c r="Y1333" s="38" t="e">
        <f>INDEX('Planning avec dates'!$4:$4,MATCH("X",'Planning avec dates'!1351:1351,1))+4</f>
        <v>#N/A</v>
      </c>
    </row>
    <row r="1334" spans="1:25" x14ac:dyDescent="0.25">
      <c r="A1334">
        <f>IF(COUNTIF('Temps moyens'!$A$3:$A$70,C1334)&gt;0,1,0)</f>
        <v>0</v>
      </c>
      <c r="B1334" t="s">
        <v>1388</v>
      </c>
      <c r="C1334" t="e">
        <f>INDEX('Planning avec dates'!$B1336:$E1336,MATCH("*",'Planning avec dates'!$B1336:$E1336,0))</f>
        <v>#N/A</v>
      </c>
      <c r="F1334">
        <f>IF('Planning avec dates'!$C$1="Low",INDEX('Temps moyens'!$B$1:$B$198,MATCH(Task_Table1!C1334,'Temps moyens'!$A$1:$A$198,0),1)*'Temps moyens'!$D$3,IF('Planning avec dates'!$C$1="Medium",INDEX('Temps moyens'!$B$1:$B$198,MATCH(Task_Table1!C1334,'Temps moyens'!$A$1:$A$198,0),1)*'Temps moyens'!$E$3,IF('Planning avec dates'!$C$1="High",INDEX('Temps moyens'!$B$1:$B$198,MATCH(Task_Table1!C1334,'Temps moyens'!$A$1:$A$198,0),1)*'Temps moyens'!$F$3,0)))</f>
        <v>0</v>
      </c>
      <c r="G1334" t="s">
        <v>48</v>
      </c>
      <c r="H1334" s="38" t="e">
        <f>INDEX('Planning avec dates'!$4:$4,MATCH("X",'Planning avec dates'!1352:1352,0))</f>
        <v>#N/A</v>
      </c>
      <c r="I1334" t="s">
        <v>48</v>
      </c>
      <c r="J1334" t="s">
        <v>48</v>
      </c>
      <c r="K1334" t="s">
        <v>48</v>
      </c>
      <c r="L1334" t="s">
        <v>48</v>
      </c>
      <c r="M1334" t="s">
        <v>48</v>
      </c>
      <c r="N1334" t="s">
        <v>48</v>
      </c>
      <c r="O1334" t="s">
        <v>48</v>
      </c>
      <c r="P1334" t="s">
        <v>48</v>
      </c>
      <c r="Q1334" t="s">
        <v>51</v>
      </c>
      <c r="S1334" t="s">
        <v>48</v>
      </c>
      <c r="U1334" t="s">
        <v>52</v>
      </c>
      <c r="V1334" t="s">
        <v>53</v>
      </c>
      <c r="W1334" t="s">
        <v>48</v>
      </c>
      <c r="X1334" t="e">
        <f t="shared" si="21"/>
        <v>#N/A</v>
      </c>
      <c r="Y1334" s="38" t="e">
        <f>INDEX('Planning avec dates'!$4:$4,MATCH("X",'Planning avec dates'!1352:1352,1))+4</f>
        <v>#N/A</v>
      </c>
    </row>
    <row r="1335" spans="1:25" x14ac:dyDescent="0.25">
      <c r="A1335">
        <f>IF(COUNTIF('Temps moyens'!$A$3:$A$70,C1335)&gt;0,1,0)</f>
        <v>0</v>
      </c>
      <c r="B1335" t="s">
        <v>1389</v>
      </c>
      <c r="C1335" t="e">
        <f>INDEX('Planning avec dates'!$B1337:$E1337,MATCH("*",'Planning avec dates'!$B1337:$E1337,0))</f>
        <v>#N/A</v>
      </c>
      <c r="F1335">
        <f>IF('Planning avec dates'!$C$1="Low",INDEX('Temps moyens'!$B$1:$B$198,MATCH(Task_Table1!C1335,'Temps moyens'!$A$1:$A$198,0),1)*'Temps moyens'!$D$3,IF('Planning avec dates'!$C$1="Medium",INDEX('Temps moyens'!$B$1:$B$198,MATCH(Task_Table1!C1335,'Temps moyens'!$A$1:$A$198,0),1)*'Temps moyens'!$E$3,IF('Planning avec dates'!$C$1="High",INDEX('Temps moyens'!$B$1:$B$198,MATCH(Task_Table1!C1335,'Temps moyens'!$A$1:$A$198,0),1)*'Temps moyens'!$F$3,0)))</f>
        <v>0</v>
      </c>
      <c r="G1335" t="s">
        <v>48</v>
      </c>
      <c r="H1335" s="38" t="e">
        <f>INDEX('Planning avec dates'!$4:$4,MATCH("X",'Planning avec dates'!1353:1353,0))</f>
        <v>#N/A</v>
      </c>
      <c r="I1335" t="s">
        <v>48</v>
      </c>
      <c r="J1335" t="s">
        <v>48</v>
      </c>
      <c r="K1335" t="s">
        <v>48</v>
      </c>
      <c r="L1335" t="s">
        <v>48</v>
      </c>
      <c r="M1335" t="s">
        <v>48</v>
      </c>
      <c r="N1335" t="s">
        <v>48</v>
      </c>
      <c r="O1335" t="s">
        <v>48</v>
      </c>
      <c r="P1335" t="s">
        <v>48</v>
      </c>
      <c r="Q1335" t="s">
        <v>51</v>
      </c>
      <c r="S1335" t="s">
        <v>48</v>
      </c>
      <c r="U1335" t="s">
        <v>52</v>
      </c>
      <c r="V1335" t="s">
        <v>53</v>
      </c>
      <c r="W1335" t="s">
        <v>48</v>
      </c>
      <c r="X1335" t="e">
        <f t="shared" si="21"/>
        <v>#N/A</v>
      </c>
      <c r="Y1335" s="38" t="e">
        <f>INDEX('Planning avec dates'!$4:$4,MATCH("X",'Planning avec dates'!1353:1353,1))+4</f>
        <v>#N/A</v>
      </c>
    </row>
    <row r="1336" spans="1:25" x14ac:dyDescent="0.25">
      <c r="A1336">
        <f>IF(COUNTIF('Temps moyens'!$A$3:$A$70,C1336)&gt;0,1,0)</f>
        <v>0</v>
      </c>
      <c r="B1336" t="s">
        <v>1390</v>
      </c>
      <c r="C1336" t="e">
        <f>INDEX('Planning avec dates'!$B1338:$E1338,MATCH("*",'Planning avec dates'!$B1338:$E1338,0))</f>
        <v>#N/A</v>
      </c>
      <c r="F1336">
        <f>IF('Planning avec dates'!$C$1="Low",INDEX('Temps moyens'!$B$1:$B$198,MATCH(Task_Table1!C1336,'Temps moyens'!$A$1:$A$198,0),1)*'Temps moyens'!$D$3,IF('Planning avec dates'!$C$1="Medium",INDEX('Temps moyens'!$B$1:$B$198,MATCH(Task_Table1!C1336,'Temps moyens'!$A$1:$A$198,0),1)*'Temps moyens'!$E$3,IF('Planning avec dates'!$C$1="High",INDEX('Temps moyens'!$B$1:$B$198,MATCH(Task_Table1!C1336,'Temps moyens'!$A$1:$A$198,0),1)*'Temps moyens'!$F$3,0)))</f>
        <v>0</v>
      </c>
      <c r="G1336" t="s">
        <v>48</v>
      </c>
      <c r="H1336" s="38" t="e">
        <f>INDEX('Planning avec dates'!$4:$4,MATCH("X",'Planning avec dates'!1354:1354,0))</f>
        <v>#N/A</v>
      </c>
      <c r="I1336" t="s">
        <v>48</v>
      </c>
      <c r="J1336" t="s">
        <v>48</v>
      </c>
      <c r="K1336" t="s">
        <v>48</v>
      </c>
      <c r="L1336" t="s">
        <v>48</v>
      </c>
      <c r="M1336" t="s">
        <v>48</v>
      </c>
      <c r="N1336" t="s">
        <v>48</v>
      </c>
      <c r="O1336" t="s">
        <v>48</v>
      </c>
      <c r="P1336" t="s">
        <v>48</v>
      </c>
      <c r="Q1336" t="s">
        <v>51</v>
      </c>
      <c r="S1336" t="s">
        <v>48</v>
      </c>
      <c r="U1336" t="s">
        <v>52</v>
      </c>
      <c r="V1336" t="s">
        <v>53</v>
      </c>
      <c r="W1336" t="s">
        <v>48</v>
      </c>
      <c r="X1336" t="e">
        <f t="shared" si="21"/>
        <v>#N/A</v>
      </c>
      <c r="Y1336" s="38" t="e">
        <f>INDEX('Planning avec dates'!$4:$4,MATCH("X",'Planning avec dates'!1354:1354,1))+4</f>
        <v>#N/A</v>
      </c>
    </row>
    <row r="1337" spans="1:25" x14ac:dyDescent="0.25">
      <c r="A1337">
        <f>IF(COUNTIF('Temps moyens'!$A$3:$A$70,C1337)&gt;0,1,0)</f>
        <v>0</v>
      </c>
      <c r="B1337" t="s">
        <v>1391</v>
      </c>
      <c r="C1337" t="e">
        <f>INDEX('Planning avec dates'!$B1339:$E1339,MATCH("*",'Planning avec dates'!$B1339:$E1339,0))</f>
        <v>#N/A</v>
      </c>
      <c r="F1337">
        <f>IF('Planning avec dates'!$C$1="Low",INDEX('Temps moyens'!$B$1:$B$198,MATCH(Task_Table1!C1337,'Temps moyens'!$A$1:$A$198,0),1)*'Temps moyens'!$D$3,IF('Planning avec dates'!$C$1="Medium",INDEX('Temps moyens'!$B$1:$B$198,MATCH(Task_Table1!C1337,'Temps moyens'!$A$1:$A$198,0),1)*'Temps moyens'!$E$3,IF('Planning avec dates'!$C$1="High",INDEX('Temps moyens'!$B$1:$B$198,MATCH(Task_Table1!C1337,'Temps moyens'!$A$1:$A$198,0),1)*'Temps moyens'!$F$3,0)))</f>
        <v>0</v>
      </c>
      <c r="G1337" t="s">
        <v>48</v>
      </c>
      <c r="H1337" s="38" t="e">
        <f>INDEX('Planning avec dates'!$4:$4,MATCH("X",'Planning avec dates'!1355:1355,0))</f>
        <v>#N/A</v>
      </c>
      <c r="I1337" t="s">
        <v>48</v>
      </c>
      <c r="J1337" t="s">
        <v>48</v>
      </c>
      <c r="K1337" t="s">
        <v>48</v>
      </c>
      <c r="L1337" t="s">
        <v>48</v>
      </c>
      <c r="M1337" t="s">
        <v>48</v>
      </c>
      <c r="N1337" t="s">
        <v>48</v>
      </c>
      <c r="O1337" t="s">
        <v>48</v>
      </c>
      <c r="P1337" t="s">
        <v>48</v>
      </c>
      <c r="Q1337" t="s">
        <v>51</v>
      </c>
      <c r="S1337" t="s">
        <v>48</v>
      </c>
      <c r="U1337" t="s">
        <v>52</v>
      </c>
      <c r="V1337" t="s">
        <v>53</v>
      </c>
      <c r="W1337" t="s">
        <v>48</v>
      </c>
      <c r="X1337" t="e">
        <f t="shared" si="21"/>
        <v>#N/A</v>
      </c>
      <c r="Y1337" s="38" t="e">
        <f>INDEX('Planning avec dates'!$4:$4,MATCH("X",'Planning avec dates'!1355:1355,1))+4</f>
        <v>#N/A</v>
      </c>
    </row>
    <row r="1338" spans="1:25" x14ac:dyDescent="0.25">
      <c r="A1338">
        <f>IF(COUNTIF('Temps moyens'!$A$3:$A$70,C1338)&gt;0,1,0)</f>
        <v>0</v>
      </c>
      <c r="B1338" t="s">
        <v>1392</v>
      </c>
      <c r="C1338" t="e">
        <f>INDEX('Planning avec dates'!$B1340:$E1340,MATCH("*",'Planning avec dates'!$B1340:$E1340,0))</f>
        <v>#N/A</v>
      </c>
      <c r="F1338">
        <f>IF('Planning avec dates'!$C$1="Low",INDEX('Temps moyens'!$B$1:$B$198,MATCH(Task_Table1!C1338,'Temps moyens'!$A$1:$A$198,0),1)*'Temps moyens'!$D$3,IF('Planning avec dates'!$C$1="Medium",INDEX('Temps moyens'!$B$1:$B$198,MATCH(Task_Table1!C1338,'Temps moyens'!$A$1:$A$198,0),1)*'Temps moyens'!$E$3,IF('Planning avec dates'!$C$1="High",INDEX('Temps moyens'!$B$1:$B$198,MATCH(Task_Table1!C1338,'Temps moyens'!$A$1:$A$198,0),1)*'Temps moyens'!$F$3,0)))</f>
        <v>0</v>
      </c>
      <c r="G1338" t="s">
        <v>48</v>
      </c>
      <c r="H1338" s="38" t="e">
        <f>INDEX('Planning avec dates'!$4:$4,MATCH("X",'Planning avec dates'!1356:1356,0))</f>
        <v>#N/A</v>
      </c>
      <c r="I1338" t="s">
        <v>48</v>
      </c>
      <c r="J1338" t="s">
        <v>48</v>
      </c>
      <c r="K1338" t="s">
        <v>48</v>
      </c>
      <c r="L1338" t="s">
        <v>48</v>
      </c>
      <c r="M1338" t="s">
        <v>48</v>
      </c>
      <c r="N1338" t="s">
        <v>48</v>
      </c>
      <c r="O1338" t="s">
        <v>48</v>
      </c>
      <c r="P1338" t="s">
        <v>48</v>
      </c>
      <c r="Q1338" t="s">
        <v>51</v>
      </c>
      <c r="S1338" t="s">
        <v>48</v>
      </c>
      <c r="U1338" t="s">
        <v>52</v>
      </c>
      <c r="V1338" t="s">
        <v>53</v>
      </c>
      <c r="W1338" t="s">
        <v>48</v>
      </c>
      <c r="X1338" t="e">
        <f t="shared" si="21"/>
        <v>#N/A</v>
      </c>
      <c r="Y1338" s="38" t="e">
        <f>INDEX('Planning avec dates'!$4:$4,MATCH("X",'Planning avec dates'!1356:1356,1))+4</f>
        <v>#N/A</v>
      </c>
    </row>
    <row r="1339" spans="1:25" x14ac:dyDescent="0.25">
      <c r="A1339">
        <f>IF(COUNTIF('Temps moyens'!$A$3:$A$70,C1339)&gt;0,1,0)</f>
        <v>0</v>
      </c>
      <c r="B1339" t="s">
        <v>1393</v>
      </c>
      <c r="C1339" t="e">
        <f>INDEX('Planning avec dates'!$B1341:$E1341,MATCH("*",'Planning avec dates'!$B1341:$E1341,0))</f>
        <v>#N/A</v>
      </c>
      <c r="F1339">
        <f>IF('Planning avec dates'!$C$1="Low",INDEX('Temps moyens'!$B$1:$B$198,MATCH(Task_Table1!C1339,'Temps moyens'!$A$1:$A$198,0),1)*'Temps moyens'!$D$3,IF('Planning avec dates'!$C$1="Medium",INDEX('Temps moyens'!$B$1:$B$198,MATCH(Task_Table1!C1339,'Temps moyens'!$A$1:$A$198,0),1)*'Temps moyens'!$E$3,IF('Planning avec dates'!$C$1="High",INDEX('Temps moyens'!$B$1:$B$198,MATCH(Task_Table1!C1339,'Temps moyens'!$A$1:$A$198,0),1)*'Temps moyens'!$F$3,0)))</f>
        <v>0</v>
      </c>
      <c r="G1339" t="s">
        <v>48</v>
      </c>
      <c r="H1339" s="38" t="e">
        <f>INDEX('Planning avec dates'!$4:$4,MATCH("X",'Planning avec dates'!1357:1357,0))</f>
        <v>#N/A</v>
      </c>
      <c r="I1339" t="s">
        <v>48</v>
      </c>
      <c r="J1339" t="s">
        <v>48</v>
      </c>
      <c r="K1339" t="s">
        <v>48</v>
      </c>
      <c r="L1339" t="s">
        <v>48</v>
      </c>
      <c r="M1339" t="s">
        <v>48</v>
      </c>
      <c r="N1339" t="s">
        <v>48</v>
      </c>
      <c r="O1339" t="s">
        <v>48</v>
      </c>
      <c r="P1339" t="s">
        <v>48</v>
      </c>
      <c r="Q1339" t="s">
        <v>51</v>
      </c>
      <c r="S1339" t="s">
        <v>48</v>
      </c>
      <c r="U1339" t="s">
        <v>52</v>
      </c>
      <c r="V1339" t="s">
        <v>53</v>
      </c>
      <c r="W1339" t="s">
        <v>48</v>
      </c>
      <c r="X1339" t="e">
        <f t="shared" si="21"/>
        <v>#N/A</v>
      </c>
      <c r="Y1339" s="38" t="e">
        <f>INDEX('Planning avec dates'!$4:$4,MATCH("X",'Planning avec dates'!1357:1357,1))+4</f>
        <v>#N/A</v>
      </c>
    </row>
    <row r="1340" spans="1:25" x14ac:dyDescent="0.25">
      <c r="A1340">
        <f>IF(COUNTIF('Temps moyens'!$A$3:$A$70,C1340)&gt;0,1,0)</f>
        <v>0</v>
      </c>
      <c r="B1340" t="s">
        <v>1394</v>
      </c>
      <c r="C1340" t="e">
        <f>INDEX('Planning avec dates'!$B1342:$E1342,MATCH("*",'Planning avec dates'!$B1342:$E1342,0))</f>
        <v>#N/A</v>
      </c>
      <c r="F1340">
        <f>IF('Planning avec dates'!$C$1="Low",INDEX('Temps moyens'!$B$1:$B$198,MATCH(Task_Table1!C1340,'Temps moyens'!$A$1:$A$198,0),1)*'Temps moyens'!$D$3,IF('Planning avec dates'!$C$1="Medium",INDEX('Temps moyens'!$B$1:$B$198,MATCH(Task_Table1!C1340,'Temps moyens'!$A$1:$A$198,0),1)*'Temps moyens'!$E$3,IF('Planning avec dates'!$C$1="High",INDEX('Temps moyens'!$B$1:$B$198,MATCH(Task_Table1!C1340,'Temps moyens'!$A$1:$A$198,0),1)*'Temps moyens'!$F$3,0)))</f>
        <v>0</v>
      </c>
      <c r="G1340" t="s">
        <v>48</v>
      </c>
      <c r="H1340" s="38" t="e">
        <f>INDEX('Planning avec dates'!$4:$4,MATCH("X",'Planning avec dates'!1358:1358,0))</f>
        <v>#N/A</v>
      </c>
      <c r="I1340" t="s">
        <v>48</v>
      </c>
      <c r="J1340" t="s">
        <v>48</v>
      </c>
      <c r="K1340" t="s">
        <v>48</v>
      </c>
      <c r="L1340" t="s">
        <v>48</v>
      </c>
      <c r="M1340" t="s">
        <v>48</v>
      </c>
      <c r="N1340" t="s">
        <v>48</v>
      </c>
      <c r="O1340" t="s">
        <v>48</v>
      </c>
      <c r="P1340" t="s">
        <v>48</v>
      </c>
      <c r="Q1340" t="s">
        <v>51</v>
      </c>
      <c r="S1340" t="s">
        <v>48</v>
      </c>
      <c r="U1340" t="s">
        <v>52</v>
      </c>
      <c r="V1340" t="s">
        <v>53</v>
      </c>
      <c r="W1340" t="s">
        <v>48</v>
      </c>
      <c r="X1340" t="e">
        <f t="shared" si="21"/>
        <v>#N/A</v>
      </c>
      <c r="Y1340" s="38" t="e">
        <f>INDEX('Planning avec dates'!$4:$4,MATCH("X",'Planning avec dates'!1358:1358,1))+4</f>
        <v>#N/A</v>
      </c>
    </row>
    <row r="1341" spans="1:25" x14ac:dyDescent="0.25">
      <c r="A1341">
        <f>IF(COUNTIF('Temps moyens'!$A$3:$A$70,C1341)&gt;0,1,0)</f>
        <v>0</v>
      </c>
      <c r="B1341" t="s">
        <v>1395</v>
      </c>
      <c r="C1341" t="e">
        <f>INDEX('Planning avec dates'!$B1343:$E1343,MATCH("*",'Planning avec dates'!$B1343:$E1343,0))</f>
        <v>#N/A</v>
      </c>
      <c r="F1341">
        <f>IF('Planning avec dates'!$C$1="Low",INDEX('Temps moyens'!$B$1:$B$198,MATCH(Task_Table1!C1341,'Temps moyens'!$A$1:$A$198,0),1)*'Temps moyens'!$D$3,IF('Planning avec dates'!$C$1="Medium",INDEX('Temps moyens'!$B$1:$B$198,MATCH(Task_Table1!C1341,'Temps moyens'!$A$1:$A$198,0),1)*'Temps moyens'!$E$3,IF('Planning avec dates'!$C$1="High",INDEX('Temps moyens'!$B$1:$B$198,MATCH(Task_Table1!C1341,'Temps moyens'!$A$1:$A$198,0),1)*'Temps moyens'!$F$3,0)))</f>
        <v>0</v>
      </c>
      <c r="G1341" t="s">
        <v>48</v>
      </c>
      <c r="H1341" s="38" t="e">
        <f>INDEX('Planning avec dates'!$4:$4,MATCH("X",'Planning avec dates'!1359:1359,0))</f>
        <v>#N/A</v>
      </c>
      <c r="I1341" t="s">
        <v>48</v>
      </c>
      <c r="J1341" t="s">
        <v>48</v>
      </c>
      <c r="K1341" t="s">
        <v>48</v>
      </c>
      <c r="L1341" t="s">
        <v>48</v>
      </c>
      <c r="M1341" t="s">
        <v>48</v>
      </c>
      <c r="N1341" t="s">
        <v>48</v>
      </c>
      <c r="O1341" t="s">
        <v>48</v>
      </c>
      <c r="P1341" t="s">
        <v>48</v>
      </c>
      <c r="Q1341" t="s">
        <v>51</v>
      </c>
      <c r="S1341" t="s">
        <v>48</v>
      </c>
      <c r="U1341" t="s">
        <v>52</v>
      </c>
      <c r="V1341" t="s">
        <v>53</v>
      </c>
      <c r="W1341" t="s">
        <v>48</v>
      </c>
      <c r="X1341" t="e">
        <f t="shared" si="21"/>
        <v>#N/A</v>
      </c>
      <c r="Y1341" s="38" t="e">
        <f>INDEX('Planning avec dates'!$4:$4,MATCH("X",'Planning avec dates'!1359:1359,1))+4</f>
        <v>#N/A</v>
      </c>
    </row>
    <row r="1342" spans="1:25" x14ac:dyDescent="0.25">
      <c r="A1342">
        <f>IF(COUNTIF('Temps moyens'!$A$3:$A$70,C1342)&gt;0,1,0)</f>
        <v>0</v>
      </c>
      <c r="B1342" t="s">
        <v>1396</v>
      </c>
      <c r="C1342" t="e">
        <f>INDEX('Planning avec dates'!$B1344:$E1344,MATCH("*",'Planning avec dates'!$B1344:$E1344,0))</f>
        <v>#N/A</v>
      </c>
      <c r="F1342">
        <f>IF('Planning avec dates'!$C$1="Low",INDEX('Temps moyens'!$B$1:$B$198,MATCH(Task_Table1!C1342,'Temps moyens'!$A$1:$A$198,0),1)*'Temps moyens'!$D$3,IF('Planning avec dates'!$C$1="Medium",INDEX('Temps moyens'!$B$1:$B$198,MATCH(Task_Table1!C1342,'Temps moyens'!$A$1:$A$198,0),1)*'Temps moyens'!$E$3,IF('Planning avec dates'!$C$1="High",INDEX('Temps moyens'!$B$1:$B$198,MATCH(Task_Table1!C1342,'Temps moyens'!$A$1:$A$198,0),1)*'Temps moyens'!$F$3,0)))</f>
        <v>0</v>
      </c>
      <c r="G1342" t="s">
        <v>48</v>
      </c>
      <c r="H1342" s="38" t="e">
        <f>INDEX('Planning avec dates'!$4:$4,MATCH("X",'Planning avec dates'!1360:1360,0))</f>
        <v>#N/A</v>
      </c>
      <c r="I1342" t="s">
        <v>48</v>
      </c>
      <c r="J1342" t="s">
        <v>48</v>
      </c>
      <c r="K1342" t="s">
        <v>48</v>
      </c>
      <c r="L1342" t="s">
        <v>48</v>
      </c>
      <c r="M1342" t="s">
        <v>48</v>
      </c>
      <c r="N1342" t="s">
        <v>48</v>
      </c>
      <c r="O1342" t="s">
        <v>48</v>
      </c>
      <c r="P1342" t="s">
        <v>48</v>
      </c>
      <c r="Q1342" t="s">
        <v>51</v>
      </c>
      <c r="S1342" t="s">
        <v>48</v>
      </c>
      <c r="U1342" t="s">
        <v>52</v>
      </c>
      <c r="V1342" t="s">
        <v>53</v>
      </c>
      <c r="W1342" t="s">
        <v>48</v>
      </c>
      <c r="X1342" t="e">
        <f t="shared" si="21"/>
        <v>#N/A</v>
      </c>
      <c r="Y1342" s="38" t="e">
        <f>INDEX('Planning avec dates'!$4:$4,MATCH("X",'Planning avec dates'!1360:1360,1))+4</f>
        <v>#N/A</v>
      </c>
    </row>
    <row r="1343" spans="1:25" x14ac:dyDescent="0.25">
      <c r="A1343">
        <f>IF(COUNTIF('Temps moyens'!$A$3:$A$70,C1343)&gt;0,1,0)</f>
        <v>0</v>
      </c>
      <c r="B1343" t="s">
        <v>1397</v>
      </c>
      <c r="C1343" t="e">
        <f>INDEX('Planning avec dates'!$B1345:$E1345,MATCH("*",'Planning avec dates'!$B1345:$E1345,0))</f>
        <v>#N/A</v>
      </c>
      <c r="F1343">
        <f>IF('Planning avec dates'!$C$1="Low",INDEX('Temps moyens'!$B$1:$B$198,MATCH(Task_Table1!C1343,'Temps moyens'!$A$1:$A$198,0),1)*'Temps moyens'!$D$3,IF('Planning avec dates'!$C$1="Medium",INDEX('Temps moyens'!$B$1:$B$198,MATCH(Task_Table1!C1343,'Temps moyens'!$A$1:$A$198,0),1)*'Temps moyens'!$E$3,IF('Planning avec dates'!$C$1="High",INDEX('Temps moyens'!$B$1:$B$198,MATCH(Task_Table1!C1343,'Temps moyens'!$A$1:$A$198,0),1)*'Temps moyens'!$F$3,0)))</f>
        <v>0</v>
      </c>
      <c r="G1343" t="s">
        <v>48</v>
      </c>
      <c r="H1343" s="38" t="e">
        <f>INDEX('Planning avec dates'!$4:$4,MATCH("X",'Planning avec dates'!1361:1361,0))</f>
        <v>#N/A</v>
      </c>
      <c r="I1343" t="s">
        <v>48</v>
      </c>
      <c r="J1343" t="s">
        <v>48</v>
      </c>
      <c r="K1343" t="s">
        <v>48</v>
      </c>
      <c r="L1343" t="s">
        <v>48</v>
      </c>
      <c r="M1343" t="s">
        <v>48</v>
      </c>
      <c r="N1343" t="s">
        <v>48</v>
      </c>
      <c r="O1343" t="s">
        <v>48</v>
      </c>
      <c r="P1343" t="s">
        <v>48</v>
      </c>
      <c r="Q1343" t="s">
        <v>51</v>
      </c>
      <c r="S1343" t="s">
        <v>48</v>
      </c>
      <c r="U1343" t="s">
        <v>52</v>
      </c>
      <c r="V1343" t="s">
        <v>53</v>
      </c>
      <c r="W1343" t="s">
        <v>48</v>
      </c>
      <c r="X1343" t="e">
        <f t="shared" si="21"/>
        <v>#N/A</v>
      </c>
      <c r="Y1343" s="38" t="e">
        <f>INDEX('Planning avec dates'!$4:$4,MATCH("X",'Planning avec dates'!1361:1361,1))+4</f>
        <v>#N/A</v>
      </c>
    </row>
    <row r="1344" spans="1:25" x14ac:dyDescent="0.25">
      <c r="A1344">
        <f>IF(COUNTIF('Temps moyens'!$A$3:$A$70,C1344)&gt;0,1,0)</f>
        <v>0</v>
      </c>
      <c r="B1344" t="s">
        <v>1398</v>
      </c>
      <c r="C1344" t="e">
        <f>INDEX('Planning avec dates'!$B1346:$E1346,MATCH("*",'Planning avec dates'!$B1346:$E1346,0))</f>
        <v>#N/A</v>
      </c>
      <c r="F1344">
        <f>IF('Planning avec dates'!$C$1="Low",INDEX('Temps moyens'!$B$1:$B$198,MATCH(Task_Table1!C1344,'Temps moyens'!$A$1:$A$198,0),1)*'Temps moyens'!$D$3,IF('Planning avec dates'!$C$1="Medium",INDEX('Temps moyens'!$B$1:$B$198,MATCH(Task_Table1!C1344,'Temps moyens'!$A$1:$A$198,0),1)*'Temps moyens'!$E$3,IF('Planning avec dates'!$C$1="High",INDEX('Temps moyens'!$B$1:$B$198,MATCH(Task_Table1!C1344,'Temps moyens'!$A$1:$A$198,0),1)*'Temps moyens'!$F$3,0)))</f>
        <v>0</v>
      </c>
      <c r="G1344" t="s">
        <v>48</v>
      </c>
      <c r="H1344" s="38" t="e">
        <f>INDEX('Planning avec dates'!$4:$4,MATCH("X",'Planning avec dates'!1362:1362,0))</f>
        <v>#N/A</v>
      </c>
      <c r="I1344" t="s">
        <v>48</v>
      </c>
      <c r="J1344" t="s">
        <v>48</v>
      </c>
      <c r="K1344" t="s">
        <v>48</v>
      </c>
      <c r="L1344" t="s">
        <v>48</v>
      </c>
      <c r="M1344" t="s">
        <v>48</v>
      </c>
      <c r="N1344" t="s">
        <v>48</v>
      </c>
      <c r="O1344" t="s">
        <v>48</v>
      </c>
      <c r="P1344" t="s">
        <v>48</v>
      </c>
      <c r="Q1344" t="s">
        <v>51</v>
      </c>
      <c r="S1344" t="s">
        <v>48</v>
      </c>
      <c r="U1344" t="s">
        <v>52</v>
      </c>
      <c r="V1344" t="s">
        <v>53</v>
      </c>
      <c r="W1344" t="s">
        <v>48</v>
      </c>
      <c r="X1344" t="e">
        <f t="shared" si="21"/>
        <v>#N/A</v>
      </c>
      <c r="Y1344" s="38" t="e">
        <f>INDEX('Planning avec dates'!$4:$4,MATCH("X",'Planning avec dates'!1362:1362,1))+4</f>
        <v>#N/A</v>
      </c>
    </row>
    <row r="1345" spans="1:25" x14ac:dyDescent="0.25">
      <c r="A1345">
        <f>IF(COUNTIF('Temps moyens'!$A$3:$A$70,C1345)&gt;0,1,0)</f>
        <v>0</v>
      </c>
      <c r="B1345" t="s">
        <v>1399</v>
      </c>
      <c r="C1345" t="e">
        <f>INDEX('Planning avec dates'!$B1347:$E1347,MATCH("*",'Planning avec dates'!$B1347:$E1347,0))</f>
        <v>#N/A</v>
      </c>
      <c r="F1345">
        <f>IF('Planning avec dates'!$C$1="Low",INDEX('Temps moyens'!$B$1:$B$198,MATCH(Task_Table1!C1345,'Temps moyens'!$A$1:$A$198,0),1)*'Temps moyens'!$D$3,IF('Planning avec dates'!$C$1="Medium",INDEX('Temps moyens'!$B$1:$B$198,MATCH(Task_Table1!C1345,'Temps moyens'!$A$1:$A$198,0),1)*'Temps moyens'!$E$3,IF('Planning avec dates'!$C$1="High",INDEX('Temps moyens'!$B$1:$B$198,MATCH(Task_Table1!C1345,'Temps moyens'!$A$1:$A$198,0),1)*'Temps moyens'!$F$3,0)))</f>
        <v>0</v>
      </c>
      <c r="G1345" t="s">
        <v>48</v>
      </c>
      <c r="H1345" s="38" t="e">
        <f>INDEX('Planning avec dates'!$4:$4,MATCH("X",'Planning avec dates'!1363:1363,0))</f>
        <v>#N/A</v>
      </c>
      <c r="I1345" t="s">
        <v>48</v>
      </c>
      <c r="J1345" t="s">
        <v>48</v>
      </c>
      <c r="K1345" t="s">
        <v>48</v>
      </c>
      <c r="L1345" t="s">
        <v>48</v>
      </c>
      <c r="M1345" t="s">
        <v>48</v>
      </c>
      <c r="N1345" t="s">
        <v>48</v>
      </c>
      <c r="O1345" t="s">
        <v>48</v>
      </c>
      <c r="P1345" t="s">
        <v>48</v>
      </c>
      <c r="Q1345" t="s">
        <v>51</v>
      </c>
      <c r="S1345" t="s">
        <v>48</v>
      </c>
      <c r="U1345" t="s">
        <v>52</v>
      </c>
      <c r="V1345" t="s">
        <v>53</v>
      </c>
      <c r="W1345" t="s">
        <v>48</v>
      </c>
      <c r="X1345" t="e">
        <f t="shared" si="21"/>
        <v>#N/A</v>
      </c>
      <c r="Y1345" s="38" t="e">
        <f>INDEX('Planning avec dates'!$4:$4,MATCH("X",'Planning avec dates'!1363:1363,1))+4</f>
        <v>#N/A</v>
      </c>
    </row>
    <row r="1346" spans="1:25" x14ac:dyDescent="0.25">
      <c r="A1346">
        <f>IF(COUNTIF('Temps moyens'!$A$3:$A$70,C1346)&gt;0,1,0)</f>
        <v>0</v>
      </c>
      <c r="B1346" t="s">
        <v>1400</v>
      </c>
      <c r="C1346" t="e">
        <f>INDEX('Planning avec dates'!$B1348:$E1348,MATCH("*",'Planning avec dates'!$B1348:$E1348,0))</f>
        <v>#N/A</v>
      </c>
      <c r="F1346">
        <f>IF('Planning avec dates'!$C$1="Low",INDEX('Temps moyens'!$B$1:$B$198,MATCH(Task_Table1!C1346,'Temps moyens'!$A$1:$A$198,0),1)*'Temps moyens'!$D$3,IF('Planning avec dates'!$C$1="Medium",INDEX('Temps moyens'!$B$1:$B$198,MATCH(Task_Table1!C1346,'Temps moyens'!$A$1:$A$198,0),1)*'Temps moyens'!$E$3,IF('Planning avec dates'!$C$1="High",INDEX('Temps moyens'!$B$1:$B$198,MATCH(Task_Table1!C1346,'Temps moyens'!$A$1:$A$198,0),1)*'Temps moyens'!$F$3,0)))</f>
        <v>0</v>
      </c>
      <c r="G1346" t="s">
        <v>48</v>
      </c>
      <c r="H1346" s="38" t="e">
        <f>INDEX('Planning avec dates'!$4:$4,MATCH("X",'Planning avec dates'!1364:1364,0))</f>
        <v>#N/A</v>
      </c>
      <c r="I1346" t="s">
        <v>48</v>
      </c>
      <c r="J1346" t="s">
        <v>48</v>
      </c>
      <c r="K1346" t="s">
        <v>48</v>
      </c>
      <c r="L1346" t="s">
        <v>48</v>
      </c>
      <c r="M1346" t="s">
        <v>48</v>
      </c>
      <c r="N1346" t="s">
        <v>48</v>
      </c>
      <c r="O1346" t="s">
        <v>48</v>
      </c>
      <c r="P1346" t="s">
        <v>48</v>
      </c>
      <c r="Q1346" t="s">
        <v>51</v>
      </c>
      <c r="S1346" t="s">
        <v>48</v>
      </c>
      <c r="U1346" t="s">
        <v>52</v>
      </c>
      <c r="V1346" t="s">
        <v>53</v>
      </c>
      <c r="W1346" t="s">
        <v>48</v>
      </c>
      <c r="X1346" t="e">
        <f t="shared" si="21"/>
        <v>#N/A</v>
      </c>
      <c r="Y1346" s="38" t="e">
        <f>INDEX('Planning avec dates'!$4:$4,MATCH("X",'Planning avec dates'!1364:1364,1))+4</f>
        <v>#N/A</v>
      </c>
    </row>
    <row r="1347" spans="1:25" x14ac:dyDescent="0.25">
      <c r="A1347">
        <f>IF(COUNTIF('Temps moyens'!$A$3:$A$70,C1347)&gt;0,1,0)</f>
        <v>0</v>
      </c>
      <c r="B1347" t="s">
        <v>1401</v>
      </c>
      <c r="C1347" t="e">
        <f>INDEX('Planning avec dates'!$B1349:$E1349,MATCH("*",'Planning avec dates'!$B1349:$E1349,0))</f>
        <v>#N/A</v>
      </c>
      <c r="F1347">
        <f>IF('Planning avec dates'!$C$1="Low",INDEX('Temps moyens'!$B$1:$B$198,MATCH(Task_Table1!C1347,'Temps moyens'!$A$1:$A$198,0),1)*'Temps moyens'!$D$3,IF('Planning avec dates'!$C$1="Medium",INDEX('Temps moyens'!$B$1:$B$198,MATCH(Task_Table1!C1347,'Temps moyens'!$A$1:$A$198,0),1)*'Temps moyens'!$E$3,IF('Planning avec dates'!$C$1="High",INDEX('Temps moyens'!$B$1:$B$198,MATCH(Task_Table1!C1347,'Temps moyens'!$A$1:$A$198,0),1)*'Temps moyens'!$F$3,0)))</f>
        <v>0</v>
      </c>
      <c r="G1347" t="s">
        <v>48</v>
      </c>
      <c r="H1347" s="38" t="e">
        <f>INDEX('Planning avec dates'!$4:$4,MATCH("X",'Planning avec dates'!1365:1365,0))</f>
        <v>#N/A</v>
      </c>
      <c r="I1347" t="s">
        <v>48</v>
      </c>
      <c r="J1347" t="s">
        <v>48</v>
      </c>
      <c r="K1347" t="s">
        <v>48</v>
      </c>
      <c r="L1347" t="s">
        <v>48</v>
      </c>
      <c r="M1347" t="s">
        <v>48</v>
      </c>
      <c r="N1347" t="s">
        <v>48</v>
      </c>
      <c r="O1347" t="s">
        <v>48</v>
      </c>
      <c r="P1347" t="s">
        <v>48</v>
      </c>
      <c r="Q1347" t="s">
        <v>51</v>
      </c>
      <c r="S1347" t="s">
        <v>48</v>
      </c>
      <c r="U1347" t="s">
        <v>52</v>
      </c>
      <c r="V1347" t="s">
        <v>53</v>
      </c>
      <c r="W1347" t="s">
        <v>48</v>
      </c>
      <c r="X1347" t="e">
        <f t="shared" si="21"/>
        <v>#N/A</v>
      </c>
      <c r="Y1347" s="38" t="e">
        <f>INDEX('Planning avec dates'!$4:$4,MATCH("X",'Planning avec dates'!1365:1365,1))+4</f>
        <v>#N/A</v>
      </c>
    </row>
    <row r="1348" spans="1:25" x14ac:dyDescent="0.25">
      <c r="A1348">
        <f>IF(COUNTIF('Temps moyens'!$A$3:$A$70,C1348)&gt;0,1,0)</f>
        <v>0</v>
      </c>
      <c r="B1348" t="s">
        <v>1402</v>
      </c>
      <c r="C1348" t="e">
        <f>INDEX('Planning avec dates'!$B1350:$E1350,MATCH("*",'Planning avec dates'!$B1350:$E1350,0))</f>
        <v>#N/A</v>
      </c>
      <c r="F1348">
        <f>IF('Planning avec dates'!$C$1="Low",INDEX('Temps moyens'!$B$1:$B$198,MATCH(Task_Table1!C1348,'Temps moyens'!$A$1:$A$198,0),1)*'Temps moyens'!$D$3,IF('Planning avec dates'!$C$1="Medium",INDEX('Temps moyens'!$B$1:$B$198,MATCH(Task_Table1!C1348,'Temps moyens'!$A$1:$A$198,0),1)*'Temps moyens'!$E$3,IF('Planning avec dates'!$C$1="High",INDEX('Temps moyens'!$B$1:$B$198,MATCH(Task_Table1!C1348,'Temps moyens'!$A$1:$A$198,0),1)*'Temps moyens'!$F$3,0)))</f>
        <v>0</v>
      </c>
      <c r="G1348" t="s">
        <v>48</v>
      </c>
      <c r="H1348" s="38" t="e">
        <f>INDEX('Planning avec dates'!$4:$4,MATCH("X",'Planning avec dates'!1366:1366,0))</f>
        <v>#N/A</v>
      </c>
      <c r="I1348" t="s">
        <v>48</v>
      </c>
      <c r="J1348" t="s">
        <v>48</v>
      </c>
      <c r="K1348" t="s">
        <v>48</v>
      </c>
      <c r="L1348" t="s">
        <v>48</v>
      </c>
      <c r="M1348" t="s">
        <v>48</v>
      </c>
      <c r="N1348" t="s">
        <v>48</v>
      </c>
      <c r="O1348" t="s">
        <v>48</v>
      </c>
      <c r="P1348" t="s">
        <v>48</v>
      </c>
      <c r="Q1348" t="s">
        <v>51</v>
      </c>
      <c r="S1348" t="s">
        <v>48</v>
      </c>
      <c r="U1348" t="s">
        <v>52</v>
      </c>
      <c r="V1348" t="s">
        <v>53</v>
      </c>
      <c r="W1348" t="s">
        <v>48</v>
      </c>
      <c r="X1348" t="e">
        <f t="shared" si="21"/>
        <v>#N/A</v>
      </c>
      <c r="Y1348" s="38" t="e">
        <f>INDEX('Planning avec dates'!$4:$4,MATCH("X",'Planning avec dates'!1366:1366,1))+4</f>
        <v>#N/A</v>
      </c>
    </row>
    <row r="1349" spans="1:25" x14ac:dyDescent="0.25">
      <c r="A1349">
        <f>IF(COUNTIF('Temps moyens'!$A$3:$A$70,C1349)&gt;0,1,0)</f>
        <v>0</v>
      </c>
      <c r="B1349" t="s">
        <v>1403</v>
      </c>
      <c r="C1349" t="e">
        <f>INDEX('Planning avec dates'!$B1351:$E1351,MATCH("*",'Planning avec dates'!$B1351:$E1351,0))</f>
        <v>#N/A</v>
      </c>
      <c r="F1349">
        <f>IF('Planning avec dates'!$C$1="Low",INDEX('Temps moyens'!$B$1:$B$198,MATCH(Task_Table1!C1349,'Temps moyens'!$A$1:$A$198,0),1)*'Temps moyens'!$D$3,IF('Planning avec dates'!$C$1="Medium",INDEX('Temps moyens'!$B$1:$B$198,MATCH(Task_Table1!C1349,'Temps moyens'!$A$1:$A$198,0),1)*'Temps moyens'!$E$3,IF('Planning avec dates'!$C$1="High",INDEX('Temps moyens'!$B$1:$B$198,MATCH(Task_Table1!C1349,'Temps moyens'!$A$1:$A$198,0),1)*'Temps moyens'!$F$3,0)))</f>
        <v>0</v>
      </c>
      <c r="G1349" t="s">
        <v>48</v>
      </c>
      <c r="H1349" s="38" t="e">
        <f>INDEX('Planning avec dates'!$4:$4,MATCH("X",'Planning avec dates'!1367:1367,0))</f>
        <v>#N/A</v>
      </c>
      <c r="I1349" t="s">
        <v>48</v>
      </c>
      <c r="J1349" t="s">
        <v>48</v>
      </c>
      <c r="K1349" t="s">
        <v>48</v>
      </c>
      <c r="L1349" t="s">
        <v>48</v>
      </c>
      <c r="M1349" t="s">
        <v>48</v>
      </c>
      <c r="N1349" t="s">
        <v>48</v>
      </c>
      <c r="O1349" t="s">
        <v>48</v>
      </c>
      <c r="P1349" t="s">
        <v>48</v>
      </c>
      <c r="Q1349" t="s">
        <v>51</v>
      </c>
      <c r="S1349" t="s">
        <v>48</v>
      </c>
      <c r="U1349" t="s">
        <v>52</v>
      </c>
      <c r="V1349" t="s">
        <v>53</v>
      </c>
      <c r="W1349" t="s">
        <v>48</v>
      </c>
      <c r="X1349" t="e">
        <f t="shared" si="21"/>
        <v>#N/A</v>
      </c>
      <c r="Y1349" s="38" t="e">
        <f>INDEX('Planning avec dates'!$4:$4,MATCH("X",'Planning avec dates'!1367:1367,1))+4</f>
        <v>#N/A</v>
      </c>
    </row>
    <row r="1350" spans="1:25" x14ac:dyDescent="0.25">
      <c r="A1350">
        <f>IF(COUNTIF('Temps moyens'!$A$3:$A$70,C1350)&gt;0,1,0)</f>
        <v>0</v>
      </c>
      <c r="B1350" t="s">
        <v>1404</v>
      </c>
      <c r="C1350" t="e">
        <f>INDEX('Planning avec dates'!$B1352:$E1352,MATCH("*",'Planning avec dates'!$B1352:$E1352,0))</f>
        <v>#N/A</v>
      </c>
      <c r="F1350">
        <f>IF('Planning avec dates'!$C$1="Low",INDEX('Temps moyens'!$B$1:$B$198,MATCH(Task_Table1!C1350,'Temps moyens'!$A$1:$A$198,0),1)*'Temps moyens'!$D$3,IF('Planning avec dates'!$C$1="Medium",INDEX('Temps moyens'!$B$1:$B$198,MATCH(Task_Table1!C1350,'Temps moyens'!$A$1:$A$198,0),1)*'Temps moyens'!$E$3,IF('Planning avec dates'!$C$1="High",INDEX('Temps moyens'!$B$1:$B$198,MATCH(Task_Table1!C1350,'Temps moyens'!$A$1:$A$198,0),1)*'Temps moyens'!$F$3,0)))</f>
        <v>0</v>
      </c>
      <c r="G1350" t="s">
        <v>48</v>
      </c>
      <c r="H1350" s="38" t="e">
        <f>INDEX('Planning avec dates'!$4:$4,MATCH("X",'Planning avec dates'!1368:1368,0))</f>
        <v>#N/A</v>
      </c>
      <c r="I1350" t="s">
        <v>48</v>
      </c>
      <c r="J1350" t="s">
        <v>48</v>
      </c>
      <c r="K1350" t="s">
        <v>48</v>
      </c>
      <c r="L1350" t="s">
        <v>48</v>
      </c>
      <c r="M1350" t="s">
        <v>48</v>
      </c>
      <c r="N1350" t="s">
        <v>48</v>
      </c>
      <c r="O1350" t="s">
        <v>48</v>
      </c>
      <c r="P1350" t="s">
        <v>48</v>
      </c>
      <c r="Q1350" t="s">
        <v>51</v>
      </c>
      <c r="S1350" t="s">
        <v>48</v>
      </c>
      <c r="U1350" t="s">
        <v>52</v>
      </c>
      <c r="V1350" t="s">
        <v>53</v>
      </c>
      <c r="W1350" t="s">
        <v>48</v>
      </c>
      <c r="X1350" t="e">
        <f t="shared" si="21"/>
        <v>#N/A</v>
      </c>
      <c r="Y1350" s="38" t="e">
        <f>INDEX('Planning avec dates'!$4:$4,MATCH("X",'Planning avec dates'!1368:1368,1))+4</f>
        <v>#N/A</v>
      </c>
    </row>
    <row r="1351" spans="1:25" x14ac:dyDescent="0.25">
      <c r="A1351">
        <f>IF(COUNTIF('Temps moyens'!$A$3:$A$70,C1351)&gt;0,1,0)</f>
        <v>0</v>
      </c>
      <c r="B1351" t="s">
        <v>1405</v>
      </c>
      <c r="C1351" t="e">
        <f>INDEX('Planning avec dates'!$B1353:$E1353,MATCH("*",'Planning avec dates'!$B1353:$E1353,0))</f>
        <v>#N/A</v>
      </c>
      <c r="F1351">
        <f>IF('Planning avec dates'!$C$1="Low",INDEX('Temps moyens'!$B$1:$B$198,MATCH(Task_Table1!C1351,'Temps moyens'!$A$1:$A$198,0),1)*'Temps moyens'!$D$3,IF('Planning avec dates'!$C$1="Medium",INDEX('Temps moyens'!$B$1:$B$198,MATCH(Task_Table1!C1351,'Temps moyens'!$A$1:$A$198,0),1)*'Temps moyens'!$E$3,IF('Planning avec dates'!$C$1="High",INDEX('Temps moyens'!$B$1:$B$198,MATCH(Task_Table1!C1351,'Temps moyens'!$A$1:$A$198,0),1)*'Temps moyens'!$F$3,0)))</f>
        <v>0</v>
      </c>
      <c r="G1351" t="s">
        <v>48</v>
      </c>
      <c r="H1351" s="38" t="e">
        <f>INDEX('Planning avec dates'!$4:$4,MATCH("X",'Planning avec dates'!1369:1369,0))</f>
        <v>#N/A</v>
      </c>
      <c r="I1351" t="s">
        <v>48</v>
      </c>
      <c r="J1351" t="s">
        <v>48</v>
      </c>
      <c r="K1351" t="s">
        <v>48</v>
      </c>
      <c r="L1351" t="s">
        <v>48</v>
      </c>
      <c r="M1351" t="s">
        <v>48</v>
      </c>
      <c r="N1351" t="s">
        <v>48</v>
      </c>
      <c r="O1351" t="s">
        <v>48</v>
      </c>
      <c r="P1351" t="s">
        <v>48</v>
      </c>
      <c r="Q1351" t="s">
        <v>51</v>
      </c>
      <c r="S1351" t="s">
        <v>48</v>
      </c>
      <c r="U1351" t="s">
        <v>52</v>
      </c>
      <c r="V1351" t="s">
        <v>53</v>
      </c>
      <c r="W1351" t="s">
        <v>48</v>
      </c>
      <c r="X1351" t="e">
        <f t="shared" si="21"/>
        <v>#N/A</v>
      </c>
      <c r="Y1351" s="38" t="e">
        <f>INDEX('Planning avec dates'!$4:$4,MATCH("X",'Planning avec dates'!1369:1369,1))+4</f>
        <v>#N/A</v>
      </c>
    </row>
    <row r="1352" spans="1:25" x14ac:dyDescent="0.25">
      <c r="A1352">
        <f>IF(COUNTIF('Temps moyens'!$A$3:$A$70,C1352)&gt;0,1,0)</f>
        <v>0</v>
      </c>
      <c r="B1352" t="s">
        <v>1406</v>
      </c>
      <c r="C1352" t="e">
        <f>INDEX('Planning avec dates'!$B1354:$E1354,MATCH("*",'Planning avec dates'!$B1354:$E1354,0))</f>
        <v>#N/A</v>
      </c>
      <c r="F1352">
        <f>IF('Planning avec dates'!$C$1="Low",INDEX('Temps moyens'!$B$1:$B$198,MATCH(Task_Table1!C1352,'Temps moyens'!$A$1:$A$198,0),1)*'Temps moyens'!$D$3,IF('Planning avec dates'!$C$1="Medium",INDEX('Temps moyens'!$B$1:$B$198,MATCH(Task_Table1!C1352,'Temps moyens'!$A$1:$A$198,0),1)*'Temps moyens'!$E$3,IF('Planning avec dates'!$C$1="High",INDEX('Temps moyens'!$B$1:$B$198,MATCH(Task_Table1!C1352,'Temps moyens'!$A$1:$A$198,0),1)*'Temps moyens'!$F$3,0)))</f>
        <v>0</v>
      </c>
      <c r="G1352" t="s">
        <v>48</v>
      </c>
      <c r="H1352" s="38" t="e">
        <f>INDEX('Planning avec dates'!$4:$4,MATCH("X",'Planning avec dates'!1370:1370,0))</f>
        <v>#N/A</v>
      </c>
      <c r="I1352" t="s">
        <v>48</v>
      </c>
      <c r="J1352" t="s">
        <v>48</v>
      </c>
      <c r="K1352" t="s">
        <v>48</v>
      </c>
      <c r="L1352" t="s">
        <v>48</v>
      </c>
      <c r="M1352" t="s">
        <v>48</v>
      </c>
      <c r="N1352" t="s">
        <v>48</v>
      </c>
      <c r="O1352" t="s">
        <v>48</v>
      </c>
      <c r="P1352" t="s">
        <v>48</v>
      </c>
      <c r="Q1352" t="s">
        <v>51</v>
      </c>
      <c r="S1352" t="s">
        <v>48</v>
      </c>
      <c r="U1352" t="s">
        <v>52</v>
      </c>
      <c r="V1352" t="s">
        <v>53</v>
      </c>
      <c r="W1352" t="s">
        <v>48</v>
      </c>
      <c r="X1352" t="e">
        <f t="shared" si="21"/>
        <v>#N/A</v>
      </c>
      <c r="Y1352" s="38" t="e">
        <f>INDEX('Planning avec dates'!$4:$4,MATCH("X",'Planning avec dates'!1370:1370,1))+4</f>
        <v>#N/A</v>
      </c>
    </row>
    <row r="1353" spans="1:25" x14ac:dyDescent="0.25">
      <c r="A1353">
        <f>IF(COUNTIF('Temps moyens'!$A$3:$A$70,C1353)&gt;0,1,0)</f>
        <v>0</v>
      </c>
      <c r="B1353" t="s">
        <v>1407</v>
      </c>
      <c r="C1353" t="e">
        <f>INDEX('Planning avec dates'!$B1355:$E1355,MATCH("*",'Planning avec dates'!$B1355:$E1355,0))</f>
        <v>#N/A</v>
      </c>
      <c r="F1353">
        <f>IF('Planning avec dates'!$C$1="Low",INDEX('Temps moyens'!$B$1:$B$198,MATCH(Task_Table1!C1353,'Temps moyens'!$A$1:$A$198,0),1)*'Temps moyens'!$D$3,IF('Planning avec dates'!$C$1="Medium",INDEX('Temps moyens'!$B$1:$B$198,MATCH(Task_Table1!C1353,'Temps moyens'!$A$1:$A$198,0),1)*'Temps moyens'!$E$3,IF('Planning avec dates'!$C$1="High",INDEX('Temps moyens'!$B$1:$B$198,MATCH(Task_Table1!C1353,'Temps moyens'!$A$1:$A$198,0),1)*'Temps moyens'!$F$3,0)))</f>
        <v>0</v>
      </c>
      <c r="G1353" t="s">
        <v>48</v>
      </c>
      <c r="H1353" s="38" t="e">
        <f>INDEX('Planning avec dates'!$4:$4,MATCH("X",'Planning avec dates'!1371:1371,0))</f>
        <v>#N/A</v>
      </c>
      <c r="I1353" t="s">
        <v>48</v>
      </c>
      <c r="J1353" t="s">
        <v>48</v>
      </c>
      <c r="K1353" t="s">
        <v>48</v>
      </c>
      <c r="L1353" t="s">
        <v>48</v>
      </c>
      <c r="M1353" t="s">
        <v>48</v>
      </c>
      <c r="N1353" t="s">
        <v>48</v>
      </c>
      <c r="O1353" t="s">
        <v>48</v>
      </c>
      <c r="P1353" t="s">
        <v>48</v>
      </c>
      <c r="Q1353" t="s">
        <v>51</v>
      </c>
      <c r="S1353" t="s">
        <v>48</v>
      </c>
      <c r="U1353" t="s">
        <v>52</v>
      </c>
      <c r="V1353" t="s">
        <v>53</v>
      </c>
      <c r="W1353" t="s">
        <v>48</v>
      </c>
      <c r="X1353" t="e">
        <f t="shared" si="21"/>
        <v>#N/A</v>
      </c>
      <c r="Y1353" s="38" t="e">
        <f>INDEX('Planning avec dates'!$4:$4,MATCH("X",'Planning avec dates'!1371:1371,1))+4</f>
        <v>#N/A</v>
      </c>
    </row>
    <row r="1354" spans="1:25" x14ac:dyDescent="0.25">
      <c r="A1354">
        <f>IF(COUNTIF('Temps moyens'!$A$3:$A$70,C1354)&gt;0,1,0)</f>
        <v>0</v>
      </c>
      <c r="B1354" t="s">
        <v>1408</v>
      </c>
      <c r="C1354" t="e">
        <f>INDEX('Planning avec dates'!$B1356:$E1356,MATCH("*",'Planning avec dates'!$B1356:$E1356,0))</f>
        <v>#N/A</v>
      </c>
      <c r="F1354">
        <f>IF('Planning avec dates'!$C$1="Low",INDEX('Temps moyens'!$B$1:$B$198,MATCH(Task_Table1!C1354,'Temps moyens'!$A$1:$A$198,0),1)*'Temps moyens'!$D$3,IF('Planning avec dates'!$C$1="Medium",INDEX('Temps moyens'!$B$1:$B$198,MATCH(Task_Table1!C1354,'Temps moyens'!$A$1:$A$198,0),1)*'Temps moyens'!$E$3,IF('Planning avec dates'!$C$1="High",INDEX('Temps moyens'!$B$1:$B$198,MATCH(Task_Table1!C1354,'Temps moyens'!$A$1:$A$198,0),1)*'Temps moyens'!$F$3,0)))</f>
        <v>0</v>
      </c>
      <c r="G1354" t="s">
        <v>48</v>
      </c>
      <c r="H1354" s="38" t="e">
        <f>INDEX('Planning avec dates'!$4:$4,MATCH("X",'Planning avec dates'!1372:1372,0))</f>
        <v>#N/A</v>
      </c>
      <c r="I1354" t="s">
        <v>48</v>
      </c>
      <c r="J1354" t="s">
        <v>48</v>
      </c>
      <c r="K1354" t="s">
        <v>48</v>
      </c>
      <c r="L1354" t="s">
        <v>48</v>
      </c>
      <c r="M1354" t="s">
        <v>48</v>
      </c>
      <c r="N1354" t="s">
        <v>48</v>
      </c>
      <c r="O1354" t="s">
        <v>48</v>
      </c>
      <c r="P1354" t="s">
        <v>48</v>
      </c>
      <c r="Q1354" t="s">
        <v>51</v>
      </c>
      <c r="S1354" t="s">
        <v>48</v>
      </c>
      <c r="U1354" t="s">
        <v>52</v>
      </c>
      <c r="V1354" t="s">
        <v>53</v>
      </c>
      <c r="W1354" t="s">
        <v>48</v>
      </c>
      <c r="X1354" t="e">
        <f t="shared" si="21"/>
        <v>#N/A</v>
      </c>
      <c r="Y1354" s="38" t="e">
        <f>INDEX('Planning avec dates'!$4:$4,MATCH("X",'Planning avec dates'!1372:1372,1))+4</f>
        <v>#N/A</v>
      </c>
    </row>
    <row r="1355" spans="1:25" x14ac:dyDescent="0.25">
      <c r="A1355">
        <f>IF(COUNTIF('Temps moyens'!$A$3:$A$70,C1355)&gt;0,1,0)</f>
        <v>0</v>
      </c>
      <c r="B1355" t="s">
        <v>1409</v>
      </c>
      <c r="C1355" t="e">
        <f>INDEX('Planning avec dates'!$B1357:$E1357,MATCH("*",'Planning avec dates'!$B1357:$E1357,0))</f>
        <v>#N/A</v>
      </c>
      <c r="F1355">
        <f>IF('Planning avec dates'!$C$1="Low",INDEX('Temps moyens'!$B$1:$B$198,MATCH(Task_Table1!C1355,'Temps moyens'!$A$1:$A$198,0),1)*'Temps moyens'!$D$3,IF('Planning avec dates'!$C$1="Medium",INDEX('Temps moyens'!$B$1:$B$198,MATCH(Task_Table1!C1355,'Temps moyens'!$A$1:$A$198,0),1)*'Temps moyens'!$E$3,IF('Planning avec dates'!$C$1="High",INDEX('Temps moyens'!$B$1:$B$198,MATCH(Task_Table1!C1355,'Temps moyens'!$A$1:$A$198,0),1)*'Temps moyens'!$F$3,0)))</f>
        <v>0</v>
      </c>
      <c r="G1355" t="s">
        <v>48</v>
      </c>
      <c r="H1355" s="38" t="e">
        <f>INDEX('Planning avec dates'!$4:$4,MATCH("X",'Planning avec dates'!1373:1373,0))</f>
        <v>#N/A</v>
      </c>
      <c r="I1355" t="s">
        <v>48</v>
      </c>
      <c r="J1355" t="s">
        <v>48</v>
      </c>
      <c r="K1355" t="s">
        <v>48</v>
      </c>
      <c r="L1355" t="s">
        <v>48</v>
      </c>
      <c r="M1355" t="s">
        <v>48</v>
      </c>
      <c r="N1355" t="s">
        <v>48</v>
      </c>
      <c r="O1355" t="s">
        <v>48</v>
      </c>
      <c r="P1355" t="s">
        <v>48</v>
      </c>
      <c r="Q1355" t="s">
        <v>51</v>
      </c>
      <c r="S1355" t="s">
        <v>48</v>
      </c>
      <c r="U1355" t="s">
        <v>52</v>
      </c>
      <c r="V1355" t="s">
        <v>53</v>
      </c>
      <c r="W1355" t="s">
        <v>48</v>
      </c>
      <c r="X1355" t="e">
        <f t="shared" si="21"/>
        <v>#N/A</v>
      </c>
      <c r="Y1355" s="38" t="e">
        <f>INDEX('Planning avec dates'!$4:$4,MATCH("X",'Planning avec dates'!1373:1373,1))+4</f>
        <v>#N/A</v>
      </c>
    </row>
    <row r="1356" spans="1:25" x14ac:dyDescent="0.25">
      <c r="A1356">
        <f>IF(COUNTIF('Temps moyens'!$A$3:$A$70,C1356)&gt;0,1,0)</f>
        <v>0</v>
      </c>
      <c r="B1356" t="s">
        <v>1410</v>
      </c>
      <c r="C1356" t="e">
        <f>INDEX('Planning avec dates'!$B1358:$E1358,MATCH("*",'Planning avec dates'!$B1358:$E1358,0))</f>
        <v>#N/A</v>
      </c>
      <c r="F1356">
        <f>IF('Planning avec dates'!$C$1="Low",INDEX('Temps moyens'!$B$1:$B$198,MATCH(Task_Table1!C1356,'Temps moyens'!$A$1:$A$198,0),1)*'Temps moyens'!$D$3,IF('Planning avec dates'!$C$1="Medium",INDEX('Temps moyens'!$B$1:$B$198,MATCH(Task_Table1!C1356,'Temps moyens'!$A$1:$A$198,0),1)*'Temps moyens'!$E$3,IF('Planning avec dates'!$C$1="High",INDEX('Temps moyens'!$B$1:$B$198,MATCH(Task_Table1!C1356,'Temps moyens'!$A$1:$A$198,0),1)*'Temps moyens'!$F$3,0)))</f>
        <v>0</v>
      </c>
      <c r="G1356" t="s">
        <v>48</v>
      </c>
      <c r="H1356" s="38" t="e">
        <f>INDEX('Planning avec dates'!$4:$4,MATCH("X",'Planning avec dates'!1374:1374,0))</f>
        <v>#N/A</v>
      </c>
      <c r="I1356" t="s">
        <v>48</v>
      </c>
      <c r="J1356" t="s">
        <v>48</v>
      </c>
      <c r="K1356" t="s">
        <v>48</v>
      </c>
      <c r="L1356" t="s">
        <v>48</v>
      </c>
      <c r="M1356" t="s">
        <v>48</v>
      </c>
      <c r="N1356" t="s">
        <v>48</v>
      </c>
      <c r="O1356" t="s">
        <v>48</v>
      </c>
      <c r="P1356" t="s">
        <v>48</v>
      </c>
      <c r="Q1356" t="s">
        <v>51</v>
      </c>
      <c r="S1356" t="s">
        <v>48</v>
      </c>
      <c r="U1356" t="s">
        <v>52</v>
      </c>
      <c r="V1356" t="s">
        <v>53</v>
      </c>
      <c r="W1356" t="s">
        <v>48</v>
      </c>
      <c r="X1356" t="e">
        <f t="shared" si="21"/>
        <v>#N/A</v>
      </c>
      <c r="Y1356" s="38" t="e">
        <f>INDEX('Planning avec dates'!$4:$4,MATCH("X",'Planning avec dates'!1374:1374,1))+4</f>
        <v>#N/A</v>
      </c>
    </row>
    <row r="1357" spans="1:25" x14ac:dyDescent="0.25">
      <c r="A1357">
        <f>IF(COUNTIF('Temps moyens'!$A$3:$A$70,C1357)&gt;0,1,0)</f>
        <v>0</v>
      </c>
      <c r="B1357" t="s">
        <v>1411</v>
      </c>
      <c r="C1357" t="e">
        <f>INDEX('Planning avec dates'!$B1359:$E1359,MATCH("*",'Planning avec dates'!$B1359:$E1359,0))</f>
        <v>#N/A</v>
      </c>
      <c r="F1357">
        <f>IF('Planning avec dates'!$C$1="Low",INDEX('Temps moyens'!$B$1:$B$198,MATCH(Task_Table1!C1357,'Temps moyens'!$A$1:$A$198,0),1)*'Temps moyens'!$D$3,IF('Planning avec dates'!$C$1="Medium",INDEX('Temps moyens'!$B$1:$B$198,MATCH(Task_Table1!C1357,'Temps moyens'!$A$1:$A$198,0),1)*'Temps moyens'!$E$3,IF('Planning avec dates'!$C$1="High",INDEX('Temps moyens'!$B$1:$B$198,MATCH(Task_Table1!C1357,'Temps moyens'!$A$1:$A$198,0),1)*'Temps moyens'!$F$3,0)))</f>
        <v>0</v>
      </c>
      <c r="G1357" t="s">
        <v>48</v>
      </c>
      <c r="H1357" s="38" t="e">
        <f>INDEX('Planning avec dates'!$4:$4,MATCH("X",'Planning avec dates'!1375:1375,0))</f>
        <v>#N/A</v>
      </c>
      <c r="I1357" t="s">
        <v>48</v>
      </c>
      <c r="J1357" t="s">
        <v>48</v>
      </c>
      <c r="K1357" t="s">
        <v>48</v>
      </c>
      <c r="L1357" t="s">
        <v>48</v>
      </c>
      <c r="M1357" t="s">
        <v>48</v>
      </c>
      <c r="N1357" t="s">
        <v>48</v>
      </c>
      <c r="O1357" t="s">
        <v>48</v>
      </c>
      <c r="P1357" t="s">
        <v>48</v>
      </c>
      <c r="Q1357" t="s">
        <v>51</v>
      </c>
      <c r="S1357" t="s">
        <v>48</v>
      </c>
      <c r="U1357" t="s">
        <v>52</v>
      </c>
      <c r="V1357" t="s">
        <v>53</v>
      </c>
      <c r="W1357" t="s">
        <v>48</v>
      </c>
      <c r="X1357" t="e">
        <f t="shared" si="21"/>
        <v>#N/A</v>
      </c>
      <c r="Y1357" s="38" t="e">
        <f>INDEX('Planning avec dates'!$4:$4,MATCH("X",'Planning avec dates'!1375:1375,1))+4</f>
        <v>#N/A</v>
      </c>
    </row>
    <row r="1358" spans="1:25" x14ac:dyDescent="0.25">
      <c r="A1358">
        <f>IF(COUNTIF('Temps moyens'!$A$3:$A$70,C1358)&gt;0,1,0)</f>
        <v>0</v>
      </c>
      <c r="B1358" t="s">
        <v>1412</v>
      </c>
      <c r="C1358" t="e">
        <f>INDEX('Planning avec dates'!$B1360:$E1360,MATCH("*",'Planning avec dates'!$B1360:$E1360,0))</f>
        <v>#N/A</v>
      </c>
      <c r="F1358">
        <f>IF('Planning avec dates'!$C$1="Low",INDEX('Temps moyens'!$B$1:$B$198,MATCH(Task_Table1!C1358,'Temps moyens'!$A$1:$A$198,0),1)*'Temps moyens'!$D$3,IF('Planning avec dates'!$C$1="Medium",INDEX('Temps moyens'!$B$1:$B$198,MATCH(Task_Table1!C1358,'Temps moyens'!$A$1:$A$198,0),1)*'Temps moyens'!$E$3,IF('Planning avec dates'!$C$1="High",INDEX('Temps moyens'!$B$1:$B$198,MATCH(Task_Table1!C1358,'Temps moyens'!$A$1:$A$198,0),1)*'Temps moyens'!$F$3,0)))</f>
        <v>0</v>
      </c>
      <c r="G1358" t="s">
        <v>48</v>
      </c>
      <c r="H1358" s="38" t="e">
        <f>INDEX('Planning avec dates'!$4:$4,MATCH("X",'Planning avec dates'!1376:1376,0))</f>
        <v>#N/A</v>
      </c>
      <c r="I1358" t="s">
        <v>48</v>
      </c>
      <c r="J1358" t="s">
        <v>48</v>
      </c>
      <c r="K1358" t="s">
        <v>48</v>
      </c>
      <c r="L1358" t="s">
        <v>48</v>
      </c>
      <c r="M1358" t="s">
        <v>48</v>
      </c>
      <c r="N1358" t="s">
        <v>48</v>
      </c>
      <c r="O1358" t="s">
        <v>48</v>
      </c>
      <c r="P1358" t="s">
        <v>48</v>
      </c>
      <c r="Q1358" t="s">
        <v>51</v>
      </c>
      <c r="S1358" t="s">
        <v>48</v>
      </c>
      <c r="U1358" t="s">
        <v>52</v>
      </c>
      <c r="V1358" t="s">
        <v>53</v>
      </c>
      <c r="W1358" t="s">
        <v>48</v>
      </c>
      <c r="X1358" t="e">
        <f t="shared" si="21"/>
        <v>#N/A</v>
      </c>
      <c r="Y1358" s="38" t="e">
        <f>INDEX('Planning avec dates'!$4:$4,MATCH("X",'Planning avec dates'!1376:1376,1))+4</f>
        <v>#N/A</v>
      </c>
    </row>
    <row r="1359" spans="1:25" x14ac:dyDescent="0.25">
      <c r="A1359">
        <f>IF(COUNTIF('Temps moyens'!$A$3:$A$70,C1359)&gt;0,1,0)</f>
        <v>0</v>
      </c>
      <c r="B1359" t="s">
        <v>1413</v>
      </c>
      <c r="C1359" t="e">
        <f>INDEX('Planning avec dates'!$B1361:$E1361,MATCH("*",'Planning avec dates'!$B1361:$E1361,0))</f>
        <v>#N/A</v>
      </c>
      <c r="F1359">
        <f>IF('Planning avec dates'!$C$1="Low",INDEX('Temps moyens'!$B$1:$B$198,MATCH(Task_Table1!C1359,'Temps moyens'!$A$1:$A$198,0),1)*'Temps moyens'!$D$3,IF('Planning avec dates'!$C$1="Medium",INDEX('Temps moyens'!$B$1:$B$198,MATCH(Task_Table1!C1359,'Temps moyens'!$A$1:$A$198,0),1)*'Temps moyens'!$E$3,IF('Planning avec dates'!$C$1="High",INDEX('Temps moyens'!$B$1:$B$198,MATCH(Task_Table1!C1359,'Temps moyens'!$A$1:$A$198,0),1)*'Temps moyens'!$F$3,0)))</f>
        <v>0</v>
      </c>
      <c r="G1359" t="s">
        <v>48</v>
      </c>
      <c r="H1359" s="38" t="e">
        <f>INDEX('Planning avec dates'!$4:$4,MATCH("X",'Planning avec dates'!1377:1377,0))</f>
        <v>#N/A</v>
      </c>
      <c r="I1359" t="s">
        <v>48</v>
      </c>
      <c r="J1359" t="s">
        <v>48</v>
      </c>
      <c r="K1359" t="s">
        <v>48</v>
      </c>
      <c r="L1359" t="s">
        <v>48</v>
      </c>
      <c r="M1359" t="s">
        <v>48</v>
      </c>
      <c r="N1359" t="s">
        <v>48</v>
      </c>
      <c r="O1359" t="s">
        <v>48</v>
      </c>
      <c r="P1359" t="s">
        <v>48</v>
      </c>
      <c r="Q1359" t="s">
        <v>51</v>
      </c>
      <c r="S1359" t="s">
        <v>48</v>
      </c>
      <c r="U1359" t="s">
        <v>52</v>
      </c>
      <c r="V1359" t="s">
        <v>53</v>
      </c>
      <c r="W1359" t="s">
        <v>48</v>
      </c>
      <c r="X1359" t="e">
        <f t="shared" si="21"/>
        <v>#N/A</v>
      </c>
      <c r="Y1359" s="38" t="e">
        <f>INDEX('Planning avec dates'!$4:$4,MATCH("X",'Planning avec dates'!1377:1377,1))+4</f>
        <v>#N/A</v>
      </c>
    </row>
    <row r="1360" spans="1:25" x14ac:dyDescent="0.25">
      <c r="A1360">
        <f>IF(COUNTIF('Temps moyens'!$A$3:$A$70,C1360)&gt;0,1,0)</f>
        <v>0</v>
      </c>
      <c r="B1360" t="s">
        <v>1414</v>
      </c>
      <c r="C1360" t="e">
        <f>INDEX('Planning avec dates'!$B1362:$E1362,MATCH("*",'Planning avec dates'!$B1362:$E1362,0))</f>
        <v>#N/A</v>
      </c>
      <c r="F1360">
        <f>IF('Planning avec dates'!$C$1="Low",INDEX('Temps moyens'!$B$1:$B$198,MATCH(Task_Table1!C1360,'Temps moyens'!$A$1:$A$198,0),1)*'Temps moyens'!$D$3,IF('Planning avec dates'!$C$1="Medium",INDEX('Temps moyens'!$B$1:$B$198,MATCH(Task_Table1!C1360,'Temps moyens'!$A$1:$A$198,0),1)*'Temps moyens'!$E$3,IF('Planning avec dates'!$C$1="High",INDEX('Temps moyens'!$B$1:$B$198,MATCH(Task_Table1!C1360,'Temps moyens'!$A$1:$A$198,0),1)*'Temps moyens'!$F$3,0)))</f>
        <v>0</v>
      </c>
      <c r="G1360" t="s">
        <v>48</v>
      </c>
      <c r="H1360" s="38" t="e">
        <f>INDEX('Planning avec dates'!$4:$4,MATCH("X",'Planning avec dates'!1378:1378,0))</f>
        <v>#N/A</v>
      </c>
      <c r="I1360" t="s">
        <v>48</v>
      </c>
      <c r="J1360" t="s">
        <v>48</v>
      </c>
      <c r="K1360" t="s">
        <v>48</v>
      </c>
      <c r="L1360" t="s">
        <v>48</v>
      </c>
      <c r="M1360" t="s">
        <v>48</v>
      </c>
      <c r="N1360" t="s">
        <v>48</v>
      </c>
      <c r="O1360" t="s">
        <v>48</v>
      </c>
      <c r="P1360" t="s">
        <v>48</v>
      </c>
      <c r="Q1360" t="s">
        <v>51</v>
      </c>
      <c r="S1360" t="s">
        <v>48</v>
      </c>
      <c r="U1360" t="s">
        <v>52</v>
      </c>
      <c r="V1360" t="s">
        <v>53</v>
      </c>
      <c r="W1360" t="s">
        <v>48</v>
      </c>
      <c r="X1360" t="e">
        <f t="shared" si="21"/>
        <v>#N/A</v>
      </c>
      <c r="Y1360" s="38" t="e">
        <f>INDEX('Planning avec dates'!$4:$4,MATCH("X",'Planning avec dates'!1378:1378,1))+4</f>
        <v>#N/A</v>
      </c>
    </row>
    <row r="1361" spans="1:25" x14ac:dyDescent="0.25">
      <c r="A1361">
        <f>IF(COUNTIF('Temps moyens'!$A$3:$A$70,C1361)&gt;0,1,0)</f>
        <v>0</v>
      </c>
      <c r="B1361" t="s">
        <v>1415</v>
      </c>
      <c r="C1361" t="e">
        <f>INDEX('Planning avec dates'!$B1363:$E1363,MATCH("*",'Planning avec dates'!$B1363:$E1363,0))</f>
        <v>#N/A</v>
      </c>
      <c r="F1361">
        <f>IF('Planning avec dates'!$C$1="Low",INDEX('Temps moyens'!$B$1:$B$198,MATCH(Task_Table1!C1361,'Temps moyens'!$A$1:$A$198,0),1)*'Temps moyens'!$D$3,IF('Planning avec dates'!$C$1="Medium",INDEX('Temps moyens'!$B$1:$B$198,MATCH(Task_Table1!C1361,'Temps moyens'!$A$1:$A$198,0),1)*'Temps moyens'!$E$3,IF('Planning avec dates'!$C$1="High",INDEX('Temps moyens'!$B$1:$B$198,MATCH(Task_Table1!C1361,'Temps moyens'!$A$1:$A$198,0),1)*'Temps moyens'!$F$3,0)))</f>
        <v>0</v>
      </c>
      <c r="G1361" t="s">
        <v>48</v>
      </c>
      <c r="H1361" s="38" t="e">
        <f>INDEX('Planning avec dates'!$4:$4,MATCH("X",'Planning avec dates'!1379:1379,0))</f>
        <v>#N/A</v>
      </c>
      <c r="I1361" t="s">
        <v>48</v>
      </c>
      <c r="J1361" t="s">
        <v>48</v>
      </c>
      <c r="K1361" t="s">
        <v>48</v>
      </c>
      <c r="L1361" t="s">
        <v>48</v>
      </c>
      <c r="M1361" t="s">
        <v>48</v>
      </c>
      <c r="N1361" t="s">
        <v>48</v>
      </c>
      <c r="O1361" t="s">
        <v>48</v>
      </c>
      <c r="P1361" t="s">
        <v>48</v>
      </c>
      <c r="Q1361" t="s">
        <v>51</v>
      </c>
      <c r="S1361" t="s">
        <v>48</v>
      </c>
      <c r="U1361" t="s">
        <v>52</v>
      </c>
      <c r="V1361" t="s">
        <v>53</v>
      </c>
      <c r="W1361" t="s">
        <v>48</v>
      </c>
      <c r="X1361" t="e">
        <f t="shared" si="21"/>
        <v>#N/A</v>
      </c>
      <c r="Y1361" s="38" t="e">
        <f>INDEX('Planning avec dates'!$4:$4,MATCH("X",'Planning avec dates'!1379:1379,1))+4</f>
        <v>#N/A</v>
      </c>
    </row>
    <row r="1362" spans="1:25" x14ac:dyDescent="0.25">
      <c r="A1362">
        <f>IF(COUNTIF('Temps moyens'!$A$3:$A$70,C1362)&gt;0,1,0)</f>
        <v>0</v>
      </c>
      <c r="B1362" t="s">
        <v>1416</v>
      </c>
      <c r="C1362" t="e">
        <f>INDEX('Planning avec dates'!$B1364:$E1364,MATCH("*",'Planning avec dates'!$B1364:$E1364,0))</f>
        <v>#N/A</v>
      </c>
      <c r="F1362">
        <f>IF('Planning avec dates'!$C$1="Low",INDEX('Temps moyens'!$B$1:$B$198,MATCH(Task_Table1!C1362,'Temps moyens'!$A$1:$A$198,0),1)*'Temps moyens'!$D$3,IF('Planning avec dates'!$C$1="Medium",INDEX('Temps moyens'!$B$1:$B$198,MATCH(Task_Table1!C1362,'Temps moyens'!$A$1:$A$198,0),1)*'Temps moyens'!$E$3,IF('Planning avec dates'!$C$1="High",INDEX('Temps moyens'!$B$1:$B$198,MATCH(Task_Table1!C1362,'Temps moyens'!$A$1:$A$198,0),1)*'Temps moyens'!$F$3,0)))</f>
        <v>0</v>
      </c>
      <c r="G1362" t="s">
        <v>48</v>
      </c>
      <c r="H1362" s="38" t="e">
        <f>INDEX('Planning avec dates'!$4:$4,MATCH("X",'Planning avec dates'!1380:1380,0))</f>
        <v>#N/A</v>
      </c>
      <c r="I1362" t="s">
        <v>48</v>
      </c>
      <c r="J1362" t="s">
        <v>48</v>
      </c>
      <c r="K1362" t="s">
        <v>48</v>
      </c>
      <c r="L1362" t="s">
        <v>48</v>
      </c>
      <c r="M1362" t="s">
        <v>48</v>
      </c>
      <c r="N1362" t="s">
        <v>48</v>
      </c>
      <c r="O1362" t="s">
        <v>48</v>
      </c>
      <c r="P1362" t="s">
        <v>48</v>
      </c>
      <c r="Q1362" t="s">
        <v>51</v>
      </c>
      <c r="S1362" t="s">
        <v>48</v>
      </c>
      <c r="U1362" t="s">
        <v>52</v>
      </c>
      <c r="V1362" t="s">
        <v>53</v>
      </c>
      <c r="W1362" t="s">
        <v>48</v>
      </c>
      <c r="X1362" t="e">
        <f t="shared" si="21"/>
        <v>#N/A</v>
      </c>
      <c r="Y1362" s="38" t="e">
        <f>INDEX('Planning avec dates'!$4:$4,MATCH("X",'Planning avec dates'!1380:1380,1))+4</f>
        <v>#N/A</v>
      </c>
    </row>
    <row r="1363" spans="1:25" x14ac:dyDescent="0.25">
      <c r="A1363">
        <f>IF(COUNTIF('Temps moyens'!$A$3:$A$70,C1363)&gt;0,1,0)</f>
        <v>0</v>
      </c>
      <c r="B1363" t="s">
        <v>1417</v>
      </c>
      <c r="C1363" t="e">
        <f>INDEX('Planning avec dates'!$B1365:$E1365,MATCH("*",'Planning avec dates'!$B1365:$E1365,0))</f>
        <v>#N/A</v>
      </c>
      <c r="F1363">
        <f>IF('Planning avec dates'!$C$1="Low",INDEX('Temps moyens'!$B$1:$B$198,MATCH(Task_Table1!C1363,'Temps moyens'!$A$1:$A$198,0),1)*'Temps moyens'!$D$3,IF('Planning avec dates'!$C$1="Medium",INDEX('Temps moyens'!$B$1:$B$198,MATCH(Task_Table1!C1363,'Temps moyens'!$A$1:$A$198,0),1)*'Temps moyens'!$E$3,IF('Planning avec dates'!$C$1="High",INDEX('Temps moyens'!$B$1:$B$198,MATCH(Task_Table1!C1363,'Temps moyens'!$A$1:$A$198,0),1)*'Temps moyens'!$F$3,0)))</f>
        <v>0</v>
      </c>
      <c r="G1363" t="s">
        <v>48</v>
      </c>
      <c r="H1363" s="38" t="e">
        <f>INDEX('Planning avec dates'!$4:$4,MATCH("X",'Planning avec dates'!1381:1381,0))</f>
        <v>#N/A</v>
      </c>
      <c r="I1363" t="s">
        <v>48</v>
      </c>
      <c r="J1363" t="s">
        <v>48</v>
      </c>
      <c r="K1363" t="s">
        <v>48</v>
      </c>
      <c r="L1363" t="s">
        <v>48</v>
      </c>
      <c r="M1363" t="s">
        <v>48</v>
      </c>
      <c r="N1363" t="s">
        <v>48</v>
      </c>
      <c r="O1363" t="s">
        <v>48</v>
      </c>
      <c r="P1363" t="s">
        <v>48</v>
      </c>
      <c r="Q1363" t="s">
        <v>51</v>
      </c>
      <c r="S1363" t="s">
        <v>48</v>
      </c>
      <c r="U1363" t="s">
        <v>52</v>
      </c>
      <c r="V1363" t="s">
        <v>53</v>
      </c>
      <c r="W1363" t="s">
        <v>48</v>
      </c>
      <c r="X1363" t="e">
        <f t="shared" si="21"/>
        <v>#N/A</v>
      </c>
      <c r="Y1363" s="38" t="e">
        <f>INDEX('Planning avec dates'!$4:$4,MATCH("X",'Planning avec dates'!1381:1381,1))+4</f>
        <v>#N/A</v>
      </c>
    </row>
    <row r="1364" spans="1:25" x14ac:dyDescent="0.25">
      <c r="A1364">
        <f>IF(COUNTIF('Temps moyens'!$A$3:$A$70,C1364)&gt;0,1,0)</f>
        <v>0</v>
      </c>
      <c r="B1364" t="s">
        <v>1418</v>
      </c>
      <c r="C1364" t="e">
        <f>INDEX('Planning avec dates'!$B1366:$E1366,MATCH("*",'Planning avec dates'!$B1366:$E1366,0))</f>
        <v>#N/A</v>
      </c>
      <c r="F1364">
        <f>IF('Planning avec dates'!$C$1="Low",INDEX('Temps moyens'!$B$1:$B$198,MATCH(Task_Table1!C1364,'Temps moyens'!$A$1:$A$198,0),1)*'Temps moyens'!$D$3,IF('Planning avec dates'!$C$1="Medium",INDEX('Temps moyens'!$B$1:$B$198,MATCH(Task_Table1!C1364,'Temps moyens'!$A$1:$A$198,0),1)*'Temps moyens'!$E$3,IF('Planning avec dates'!$C$1="High",INDEX('Temps moyens'!$B$1:$B$198,MATCH(Task_Table1!C1364,'Temps moyens'!$A$1:$A$198,0),1)*'Temps moyens'!$F$3,0)))</f>
        <v>0</v>
      </c>
      <c r="G1364" t="s">
        <v>48</v>
      </c>
      <c r="H1364" s="38" t="e">
        <f>INDEX('Planning avec dates'!$4:$4,MATCH("X",'Planning avec dates'!1382:1382,0))</f>
        <v>#N/A</v>
      </c>
      <c r="I1364" t="s">
        <v>48</v>
      </c>
      <c r="J1364" t="s">
        <v>48</v>
      </c>
      <c r="K1364" t="s">
        <v>48</v>
      </c>
      <c r="L1364" t="s">
        <v>48</v>
      </c>
      <c r="M1364" t="s">
        <v>48</v>
      </c>
      <c r="N1364" t="s">
        <v>48</v>
      </c>
      <c r="O1364" t="s">
        <v>48</v>
      </c>
      <c r="P1364" t="s">
        <v>48</v>
      </c>
      <c r="Q1364" t="s">
        <v>51</v>
      </c>
      <c r="S1364" t="s">
        <v>48</v>
      </c>
      <c r="U1364" t="s">
        <v>52</v>
      </c>
      <c r="V1364" t="s">
        <v>53</v>
      </c>
      <c r="W1364" t="s">
        <v>48</v>
      </c>
      <c r="X1364" t="e">
        <f t="shared" si="21"/>
        <v>#N/A</v>
      </c>
      <c r="Y1364" s="38" t="e">
        <f>INDEX('Planning avec dates'!$4:$4,MATCH("X",'Planning avec dates'!1382:1382,1))+4</f>
        <v>#N/A</v>
      </c>
    </row>
    <row r="1365" spans="1:25" x14ac:dyDescent="0.25">
      <c r="A1365">
        <f>IF(COUNTIF('Temps moyens'!$A$3:$A$70,C1365)&gt;0,1,0)</f>
        <v>0</v>
      </c>
      <c r="B1365" t="s">
        <v>1419</v>
      </c>
      <c r="C1365" t="e">
        <f>INDEX('Planning avec dates'!$B1367:$E1367,MATCH("*",'Planning avec dates'!$B1367:$E1367,0))</f>
        <v>#N/A</v>
      </c>
      <c r="F1365">
        <f>IF('Planning avec dates'!$C$1="Low",INDEX('Temps moyens'!$B$1:$B$198,MATCH(Task_Table1!C1365,'Temps moyens'!$A$1:$A$198,0),1)*'Temps moyens'!$D$3,IF('Planning avec dates'!$C$1="Medium",INDEX('Temps moyens'!$B$1:$B$198,MATCH(Task_Table1!C1365,'Temps moyens'!$A$1:$A$198,0),1)*'Temps moyens'!$E$3,IF('Planning avec dates'!$C$1="High",INDEX('Temps moyens'!$B$1:$B$198,MATCH(Task_Table1!C1365,'Temps moyens'!$A$1:$A$198,0),1)*'Temps moyens'!$F$3,0)))</f>
        <v>0</v>
      </c>
      <c r="G1365" t="s">
        <v>48</v>
      </c>
      <c r="H1365" s="38" t="e">
        <f>INDEX('Planning avec dates'!$4:$4,MATCH("X",'Planning avec dates'!1383:1383,0))</f>
        <v>#N/A</v>
      </c>
      <c r="I1365" t="s">
        <v>48</v>
      </c>
      <c r="J1365" t="s">
        <v>48</v>
      </c>
      <c r="K1365" t="s">
        <v>48</v>
      </c>
      <c r="L1365" t="s">
        <v>48</v>
      </c>
      <c r="M1365" t="s">
        <v>48</v>
      </c>
      <c r="N1365" t="s">
        <v>48</v>
      </c>
      <c r="O1365" t="s">
        <v>48</v>
      </c>
      <c r="P1365" t="s">
        <v>48</v>
      </c>
      <c r="Q1365" t="s">
        <v>51</v>
      </c>
      <c r="S1365" t="s">
        <v>48</v>
      </c>
      <c r="U1365" t="s">
        <v>52</v>
      </c>
      <c r="V1365" t="s">
        <v>53</v>
      </c>
      <c r="W1365" t="s">
        <v>48</v>
      </c>
      <c r="X1365" t="e">
        <f t="shared" si="21"/>
        <v>#N/A</v>
      </c>
      <c r="Y1365" s="38" t="e">
        <f>INDEX('Planning avec dates'!$4:$4,MATCH("X",'Planning avec dates'!1383:1383,1))+4</f>
        <v>#N/A</v>
      </c>
    </row>
    <row r="1366" spans="1:25" x14ac:dyDescent="0.25">
      <c r="A1366">
        <f>IF(COUNTIF('Temps moyens'!$A$3:$A$70,C1366)&gt;0,1,0)</f>
        <v>0</v>
      </c>
      <c r="B1366" t="s">
        <v>1420</v>
      </c>
      <c r="C1366" t="e">
        <f>INDEX('Planning avec dates'!$B1368:$E1368,MATCH("*",'Planning avec dates'!$B1368:$E1368,0))</f>
        <v>#N/A</v>
      </c>
      <c r="F1366">
        <f>IF('Planning avec dates'!$C$1="Low",INDEX('Temps moyens'!$B$1:$B$198,MATCH(Task_Table1!C1366,'Temps moyens'!$A$1:$A$198,0),1)*'Temps moyens'!$D$3,IF('Planning avec dates'!$C$1="Medium",INDEX('Temps moyens'!$B$1:$B$198,MATCH(Task_Table1!C1366,'Temps moyens'!$A$1:$A$198,0),1)*'Temps moyens'!$E$3,IF('Planning avec dates'!$C$1="High",INDEX('Temps moyens'!$B$1:$B$198,MATCH(Task_Table1!C1366,'Temps moyens'!$A$1:$A$198,0),1)*'Temps moyens'!$F$3,0)))</f>
        <v>0</v>
      </c>
      <c r="G1366" t="s">
        <v>48</v>
      </c>
      <c r="H1366" s="38" t="e">
        <f>INDEX('Planning avec dates'!$4:$4,MATCH("X",'Planning avec dates'!1384:1384,0))</f>
        <v>#N/A</v>
      </c>
      <c r="I1366" t="s">
        <v>48</v>
      </c>
      <c r="J1366" t="s">
        <v>48</v>
      </c>
      <c r="K1366" t="s">
        <v>48</v>
      </c>
      <c r="L1366" t="s">
        <v>48</v>
      </c>
      <c r="M1366" t="s">
        <v>48</v>
      </c>
      <c r="N1366" t="s">
        <v>48</v>
      </c>
      <c r="O1366" t="s">
        <v>48</v>
      </c>
      <c r="P1366" t="s">
        <v>48</v>
      </c>
      <c r="Q1366" t="s">
        <v>51</v>
      </c>
      <c r="S1366" t="s">
        <v>48</v>
      </c>
      <c r="U1366" t="s">
        <v>52</v>
      </c>
      <c r="V1366" t="s">
        <v>53</v>
      </c>
      <c r="W1366" t="s">
        <v>48</v>
      </c>
      <c r="X1366" t="e">
        <f t="shared" si="21"/>
        <v>#N/A</v>
      </c>
      <c r="Y1366" s="38" t="e">
        <f>INDEX('Planning avec dates'!$4:$4,MATCH("X",'Planning avec dates'!1384:1384,1))+4</f>
        <v>#N/A</v>
      </c>
    </row>
    <row r="1367" spans="1:25" x14ac:dyDescent="0.25">
      <c r="A1367">
        <f>IF(COUNTIF('Temps moyens'!$A$3:$A$70,C1367)&gt;0,1,0)</f>
        <v>0</v>
      </c>
      <c r="B1367" t="s">
        <v>1421</v>
      </c>
      <c r="C1367" t="e">
        <f>INDEX('Planning avec dates'!$B1369:$E1369,MATCH("*",'Planning avec dates'!$B1369:$E1369,0))</f>
        <v>#N/A</v>
      </c>
      <c r="F1367">
        <f>IF('Planning avec dates'!$C$1="Low",INDEX('Temps moyens'!$B$1:$B$198,MATCH(Task_Table1!C1367,'Temps moyens'!$A$1:$A$198,0),1)*'Temps moyens'!$D$3,IF('Planning avec dates'!$C$1="Medium",INDEX('Temps moyens'!$B$1:$B$198,MATCH(Task_Table1!C1367,'Temps moyens'!$A$1:$A$198,0),1)*'Temps moyens'!$E$3,IF('Planning avec dates'!$C$1="High",INDEX('Temps moyens'!$B$1:$B$198,MATCH(Task_Table1!C1367,'Temps moyens'!$A$1:$A$198,0),1)*'Temps moyens'!$F$3,0)))</f>
        <v>0</v>
      </c>
      <c r="G1367" t="s">
        <v>48</v>
      </c>
      <c r="H1367" s="38" t="e">
        <f>INDEX('Planning avec dates'!$4:$4,MATCH("X",'Planning avec dates'!1385:1385,0))</f>
        <v>#N/A</v>
      </c>
      <c r="I1367" t="s">
        <v>48</v>
      </c>
      <c r="J1367" t="s">
        <v>48</v>
      </c>
      <c r="K1367" t="s">
        <v>48</v>
      </c>
      <c r="L1367" t="s">
        <v>48</v>
      </c>
      <c r="M1367" t="s">
        <v>48</v>
      </c>
      <c r="N1367" t="s">
        <v>48</v>
      </c>
      <c r="O1367" t="s">
        <v>48</v>
      </c>
      <c r="P1367" t="s">
        <v>48</v>
      </c>
      <c r="Q1367" t="s">
        <v>51</v>
      </c>
      <c r="S1367" t="s">
        <v>48</v>
      </c>
      <c r="U1367" t="s">
        <v>52</v>
      </c>
      <c r="V1367" t="s">
        <v>53</v>
      </c>
      <c r="W1367" t="s">
        <v>48</v>
      </c>
      <c r="X1367" t="e">
        <f t="shared" si="21"/>
        <v>#N/A</v>
      </c>
      <c r="Y1367" s="38" t="e">
        <f>INDEX('Planning avec dates'!$4:$4,MATCH("X",'Planning avec dates'!1385:1385,1))+4</f>
        <v>#N/A</v>
      </c>
    </row>
    <row r="1368" spans="1:25" x14ac:dyDescent="0.25">
      <c r="A1368">
        <f>IF(COUNTIF('Temps moyens'!$A$3:$A$70,C1368)&gt;0,1,0)</f>
        <v>0</v>
      </c>
      <c r="B1368" t="s">
        <v>1422</v>
      </c>
      <c r="C1368" t="e">
        <f>INDEX('Planning avec dates'!$B1370:$E1370,MATCH("*",'Planning avec dates'!$B1370:$E1370,0))</f>
        <v>#N/A</v>
      </c>
      <c r="F1368">
        <f>IF('Planning avec dates'!$C$1="Low",INDEX('Temps moyens'!$B$1:$B$198,MATCH(Task_Table1!C1368,'Temps moyens'!$A$1:$A$198,0),1)*'Temps moyens'!$D$3,IF('Planning avec dates'!$C$1="Medium",INDEX('Temps moyens'!$B$1:$B$198,MATCH(Task_Table1!C1368,'Temps moyens'!$A$1:$A$198,0),1)*'Temps moyens'!$E$3,IF('Planning avec dates'!$C$1="High",INDEX('Temps moyens'!$B$1:$B$198,MATCH(Task_Table1!C1368,'Temps moyens'!$A$1:$A$198,0),1)*'Temps moyens'!$F$3,0)))</f>
        <v>0</v>
      </c>
      <c r="G1368" t="s">
        <v>48</v>
      </c>
      <c r="H1368" s="38" t="e">
        <f>INDEX('Planning avec dates'!$4:$4,MATCH("X",'Planning avec dates'!1386:1386,0))</f>
        <v>#N/A</v>
      </c>
      <c r="I1368" t="s">
        <v>48</v>
      </c>
      <c r="J1368" t="s">
        <v>48</v>
      </c>
      <c r="K1368" t="s">
        <v>48</v>
      </c>
      <c r="L1368" t="s">
        <v>48</v>
      </c>
      <c r="M1368" t="s">
        <v>48</v>
      </c>
      <c r="N1368" t="s">
        <v>48</v>
      </c>
      <c r="O1368" t="s">
        <v>48</v>
      </c>
      <c r="P1368" t="s">
        <v>48</v>
      </c>
      <c r="Q1368" t="s">
        <v>51</v>
      </c>
      <c r="S1368" t="s">
        <v>48</v>
      </c>
      <c r="U1368" t="s">
        <v>52</v>
      </c>
      <c r="V1368" t="s">
        <v>53</v>
      </c>
      <c r="W1368" t="s">
        <v>48</v>
      </c>
      <c r="X1368" t="e">
        <f t="shared" si="21"/>
        <v>#N/A</v>
      </c>
      <c r="Y1368" s="38" t="e">
        <f>INDEX('Planning avec dates'!$4:$4,MATCH("X",'Planning avec dates'!1386:1386,1))+4</f>
        <v>#N/A</v>
      </c>
    </row>
    <row r="1369" spans="1:25" x14ac:dyDescent="0.25">
      <c r="A1369">
        <f>IF(COUNTIF('Temps moyens'!$A$3:$A$70,C1369)&gt;0,1,0)</f>
        <v>0</v>
      </c>
      <c r="B1369" t="s">
        <v>1423</v>
      </c>
      <c r="C1369" t="e">
        <f>INDEX('Planning avec dates'!$B1371:$E1371,MATCH("*",'Planning avec dates'!$B1371:$E1371,0))</f>
        <v>#N/A</v>
      </c>
      <c r="F1369">
        <f>IF('Planning avec dates'!$C$1="Low",INDEX('Temps moyens'!$B$1:$B$198,MATCH(Task_Table1!C1369,'Temps moyens'!$A$1:$A$198,0),1)*'Temps moyens'!$D$3,IF('Planning avec dates'!$C$1="Medium",INDEX('Temps moyens'!$B$1:$B$198,MATCH(Task_Table1!C1369,'Temps moyens'!$A$1:$A$198,0),1)*'Temps moyens'!$E$3,IF('Planning avec dates'!$C$1="High",INDEX('Temps moyens'!$B$1:$B$198,MATCH(Task_Table1!C1369,'Temps moyens'!$A$1:$A$198,0),1)*'Temps moyens'!$F$3,0)))</f>
        <v>0</v>
      </c>
      <c r="G1369" t="s">
        <v>48</v>
      </c>
      <c r="H1369" s="38" t="e">
        <f>INDEX('Planning avec dates'!$4:$4,MATCH("X",'Planning avec dates'!1387:1387,0))</f>
        <v>#N/A</v>
      </c>
      <c r="I1369" t="s">
        <v>48</v>
      </c>
      <c r="J1369" t="s">
        <v>48</v>
      </c>
      <c r="K1369" t="s">
        <v>48</v>
      </c>
      <c r="L1369" t="s">
        <v>48</v>
      </c>
      <c r="M1369" t="s">
        <v>48</v>
      </c>
      <c r="N1369" t="s">
        <v>48</v>
      </c>
      <c r="O1369" t="s">
        <v>48</v>
      </c>
      <c r="P1369" t="s">
        <v>48</v>
      </c>
      <c r="Q1369" t="s">
        <v>51</v>
      </c>
      <c r="S1369" t="s">
        <v>48</v>
      </c>
      <c r="U1369" t="s">
        <v>52</v>
      </c>
      <c r="V1369" t="s">
        <v>53</v>
      </c>
      <c r="W1369" t="s">
        <v>48</v>
      </c>
      <c r="X1369" t="e">
        <f t="shared" si="21"/>
        <v>#N/A</v>
      </c>
      <c r="Y1369" s="38" t="e">
        <f>INDEX('Planning avec dates'!$4:$4,MATCH("X",'Planning avec dates'!1387:1387,1))+4</f>
        <v>#N/A</v>
      </c>
    </row>
    <row r="1370" spans="1:25" x14ac:dyDescent="0.25">
      <c r="A1370">
        <f>IF(COUNTIF('Temps moyens'!$A$3:$A$70,C1370)&gt;0,1,0)</f>
        <v>0</v>
      </c>
      <c r="B1370" t="s">
        <v>1424</v>
      </c>
      <c r="C1370" t="e">
        <f>INDEX('Planning avec dates'!$B1372:$E1372,MATCH("*",'Planning avec dates'!$B1372:$E1372,0))</f>
        <v>#N/A</v>
      </c>
      <c r="F1370">
        <f>IF('Planning avec dates'!$C$1="Low",INDEX('Temps moyens'!$B$1:$B$198,MATCH(Task_Table1!C1370,'Temps moyens'!$A$1:$A$198,0),1)*'Temps moyens'!$D$3,IF('Planning avec dates'!$C$1="Medium",INDEX('Temps moyens'!$B$1:$B$198,MATCH(Task_Table1!C1370,'Temps moyens'!$A$1:$A$198,0),1)*'Temps moyens'!$E$3,IF('Planning avec dates'!$C$1="High",INDEX('Temps moyens'!$B$1:$B$198,MATCH(Task_Table1!C1370,'Temps moyens'!$A$1:$A$198,0),1)*'Temps moyens'!$F$3,0)))</f>
        <v>0</v>
      </c>
      <c r="G1370" t="s">
        <v>48</v>
      </c>
      <c r="H1370" s="38" t="e">
        <f>INDEX('Planning avec dates'!$4:$4,MATCH("X",'Planning avec dates'!1388:1388,0))</f>
        <v>#N/A</v>
      </c>
      <c r="I1370" t="s">
        <v>48</v>
      </c>
      <c r="J1370" t="s">
        <v>48</v>
      </c>
      <c r="K1370" t="s">
        <v>48</v>
      </c>
      <c r="L1370" t="s">
        <v>48</v>
      </c>
      <c r="M1370" t="s">
        <v>48</v>
      </c>
      <c r="N1370" t="s">
        <v>48</v>
      </c>
      <c r="O1370" t="s">
        <v>48</v>
      </c>
      <c r="P1370" t="s">
        <v>48</v>
      </c>
      <c r="Q1370" t="s">
        <v>51</v>
      </c>
      <c r="S1370" t="s">
        <v>48</v>
      </c>
      <c r="U1370" t="s">
        <v>52</v>
      </c>
      <c r="V1370" t="s">
        <v>53</v>
      </c>
      <c r="W1370" t="s">
        <v>48</v>
      </c>
      <c r="X1370" t="e">
        <f t="shared" si="21"/>
        <v>#N/A</v>
      </c>
      <c r="Y1370" s="38" t="e">
        <f>INDEX('Planning avec dates'!$4:$4,MATCH("X",'Planning avec dates'!1388:1388,1))+4</f>
        <v>#N/A</v>
      </c>
    </row>
    <row r="1371" spans="1:25" x14ac:dyDescent="0.25">
      <c r="A1371">
        <f>IF(COUNTIF('Temps moyens'!$A$3:$A$70,C1371)&gt;0,1,0)</f>
        <v>0</v>
      </c>
      <c r="B1371" t="s">
        <v>1425</v>
      </c>
      <c r="C1371" t="e">
        <f>INDEX('Planning avec dates'!$B1373:$E1373,MATCH("*",'Planning avec dates'!$B1373:$E1373,0))</f>
        <v>#N/A</v>
      </c>
      <c r="F1371">
        <f>IF('Planning avec dates'!$C$1="Low",INDEX('Temps moyens'!$B$1:$B$198,MATCH(Task_Table1!C1371,'Temps moyens'!$A$1:$A$198,0),1)*'Temps moyens'!$D$3,IF('Planning avec dates'!$C$1="Medium",INDEX('Temps moyens'!$B$1:$B$198,MATCH(Task_Table1!C1371,'Temps moyens'!$A$1:$A$198,0),1)*'Temps moyens'!$E$3,IF('Planning avec dates'!$C$1="High",INDEX('Temps moyens'!$B$1:$B$198,MATCH(Task_Table1!C1371,'Temps moyens'!$A$1:$A$198,0),1)*'Temps moyens'!$F$3,0)))</f>
        <v>0</v>
      </c>
      <c r="G1371" t="s">
        <v>48</v>
      </c>
      <c r="H1371" s="38" t="e">
        <f>INDEX('Planning avec dates'!$4:$4,MATCH("X",'Planning avec dates'!1389:1389,0))</f>
        <v>#N/A</v>
      </c>
      <c r="I1371" t="s">
        <v>48</v>
      </c>
      <c r="J1371" t="s">
        <v>48</v>
      </c>
      <c r="K1371" t="s">
        <v>48</v>
      </c>
      <c r="L1371" t="s">
        <v>48</v>
      </c>
      <c r="M1371" t="s">
        <v>48</v>
      </c>
      <c r="N1371" t="s">
        <v>48</v>
      </c>
      <c r="O1371" t="s">
        <v>48</v>
      </c>
      <c r="P1371" t="s">
        <v>48</v>
      </c>
      <c r="Q1371" t="s">
        <v>51</v>
      </c>
      <c r="S1371" t="s">
        <v>48</v>
      </c>
      <c r="U1371" t="s">
        <v>52</v>
      </c>
      <c r="V1371" t="s">
        <v>53</v>
      </c>
      <c r="W1371" t="s">
        <v>48</v>
      </c>
      <c r="X1371" t="e">
        <f t="shared" ref="X1371:X1434" si="22">(Y1371-H1371)+1</f>
        <v>#N/A</v>
      </c>
      <c r="Y1371" s="38" t="e">
        <f>INDEX('Planning avec dates'!$4:$4,MATCH("X",'Planning avec dates'!1389:1389,1))+4</f>
        <v>#N/A</v>
      </c>
    </row>
    <row r="1372" spans="1:25" x14ac:dyDescent="0.25">
      <c r="A1372">
        <f>IF(COUNTIF('Temps moyens'!$A$3:$A$70,C1372)&gt;0,1,0)</f>
        <v>0</v>
      </c>
      <c r="B1372" t="s">
        <v>1426</v>
      </c>
      <c r="C1372" t="e">
        <f>INDEX('Planning avec dates'!$B1374:$E1374,MATCH("*",'Planning avec dates'!$B1374:$E1374,0))</f>
        <v>#N/A</v>
      </c>
      <c r="F1372">
        <f>IF('Planning avec dates'!$C$1="Low",INDEX('Temps moyens'!$B$1:$B$198,MATCH(Task_Table1!C1372,'Temps moyens'!$A$1:$A$198,0),1)*'Temps moyens'!$D$3,IF('Planning avec dates'!$C$1="Medium",INDEX('Temps moyens'!$B$1:$B$198,MATCH(Task_Table1!C1372,'Temps moyens'!$A$1:$A$198,0),1)*'Temps moyens'!$E$3,IF('Planning avec dates'!$C$1="High",INDEX('Temps moyens'!$B$1:$B$198,MATCH(Task_Table1!C1372,'Temps moyens'!$A$1:$A$198,0),1)*'Temps moyens'!$F$3,0)))</f>
        <v>0</v>
      </c>
      <c r="G1372" t="s">
        <v>48</v>
      </c>
      <c r="H1372" s="38" t="e">
        <f>INDEX('Planning avec dates'!$4:$4,MATCH("X",'Planning avec dates'!1390:1390,0))</f>
        <v>#N/A</v>
      </c>
      <c r="I1372" t="s">
        <v>48</v>
      </c>
      <c r="J1372" t="s">
        <v>48</v>
      </c>
      <c r="K1372" t="s">
        <v>48</v>
      </c>
      <c r="L1372" t="s">
        <v>48</v>
      </c>
      <c r="M1372" t="s">
        <v>48</v>
      </c>
      <c r="N1372" t="s">
        <v>48</v>
      </c>
      <c r="O1372" t="s">
        <v>48</v>
      </c>
      <c r="P1372" t="s">
        <v>48</v>
      </c>
      <c r="Q1372" t="s">
        <v>51</v>
      </c>
      <c r="S1372" t="s">
        <v>48</v>
      </c>
      <c r="U1372" t="s">
        <v>52</v>
      </c>
      <c r="V1372" t="s">
        <v>53</v>
      </c>
      <c r="W1372" t="s">
        <v>48</v>
      </c>
      <c r="X1372" t="e">
        <f t="shared" si="22"/>
        <v>#N/A</v>
      </c>
      <c r="Y1372" s="38" t="e">
        <f>INDEX('Planning avec dates'!$4:$4,MATCH("X",'Planning avec dates'!1390:1390,1))+4</f>
        <v>#N/A</v>
      </c>
    </row>
    <row r="1373" spans="1:25" x14ac:dyDescent="0.25">
      <c r="A1373">
        <f>IF(COUNTIF('Temps moyens'!$A$3:$A$70,C1373)&gt;0,1,0)</f>
        <v>0</v>
      </c>
      <c r="B1373" t="s">
        <v>1427</v>
      </c>
      <c r="C1373" t="e">
        <f>INDEX('Planning avec dates'!$B1375:$E1375,MATCH("*",'Planning avec dates'!$B1375:$E1375,0))</f>
        <v>#N/A</v>
      </c>
      <c r="F1373">
        <f>IF('Planning avec dates'!$C$1="Low",INDEX('Temps moyens'!$B$1:$B$198,MATCH(Task_Table1!C1373,'Temps moyens'!$A$1:$A$198,0),1)*'Temps moyens'!$D$3,IF('Planning avec dates'!$C$1="Medium",INDEX('Temps moyens'!$B$1:$B$198,MATCH(Task_Table1!C1373,'Temps moyens'!$A$1:$A$198,0),1)*'Temps moyens'!$E$3,IF('Planning avec dates'!$C$1="High",INDEX('Temps moyens'!$B$1:$B$198,MATCH(Task_Table1!C1373,'Temps moyens'!$A$1:$A$198,0),1)*'Temps moyens'!$F$3,0)))</f>
        <v>0</v>
      </c>
      <c r="G1373" t="s">
        <v>48</v>
      </c>
      <c r="H1373" s="38" t="e">
        <f>INDEX('Planning avec dates'!$4:$4,MATCH("X",'Planning avec dates'!1391:1391,0))</f>
        <v>#N/A</v>
      </c>
      <c r="I1373" t="s">
        <v>48</v>
      </c>
      <c r="J1373" t="s">
        <v>48</v>
      </c>
      <c r="K1373" t="s">
        <v>48</v>
      </c>
      <c r="L1373" t="s">
        <v>48</v>
      </c>
      <c r="M1373" t="s">
        <v>48</v>
      </c>
      <c r="N1373" t="s">
        <v>48</v>
      </c>
      <c r="O1373" t="s">
        <v>48</v>
      </c>
      <c r="P1373" t="s">
        <v>48</v>
      </c>
      <c r="Q1373" t="s">
        <v>51</v>
      </c>
      <c r="S1373" t="s">
        <v>48</v>
      </c>
      <c r="U1373" t="s">
        <v>52</v>
      </c>
      <c r="V1373" t="s">
        <v>53</v>
      </c>
      <c r="W1373" t="s">
        <v>48</v>
      </c>
      <c r="X1373" t="e">
        <f t="shared" si="22"/>
        <v>#N/A</v>
      </c>
      <c r="Y1373" s="38" t="e">
        <f>INDEX('Planning avec dates'!$4:$4,MATCH("X",'Planning avec dates'!1391:1391,1))+4</f>
        <v>#N/A</v>
      </c>
    </row>
    <row r="1374" spans="1:25" x14ac:dyDescent="0.25">
      <c r="A1374">
        <f>IF(COUNTIF('Temps moyens'!$A$3:$A$70,C1374)&gt;0,1,0)</f>
        <v>0</v>
      </c>
      <c r="B1374" t="s">
        <v>1428</v>
      </c>
      <c r="C1374" t="e">
        <f>INDEX('Planning avec dates'!$B1376:$E1376,MATCH("*",'Planning avec dates'!$B1376:$E1376,0))</f>
        <v>#N/A</v>
      </c>
      <c r="F1374">
        <f>IF('Planning avec dates'!$C$1="Low",INDEX('Temps moyens'!$B$1:$B$198,MATCH(Task_Table1!C1374,'Temps moyens'!$A$1:$A$198,0),1)*'Temps moyens'!$D$3,IF('Planning avec dates'!$C$1="Medium",INDEX('Temps moyens'!$B$1:$B$198,MATCH(Task_Table1!C1374,'Temps moyens'!$A$1:$A$198,0),1)*'Temps moyens'!$E$3,IF('Planning avec dates'!$C$1="High",INDEX('Temps moyens'!$B$1:$B$198,MATCH(Task_Table1!C1374,'Temps moyens'!$A$1:$A$198,0),1)*'Temps moyens'!$F$3,0)))</f>
        <v>0</v>
      </c>
      <c r="G1374" t="s">
        <v>48</v>
      </c>
      <c r="H1374" s="38" t="e">
        <f>INDEX('Planning avec dates'!$4:$4,MATCH("X",'Planning avec dates'!1392:1392,0))</f>
        <v>#N/A</v>
      </c>
      <c r="I1374" t="s">
        <v>48</v>
      </c>
      <c r="J1374" t="s">
        <v>48</v>
      </c>
      <c r="K1374" t="s">
        <v>48</v>
      </c>
      <c r="L1374" t="s">
        <v>48</v>
      </c>
      <c r="M1374" t="s">
        <v>48</v>
      </c>
      <c r="N1374" t="s">
        <v>48</v>
      </c>
      <c r="O1374" t="s">
        <v>48</v>
      </c>
      <c r="P1374" t="s">
        <v>48</v>
      </c>
      <c r="Q1374" t="s">
        <v>51</v>
      </c>
      <c r="S1374" t="s">
        <v>48</v>
      </c>
      <c r="U1374" t="s">
        <v>52</v>
      </c>
      <c r="V1374" t="s">
        <v>53</v>
      </c>
      <c r="W1374" t="s">
        <v>48</v>
      </c>
      <c r="X1374" t="e">
        <f t="shared" si="22"/>
        <v>#N/A</v>
      </c>
      <c r="Y1374" s="38" t="e">
        <f>INDEX('Planning avec dates'!$4:$4,MATCH("X",'Planning avec dates'!1392:1392,1))+4</f>
        <v>#N/A</v>
      </c>
    </row>
    <row r="1375" spans="1:25" x14ac:dyDescent="0.25">
      <c r="A1375">
        <f>IF(COUNTIF('Temps moyens'!$A$3:$A$70,C1375)&gt;0,1,0)</f>
        <v>0</v>
      </c>
      <c r="B1375" t="s">
        <v>1429</v>
      </c>
      <c r="C1375" t="e">
        <f>INDEX('Planning avec dates'!$B1377:$E1377,MATCH("*",'Planning avec dates'!$B1377:$E1377,0))</f>
        <v>#N/A</v>
      </c>
      <c r="F1375">
        <f>IF('Planning avec dates'!$C$1="Low",INDEX('Temps moyens'!$B$1:$B$198,MATCH(Task_Table1!C1375,'Temps moyens'!$A$1:$A$198,0),1)*'Temps moyens'!$D$3,IF('Planning avec dates'!$C$1="Medium",INDEX('Temps moyens'!$B$1:$B$198,MATCH(Task_Table1!C1375,'Temps moyens'!$A$1:$A$198,0),1)*'Temps moyens'!$E$3,IF('Planning avec dates'!$C$1="High",INDEX('Temps moyens'!$B$1:$B$198,MATCH(Task_Table1!C1375,'Temps moyens'!$A$1:$A$198,0),1)*'Temps moyens'!$F$3,0)))</f>
        <v>0</v>
      </c>
      <c r="G1375" t="s">
        <v>48</v>
      </c>
      <c r="H1375" s="38" t="e">
        <f>INDEX('Planning avec dates'!$4:$4,MATCH("X",'Planning avec dates'!1393:1393,0))</f>
        <v>#N/A</v>
      </c>
      <c r="I1375" t="s">
        <v>48</v>
      </c>
      <c r="J1375" t="s">
        <v>48</v>
      </c>
      <c r="K1375" t="s">
        <v>48</v>
      </c>
      <c r="L1375" t="s">
        <v>48</v>
      </c>
      <c r="M1375" t="s">
        <v>48</v>
      </c>
      <c r="N1375" t="s">
        <v>48</v>
      </c>
      <c r="O1375" t="s">
        <v>48</v>
      </c>
      <c r="P1375" t="s">
        <v>48</v>
      </c>
      <c r="Q1375" t="s">
        <v>51</v>
      </c>
      <c r="S1375" t="s">
        <v>48</v>
      </c>
      <c r="U1375" t="s">
        <v>52</v>
      </c>
      <c r="V1375" t="s">
        <v>53</v>
      </c>
      <c r="W1375" t="s">
        <v>48</v>
      </c>
      <c r="X1375" t="e">
        <f t="shared" si="22"/>
        <v>#N/A</v>
      </c>
      <c r="Y1375" s="38" t="e">
        <f>INDEX('Planning avec dates'!$4:$4,MATCH("X",'Planning avec dates'!1393:1393,1))+4</f>
        <v>#N/A</v>
      </c>
    </row>
    <row r="1376" spans="1:25" x14ac:dyDescent="0.25">
      <c r="A1376">
        <f>IF(COUNTIF('Temps moyens'!$A$3:$A$70,C1376)&gt;0,1,0)</f>
        <v>0</v>
      </c>
      <c r="B1376" t="s">
        <v>1430</v>
      </c>
      <c r="C1376" t="e">
        <f>INDEX('Planning avec dates'!$B1378:$E1378,MATCH("*",'Planning avec dates'!$B1378:$E1378,0))</f>
        <v>#N/A</v>
      </c>
      <c r="F1376">
        <f>IF('Planning avec dates'!$C$1="Low",INDEX('Temps moyens'!$B$1:$B$198,MATCH(Task_Table1!C1376,'Temps moyens'!$A$1:$A$198,0),1)*'Temps moyens'!$D$3,IF('Planning avec dates'!$C$1="Medium",INDEX('Temps moyens'!$B$1:$B$198,MATCH(Task_Table1!C1376,'Temps moyens'!$A$1:$A$198,0),1)*'Temps moyens'!$E$3,IF('Planning avec dates'!$C$1="High",INDEX('Temps moyens'!$B$1:$B$198,MATCH(Task_Table1!C1376,'Temps moyens'!$A$1:$A$198,0),1)*'Temps moyens'!$F$3,0)))</f>
        <v>0</v>
      </c>
      <c r="G1376" t="s">
        <v>48</v>
      </c>
      <c r="H1376" s="38" t="e">
        <f>INDEX('Planning avec dates'!$4:$4,MATCH("X",'Planning avec dates'!1394:1394,0))</f>
        <v>#N/A</v>
      </c>
      <c r="I1376" t="s">
        <v>48</v>
      </c>
      <c r="J1376" t="s">
        <v>48</v>
      </c>
      <c r="K1376" t="s">
        <v>48</v>
      </c>
      <c r="L1376" t="s">
        <v>48</v>
      </c>
      <c r="M1376" t="s">
        <v>48</v>
      </c>
      <c r="N1376" t="s">
        <v>48</v>
      </c>
      <c r="O1376" t="s">
        <v>48</v>
      </c>
      <c r="P1376" t="s">
        <v>48</v>
      </c>
      <c r="Q1376" t="s">
        <v>51</v>
      </c>
      <c r="S1376" t="s">
        <v>48</v>
      </c>
      <c r="U1376" t="s">
        <v>52</v>
      </c>
      <c r="V1376" t="s">
        <v>53</v>
      </c>
      <c r="W1376" t="s">
        <v>48</v>
      </c>
      <c r="X1376" t="e">
        <f t="shared" si="22"/>
        <v>#N/A</v>
      </c>
      <c r="Y1376" s="38" t="e">
        <f>INDEX('Planning avec dates'!$4:$4,MATCH("X",'Planning avec dates'!1394:1394,1))+4</f>
        <v>#N/A</v>
      </c>
    </row>
    <row r="1377" spans="1:25" x14ac:dyDescent="0.25">
      <c r="A1377">
        <f>IF(COUNTIF('Temps moyens'!$A$3:$A$70,C1377)&gt;0,1,0)</f>
        <v>0</v>
      </c>
      <c r="B1377" t="s">
        <v>1431</v>
      </c>
      <c r="C1377" t="e">
        <f>INDEX('Planning avec dates'!$B1379:$E1379,MATCH("*",'Planning avec dates'!$B1379:$E1379,0))</f>
        <v>#N/A</v>
      </c>
      <c r="F1377">
        <f>IF('Planning avec dates'!$C$1="Low",INDEX('Temps moyens'!$B$1:$B$198,MATCH(Task_Table1!C1377,'Temps moyens'!$A$1:$A$198,0),1)*'Temps moyens'!$D$3,IF('Planning avec dates'!$C$1="Medium",INDEX('Temps moyens'!$B$1:$B$198,MATCH(Task_Table1!C1377,'Temps moyens'!$A$1:$A$198,0),1)*'Temps moyens'!$E$3,IF('Planning avec dates'!$C$1="High",INDEX('Temps moyens'!$B$1:$B$198,MATCH(Task_Table1!C1377,'Temps moyens'!$A$1:$A$198,0),1)*'Temps moyens'!$F$3,0)))</f>
        <v>0</v>
      </c>
      <c r="G1377" t="s">
        <v>48</v>
      </c>
      <c r="H1377" s="38" t="e">
        <f>INDEX('Planning avec dates'!$4:$4,MATCH("X",'Planning avec dates'!1395:1395,0))</f>
        <v>#N/A</v>
      </c>
      <c r="I1377" t="s">
        <v>48</v>
      </c>
      <c r="J1377" t="s">
        <v>48</v>
      </c>
      <c r="K1377" t="s">
        <v>48</v>
      </c>
      <c r="L1377" t="s">
        <v>48</v>
      </c>
      <c r="M1377" t="s">
        <v>48</v>
      </c>
      <c r="N1377" t="s">
        <v>48</v>
      </c>
      <c r="O1377" t="s">
        <v>48</v>
      </c>
      <c r="P1377" t="s">
        <v>48</v>
      </c>
      <c r="Q1377" t="s">
        <v>51</v>
      </c>
      <c r="S1377" t="s">
        <v>48</v>
      </c>
      <c r="U1377" t="s">
        <v>52</v>
      </c>
      <c r="V1377" t="s">
        <v>53</v>
      </c>
      <c r="W1377" t="s">
        <v>48</v>
      </c>
      <c r="X1377" t="e">
        <f t="shared" si="22"/>
        <v>#N/A</v>
      </c>
      <c r="Y1377" s="38" t="e">
        <f>INDEX('Planning avec dates'!$4:$4,MATCH("X",'Planning avec dates'!1395:1395,1))+4</f>
        <v>#N/A</v>
      </c>
    </row>
    <row r="1378" spans="1:25" x14ac:dyDescent="0.25">
      <c r="A1378">
        <f>IF(COUNTIF('Temps moyens'!$A$3:$A$70,C1378)&gt;0,1,0)</f>
        <v>0</v>
      </c>
      <c r="B1378" t="s">
        <v>1432</v>
      </c>
      <c r="C1378" t="e">
        <f>INDEX('Planning avec dates'!$B1380:$E1380,MATCH("*",'Planning avec dates'!$B1380:$E1380,0))</f>
        <v>#N/A</v>
      </c>
      <c r="F1378">
        <f>IF('Planning avec dates'!$C$1="Low",INDEX('Temps moyens'!$B$1:$B$198,MATCH(Task_Table1!C1378,'Temps moyens'!$A$1:$A$198,0),1)*'Temps moyens'!$D$3,IF('Planning avec dates'!$C$1="Medium",INDEX('Temps moyens'!$B$1:$B$198,MATCH(Task_Table1!C1378,'Temps moyens'!$A$1:$A$198,0),1)*'Temps moyens'!$E$3,IF('Planning avec dates'!$C$1="High",INDEX('Temps moyens'!$B$1:$B$198,MATCH(Task_Table1!C1378,'Temps moyens'!$A$1:$A$198,0),1)*'Temps moyens'!$F$3,0)))</f>
        <v>0</v>
      </c>
      <c r="G1378" t="s">
        <v>48</v>
      </c>
      <c r="H1378" s="38" t="e">
        <f>INDEX('Planning avec dates'!$4:$4,MATCH("X",'Planning avec dates'!1396:1396,0))</f>
        <v>#N/A</v>
      </c>
      <c r="I1378" t="s">
        <v>48</v>
      </c>
      <c r="J1378" t="s">
        <v>48</v>
      </c>
      <c r="K1378" t="s">
        <v>48</v>
      </c>
      <c r="L1378" t="s">
        <v>48</v>
      </c>
      <c r="M1378" t="s">
        <v>48</v>
      </c>
      <c r="N1378" t="s">
        <v>48</v>
      </c>
      <c r="O1378" t="s">
        <v>48</v>
      </c>
      <c r="P1378" t="s">
        <v>48</v>
      </c>
      <c r="Q1378" t="s">
        <v>51</v>
      </c>
      <c r="S1378" t="s">
        <v>48</v>
      </c>
      <c r="U1378" t="s">
        <v>52</v>
      </c>
      <c r="V1378" t="s">
        <v>53</v>
      </c>
      <c r="W1378" t="s">
        <v>48</v>
      </c>
      <c r="X1378" t="e">
        <f t="shared" si="22"/>
        <v>#N/A</v>
      </c>
      <c r="Y1378" s="38" t="e">
        <f>INDEX('Planning avec dates'!$4:$4,MATCH("X",'Planning avec dates'!1396:1396,1))+4</f>
        <v>#N/A</v>
      </c>
    </row>
    <row r="1379" spans="1:25" x14ac:dyDescent="0.25">
      <c r="A1379">
        <f>IF(COUNTIF('Temps moyens'!$A$3:$A$70,C1379)&gt;0,1,0)</f>
        <v>0</v>
      </c>
      <c r="B1379" t="s">
        <v>1433</v>
      </c>
      <c r="C1379" t="e">
        <f>INDEX('Planning avec dates'!$B1381:$E1381,MATCH("*",'Planning avec dates'!$B1381:$E1381,0))</f>
        <v>#N/A</v>
      </c>
      <c r="F1379">
        <f>IF('Planning avec dates'!$C$1="Low",INDEX('Temps moyens'!$B$1:$B$198,MATCH(Task_Table1!C1379,'Temps moyens'!$A$1:$A$198,0),1)*'Temps moyens'!$D$3,IF('Planning avec dates'!$C$1="Medium",INDEX('Temps moyens'!$B$1:$B$198,MATCH(Task_Table1!C1379,'Temps moyens'!$A$1:$A$198,0),1)*'Temps moyens'!$E$3,IF('Planning avec dates'!$C$1="High",INDEX('Temps moyens'!$B$1:$B$198,MATCH(Task_Table1!C1379,'Temps moyens'!$A$1:$A$198,0),1)*'Temps moyens'!$F$3,0)))</f>
        <v>0</v>
      </c>
      <c r="G1379" t="s">
        <v>48</v>
      </c>
      <c r="H1379" s="38" t="e">
        <f>INDEX('Planning avec dates'!$4:$4,MATCH("X",'Planning avec dates'!1397:1397,0))</f>
        <v>#N/A</v>
      </c>
      <c r="I1379" t="s">
        <v>48</v>
      </c>
      <c r="J1379" t="s">
        <v>48</v>
      </c>
      <c r="K1379" t="s">
        <v>48</v>
      </c>
      <c r="L1379" t="s">
        <v>48</v>
      </c>
      <c r="M1379" t="s">
        <v>48</v>
      </c>
      <c r="N1379" t="s">
        <v>48</v>
      </c>
      <c r="O1379" t="s">
        <v>48</v>
      </c>
      <c r="P1379" t="s">
        <v>48</v>
      </c>
      <c r="Q1379" t="s">
        <v>51</v>
      </c>
      <c r="S1379" t="s">
        <v>48</v>
      </c>
      <c r="U1379" t="s">
        <v>52</v>
      </c>
      <c r="V1379" t="s">
        <v>53</v>
      </c>
      <c r="W1379" t="s">
        <v>48</v>
      </c>
      <c r="X1379" t="e">
        <f t="shared" si="22"/>
        <v>#N/A</v>
      </c>
      <c r="Y1379" s="38" t="e">
        <f>INDEX('Planning avec dates'!$4:$4,MATCH("X",'Planning avec dates'!1397:1397,1))+4</f>
        <v>#N/A</v>
      </c>
    </row>
    <row r="1380" spans="1:25" x14ac:dyDescent="0.25">
      <c r="A1380">
        <f>IF(COUNTIF('Temps moyens'!$A$3:$A$70,C1380)&gt;0,1,0)</f>
        <v>0</v>
      </c>
      <c r="B1380" t="s">
        <v>1434</v>
      </c>
      <c r="C1380" t="e">
        <f>INDEX('Planning avec dates'!$B1382:$E1382,MATCH("*",'Planning avec dates'!$B1382:$E1382,0))</f>
        <v>#N/A</v>
      </c>
      <c r="F1380">
        <f>IF('Planning avec dates'!$C$1="Low",INDEX('Temps moyens'!$B$1:$B$198,MATCH(Task_Table1!C1380,'Temps moyens'!$A$1:$A$198,0),1)*'Temps moyens'!$D$3,IF('Planning avec dates'!$C$1="Medium",INDEX('Temps moyens'!$B$1:$B$198,MATCH(Task_Table1!C1380,'Temps moyens'!$A$1:$A$198,0),1)*'Temps moyens'!$E$3,IF('Planning avec dates'!$C$1="High",INDEX('Temps moyens'!$B$1:$B$198,MATCH(Task_Table1!C1380,'Temps moyens'!$A$1:$A$198,0),1)*'Temps moyens'!$F$3,0)))</f>
        <v>0</v>
      </c>
      <c r="G1380" t="s">
        <v>48</v>
      </c>
      <c r="H1380" s="38" t="e">
        <f>INDEX('Planning avec dates'!$4:$4,MATCH("X",'Planning avec dates'!1398:1398,0))</f>
        <v>#N/A</v>
      </c>
      <c r="I1380" t="s">
        <v>48</v>
      </c>
      <c r="J1380" t="s">
        <v>48</v>
      </c>
      <c r="K1380" t="s">
        <v>48</v>
      </c>
      <c r="L1380" t="s">
        <v>48</v>
      </c>
      <c r="M1380" t="s">
        <v>48</v>
      </c>
      <c r="N1380" t="s">
        <v>48</v>
      </c>
      <c r="O1380" t="s">
        <v>48</v>
      </c>
      <c r="P1380" t="s">
        <v>48</v>
      </c>
      <c r="Q1380" t="s">
        <v>51</v>
      </c>
      <c r="S1380" t="s">
        <v>48</v>
      </c>
      <c r="U1380" t="s">
        <v>52</v>
      </c>
      <c r="V1380" t="s">
        <v>53</v>
      </c>
      <c r="W1380" t="s">
        <v>48</v>
      </c>
      <c r="X1380" t="e">
        <f t="shared" si="22"/>
        <v>#N/A</v>
      </c>
      <c r="Y1380" s="38" t="e">
        <f>INDEX('Planning avec dates'!$4:$4,MATCH("X",'Planning avec dates'!1398:1398,1))+4</f>
        <v>#N/A</v>
      </c>
    </row>
    <row r="1381" spans="1:25" x14ac:dyDescent="0.25">
      <c r="A1381">
        <f>IF(COUNTIF('Temps moyens'!$A$3:$A$70,C1381)&gt;0,1,0)</f>
        <v>0</v>
      </c>
      <c r="B1381" t="s">
        <v>1435</v>
      </c>
      <c r="C1381" t="e">
        <f>INDEX('Planning avec dates'!$B1383:$E1383,MATCH("*",'Planning avec dates'!$B1383:$E1383,0))</f>
        <v>#N/A</v>
      </c>
      <c r="F1381">
        <f>IF('Planning avec dates'!$C$1="Low",INDEX('Temps moyens'!$B$1:$B$198,MATCH(Task_Table1!C1381,'Temps moyens'!$A$1:$A$198,0),1)*'Temps moyens'!$D$3,IF('Planning avec dates'!$C$1="Medium",INDEX('Temps moyens'!$B$1:$B$198,MATCH(Task_Table1!C1381,'Temps moyens'!$A$1:$A$198,0),1)*'Temps moyens'!$E$3,IF('Planning avec dates'!$C$1="High",INDEX('Temps moyens'!$B$1:$B$198,MATCH(Task_Table1!C1381,'Temps moyens'!$A$1:$A$198,0),1)*'Temps moyens'!$F$3,0)))</f>
        <v>0</v>
      </c>
      <c r="G1381" t="s">
        <v>48</v>
      </c>
      <c r="H1381" s="38" t="e">
        <f>INDEX('Planning avec dates'!$4:$4,MATCH("X",'Planning avec dates'!1399:1399,0))</f>
        <v>#N/A</v>
      </c>
      <c r="I1381" t="s">
        <v>48</v>
      </c>
      <c r="J1381" t="s">
        <v>48</v>
      </c>
      <c r="K1381" t="s">
        <v>48</v>
      </c>
      <c r="L1381" t="s">
        <v>48</v>
      </c>
      <c r="M1381" t="s">
        <v>48</v>
      </c>
      <c r="N1381" t="s">
        <v>48</v>
      </c>
      <c r="O1381" t="s">
        <v>48</v>
      </c>
      <c r="P1381" t="s">
        <v>48</v>
      </c>
      <c r="Q1381" t="s">
        <v>51</v>
      </c>
      <c r="S1381" t="s">
        <v>48</v>
      </c>
      <c r="U1381" t="s">
        <v>52</v>
      </c>
      <c r="V1381" t="s">
        <v>53</v>
      </c>
      <c r="W1381" t="s">
        <v>48</v>
      </c>
      <c r="X1381" t="e">
        <f t="shared" si="22"/>
        <v>#N/A</v>
      </c>
      <c r="Y1381" s="38" t="e">
        <f>INDEX('Planning avec dates'!$4:$4,MATCH("X",'Planning avec dates'!1399:1399,1))+4</f>
        <v>#N/A</v>
      </c>
    </row>
    <row r="1382" spans="1:25" x14ac:dyDescent="0.25">
      <c r="A1382">
        <f>IF(COUNTIF('Temps moyens'!$A$3:$A$70,C1382)&gt;0,1,0)</f>
        <v>0</v>
      </c>
      <c r="B1382" t="s">
        <v>1436</v>
      </c>
      <c r="C1382" t="e">
        <f>INDEX('Planning avec dates'!$B1384:$E1384,MATCH("*",'Planning avec dates'!$B1384:$E1384,0))</f>
        <v>#N/A</v>
      </c>
      <c r="F1382">
        <f>IF('Planning avec dates'!$C$1="Low",INDEX('Temps moyens'!$B$1:$B$198,MATCH(Task_Table1!C1382,'Temps moyens'!$A$1:$A$198,0),1)*'Temps moyens'!$D$3,IF('Planning avec dates'!$C$1="Medium",INDEX('Temps moyens'!$B$1:$B$198,MATCH(Task_Table1!C1382,'Temps moyens'!$A$1:$A$198,0),1)*'Temps moyens'!$E$3,IF('Planning avec dates'!$C$1="High",INDEX('Temps moyens'!$B$1:$B$198,MATCH(Task_Table1!C1382,'Temps moyens'!$A$1:$A$198,0),1)*'Temps moyens'!$F$3,0)))</f>
        <v>0</v>
      </c>
      <c r="G1382" t="s">
        <v>48</v>
      </c>
      <c r="H1382" s="38" t="e">
        <f>INDEX('Planning avec dates'!$4:$4,MATCH("X",'Planning avec dates'!1400:1400,0))</f>
        <v>#N/A</v>
      </c>
      <c r="I1382" t="s">
        <v>48</v>
      </c>
      <c r="J1382" t="s">
        <v>48</v>
      </c>
      <c r="K1382" t="s">
        <v>48</v>
      </c>
      <c r="L1382" t="s">
        <v>48</v>
      </c>
      <c r="M1382" t="s">
        <v>48</v>
      </c>
      <c r="N1382" t="s">
        <v>48</v>
      </c>
      <c r="O1382" t="s">
        <v>48</v>
      </c>
      <c r="P1382" t="s">
        <v>48</v>
      </c>
      <c r="Q1382" t="s">
        <v>51</v>
      </c>
      <c r="S1382" t="s">
        <v>48</v>
      </c>
      <c r="U1382" t="s">
        <v>52</v>
      </c>
      <c r="V1382" t="s">
        <v>53</v>
      </c>
      <c r="W1382" t="s">
        <v>48</v>
      </c>
      <c r="X1382" t="e">
        <f t="shared" si="22"/>
        <v>#N/A</v>
      </c>
      <c r="Y1382" s="38" t="e">
        <f>INDEX('Planning avec dates'!$4:$4,MATCH("X",'Planning avec dates'!1400:1400,1))+4</f>
        <v>#N/A</v>
      </c>
    </row>
    <row r="1383" spans="1:25" x14ac:dyDescent="0.25">
      <c r="A1383">
        <f>IF(COUNTIF('Temps moyens'!$A$3:$A$70,C1383)&gt;0,1,0)</f>
        <v>0</v>
      </c>
      <c r="B1383" t="s">
        <v>1437</v>
      </c>
      <c r="C1383" t="e">
        <f>INDEX('Planning avec dates'!$B1385:$E1385,MATCH("*",'Planning avec dates'!$B1385:$E1385,0))</f>
        <v>#N/A</v>
      </c>
      <c r="F1383">
        <f>IF('Planning avec dates'!$C$1="Low",INDEX('Temps moyens'!$B$1:$B$198,MATCH(Task_Table1!C1383,'Temps moyens'!$A$1:$A$198,0),1)*'Temps moyens'!$D$3,IF('Planning avec dates'!$C$1="Medium",INDEX('Temps moyens'!$B$1:$B$198,MATCH(Task_Table1!C1383,'Temps moyens'!$A$1:$A$198,0),1)*'Temps moyens'!$E$3,IF('Planning avec dates'!$C$1="High",INDEX('Temps moyens'!$B$1:$B$198,MATCH(Task_Table1!C1383,'Temps moyens'!$A$1:$A$198,0),1)*'Temps moyens'!$F$3,0)))</f>
        <v>0</v>
      </c>
      <c r="G1383" t="s">
        <v>48</v>
      </c>
      <c r="H1383" s="38" t="e">
        <f>INDEX('Planning avec dates'!$4:$4,MATCH("X",'Planning avec dates'!1401:1401,0))</f>
        <v>#N/A</v>
      </c>
      <c r="I1383" t="s">
        <v>48</v>
      </c>
      <c r="J1383" t="s">
        <v>48</v>
      </c>
      <c r="K1383" t="s">
        <v>48</v>
      </c>
      <c r="L1383" t="s">
        <v>48</v>
      </c>
      <c r="M1383" t="s">
        <v>48</v>
      </c>
      <c r="N1383" t="s">
        <v>48</v>
      </c>
      <c r="O1383" t="s">
        <v>48</v>
      </c>
      <c r="P1383" t="s">
        <v>48</v>
      </c>
      <c r="Q1383" t="s">
        <v>51</v>
      </c>
      <c r="S1383" t="s">
        <v>48</v>
      </c>
      <c r="U1383" t="s">
        <v>52</v>
      </c>
      <c r="V1383" t="s">
        <v>53</v>
      </c>
      <c r="W1383" t="s">
        <v>48</v>
      </c>
      <c r="X1383" t="e">
        <f t="shared" si="22"/>
        <v>#N/A</v>
      </c>
      <c r="Y1383" s="38" t="e">
        <f>INDEX('Planning avec dates'!$4:$4,MATCH("X",'Planning avec dates'!1401:1401,1))+4</f>
        <v>#N/A</v>
      </c>
    </row>
    <row r="1384" spans="1:25" x14ac:dyDescent="0.25">
      <c r="A1384">
        <f>IF(COUNTIF('Temps moyens'!$A$3:$A$70,C1384)&gt;0,1,0)</f>
        <v>0</v>
      </c>
      <c r="B1384" t="s">
        <v>1438</v>
      </c>
      <c r="C1384" t="e">
        <f>INDEX('Planning avec dates'!$B1386:$E1386,MATCH("*",'Planning avec dates'!$B1386:$E1386,0))</f>
        <v>#N/A</v>
      </c>
      <c r="F1384">
        <f>IF('Planning avec dates'!$C$1="Low",INDEX('Temps moyens'!$B$1:$B$198,MATCH(Task_Table1!C1384,'Temps moyens'!$A$1:$A$198,0),1)*'Temps moyens'!$D$3,IF('Planning avec dates'!$C$1="Medium",INDEX('Temps moyens'!$B$1:$B$198,MATCH(Task_Table1!C1384,'Temps moyens'!$A$1:$A$198,0),1)*'Temps moyens'!$E$3,IF('Planning avec dates'!$C$1="High",INDEX('Temps moyens'!$B$1:$B$198,MATCH(Task_Table1!C1384,'Temps moyens'!$A$1:$A$198,0),1)*'Temps moyens'!$F$3,0)))</f>
        <v>0</v>
      </c>
      <c r="G1384" t="s">
        <v>48</v>
      </c>
      <c r="H1384" s="38" t="e">
        <f>INDEX('Planning avec dates'!$4:$4,MATCH("X",'Planning avec dates'!1402:1402,0))</f>
        <v>#N/A</v>
      </c>
      <c r="I1384" t="s">
        <v>48</v>
      </c>
      <c r="J1384" t="s">
        <v>48</v>
      </c>
      <c r="K1384" t="s">
        <v>48</v>
      </c>
      <c r="L1384" t="s">
        <v>48</v>
      </c>
      <c r="M1384" t="s">
        <v>48</v>
      </c>
      <c r="N1384" t="s">
        <v>48</v>
      </c>
      <c r="O1384" t="s">
        <v>48</v>
      </c>
      <c r="P1384" t="s">
        <v>48</v>
      </c>
      <c r="Q1384" t="s">
        <v>51</v>
      </c>
      <c r="S1384" t="s">
        <v>48</v>
      </c>
      <c r="U1384" t="s">
        <v>52</v>
      </c>
      <c r="V1384" t="s">
        <v>53</v>
      </c>
      <c r="W1384" t="s">
        <v>48</v>
      </c>
      <c r="X1384" t="e">
        <f t="shared" si="22"/>
        <v>#N/A</v>
      </c>
      <c r="Y1384" s="38" t="e">
        <f>INDEX('Planning avec dates'!$4:$4,MATCH("X",'Planning avec dates'!1402:1402,1))+4</f>
        <v>#N/A</v>
      </c>
    </row>
    <row r="1385" spans="1:25" x14ac:dyDescent="0.25">
      <c r="A1385">
        <f>IF(COUNTIF('Temps moyens'!$A$3:$A$70,C1385)&gt;0,1,0)</f>
        <v>0</v>
      </c>
      <c r="B1385" t="s">
        <v>1439</v>
      </c>
      <c r="C1385" t="e">
        <f>INDEX('Planning avec dates'!$B1387:$E1387,MATCH("*",'Planning avec dates'!$B1387:$E1387,0))</f>
        <v>#N/A</v>
      </c>
      <c r="F1385">
        <f>IF('Planning avec dates'!$C$1="Low",INDEX('Temps moyens'!$B$1:$B$198,MATCH(Task_Table1!C1385,'Temps moyens'!$A$1:$A$198,0),1)*'Temps moyens'!$D$3,IF('Planning avec dates'!$C$1="Medium",INDEX('Temps moyens'!$B$1:$B$198,MATCH(Task_Table1!C1385,'Temps moyens'!$A$1:$A$198,0),1)*'Temps moyens'!$E$3,IF('Planning avec dates'!$C$1="High",INDEX('Temps moyens'!$B$1:$B$198,MATCH(Task_Table1!C1385,'Temps moyens'!$A$1:$A$198,0),1)*'Temps moyens'!$F$3,0)))</f>
        <v>0</v>
      </c>
      <c r="G1385" t="s">
        <v>48</v>
      </c>
      <c r="H1385" s="38" t="e">
        <f>INDEX('Planning avec dates'!$4:$4,MATCH("X",'Planning avec dates'!1403:1403,0))</f>
        <v>#N/A</v>
      </c>
      <c r="I1385" t="s">
        <v>48</v>
      </c>
      <c r="J1385" t="s">
        <v>48</v>
      </c>
      <c r="K1385" t="s">
        <v>48</v>
      </c>
      <c r="L1385" t="s">
        <v>48</v>
      </c>
      <c r="M1385" t="s">
        <v>48</v>
      </c>
      <c r="N1385" t="s">
        <v>48</v>
      </c>
      <c r="O1385" t="s">
        <v>48</v>
      </c>
      <c r="P1385" t="s">
        <v>48</v>
      </c>
      <c r="Q1385" t="s">
        <v>51</v>
      </c>
      <c r="S1385" t="s">
        <v>48</v>
      </c>
      <c r="U1385" t="s">
        <v>52</v>
      </c>
      <c r="V1385" t="s">
        <v>53</v>
      </c>
      <c r="W1385" t="s">
        <v>48</v>
      </c>
      <c r="X1385" t="e">
        <f t="shared" si="22"/>
        <v>#N/A</v>
      </c>
      <c r="Y1385" s="38" t="e">
        <f>INDEX('Planning avec dates'!$4:$4,MATCH("X",'Planning avec dates'!1403:1403,1))+4</f>
        <v>#N/A</v>
      </c>
    </row>
    <row r="1386" spans="1:25" x14ac:dyDescent="0.25">
      <c r="A1386">
        <f>IF(COUNTIF('Temps moyens'!$A$3:$A$70,C1386)&gt;0,1,0)</f>
        <v>0</v>
      </c>
      <c r="B1386" t="s">
        <v>1440</v>
      </c>
      <c r="C1386" t="e">
        <f>INDEX('Planning avec dates'!$B1388:$E1388,MATCH("*",'Planning avec dates'!$B1388:$E1388,0))</f>
        <v>#N/A</v>
      </c>
      <c r="F1386">
        <f>IF('Planning avec dates'!$C$1="Low",INDEX('Temps moyens'!$B$1:$B$198,MATCH(Task_Table1!C1386,'Temps moyens'!$A$1:$A$198,0),1)*'Temps moyens'!$D$3,IF('Planning avec dates'!$C$1="Medium",INDEX('Temps moyens'!$B$1:$B$198,MATCH(Task_Table1!C1386,'Temps moyens'!$A$1:$A$198,0),1)*'Temps moyens'!$E$3,IF('Planning avec dates'!$C$1="High",INDEX('Temps moyens'!$B$1:$B$198,MATCH(Task_Table1!C1386,'Temps moyens'!$A$1:$A$198,0),1)*'Temps moyens'!$F$3,0)))</f>
        <v>0</v>
      </c>
      <c r="G1386" t="s">
        <v>48</v>
      </c>
      <c r="H1386" s="38" t="e">
        <f>INDEX('Planning avec dates'!$4:$4,MATCH("X",'Planning avec dates'!1404:1404,0))</f>
        <v>#N/A</v>
      </c>
      <c r="I1386" t="s">
        <v>48</v>
      </c>
      <c r="J1386" t="s">
        <v>48</v>
      </c>
      <c r="K1386" t="s">
        <v>48</v>
      </c>
      <c r="L1386" t="s">
        <v>48</v>
      </c>
      <c r="M1386" t="s">
        <v>48</v>
      </c>
      <c r="N1386" t="s">
        <v>48</v>
      </c>
      <c r="O1386" t="s">
        <v>48</v>
      </c>
      <c r="P1386" t="s">
        <v>48</v>
      </c>
      <c r="Q1386" t="s">
        <v>51</v>
      </c>
      <c r="S1386" t="s">
        <v>48</v>
      </c>
      <c r="U1386" t="s">
        <v>52</v>
      </c>
      <c r="V1386" t="s">
        <v>53</v>
      </c>
      <c r="W1386" t="s">
        <v>48</v>
      </c>
      <c r="X1386" t="e">
        <f t="shared" si="22"/>
        <v>#N/A</v>
      </c>
      <c r="Y1386" s="38" t="e">
        <f>INDEX('Planning avec dates'!$4:$4,MATCH("X",'Planning avec dates'!1404:1404,1))+4</f>
        <v>#N/A</v>
      </c>
    </row>
    <row r="1387" spans="1:25" x14ac:dyDescent="0.25">
      <c r="A1387">
        <f>IF(COUNTIF('Temps moyens'!$A$3:$A$70,C1387)&gt;0,1,0)</f>
        <v>0</v>
      </c>
      <c r="B1387" t="s">
        <v>1441</v>
      </c>
      <c r="C1387" t="e">
        <f>INDEX('Planning avec dates'!$B1389:$E1389,MATCH("*",'Planning avec dates'!$B1389:$E1389,0))</f>
        <v>#N/A</v>
      </c>
      <c r="F1387">
        <f>IF('Planning avec dates'!$C$1="Low",INDEX('Temps moyens'!$B$1:$B$198,MATCH(Task_Table1!C1387,'Temps moyens'!$A$1:$A$198,0),1)*'Temps moyens'!$D$3,IF('Planning avec dates'!$C$1="Medium",INDEX('Temps moyens'!$B$1:$B$198,MATCH(Task_Table1!C1387,'Temps moyens'!$A$1:$A$198,0),1)*'Temps moyens'!$E$3,IF('Planning avec dates'!$C$1="High",INDEX('Temps moyens'!$B$1:$B$198,MATCH(Task_Table1!C1387,'Temps moyens'!$A$1:$A$198,0),1)*'Temps moyens'!$F$3,0)))</f>
        <v>0</v>
      </c>
      <c r="G1387" t="s">
        <v>48</v>
      </c>
      <c r="H1387" s="38" t="e">
        <f>INDEX('Planning avec dates'!$4:$4,MATCH("X",'Planning avec dates'!1405:1405,0))</f>
        <v>#N/A</v>
      </c>
      <c r="I1387" t="s">
        <v>48</v>
      </c>
      <c r="J1387" t="s">
        <v>48</v>
      </c>
      <c r="K1387" t="s">
        <v>48</v>
      </c>
      <c r="L1387" t="s">
        <v>48</v>
      </c>
      <c r="M1387" t="s">
        <v>48</v>
      </c>
      <c r="N1387" t="s">
        <v>48</v>
      </c>
      <c r="O1387" t="s">
        <v>48</v>
      </c>
      <c r="P1387" t="s">
        <v>48</v>
      </c>
      <c r="Q1387" t="s">
        <v>51</v>
      </c>
      <c r="S1387" t="s">
        <v>48</v>
      </c>
      <c r="U1387" t="s">
        <v>52</v>
      </c>
      <c r="V1387" t="s">
        <v>53</v>
      </c>
      <c r="W1387" t="s">
        <v>48</v>
      </c>
      <c r="X1387" t="e">
        <f t="shared" si="22"/>
        <v>#N/A</v>
      </c>
      <c r="Y1387" s="38" t="e">
        <f>INDEX('Planning avec dates'!$4:$4,MATCH("X",'Planning avec dates'!1405:1405,1))+4</f>
        <v>#N/A</v>
      </c>
    </row>
    <row r="1388" spans="1:25" x14ac:dyDescent="0.25">
      <c r="A1388">
        <f>IF(COUNTIF('Temps moyens'!$A$3:$A$70,C1388)&gt;0,1,0)</f>
        <v>0</v>
      </c>
      <c r="B1388" t="s">
        <v>1442</v>
      </c>
      <c r="C1388" t="e">
        <f>INDEX('Planning avec dates'!$B1390:$E1390,MATCH("*",'Planning avec dates'!$B1390:$E1390,0))</f>
        <v>#N/A</v>
      </c>
      <c r="F1388">
        <f>IF('Planning avec dates'!$C$1="Low",INDEX('Temps moyens'!$B$1:$B$198,MATCH(Task_Table1!C1388,'Temps moyens'!$A$1:$A$198,0),1)*'Temps moyens'!$D$3,IF('Planning avec dates'!$C$1="Medium",INDEX('Temps moyens'!$B$1:$B$198,MATCH(Task_Table1!C1388,'Temps moyens'!$A$1:$A$198,0),1)*'Temps moyens'!$E$3,IF('Planning avec dates'!$C$1="High",INDEX('Temps moyens'!$B$1:$B$198,MATCH(Task_Table1!C1388,'Temps moyens'!$A$1:$A$198,0),1)*'Temps moyens'!$F$3,0)))</f>
        <v>0</v>
      </c>
      <c r="G1388" t="s">
        <v>48</v>
      </c>
      <c r="H1388" s="38" t="e">
        <f>INDEX('Planning avec dates'!$4:$4,MATCH("X",'Planning avec dates'!1406:1406,0))</f>
        <v>#N/A</v>
      </c>
      <c r="I1388" t="s">
        <v>48</v>
      </c>
      <c r="J1388" t="s">
        <v>48</v>
      </c>
      <c r="K1388" t="s">
        <v>48</v>
      </c>
      <c r="L1388" t="s">
        <v>48</v>
      </c>
      <c r="M1388" t="s">
        <v>48</v>
      </c>
      <c r="N1388" t="s">
        <v>48</v>
      </c>
      <c r="O1388" t="s">
        <v>48</v>
      </c>
      <c r="P1388" t="s">
        <v>48</v>
      </c>
      <c r="Q1388" t="s">
        <v>51</v>
      </c>
      <c r="S1388" t="s">
        <v>48</v>
      </c>
      <c r="U1388" t="s">
        <v>52</v>
      </c>
      <c r="V1388" t="s">
        <v>53</v>
      </c>
      <c r="W1388" t="s">
        <v>48</v>
      </c>
      <c r="X1388" t="e">
        <f t="shared" si="22"/>
        <v>#N/A</v>
      </c>
      <c r="Y1388" s="38" t="e">
        <f>INDEX('Planning avec dates'!$4:$4,MATCH("X",'Planning avec dates'!1406:1406,1))+4</f>
        <v>#N/A</v>
      </c>
    </row>
    <row r="1389" spans="1:25" x14ac:dyDescent="0.25">
      <c r="A1389">
        <f>IF(COUNTIF('Temps moyens'!$A$3:$A$70,C1389)&gt;0,1,0)</f>
        <v>0</v>
      </c>
      <c r="B1389" t="s">
        <v>1443</v>
      </c>
      <c r="C1389" t="e">
        <f>INDEX('Planning avec dates'!$B1391:$E1391,MATCH("*",'Planning avec dates'!$B1391:$E1391,0))</f>
        <v>#N/A</v>
      </c>
      <c r="F1389">
        <f>IF('Planning avec dates'!$C$1="Low",INDEX('Temps moyens'!$B$1:$B$198,MATCH(Task_Table1!C1389,'Temps moyens'!$A$1:$A$198,0),1)*'Temps moyens'!$D$3,IF('Planning avec dates'!$C$1="Medium",INDEX('Temps moyens'!$B$1:$B$198,MATCH(Task_Table1!C1389,'Temps moyens'!$A$1:$A$198,0),1)*'Temps moyens'!$E$3,IF('Planning avec dates'!$C$1="High",INDEX('Temps moyens'!$B$1:$B$198,MATCH(Task_Table1!C1389,'Temps moyens'!$A$1:$A$198,0),1)*'Temps moyens'!$F$3,0)))</f>
        <v>0</v>
      </c>
      <c r="G1389" t="s">
        <v>48</v>
      </c>
      <c r="H1389" s="38" t="e">
        <f>INDEX('Planning avec dates'!$4:$4,MATCH("X",'Planning avec dates'!1407:1407,0))</f>
        <v>#N/A</v>
      </c>
      <c r="I1389" t="s">
        <v>48</v>
      </c>
      <c r="J1389" t="s">
        <v>48</v>
      </c>
      <c r="K1389" t="s">
        <v>48</v>
      </c>
      <c r="L1389" t="s">
        <v>48</v>
      </c>
      <c r="M1389" t="s">
        <v>48</v>
      </c>
      <c r="N1389" t="s">
        <v>48</v>
      </c>
      <c r="O1389" t="s">
        <v>48</v>
      </c>
      <c r="P1389" t="s">
        <v>48</v>
      </c>
      <c r="Q1389" t="s">
        <v>51</v>
      </c>
      <c r="S1389" t="s">
        <v>48</v>
      </c>
      <c r="U1389" t="s">
        <v>52</v>
      </c>
      <c r="V1389" t="s">
        <v>53</v>
      </c>
      <c r="W1389" t="s">
        <v>48</v>
      </c>
      <c r="X1389" t="e">
        <f t="shared" si="22"/>
        <v>#N/A</v>
      </c>
      <c r="Y1389" s="38" t="e">
        <f>INDEX('Planning avec dates'!$4:$4,MATCH("X",'Planning avec dates'!1407:1407,1))+4</f>
        <v>#N/A</v>
      </c>
    </row>
    <row r="1390" spans="1:25" x14ac:dyDescent="0.25">
      <c r="A1390">
        <f>IF(COUNTIF('Temps moyens'!$A$3:$A$70,C1390)&gt;0,1,0)</f>
        <v>0</v>
      </c>
      <c r="B1390" t="s">
        <v>1444</v>
      </c>
      <c r="C1390" t="e">
        <f>INDEX('Planning avec dates'!$B1392:$E1392,MATCH("*",'Planning avec dates'!$B1392:$E1392,0))</f>
        <v>#N/A</v>
      </c>
      <c r="F1390">
        <f>IF('Planning avec dates'!$C$1="Low",INDEX('Temps moyens'!$B$1:$B$198,MATCH(Task_Table1!C1390,'Temps moyens'!$A$1:$A$198,0),1)*'Temps moyens'!$D$3,IF('Planning avec dates'!$C$1="Medium",INDEX('Temps moyens'!$B$1:$B$198,MATCH(Task_Table1!C1390,'Temps moyens'!$A$1:$A$198,0),1)*'Temps moyens'!$E$3,IF('Planning avec dates'!$C$1="High",INDEX('Temps moyens'!$B$1:$B$198,MATCH(Task_Table1!C1390,'Temps moyens'!$A$1:$A$198,0),1)*'Temps moyens'!$F$3,0)))</f>
        <v>0</v>
      </c>
      <c r="G1390" t="s">
        <v>48</v>
      </c>
      <c r="H1390" s="38" t="e">
        <f>INDEX('Planning avec dates'!$4:$4,MATCH("X",'Planning avec dates'!1408:1408,0))</f>
        <v>#N/A</v>
      </c>
      <c r="I1390" t="s">
        <v>48</v>
      </c>
      <c r="J1390" t="s">
        <v>48</v>
      </c>
      <c r="K1390" t="s">
        <v>48</v>
      </c>
      <c r="L1390" t="s">
        <v>48</v>
      </c>
      <c r="M1390" t="s">
        <v>48</v>
      </c>
      <c r="N1390" t="s">
        <v>48</v>
      </c>
      <c r="O1390" t="s">
        <v>48</v>
      </c>
      <c r="P1390" t="s">
        <v>48</v>
      </c>
      <c r="Q1390" t="s">
        <v>51</v>
      </c>
      <c r="S1390" t="s">
        <v>48</v>
      </c>
      <c r="U1390" t="s">
        <v>52</v>
      </c>
      <c r="V1390" t="s">
        <v>53</v>
      </c>
      <c r="W1390" t="s">
        <v>48</v>
      </c>
      <c r="X1390" t="e">
        <f t="shared" si="22"/>
        <v>#N/A</v>
      </c>
      <c r="Y1390" s="38" t="e">
        <f>INDEX('Planning avec dates'!$4:$4,MATCH("X",'Planning avec dates'!1408:1408,1))+4</f>
        <v>#N/A</v>
      </c>
    </row>
    <row r="1391" spans="1:25" x14ac:dyDescent="0.25">
      <c r="A1391">
        <f>IF(COUNTIF('Temps moyens'!$A$3:$A$70,C1391)&gt;0,1,0)</f>
        <v>0</v>
      </c>
      <c r="B1391" t="s">
        <v>1445</v>
      </c>
      <c r="C1391" t="e">
        <f>INDEX('Planning avec dates'!$B1393:$E1393,MATCH("*",'Planning avec dates'!$B1393:$E1393,0))</f>
        <v>#N/A</v>
      </c>
      <c r="F1391">
        <f>IF('Planning avec dates'!$C$1="Low",INDEX('Temps moyens'!$B$1:$B$198,MATCH(Task_Table1!C1391,'Temps moyens'!$A$1:$A$198,0),1)*'Temps moyens'!$D$3,IF('Planning avec dates'!$C$1="Medium",INDEX('Temps moyens'!$B$1:$B$198,MATCH(Task_Table1!C1391,'Temps moyens'!$A$1:$A$198,0),1)*'Temps moyens'!$E$3,IF('Planning avec dates'!$C$1="High",INDEX('Temps moyens'!$B$1:$B$198,MATCH(Task_Table1!C1391,'Temps moyens'!$A$1:$A$198,0),1)*'Temps moyens'!$F$3,0)))</f>
        <v>0</v>
      </c>
      <c r="G1391" t="s">
        <v>48</v>
      </c>
      <c r="H1391" s="38" t="e">
        <f>INDEX('Planning avec dates'!$4:$4,MATCH("X",'Planning avec dates'!1409:1409,0))</f>
        <v>#N/A</v>
      </c>
      <c r="I1391" t="s">
        <v>48</v>
      </c>
      <c r="J1391" t="s">
        <v>48</v>
      </c>
      <c r="K1391" t="s">
        <v>48</v>
      </c>
      <c r="L1391" t="s">
        <v>48</v>
      </c>
      <c r="M1391" t="s">
        <v>48</v>
      </c>
      <c r="N1391" t="s">
        <v>48</v>
      </c>
      <c r="O1391" t="s">
        <v>48</v>
      </c>
      <c r="P1391" t="s">
        <v>48</v>
      </c>
      <c r="Q1391" t="s">
        <v>51</v>
      </c>
      <c r="S1391" t="s">
        <v>48</v>
      </c>
      <c r="U1391" t="s">
        <v>52</v>
      </c>
      <c r="V1391" t="s">
        <v>53</v>
      </c>
      <c r="W1391" t="s">
        <v>48</v>
      </c>
      <c r="X1391" t="e">
        <f t="shared" si="22"/>
        <v>#N/A</v>
      </c>
      <c r="Y1391" s="38" t="e">
        <f>INDEX('Planning avec dates'!$4:$4,MATCH("X",'Planning avec dates'!1409:1409,1))+4</f>
        <v>#N/A</v>
      </c>
    </row>
    <row r="1392" spans="1:25" x14ac:dyDescent="0.25">
      <c r="A1392">
        <f>IF(COUNTIF('Temps moyens'!$A$3:$A$70,C1392)&gt;0,1,0)</f>
        <v>0</v>
      </c>
      <c r="B1392" t="s">
        <v>1446</v>
      </c>
      <c r="C1392" t="e">
        <f>INDEX('Planning avec dates'!$B1394:$E1394,MATCH("*",'Planning avec dates'!$B1394:$E1394,0))</f>
        <v>#N/A</v>
      </c>
      <c r="F1392">
        <f>IF('Planning avec dates'!$C$1="Low",INDEX('Temps moyens'!$B$1:$B$198,MATCH(Task_Table1!C1392,'Temps moyens'!$A$1:$A$198,0),1)*'Temps moyens'!$D$3,IF('Planning avec dates'!$C$1="Medium",INDEX('Temps moyens'!$B$1:$B$198,MATCH(Task_Table1!C1392,'Temps moyens'!$A$1:$A$198,0),1)*'Temps moyens'!$E$3,IF('Planning avec dates'!$C$1="High",INDEX('Temps moyens'!$B$1:$B$198,MATCH(Task_Table1!C1392,'Temps moyens'!$A$1:$A$198,0),1)*'Temps moyens'!$F$3,0)))</f>
        <v>0</v>
      </c>
      <c r="G1392" t="s">
        <v>48</v>
      </c>
      <c r="H1392" s="38" t="e">
        <f>INDEX('Planning avec dates'!$4:$4,MATCH("X",'Planning avec dates'!1410:1410,0))</f>
        <v>#N/A</v>
      </c>
      <c r="I1392" t="s">
        <v>48</v>
      </c>
      <c r="J1392" t="s">
        <v>48</v>
      </c>
      <c r="K1392" t="s">
        <v>48</v>
      </c>
      <c r="L1392" t="s">
        <v>48</v>
      </c>
      <c r="M1392" t="s">
        <v>48</v>
      </c>
      <c r="N1392" t="s">
        <v>48</v>
      </c>
      <c r="O1392" t="s">
        <v>48</v>
      </c>
      <c r="P1392" t="s">
        <v>48</v>
      </c>
      <c r="Q1392" t="s">
        <v>51</v>
      </c>
      <c r="S1392" t="s">
        <v>48</v>
      </c>
      <c r="U1392" t="s">
        <v>52</v>
      </c>
      <c r="V1392" t="s">
        <v>53</v>
      </c>
      <c r="W1392" t="s">
        <v>48</v>
      </c>
      <c r="X1392" t="e">
        <f t="shared" si="22"/>
        <v>#N/A</v>
      </c>
      <c r="Y1392" s="38" t="e">
        <f>INDEX('Planning avec dates'!$4:$4,MATCH("X",'Planning avec dates'!1410:1410,1))+4</f>
        <v>#N/A</v>
      </c>
    </row>
    <row r="1393" spans="1:25" x14ac:dyDescent="0.25">
      <c r="A1393">
        <f>IF(COUNTIF('Temps moyens'!$A$3:$A$70,C1393)&gt;0,1,0)</f>
        <v>0</v>
      </c>
      <c r="B1393" t="s">
        <v>1447</v>
      </c>
      <c r="C1393" t="e">
        <f>INDEX('Planning avec dates'!$B1395:$E1395,MATCH("*",'Planning avec dates'!$B1395:$E1395,0))</f>
        <v>#N/A</v>
      </c>
      <c r="F1393">
        <f>IF('Planning avec dates'!$C$1="Low",INDEX('Temps moyens'!$B$1:$B$198,MATCH(Task_Table1!C1393,'Temps moyens'!$A$1:$A$198,0),1)*'Temps moyens'!$D$3,IF('Planning avec dates'!$C$1="Medium",INDEX('Temps moyens'!$B$1:$B$198,MATCH(Task_Table1!C1393,'Temps moyens'!$A$1:$A$198,0),1)*'Temps moyens'!$E$3,IF('Planning avec dates'!$C$1="High",INDEX('Temps moyens'!$B$1:$B$198,MATCH(Task_Table1!C1393,'Temps moyens'!$A$1:$A$198,0),1)*'Temps moyens'!$F$3,0)))</f>
        <v>0</v>
      </c>
      <c r="G1393" t="s">
        <v>48</v>
      </c>
      <c r="H1393" s="38" t="e">
        <f>INDEX('Planning avec dates'!$4:$4,MATCH("X",'Planning avec dates'!1411:1411,0))</f>
        <v>#N/A</v>
      </c>
      <c r="I1393" t="s">
        <v>48</v>
      </c>
      <c r="J1393" t="s">
        <v>48</v>
      </c>
      <c r="K1393" t="s">
        <v>48</v>
      </c>
      <c r="L1393" t="s">
        <v>48</v>
      </c>
      <c r="M1393" t="s">
        <v>48</v>
      </c>
      <c r="N1393" t="s">
        <v>48</v>
      </c>
      <c r="O1393" t="s">
        <v>48</v>
      </c>
      <c r="P1393" t="s">
        <v>48</v>
      </c>
      <c r="Q1393" t="s">
        <v>51</v>
      </c>
      <c r="S1393" t="s">
        <v>48</v>
      </c>
      <c r="U1393" t="s">
        <v>52</v>
      </c>
      <c r="V1393" t="s">
        <v>53</v>
      </c>
      <c r="W1393" t="s">
        <v>48</v>
      </c>
      <c r="X1393" t="e">
        <f t="shared" si="22"/>
        <v>#N/A</v>
      </c>
      <c r="Y1393" s="38" t="e">
        <f>INDEX('Planning avec dates'!$4:$4,MATCH("X",'Planning avec dates'!1411:1411,1))+4</f>
        <v>#N/A</v>
      </c>
    </row>
    <row r="1394" spans="1:25" x14ac:dyDescent="0.25">
      <c r="A1394">
        <f>IF(COUNTIF('Temps moyens'!$A$3:$A$70,C1394)&gt;0,1,0)</f>
        <v>0</v>
      </c>
      <c r="B1394" t="s">
        <v>1448</v>
      </c>
      <c r="C1394" t="e">
        <f>INDEX('Planning avec dates'!$B1396:$E1396,MATCH("*",'Planning avec dates'!$B1396:$E1396,0))</f>
        <v>#N/A</v>
      </c>
      <c r="F1394">
        <f>IF('Planning avec dates'!$C$1="Low",INDEX('Temps moyens'!$B$1:$B$198,MATCH(Task_Table1!C1394,'Temps moyens'!$A$1:$A$198,0),1)*'Temps moyens'!$D$3,IF('Planning avec dates'!$C$1="Medium",INDEX('Temps moyens'!$B$1:$B$198,MATCH(Task_Table1!C1394,'Temps moyens'!$A$1:$A$198,0),1)*'Temps moyens'!$E$3,IF('Planning avec dates'!$C$1="High",INDEX('Temps moyens'!$B$1:$B$198,MATCH(Task_Table1!C1394,'Temps moyens'!$A$1:$A$198,0),1)*'Temps moyens'!$F$3,0)))</f>
        <v>0</v>
      </c>
      <c r="G1394" t="s">
        <v>48</v>
      </c>
      <c r="H1394" s="38" t="e">
        <f>INDEX('Planning avec dates'!$4:$4,MATCH("X",'Planning avec dates'!1412:1412,0))</f>
        <v>#N/A</v>
      </c>
      <c r="I1394" t="s">
        <v>48</v>
      </c>
      <c r="J1394" t="s">
        <v>48</v>
      </c>
      <c r="K1394" t="s">
        <v>48</v>
      </c>
      <c r="L1394" t="s">
        <v>48</v>
      </c>
      <c r="M1394" t="s">
        <v>48</v>
      </c>
      <c r="N1394" t="s">
        <v>48</v>
      </c>
      <c r="O1394" t="s">
        <v>48</v>
      </c>
      <c r="P1394" t="s">
        <v>48</v>
      </c>
      <c r="Q1394" t="s">
        <v>51</v>
      </c>
      <c r="S1394" t="s">
        <v>48</v>
      </c>
      <c r="U1394" t="s">
        <v>52</v>
      </c>
      <c r="V1394" t="s">
        <v>53</v>
      </c>
      <c r="W1394" t="s">
        <v>48</v>
      </c>
      <c r="X1394" t="e">
        <f t="shared" si="22"/>
        <v>#N/A</v>
      </c>
      <c r="Y1394" s="38" t="e">
        <f>INDEX('Planning avec dates'!$4:$4,MATCH("X",'Planning avec dates'!1412:1412,1))+4</f>
        <v>#N/A</v>
      </c>
    </row>
    <row r="1395" spans="1:25" x14ac:dyDescent="0.25">
      <c r="A1395">
        <f>IF(COUNTIF('Temps moyens'!$A$3:$A$70,C1395)&gt;0,1,0)</f>
        <v>0</v>
      </c>
      <c r="B1395" t="s">
        <v>1449</v>
      </c>
      <c r="C1395" t="e">
        <f>INDEX('Planning avec dates'!$B1397:$E1397,MATCH("*",'Planning avec dates'!$B1397:$E1397,0))</f>
        <v>#N/A</v>
      </c>
      <c r="F1395">
        <f>IF('Planning avec dates'!$C$1="Low",INDEX('Temps moyens'!$B$1:$B$198,MATCH(Task_Table1!C1395,'Temps moyens'!$A$1:$A$198,0),1)*'Temps moyens'!$D$3,IF('Planning avec dates'!$C$1="Medium",INDEX('Temps moyens'!$B$1:$B$198,MATCH(Task_Table1!C1395,'Temps moyens'!$A$1:$A$198,0),1)*'Temps moyens'!$E$3,IF('Planning avec dates'!$C$1="High",INDEX('Temps moyens'!$B$1:$B$198,MATCH(Task_Table1!C1395,'Temps moyens'!$A$1:$A$198,0),1)*'Temps moyens'!$F$3,0)))</f>
        <v>0</v>
      </c>
      <c r="G1395" t="s">
        <v>48</v>
      </c>
      <c r="H1395" s="38" t="e">
        <f>INDEX('Planning avec dates'!$4:$4,MATCH("X",'Planning avec dates'!1413:1413,0))</f>
        <v>#N/A</v>
      </c>
      <c r="I1395" t="s">
        <v>48</v>
      </c>
      <c r="J1395" t="s">
        <v>48</v>
      </c>
      <c r="K1395" t="s">
        <v>48</v>
      </c>
      <c r="L1395" t="s">
        <v>48</v>
      </c>
      <c r="M1395" t="s">
        <v>48</v>
      </c>
      <c r="N1395" t="s">
        <v>48</v>
      </c>
      <c r="O1395" t="s">
        <v>48</v>
      </c>
      <c r="P1395" t="s">
        <v>48</v>
      </c>
      <c r="Q1395" t="s">
        <v>51</v>
      </c>
      <c r="S1395" t="s">
        <v>48</v>
      </c>
      <c r="U1395" t="s">
        <v>52</v>
      </c>
      <c r="V1395" t="s">
        <v>53</v>
      </c>
      <c r="W1395" t="s">
        <v>48</v>
      </c>
      <c r="X1395" t="e">
        <f t="shared" si="22"/>
        <v>#N/A</v>
      </c>
      <c r="Y1395" s="38" t="e">
        <f>INDEX('Planning avec dates'!$4:$4,MATCH("X",'Planning avec dates'!1413:1413,1))+4</f>
        <v>#N/A</v>
      </c>
    </row>
    <row r="1396" spans="1:25" x14ac:dyDescent="0.25">
      <c r="A1396">
        <f>IF(COUNTIF('Temps moyens'!$A$3:$A$70,C1396)&gt;0,1,0)</f>
        <v>0</v>
      </c>
      <c r="B1396" t="s">
        <v>1450</v>
      </c>
      <c r="C1396" t="e">
        <f>INDEX('Planning avec dates'!$B1398:$E1398,MATCH("*",'Planning avec dates'!$B1398:$E1398,0))</f>
        <v>#N/A</v>
      </c>
      <c r="F1396">
        <f>IF('Planning avec dates'!$C$1="Low",INDEX('Temps moyens'!$B$1:$B$198,MATCH(Task_Table1!C1396,'Temps moyens'!$A$1:$A$198,0),1)*'Temps moyens'!$D$3,IF('Planning avec dates'!$C$1="Medium",INDEX('Temps moyens'!$B$1:$B$198,MATCH(Task_Table1!C1396,'Temps moyens'!$A$1:$A$198,0),1)*'Temps moyens'!$E$3,IF('Planning avec dates'!$C$1="High",INDEX('Temps moyens'!$B$1:$B$198,MATCH(Task_Table1!C1396,'Temps moyens'!$A$1:$A$198,0),1)*'Temps moyens'!$F$3,0)))</f>
        <v>0</v>
      </c>
      <c r="G1396" t="s">
        <v>48</v>
      </c>
      <c r="H1396" s="38" t="e">
        <f>INDEX('Planning avec dates'!$4:$4,MATCH("X",'Planning avec dates'!1414:1414,0))</f>
        <v>#N/A</v>
      </c>
      <c r="I1396" t="s">
        <v>48</v>
      </c>
      <c r="J1396" t="s">
        <v>48</v>
      </c>
      <c r="K1396" t="s">
        <v>48</v>
      </c>
      <c r="L1396" t="s">
        <v>48</v>
      </c>
      <c r="M1396" t="s">
        <v>48</v>
      </c>
      <c r="N1396" t="s">
        <v>48</v>
      </c>
      <c r="O1396" t="s">
        <v>48</v>
      </c>
      <c r="P1396" t="s">
        <v>48</v>
      </c>
      <c r="Q1396" t="s">
        <v>51</v>
      </c>
      <c r="S1396" t="s">
        <v>48</v>
      </c>
      <c r="U1396" t="s">
        <v>52</v>
      </c>
      <c r="V1396" t="s">
        <v>53</v>
      </c>
      <c r="W1396" t="s">
        <v>48</v>
      </c>
      <c r="X1396" t="e">
        <f t="shared" si="22"/>
        <v>#N/A</v>
      </c>
      <c r="Y1396" s="38" t="e">
        <f>INDEX('Planning avec dates'!$4:$4,MATCH("X",'Planning avec dates'!1414:1414,1))+4</f>
        <v>#N/A</v>
      </c>
    </row>
    <row r="1397" spans="1:25" x14ac:dyDescent="0.25">
      <c r="A1397">
        <f>IF(COUNTIF('Temps moyens'!$A$3:$A$70,C1397)&gt;0,1,0)</f>
        <v>0</v>
      </c>
      <c r="B1397" t="s">
        <v>1451</v>
      </c>
      <c r="C1397" t="e">
        <f>INDEX('Planning avec dates'!$B1399:$E1399,MATCH("*",'Planning avec dates'!$B1399:$E1399,0))</f>
        <v>#N/A</v>
      </c>
      <c r="F1397">
        <f>IF('Planning avec dates'!$C$1="Low",INDEX('Temps moyens'!$B$1:$B$198,MATCH(Task_Table1!C1397,'Temps moyens'!$A$1:$A$198,0),1)*'Temps moyens'!$D$3,IF('Planning avec dates'!$C$1="Medium",INDEX('Temps moyens'!$B$1:$B$198,MATCH(Task_Table1!C1397,'Temps moyens'!$A$1:$A$198,0),1)*'Temps moyens'!$E$3,IF('Planning avec dates'!$C$1="High",INDEX('Temps moyens'!$B$1:$B$198,MATCH(Task_Table1!C1397,'Temps moyens'!$A$1:$A$198,0),1)*'Temps moyens'!$F$3,0)))</f>
        <v>0</v>
      </c>
      <c r="G1397" t="s">
        <v>48</v>
      </c>
      <c r="H1397" s="38" t="e">
        <f>INDEX('Planning avec dates'!$4:$4,MATCH("X",'Planning avec dates'!1415:1415,0))</f>
        <v>#N/A</v>
      </c>
      <c r="I1397" t="s">
        <v>48</v>
      </c>
      <c r="J1397" t="s">
        <v>48</v>
      </c>
      <c r="K1397" t="s">
        <v>48</v>
      </c>
      <c r="L1397" t="s">
        <v>48</v>
      </c>
      <c r="M1397" t="s">
        <v>48</v>
      </c>
      <c r="N1397" t="s">
        <v>48</v>
      </c>
      <c r="O1397" t="s">
        <v>48</v>
      </c>
      <c r="P1397" t="s">
        <v>48</v>
      </c>
      <c r="Q1397" t="s">
        <v>51</v>
      </c>
      <c r="S1397" t="s">
        <v>48</v>
      </c>
      <c r="U1397" t="s">
        <v>52</v>
      </c>
      <c r="V1397" t="s">
        <v>53</v>
      </c>
      <c r="W1397" t="s">
        <v>48</v>
      </c>
      <c r="X1397" t="e">
        <f t="shared" si="22"/>
        <v>#N/A</v>
      </c>
      <c r="Y1397" s="38" t="e">
        <f>INDEX('Planning avec dates'!$4:$4,MATCH("X",'Planning avec dates'!1415:1415,1))+4</f>
        <v>#N/A</v>
      </c>
    </row>
    <row r="1398" spans="1:25" x14ac:dyDescent="0.25">
      <c r="A1398">
        <f>IF(COUNTIF('Temps moyens'!$A$3:$A$70,C1398)&gt;0,1,0)</f>
        <v>0</v>
      </c>
      <c r="B1398" t="s">
        <v>1452</v>
      </c>
      <c r="C1398" t="e">
        <f>INDEX('Planning avec dates'!$B1400:$E1400,MATCH("*",'Planning avec dates'!$B1400:$E1400,0))</f>
        <v>#N/A</v>
      </c>
      <c r="F1398">
        <f>IF('Planning avec dates'!$C$1="Low",INDEX('Temps moyens'!$B$1:$B$198,MATCH(Task_Table1!C1398,'Temps moyens'!$A$1:$A$198,0),1)*'Temps moyens'!$D$3,IF('Planning avec dates'!$C$1="Medium",INDEX('Temps moyens'!$B$1:$B$198,MATCH(Task_Table1!C1398,'Temps moyens'!$A$1:$A$198,0),1)*'Temps moyens'!$E$3,IF('Planning avec dates'!$C$1="High",INDEX('Temps moyens'!$B$1:$B$198,MATCH(Task_Table1!C1398,'Temps moyens'!$A$1:$A$198,0),1)*'Temps moyens'!$F$3,0)))</f>
        <v>0</v>
      </c>
      <c r="G1398" t="s">
        <v>48</v>
      </c>
      <c r="H1398" s="38" t="e">
        <f>INDEX('Planning avec dates'!$4:$4,MATCH("X",'Planning avec dates'!1416:1416,0))</f>
        <v>#N/A</v>
      </c>
      <c r="I1398" t="s">
        <v>48</v>
      </c>
      <c r="J1398" t="s">
        <v>48</v>
      </c>
      <c r="K1398" t="s">
        <v>48</v>
      </c>
      <c r="L1398" t="s">
        <v>48</v>
      </c>
      <c r="M1398" t="s">
        <v>48</v>
      </c>
      <c r="N1398" t="s">
        <v>48</v>
      </c>
      <c r="O1398" t="s">
        <v>48</v>
      </c>
      <c r="P1398" t="s">
        <v>48</v>
      </c>
      <c r="Q1398" t="s">
        <v>51</v>
      </c>
      <c r="S1398" t="s">
        <v>48</v>
      </c>
      <c r="U1398" t="s">
        <v>52</v>
      </c>
      <c r="V1398" t="s">
        <v>53</v>
      </c>
      <c r="W1398" t="s">
        <v>48</v>
      </c>
      <c r="X1398" t="e">
        <f t="shared" si="22"/>
        <v>#N/A</v>
      </c>
      <c r="Y1398" s="38" t="e">
        <f>INDEX('Planning avec dates'!$4:$4,MATCH("X",'Planning avec dates'!1416:1416,1))+4</f>
        <v>#N/A</v>
      </c>
    </row>
    <row r="1399" spans="1:25" x14ac:dyDescent="0.25">
      <c r="A1399">
        <f>IF(COUNTIF('Temps moyens'!$A$3:$A$70,C1399)&gt;0,1,0)</f>
        <v>0</v>
      </c>
      <c r="B1399" t="s">
        <v>1453</v>
      </c>
      <c r="C1399" t="e">
        <f>INDEX('Planning avec dates'!$B1401:$E1401,MATCH("*",'Planning avec dates'!$B1401:$E1401,0))</f>
        <v>#N/A</v>
      </c>
      <c r="F1399">
        <f>IF('Planning avec dates'!$C$1="Low",INDEX('Temps moyens'!$B$1:$B$198,MATCH(Task_Table1!C1399,'Temps moyens'!$A$1:$A$198,0),1)*'Temps moyens'!$D$3,IF('Planning avec dates'!$C$1="Medium",INDEX('Temps moyens'!$B$1:$B$198,MATCH(Task_Table1!C1399,'Temps moyens'!$A$1:$A$198,0),1)*'Temps moyens'!$E$3,IF('Planning avec dates'!$C$1="High",INDEX('Temps moyens'!$B$1:$B$198,MATCH(Task_Table1!C1399,'Temps moyens'!$A$1:$A$198,0),1)*'Temps moyens'!$F$3,0)))</f>
        <v>0</v>
      </c>
      <c r="G1399" t="s">
        <v>48</v>
      </c>
      <c r="H1399" s="38" t="e">
        <f>INDEX('Planning avec dates'!$4:$4,MATCH("X",'Planning avec dates'!1417:1417,0))</f>
        <v>#N/A</v>
      </c>
      <c r="I1399" t="s">
        <v>48</v>
      </c>
      <c r="J1399" t="s">
        <v>48</v>
      </c>
      <c r="K1399" t="s">
        <v>48</v>
      </c>
      <c r="L1399" t="s">
        <v>48</v>
      </c>
      <c r="M1399" t="s">
        <v>48</v>
      </c>
      <c r="N1399" t="s">
        <v>48</v>
      </c>
      <c r="O1399" t="s">
        <v>48</v>
      </c>
      <c r="P1399" t="s">
        <v>48</v>
      </c>
      <c r="Q1399" t="s">
        <v>51</v>
      </c>
      <c r="S1399" t="s">
        <v>48</v>
      </c>
      <c r="U1399" t="s">
        <v>52</v>
      </c>
      <c r="V1399" t="s">
        <v>53</v>
      </c>
      <c r="W1399" t="s">
        <v>48</v>
      </c>
      <c r="X1399" t="e">
        <f t="shared" si="22"/>
        <v>#N/A</v>
      </c>
      <c r="Y1399" s="38" t="e">
        <f>INDEX('Planning avec dates'!$4:$4,MATCH("X",'Planning avec dates'!1417:1417,1))+4</f>
        <v>#N/A</v>
      </c>
    </row>
    <row r="1400" spans="1:25" x14ac:dyDescent="0.25">
      <c r="A1400">
        <f>IF(COUNTIF('Temps moyens'!$A$3:$A$70,C1400)&gt;0,1,0)</f>
        <v>0</v>
      </c>
      <c r="B1400" t="s">
        <v>1454</v>
      </c>
      <c r="C1400" t="e">
        <f>INDEX('Planning avec dates'!$B1402:$E1402,MATCH("*",'Planning avec dates'!$B1402:$E1402,0))</f>
        <v>#N/A</v>
      </c>
      <c r="F1400">
        <f>IF('Planning avec dates'!$C$1="Low",INDEX('Temps moyens'!$B$1:$B$198,MATCH(Task_Table1!C1400,'Temps moyens'!$A$1:$A$198,0),1)*'Temps moyens'!$D$3,IF('Planning avec dates'!$C$1="Medium",INDEX('Temps moyens'!$B$1:$B$198,MATCH(Task_Table1!C1400,'Temps moyens'!$A$1:$A$198,0),1)*'Temps moyens'!$E$3,IF('Planning avec dates'!$C$1="High",INDEX('Temps moyens'!$B$1:$B$198,MATCH(Task_Table1!C1400,'Temps moyens'!$A$1:$A$198,0),1)*'Temps moyens'!$F$3,0)))</f>
        <v>0</v>
      </c>
      <c r="G1400" t="s">
        <v>48</v>
      </c>
      <c r="H1400" s="38" t="e">
        <f>INDEX('Planning avec dates'!$4:$4,MATCH("X",'Planning avec dates'!1418:1418,0))</f>
        <v>#N/A</v>
      </c>
      <c r="I1400" t="s">
        <v>48</v>
      </c>
      <c r="J1400" t="s">
        <v>48</v>
      </c>
      <c r="K1400" t="s">
        <v>48</v>
      </c>
      <c r="L1400" t="s">
        <v>48</v>
      </c>
      <c r="M1400" t="s">
        <v>48</v>
      </c>
      <c r="N1400" t="s">
        <v>48</v>
      </c>
      <c r="O1400" t="s">
        <v>48</v>
      </c>
      <c r="P1400" t="s">
        <v>48</v>
      </c>
      <c r="Q1400" t="s">
        <v>51</v>
      </c>
      <c r="S1400" t="s">
        <v>48</v>
      </c>
      <c r="U1400" t="s">
        <v>52</v>
      </c>
      <c r="V1400" t="s">
        <v>53</v>
      </c>
      <c r="W1400" t="s">
        <v>48</v>
      </c>
      <c r="X1400" t="e">
        <f t="shared" si="22"/>
        <v>#N/A</v>
      </c>
      <c r="Y1400" s="38" t="e">
        <f>INDEX('Planning avec dates'!$4:$4,MATCH("X",'Planning avec dates'!1418:1418,1))+4</f>
        <v>#N/A</v>
      </c>
    </row>
    <row r="1401" spans="1:25" x14ac:dyDescent="0.25">
      <c r="A1401">
        <f>IF(COUNTIF('Temps moyens'!$A$3:$A$70,C1401)&gt;0,1,0)</f>
        <v>0</v>
      </c>
      <c r="B1401" t="s">
        <v>1455</v>
      </c>
      <c r="C1401" t="e">
        <f>INDEX('Planning avec dates'!$B1403:$E1403,MATCH("*",'Planning avec dates'!$B1403:$E1403,0))</f>
        <v>#N/A</v>
      </c>
      <c r="F1401">
        <f>IF('Planning avec dates'!$C$1="Low",INDEX('Temps moyens'!$B$1:$B$198,MATCH(Task_Table1!C1401,'Temps moyens'!$A$1:$A$198,0),1)*'Temps moyens'!$D$3,IF('Planning avec dates'!$C$1="Medium",INDEX('Temps moyens'!$B$1:$B$198,MATCH(Task_Table1!C1401,'Temps moyens'!$A$1:$A$198,0),1)*'Temps moyens'!$E$3,IF('Planning avec dates'!$C$1="High",INDEX('Temps moyens'!$B$1:$B$198,MATCH(Task_Table1!C1401,'Temps moyens'!$A$1:$A$198,0),1)*'Temps moyens'!$F$3,0)))</f>
        <v>0</v>
      </c>
      <c r="G1401" t="s">
        <v>48</v>
      </c>
      <c r="H1401" s="38" t="e">
        <f>INDEX('Planning avec dates'!$4:$4,MATCH("X",'Planning avec dates'!1419:1419,0))</f>
        <v>#N/A</v>
      </c>
      <c r="I1401" t="s">
        <v>48</v>
      </c>
      <c r="J1401" t="s">
        <v>48</v>
      </c>
      <c r="K1401" t="s">
        <v>48</v>
      </c>
      <c r="L1401" t="s">
        <v>48</v>
      </c>
      <c r="M1401" t="s">
        <v>48</v>
      </c>
      <c r="N1401" t="s">
        <v>48</v>
      </c>
      <c r="O1401" t="s">
        <v>48</v>
      </c>
      <c r="P1401" t="s">
        <v>48</v>
      </c>
      <c r="Q1401" t="s">
        <v>51</v>
      </c>
      <c r="S1401" t="s">
        <v>48</v>
      </c>
      <c r="U1401" t="s">
        <v>52</v>
      </c>
      <c r="V1401" t="s">
        <v>53</v>
      </c>
      <c r="W1401" t="s">
        <v>48</v>
      </c>
      <c r="X1401" t="e">
        <f t="shared" si="22"/>
        <v>#N/A</v>
      </c>
      <c r="Y1401" s="38" t="e">
        <f>INDEX('Planning avec dates'!$4:$4,MATCH("X",'Planning avec dates'!1419:1419,1))+4</f>
        <v>#N/A</v>
      </c>
    </row>
    <row r="1402" spans="1:25" x14ac:dyDescent="0.25">
      <c r="A1402">
        <f>IF(COUNTIF('Temps moyens'!$A$3:$A$70,C1402)&gt;0,1,0)</f>
        <v>0</v>
      </c>
      <c r="B1402" t="s">
        <v>1456</v>
      </c>
      <c r="C1402" t="e">
        <f>INDEX('Planning avec dates'!$B1404:$E1404,MATCH("*",'Planning avec dates'!$B1404:$E1404,0))</f>
        <v>#N/A</v>
      </c>
      <c r="F1402">
        <f>IF('Planning avec dates'!$C$1="Low",INDEX('Temps moyens'!$B$1:$B$198,MATCH(Task_Table1!C1402,'Temps moyens'!$A$1:$A$198,0),1)*'Temps moyens'!$D$3,IF('Planning avec dates'!$C$1="Medium",INDEX('Temps moyens'!$B$1:$B$198,MATCH(Task_Table1!C1402,'Temps moyens'!$A$1:$A$198,0),1)*'Temps moyens'!$E$3,IF('Planning avec dates'!$C$1="High",INDEX('Temps moyens'!$B$1:$B$198,MATCH(Task_Table1!C1402,'Temps moyens'!$A$1:$A$198,0),1)*'Temps moyens'!$F$3,0)))</f>
        <v>0</v>
      </c>
      <c r="G1402" t="s">
        <v>48</v>
      </c>
      <c r="H1402" s="38" t="e">
        <f>INDEX('Planning avec dates'!$4:$4,MATCH("X",'Planning avec dates'!1420:1420,0))</f>
        <v>#N/A</v>
      </c>
      <c r="I1402" t="s">
        <v>48</v>
      </c>
      <c r="J1402" t="s">
        <v>48</v>
      </c>
      <c r="K1402" t="s">
        <v>48</v>
      </c>
      <c r="L1402" t="s">
        <v>48</v>
      </c>
      <c r="M1402" t="s">
        <v>48</v>
      </c>
      <c r="N1402" t="s">
        <v>48</v>
      </c>
      <c r="O1402" t="s">
        <v>48</v>
      </c>
      <c r="P1402" t="s">
        <v>48</v>
      </c>
      <c r="Q1402" t="s">
        <v>51</v>
      </c>
      <c r="S1402" t="s">
        <v>48</v>
      </c>
      <c r="U1402" t="s">
        <v>52</v>
      </c>
      <c r="V1402" t="s">
        <v>53</v>
      </c>
      <c r="W1402" t="s">
        <v>48</v>
      </c>
      <c r="X1402" t="e">
        <f t="shared" si="22"/>
        <v>#N/A</v>
      </c>
      <c r="Y1402" s="38" t="e">
        <f>INDEX('Planning avec dates'!$4:$4,MATCH("X",'Planning avec dates'!1420:1420,1))+4</f>
        <v>#N/A</v>
      </c>
    </row>
    <row r="1403" spans="1:25" x14ac:dyDescent="0.25">
      <c r="A1403">
        <f>IF(COUNTIF('Temps moyens'!$A$3:$A$70,C1403)&gt;0,1,0)</f>
        <v>0</v>
      </c>
      <c r="B1403" t="s">
        <v>1457</v>
      </c>
      <c r="C1403" t="e">
        <f>INDEX('Planning avec dates'!$B1405:$E1405,MATCH("*",'Planning avec dates'!$B1405:$E1405,0))</f>
        <v>#N/A</v>
      </c>
      <c r="F1403">
        <f>IF('Planning avec dates'!$C$1="Low",INDEX('Temps moyens'!$B$1:$B$198,MATCH(Task_Table1!C1403,'Temps moyens'!$A$1:$A$198,0),1)*'Temps moyens'!$D$3,IF('Planning avec dates'!$C$1="Medium",INDEX('Temps moyens'!$B$1:$B$198,MATCH(Task_Table1!C1403,'Temps moyens'!$A$1:$A$198,0),1)*'Temps moyens'!$E$3,IF('Planning avec dates'!$C$1="High",INDEX('Temps moyens'!$B$1:$B$198,MATCH(Task_Table1!C1403,'Temps moyens'!$A$1:$A$198,0),1)*'Temps moyens'!$F$3,0)))</f>
        <v>0</v>
      </c>
      <c r="G1403" t="s">
        <v>48</v>
      </c>
      <c r="H1403" s="38" t="e">
        <f>INDEX('Planning avec dates'!$4:$4,MATCH("X",'Planning avec dates'!1421:1421,0))</f>
        <v>#N/A</v>
      </c>
      <c r="I1403" t="s">
        <v>48</v>
      </c>
      <c r="J1403" t="s">
        <v>48</v>
      </c>
      <c r="K1403" t="s">
        <v>48</v>
      </c>
      <c r="L1403" t="s">
        <v>48</v>
      </c>
      <c r="M1403" t="s">
        <v>48</v>
      </c>
      <c r="N1403" t="s">
        <v>48</v>
      </c>
      <c r="O1403" t="s">
        <v>48</v>
      </c>
      <c r="P1403" t="s">
        <v>48</v>
      </c>
      <c r="Q1403" t="s">
        <v>51</v>
      </c>
      <c r="S1403" t="s">
        <v>48</v>
      </c>
      <c r="U1403" t="s">
        <v>52</v>
      </c>
      <c r="V1403" t="s">
        <v>53</v>
      </c>
      <c r="W1403" t="s">
        <v>48</v>
      </c>
      <c r="X1403" t="e">
        <f t="shared" si="22"/>
        <v>#N/A</v>
      </c>
      <c r="Y1403" s="38" t="e">
        <f>INDEX('Planning avec dates'!$4:$4,MATCH("X",'Planning avec dates'!1421:1421,1))+4</f>
        <v>#N/A</v>
      </c>
    </row>
    <row r="1404" spans="1:25" x14ac:dyDescent="0.25">
      <c r="A1404">
        <f>IF(COUNTIF('Temps moyens'!$A$3:$A$70,C1404)&gt;0,1,0)</f>
        <v>0</v>
      </c>
      <c r="B1404" t="s">
        <v>1458</v>
      </c>
      <c r="C1404" t="e">
        <f>INDEX('Planning avec dates'!$B1406:$E1406,MATCH("*",'Planning avec dates'!$B1406:$E1406,0))</f>
        <v>#N/A</v>
      </c>
      <c r="F1404">
        <f>IF('Planning avec dates'!$C$1="Low",INDEX('Temps moyens'!$B$1:$B$198,MATCH(Task_Table1!C1404,'Temps moyens'!$A$1:$A$198,0),1)*'Temps moyens'!$D$3,IF('Planning avec dates'!$C$1="Medium",INDEX('Temps moyens'!$B$1:$B$198,MATCH(Task_Table1!C1404,'Temps moyens'!$A$1:$A$198,0),1)*'Temps moyens'!$E$3,IF('Planning avec dates'!$C$1="High",INDEX('Temps moyens'!$B$1:$B$198,MATCH(Task_Table1!C1404,'Temps moyens'!$A$1:$A$198,0),1)*'Temps moyens'!$F$3,0)))</f>
        <v>0</v>
      </c>
      <c r="G1404" t="s">
        <v>48</v>
      </c>
      <c r="H1404" s="38" t="e">
        <f>INDEX('Planning avec dates'!$4:$4,MATCH("X",'Planning avec dates'!1422:1422,0))</f>
        <v>#N/A</v>
      </c>
      <c r="I1404" t="s">
        <v>48</v>
      </c>
      <c r="J1404" t="s">
        <v>48</v>
      </c>
      <c r="K1404" t="s">
        <v>48</v>
      </c>
      <c r="L1404" t="s">
        <v>48</v>
      </c>
      <c r="M1404" t="s">
        <v>48</v>
      </c>
      <c r="N1404" t="s">
        <v>48</v>
      </c>
      <c r="O1404" t="s">
        <v>48</v>
      </c>
      <c r="P1404" t="s">
        <v>48</v>
      </c>
      <c r="Q1404" t="s">
        <v>51</v>
      </c>
      <c r="S1404" t="s">
        <v>48</v>
      </c>
      <c r="U1404" t="s">
        <v>52</v>
      </c>
      <c r="V1404" t="s">
        <v>53</v>
      </c>
      <c r="W1404" t="s">
        <v>48</v>
      </c>
      <c r="X1404" t="e">
        <f t="shared" si="22"/>
        <v>#N/A</v>
      </c>
      <c r="Y1404" s="38" t="e">
        <f>INDEX('Planning avec dates'!$4:$4,MATCH("X",'Planning avec dates'!1422:1422,1))+4</f>
        <v>#N/A</v>
      </c>
    </row>
    <row r="1405" spans="1:25" x14ac:dyDescent="0.25">
      <c r="A1405">
        <f>IF(COUNTIF('Temps moyens'!$A$3:$A$70,C1405)&gt;0,1,0)</f>
        <v>0</v>
      </c>
      <c r="B1405" t="s">
        <v>1459</v>
      </c>
      <c r="C1405" t="e">
        <f>INDEX('Planning avec dates'!$B1407:$E1407,MATCH("*",'Planning avec dates'!$B1407:$E1407,0))</f>
        <v>#N/A</v>
      </c>
      <c r="F1405">
        <f>IF('Planning avec dates'!$C$1="Low",INDEX('Temps moyens'!$B$1:$B$198,MATCH(Task_Table1!C1405,'Temps moyens'!$A$1:$A$198,0),1)*'Temps moyens'!$D$3,IF('Planning avec dates'!$C$1="Medium",INDEX('Temps moyens'!$B$1:$B$198,MATCH(Task_Table1!C1405,'Temps moyens'!$A$1:$A$198,0),1)*'Temps moyens'!$E$3,IF('Planning avec dates'!$C$1="High",INDEX('Temps moyens'!$B$1:$B$198,MATCH(Task_Table1!C1405,'Temps moyens'!$A$1:$A$198,0),1)*'Temps moyens'!$F$3,0)))</f>
        <v>0</v>
      </c>
      <c r="G1405" t="s">
        <v>48</v>
      </c>
      <c r="H1405" s="38" t="e">
        <f>INDEX('Planning avec dates'!$4:$4,MATCH("X",'Planning avec dates'!1423:1423,0))</f>
        <v>#N/A</v>
      </c>
      <c r="I1405" t="s">
        <v>48</v>
      </c>
      <c r="J1405" t="s">
        <v>48</v>
      </c>
      <c r="K1405" t="s">
        <v>48</v>
      </c>
      <c r="L1405" t="s">
        <v>48</v>
      </c>
      <c r="M1405" t="s">
        <v>48</v>
      </c>
      <c r="N1405" t="s">
        <v>48</v>
      </c>
      <c r="O1405" t="s">
        <v>48</v>
      </c>
      <c r="P1405" t="s">
        <v>48</v>
      </c>
      <c r="Q1405" t="s">
        <v>51</v>
      </c>
      <c r="S1405" t="s">
        <v>48</v>
      </c>
      <c r="U1405" t="s">
        <v>52</v>
      </c>
      <c r="V1405" t="s">
        <v>53</v>
      </c>
      <c r="W1405" t="s">
        <v>48</v>
      </c>
      <c r="X1405" t="e">
        <f t="shared" si="22"/>
        <v>#N/A</v>
      </c>
      <c r="Y1405" s="38" t="e">
        <f>INDEX('Planning avec dates'!$4:$4,MATCH("X",'Planning avec dates'!1423:1423,1))+4</f>
        <v>#N/A</v>
      </c>
    </row>
    <row r="1406" spans="1:25" x14ac:dyDescent="0.25">
      <c r="A1406">
        <f>IF(COUNTIF('Temps moyens'!$A$3:$A$70,C1406)&gt;0,1,0)</f>
        <v>0</v>
      </c>
      <c r="B1406" t="s">
        <v>1460</v>
      </c>
      <c r="C1406" t="e">
        <f>INDEX('Planning avec dates'!$B1408:$E1408,MATCH("*",'Planning avec dates'!$B1408:$E1408,0))</f>
        <v>#N/A</v>
      </c>
      <c r="F1406">
        <f>IF('Planning avec dates'!$C$1="Low",INDEX('Temps moyens'!$B$1:$B$198,MATCH(Task_Table1!C1406,'Temps moyens'!$A$1:$A$198,0),1)*'Temps moyens'!$D$3,IF('Planning avec dates'!$C$1="Medium",INDEX('Temps moyens'!$B$1:$B$198,MATCH(Task_Table1!C1406,'Temps moyens'!$A$1:$A$198,0),1)*'Temps moyens'!$E$3,IF('Planning avec dates'!$C$1="High",INDEX('Temps moyens'!$B$1:$B$198,MATCH(Task_Table1!C1406,'Temps moyens'!$A$1:$A$198,0),1)*'Temps moyens'!$F$3,0)))</f>
        <v>0</v>
      </c>
      <c r="G1406" t="s">
        <v>48</v>
      </c>
      <c r="H1406" s="38" t="e">
        <f>INDEX('Planning avec dates'!$4:$4,MATCH("X",'Planning avec dates'!1424:1424,0))</f>
        <v>#N/A</v>
      </c>
      <c r="I1406" t="s">
        <v>48</v>
      </c>
      <c r="J1406" t="s">
        <v>48</v>
      </c>
      <c r="K1406" t="s">
        <v>48</v>
      </c>
      <c r="L1406" t="s">
        <v>48</v>
      </c>
      <c r="M1406" t="s">
        <v>48</v>
      </c>
      <c r="N1406" t="s">
        <v>48</v>
      </c>
      <c r="O1406" t="s">
        <v>48</v>
      </c>
      <c r="P1406" t="s">
        <v>48</v>
      </c>
      <c r="Q1406" t="s">
        <v>51</v>
      </c>
      <c r="S1406" t="s">
        <v>48</v>
      </c>
      <c r="U1406" t="s">
        <v>52</v>
      </c>
      <c r="V1406" t="s">
        <v>53</v>
      </c>
      <c r="W1406" t="s">
        <v>48</v>
      </c>
      <c r="X1406" t="e">
        <f t="shared" si="22"/>
        <v>#N/A</v>
      </c>
      <c r="Y1406" s="38" t="e">
        <f>INDEX('Planning avec dates'!$4:$4,MATCH("X",'Planning avec dates'!1424:1424,1))+4</f>
        <v>#N/A</v>
      </c>
    </row>
    <row r="1407" spans="1:25" x14ac:dyDescent="0.25">
      <c r="A1407">
        <f>IF(COUNTIF('Temps moyens'!$A$3:$A$70,C1407)&gt;0,1,0)</f>
        <v>0</v>
      </c>
      <c r="B1407" t="s">
        <v>1461</v>
      </c>
      <c r="C1407" t="e">
        <f>INDEX('Planning avec dates'!$B1409:$E1409,MATCH("*",'Planning avec dates'!$B1409:$E1409,0))</f>
        <v>#N/A</v>
      </c>
      <c r="F1407">
        <f>IF('Planning avec dates'!$C$1="Low",INDEX('Temps moyens'!$B$1:$B$198,MATCH(Task_Table1!C1407,'Temps moyens'!$A$1:$A$198,0),1)*'Temps moyens'!$D$3,IF('Planning avec dates'!$C$1="Medium",INDEX('Temps moyens'!$B$1:$B$198,MATCH(Task_Table1!C1407,'Temps moyens'!$A$1:$A$198,0),1)*'Temps moyens'!$E$3,IF('Planning avec dates'!$C$1="High",INDEX('Temps moyens'!$B$1:$B$198,MATCH(Task_Table1!C1407,'Temps moyens'!$A$1:$A$198,0),1)*'Temps moyens'!$F$3,0)))</f>
        <v>0</v>
      </c>
      <c r="G1407" t="s">
        <v>48</v>
      </c>
      <c r="H1407" s="38" t="e">
        <f>INDEX('Planning avec dates'!$4:$4,MATCH("X",'Planning avec dates'!1425:1425,0))</f>
        <v>#N/A</v>
      </c>
      <c r="I1407" t="s">
        <v>48</v>
      </c>
      <c r="J1407" t="s">
        <v>48</v>
      </c>
      <c r="K1407" t="s">
        <v>48</v>
      </c>
      <c r="L1407" t="s">
        <v>48</v>
      </c>
      <c r="M1407" t="s">
        <v>48</v>
      </c>
      <c r="N1407" t="s">
        <v>48</v>
      </c>
      <c r="O1407" t="s">
        <v>48</v>
      </c>
      <c r="P1407" t="s">
        <v>48</v>
      </c>
      <c r="Q1407" t="s">
        <v>51</v>
      </c>
      <c r="S1407" t="s">
        <v>48</v>
      </c>
      <c r="U1407" t="s">
        <v>52</v>
      </c>
      <c r="V1407" t="s">
        <v>53</v>
      </c>
      <c r="W1407" t="s">
        <v>48</v>
      </c>
      <c r="X1407" t="e">
        <f t="shared" si="22"/>
        <v>#N/A</v>
      </c>
      <c r="Y1407" s="38" t="e">
        <f>INDEX('Planning avec dates'!$4:$4,MATCH("X",'Planning avec dates'!1425:1425,1))+4</f>
        <v>#N/A</v>
      </c>
    </row>
    <row r="1408" spans="1:25" x14ac:dyDescent="0.25">
      <c r="A1408">
        <f>IF(COUNTIF('Temps moyens'!$A$3:$A$70,C1408)&gt;0,1,0)</f>
        <v>0</v>
      </c>
      <c r="B1408" t="s">
        <v>1462</v>
      </c>
      <c r="C1408" t="e">
        <f>INDEX('Planning avec dates'!$B1410:$E1410,MATCH("*",'Planning avec dates'!$B1410:$E1410,0))</f>
        <v>#N/A</v>
      </c>
      <c r="F1408">
        <f>IF('Planning avec dates'!$C$1="Low",INDEX('Temps moyens'!$B$1:$B$198,MATCH(Task_Table1!C1408,'Temps moyens'!$A$1:$A$198,0),1)*'Temps moyens'!$D$3,IF('Planning avec dates'!$C$1="Medium",INDEX('Temps moyens'!$B$1:$B$198,MATCH(Task_Table1!C1408,'Temps moyens'!$A$1:$A$198,0),1)*'Temps moyens'!$E$3,IF('Planning avec dates'!$C$1="High",INDEX('Temps moyens'!$B$1:$B$198,MATCH(Task_Table1!C1408,'Temps moyens'!$A$1:$A$198,0),1)*'Temps moyens'!$F$3,0)))</f>
        <v>0</v>
      </c>
      <c r="G1408" t="s">
        <v>48</v>
      </c>
      <c r="H1408" s="38" t="e">
        <f>INDEX('Planning avec dates'!$4:$4,MATCH("X",'Planning avec dates'!1426:1426,0))</f>
        <v>#N/A</v>
      </c>
      <c r="I1408" t="s">
        <v>48</v>
      </c>
      <c r="J1408" t="s">
        <v>48</v>
      </c>
      <c r="K1408" t="s">
        <v>48</v>
      </c>
      <c r="L1408" t="s">
        <v>48</v>
      </c>
      <c r="M1408" t="s">
        <v>48</v>
      </c>
      <c r="N1408" t="s">
        <v>48</v>
      </c>
      <c r="O1408" t="s">
        <v>48</v>
      </c>
      <c r="P1408" t="s">
        <v>48</v>
      </c>
      <c r="Q1408" t="s">
        <v>51</v>
      </c>
      <c r="S1408" t="s">
        <v>48</v>
      </c>
      <c r="U1408" t="s">
        <v>52</v>
      </c>
      <c r="V1408" t="s">
        <v>53</v>
      </c>
      <c r="W1408" t="s">
        <v>48</v>
      </c>
      <c r="X1408" t="e">
        <f t="shared" si="22"/>
        <v>#N/A</v>
      </c>
      <c r="Y1408" s="38" t="e">
        <f>INDEX('Planning avec dates'!$4:$4,MATCH("X",'Planning avec dates'!1426:1426,1))+4</f>
        <v>#N/A</v>
      </c>
    </row>
    <row r="1409" spans="1:25" x14ac:dyDescent="0.25">
      <c r="A1409">
        <f>IF(COUNTIF('Temps moyens'!$A$3:$A$70,C1409)&gt;0,1,0)</f>
        <v>0</v>
      </c>
      <c r="B1409" t="s">
        <v>1463</v>
      </c>
      <c r="C1409" t="e">
        <f>INDEX('Planning avec dates'!$B1411:$E1411,MATCH("*",'Planning avec dates'!$B1411:$E1411,0))</f>
        <v>#N/A</v>
      </c>
      <c r="F1409">
        <f>IF('Planning avec dates'!$C$1="Low",INDEX('Temps moyens'!$B$1:$B$198,MATCH(Task_Table1!C1409,'Temps moyens'!$A$1:$A$198,0),1)*'Temps moyens'!$D$3,IF('Planning avec dates'!$C$1="Medium",INDEX('Temps moyens'!$B$1:$B$198,MATCH(Task_Table1!C1409,'Temps moyens'!$A$1:$A$198,0),1)*'Temps moyens'!$E$3,IF('Planning avec dates'!$C$1="High",INDEX('Temps moyens'!$B$1:$B$198,MATCH(Task_Table1!C1409,'Temps moyens'!$A$1:$A$198,0),1)*'Temps moyens'!$F$3,0)))</f>
        <v>0</v>
      </c>
      <c r="G1409" t="s">
        <v>48</v>
      </c>
      <c r="H1409" s="38" t="e">
        <f>INDEX('Planning avec dates'!$4:$4,MATCH("X",'Planning avec dates'!1427:1427,0))</f>
        <v>#N/A</v>
      </c>
      <c r="I1409" t="s">
        <v>48</v>
      </c>
      <c r="J1409" t="s">
        <v>48</v>
      </c>
      <c r="K1409" t="s">
        <v>48</v>
      </c>
      <c r="L1409" t="s">
        <v>48</v>
      </c>
      <c r="M1409" t="s">
        <v>48</v>
      </c>
      <c r="N1409" t="s">
        <v>48</v>
      </c>
      <c r="O1409" t="s">
        <v>48</v>
      </c>
      <c r="P1409" t="s">
        <v>48</v>
      </c>
      <c r="Q1409" t="s">
        <v>51</v>
      </c>
      <c r="S1409" t="s">
        <v>48</v>
      </c>
      <c r="U1409" t="s">
        <v>52</v>
      </c>
      <c r="V1409" t="s">
        <v>53</v>
      </c>
      <c r="W1409" t="s">
        <v>48</v>
      </c>
      <c r="X1409" t="e">
        <f t="shared" si="22"/>
        <v>#N/A</v>
      </c>
      <c r="Y1409" s="38" t="e">
        <f>INDEX('Planning avec dates'!$4:$4,MATCH("X",'Planning avec dates'!1427:1427,1))+4</f>
        <v>#N/A</v>
      </c>
    </row>
    <row r="1410" spans="1:25" x14ac:dyDescent="0.25">
      <c r="A1410">
        <f>IF(COUNTIF('Temps moyens'!$A$3:$A$70,C1410)&gt;0,1,0)</f>
        <v>0</v>
      </c>
      <c r="B1410" t="s">
        <v>1464</v>
      </c>
      <c r="C1410" t="e">
        <f>INDEX('Planning avec dates'!$B1412:$E1412,MATCH("*",'Planning avec dates'!$B1412:$E1412,0))</f>
        <v>#N/A</v>
      </c>
      <c r="F1410">
        <f>IF('Planning avec dates'!$C$1="Low",INDEX('Temps moyens'!$B$1:$B$198,MATCH(Task_Table1!C1410,'Temps moyens'!$A$1:$A$198,0),1)*'Temps moyens'!$D$3,IF('Planning avec dates'!$C$1="Medium",INDEX('Temps moyens'!$B$1:$B$198,MATCH(Task_Table1!C1410,'Temps moyens'!$A$1:$A$198,0),1)*'Temps moyens'!$E$3,IF('Planning avec dates'!$C$1="High",INDEX('Temps moyens'!$B$1:$B$198,MATCH(Task_Table1!C1410,'Temps moyens'!$A$1:$A$198,0),1)*'Temps moyens'!$F$3,0)))</f>
        <v>0</v>
      </c>
      <c r="G1410" t="s">
        <v>48</v>
      </c>
      <c r="H1410" s="38" t="e">
        <f>INDEX('Planning avec dates'!$4:$4,MATCH("X",'Planning avec dates'!1428:1428,0))</f>
        <v>#N/A</v>
      </c>
      <c r="I1410" t="s">
        <v>48</v>
      </c>
      <c r="J1410" t="s">
        <v>48</v>
      </c>
      <c r="K1410" t="s">
        <v>48</v>
      </c>
      <c r="L1410" t="s">
        <v>48</v>
      </c>
      <c r="M1410" t="s">
        <v>48</v>
      </c>
      <c r="N1410" t="s">
        <v>48</v>
      </c>
      <c r="O1410" t="s">
        <v>48</v>
      </c>
      <c r="P1410" t="s">
        <v>48</v>
      </c>
      <c r="Q1410" t="s">
        <v>51</v>
      </c>
      <c r="S1410" t="s">
        <v>48</v>
      </c>
      <c r="U1410" t="s">
        <v>52</v>
      </c>
      <c r="V1410" t="s">
        <v>53</v>
      </c>
      <c r="W1410" t="s">
        <v>48</v>
      </c>
      <c r="X1410" t="e">
        <f t="shared" si="22"/>
        <v>#N/A</v>
      </c>
      <c r="Y1410" s="38" t="e">
        <f>INDEX('Planning avec dates'!$4:$4,MATCH("X",'Planning avec dates'!1428:1428,1))+4</f>
        <v>#N/A</v>
      </c>
    </row>
    <row r="1411" spans="1:25" x14ac:dyDescent="0.25">
      <c r="A1411">
        <f>IF(COUNTIF('Temps moyens'!$A$3:$A$70,C1411)&gt;0,1,0)</f>
        <v>0</v>
      </c>
      <c r="B1411" t="s">
        <v>1465</v>
      </c>
      <c r="C1411" t="e">
        <f>INDEX('Planning avec dates'!$B1413:$E1413,MATCH("*",'Planning avec dates'!$B1413:$E1413,0))</f>
        <v>#N/A</v>
      </c>
      <c r="F1411">
        <f>IF('Planning avec dates'!$C$1="Low",INDEX('Temps moyens'!$B$1:$B$198,MATCH(Task_Table1!C1411,'Temps moyens'!$A$1:$A$198,0),1)*'Temps moyens'!$D$3,IF('Planning avec dates'!$C$1="Medium",INDEX('Temps moyens'!$B$1:$B$198,MATCH(Task_Table1!C1411,'Temps moyens'!$A$1:$A$198,0),1)*'Temps moyens'!$E$3,IF('Planning avec dates'!$C$1="High",INDEX('Temps moyens'!$B$1:$B$198,MATCH(Task_Table1!C1411,'Temps moyens'!$A$1:$A$198,0),1)*'Temps moyens'!$F$3,0)))</f>
        <v>0</v>
      </c>
      <c r="G1411" t="s">
        <v>48</v>
      </c>
      <c r="H1411" s="38" t="e">
        <f>INDEX('Planning avec dates'!$4:$4,MATCH("X",'Planning avec dates'!1429:1429,0))</f>
        <v>#N/A</v>
      </c>
      <c r="I1411" t="s">
        <v>48</v>
      </c>
      <c r="J1411" t="s">
        <v>48</v>
      </c>
      <c r="K1411" t="s">
        <v>48</v>
      </c>
      <c r="L1411" t="s">
        <v>48</v>
      </c>
      <c r="M1411" t="s">
        <v>48</v>
      </c>
      <c r="N1411" t="s">
        <v>48</v>
      </c>
      <c r="O1411" t="s">
        <v>48</v>
      </c>
      <c r="P1411" t="s">
        <v>48</v>
      </c>
      <c r="Q1411" t="s">
        <v>51</v>
      </c>
      <c r="S1411" t="s">
        <v>48</v>
      </c>
      <c r="U1411" t="s">
        <v>52</v>
      </c>
      <c r="V1411" t="s">
        <v>53</v>
      </c>
      <c r="W1411" t="s">
        <v>48</v>
      </c>
      <c r="X1411" t="e">
        <f t="shared" si="22"/>
        <v>#N/A</v>
      </c>
      <c r="Y1411" s="38" t="e">
        <f>INDEX('Planning avec dates'!$4:$4,MATCH("X",'Planning avec dates'!1429:1429,1))+4</f>
        <v>#N/A</v>
      </c>
    </row>
    <row r="1412" spans="1:25" x14ac:dyDescent="0.25">
      <c r="A1412">
        <f>IF(COUNTIF('Temps moyens'!$A$3:$A$70,C1412)&gt;0,1,0)</f>
        <v>0</v>
      </c>
      <c r="B1412" t="s">
        <v>1466</v>
      </c>
      <c r="C1412" t="e">
        <f>INDEX('Planning avec dates'!$B1414:$E1414,MATCH("*",'Planning avec dates'!$B1414:$E1414,0))</f>
        <v>#N/A</v>
      </c>
      <c r="F1412">
        <f>IF('Planning avec dates'!$C$1="Low",INDEX('Temps moyens'!$B$1:$B$198,MATCH(Task_Table1!C1412,'Temps moyens'!$A$1:$A$198,0),1)*'Temps moyens'!$D$3,IF('Planning avec dates'!$C$1="Medium",INDEX('Temps moyens'!$B$1:$B$198,MATCH(Task_Table1!C1412,'Temps moyens'!$A$1:$A$198,0),1)*'Temps moyens'!$E$3,IF('Planning avec dates'!$C$1="High",INDEX('Temps moyens'!$B$1:$B$198,MATCH(Task_Table1!C1412,'Temps moyens'!$A$1:$A$198,0),1)*'Temps moyens'!$F$3,0)))</f>
        <v>0</v>
      </c>
      <c r="G1412" t="s">
        <v>48</v>
      </c>
      <c r="H1412" s="38" t="e">
        <f>INDEX('Planning avec dates'!$4:$4,MATCH("X",'Planning avec dates'!1430:1430,0))</f>
        <v>#N/A</v>
      </c>
      <c r="I1412" t="s">
        <v>48</v>
      </c>
      <c r="J1412" t="s">
        <v>48</v>
      </c>
      <c r="K1412" t="s">
        <v>48</v>
      </c>
      <c r="L1412" t="s">
        <v>48</v>
      </c>
      <c r="M1412" t="s">
        <v>48</v>
      </c>
      <c r="N1412" t="s">
        <v>48</v>
      </c>
      <c r="O1412" t="s">
        <v>48</v>
      </c>
      <c r="P1412" t="s">
        <v>48</v>
      </c>
      <c r="Q1412" t="s">
        <v>51</v>
      </c>
      <c r="S1412" t="s">
        <v>48</v>
      </c>
      <c r="U1412" t="s">
        <v>52</v>
      </c>
      <c r="V1412" t="s">
        <v>53</v>
      </c>
      <c r="W1412" t="s">
        <v>48</v>
      </c>
      <c r="X1412" t="e">
        <f t="shared" si="22"/>
        <v>#N/A</v>
      </c>
      <c r="Y1412" s="38" t="e">
        <f>INDEX('Planning avec dates'!$4:$4,MATCH("X",'Planning avec dates'!1430:1430,1))+4</f>
        <v>#N/A</v>
      </c>
    </row>
    <row r="1413" spans="1:25" x14ac:dyDescent="0.25">
      <c r="A1413">
        <f>IF(COUNTIF('Temps moyens'!$A$3:$A$70,C1413)&gt;0,1,0)</f>
        <v>0</v>
      </c>
      <c r="B1413" t="s">
        <v>1467</v>
      </c>
      <c r="C1413" t="e">
        <f>INDEX('Planning avec dates'!$B1415:$E1415,MATCH("*",'Planning avec dates'!$B1415:$E1415,0))</f>
        <v>#N/A</v>
      </c>
      <c r="F1413">
        <f>IF('Planning avec dates'!$C$1="Low",INDEX('Temps moyens'!$B$1:$B$198,MATCH(Task_Table1!C1413,'Temps moyens'!$A$1:$A$198,0),1)*'Temps moyens'!$D$3,IF('Planning avec dates'!$C$1="Medium",INDEX('Temps moyens'!$B$1:$B$198,MATCH(Task_Table1!C1413,'Temps moyens'!$A$1:$A$198,0),1)*'Temps moyens'!$E$3,IF('Planning avec dates'!$C$1="High",INDEX('Temps moyens'!$B$1:$B$198,MATCH(Task_Table1!C1413,'Temps moyens'!$A$1:$A$198,0),1)*'Temps moyens'!$F$3,0)))</f>
        <v>0</v>
      </c>
      <c r="G1413" t="s">
        <v>48</v>
      </c>
      <c r="H1413" s="38" t="e">
        <f>INDEX('Planning avec dates'!$4:$4,MATCH("X",'Planning avec dates'!1431:1431,0))</f>
        <v>#N/A</v>
      </c>
      <c r="I1413" t="s">
        <v>48</v>
      </c>
      <c r="J1413" t="s">
        <v>48</v>
      </c>
      <c r="K1413" t="s">
        <v>48</v>
      </c>
      <c r="L1413" t="s">
        <v>48</v>
      </c>
      <c r="M1413" t="s">
        <v>48</v>
      </c>
      <c r="N1413" t="s">
        <v>48</v>
      </c>
      <c r="O1413" t="s">
        <v>48</v>
      </c>
      <c r="P1413" t="s">
        <v>48</v>
      </c>
      <c r="Q1413" t="s">
        <v>51</v>
      </c>
      <c r="S1413" t="s">
        <v>48</v>
      </c>
      <c r="U1413" t="s">
        <v>52</v>
      </c>
      <c r="V1413" t="s">
        <v>53</v>
      </c>
      <c r="W1413" t="s">
        <v>48</v>
      </c>
      <c r="X1413" t="e">
        <f t="shared" si="22"/>
        <v>#N/A</v>
      </c>
      <c r="Y1413" s="38" t="e">
        <f>INDEX('Planning avec dates'!$4:$4,MATCH("X",'Planning avec dates'!1431:1431,1))+4</f>
        <v>#N/A</v>
      </c>
    </row>
    <row r="1414" spans="1:25" x14ac:dyDescent="0.25">
      <c r="A1414">
        <f>IF(COUNTIF('Temps moyens'!$A$3:$A$70,C1414)&gt;0,1,0)</f>
        <v>0</v>
      </c>
      <c r="B1414" t="s">
        <v>1468</v>
      </c>
      <c r="C1414" t="e">
        <f>INDEX('Planning avec dates'!$B1416:$E1416,MATCH("*",'Planning avec dates'!$B1416:$E1416,0))</f>
        <v>#N/A</v>
      </c>
      <c r="F1414">
        <f>IF('Planning avec dates'!$C$1="Low",INDEX('Temps moyens'!$B$1:$B$198,MATCH(Task_Table1!C1414,'Temps moyens'!$A$1:$A$198,0),1)*'Temps moyens'!$D$3,IF('Planning avec dates'!$C$1="Medium",INDEX('Temps moyens'!$B$1:$B$198,MATCH(Task_Table1!C1414,'Temps moyens'!$A$1:$A$198,0),1)*'Temps moyens'!$E$3,IF('Planning avec dates'!$C$1="High",INDEX('Temps moyens'!$B$1:$B$198,MATCH(Task_Table1!C1414,'Temps moyens'!$A$1:$A$198,0),1)*'Temps moyens'!$F$3,0)))</f>
        <v>0</v>
      </c>
      <c r="G1414" t="s">
        <v>48</v>
      </c>
      <c r="H1414" s="38" t="e">
        <f>INDEX('Planning avec dates'!$4:$4,MATCH("X",'Planning avec dates'!1432:1432,0))</f>
        <v>#N/A</v>
      </c>
      <c r="I1414" t="s">
        <v>48</v>
      </c>
      <c r="J1414" t="s">
        <v>48</v>
      </c>
      <c r="K1414" t="s">
        <v>48</v>
      </c>
      <c r="L1414" t="s">
        <v>48</v>
      </c>
      <c r="M1414" t="s">
        <v>48</v>
      </c>
      <c r="N1414" t="s">
        <v>48</v>
      </c>
      <c r="O1414" t="s">
        <v>48</v>
      </c>
      <c r="P1414" t="s">
        <v>48</v>
      </c>
      <c r="Q1414" t="s">
        <v>51</v>
      </c>
      <c r="S1414" t="s">
        <v>48</v>
      </c>
      <c r="U1414" t="s">
        <v>52</v>
      </c>
      <c r="V1414" t="s">
        <v>53</v>
      </c>
      <c r="W1414" t="s">
        <v>48</v>
      </c>
      <c r="X1414" t="e">
        <f t="shared" si="22"/>
        <v>#N/A</v>
      </c>
      <c r="Y1414" s="38" t="e">
        <f>INDEX('Planning avec dates'!$4:$4,MATCH("X",'Planning avec dates'!1432:1432,1))+4</f>
        <v>#N/A</v>
      </c>
    </row>
    <row r="1415" spans="1:25" x14ac:dyDescent="0.25">
      <c r="A1415">
        <f>IF(COUNTIF('Temps moyens'!$A$3:$A$70,C1415)&gt;0,1,0)</f>
        <v>0</v>
      </c>
      <c r="B1415" t="s">
        <v>1469</v>
      </c>
      <c r="C1415" t="e">
        <f>INDEX('Planning avec dates'!$B1417:$E1417,MATCH("*",'Planning avec dates'!$B1417:$E1417,0))</f>
        <v>#N/A</v>
      </c>
      <c r="F1415">
        <f>IF('Planning avec dates'!$C$1="Low",INDEX('Temps moyens'!$B$1:$B$198,MATCH(Task_Table1!C1415,'Temps moyens'!$A$1:$A$198,0),1)*'Temps moyens'!$D$3,IF('Planning avec dates'!$C$1="Medium",INDEX('Temps moyens'!$B$1:$B$198,MATCH(Task_Table1!C1415,'Temps moyens'!$A$1:$A$198,0),1)*'Temps moyens'!$E$3,IF('Planning avec dates'!$C$1="High",INDEX('Temps moyens'!$B$1:$B$198,MATCH(Task_Table1!C1415,'Temps moyens'!$A$1:$A$198,0),1)*'Temps moyens'!$F$3,0)))</f>
        <v>0</v>
      </c>
      <c r="G1415" t="s">
        <v>48</v>
      </c>
      <c r="H1415" s="38" t="e">
        <f>INDEX('Planning avec dates'!$4:$4,MATCH("X",'Planning avec dates'!1433:1433,0))</f>
        <v>#N/A</v>
      </c>
      <c r="I1415" t="s">
        <v>48</v>
      </c>
      <c r="J1415" t="s">
        <v>48</v>
      </c>
      <c r="K1415" t="s">
        <v>48</v>
      </c>
      <c r="L1415" t="s">
        <v>48</v>
      </c>
      <c r="M1415" t="s">
        <v>48</v>
      </c>
      <c r="N1415" t="s">
        <v>48</v>
      </c>
      <c r="O1415" t="s">
        <v>48</v>
      </c>
      <c r="P1415" t="s">
        <v>48</v>
      </c>
      <c r="Q1415" t="s">
        <v>51</v>
      </c>
      <c r="S1415" t="s">
        <v>48</v>
      </c>
      <c r="U1415" t="s">
        <v>52</v>
      </c>
      <c r="V1415" t="s">
        <v>53</v>
      </c>
      <c r="W1415" t="s">
        <v>48</v>
      </c>
      <c r="X1415" t="e">
        <f t="shared" si="22"/>
        <v>#N/A</v>
      </c>
      <c r="Y1415" s="38" t="e">
        <f>INDEX('Planning avec dates'!$4:$4,MATCH("X",'Planning avec dates'!1433:1433,1))+4</f>
        <v>#N/A</v>
      </c>
    </row>
    <row r="1416" spans="1:25" x14ac:dyDescent="0.25">
      <c r="A1416">
        <f>IF(COUNTIF('Temps moyens'!$A$3:$A$70,C1416)&gt;0,1,0)</f>
        <v>0</v>
      </c>
      <c r="B1416" t="s">
        <v>1470</v>
      </c>
      <c r="C1416" t="e">
        <f>INDEX('Planning avec dates'!$B1418:$E1418,MATCH("*",'Planning avec dates'!$B1418:$E1418,0))</f>
        <v>#N/A</v>
      </c>
      <c r="F1416">
        <f>IF('Planning avec dates'!$C$1="Low",INDEX('Temps moyens'!$B$1:$B$198,MATCH(Task_Table1!C1416,'Temps moyens'!$A$1:$A$198,0),1)*'Temps moyens'!$D$3,IF('Planning avec dates'!$C$1="Medium",INDEX('Temps moyens'!$B$1:$B$198,MATCH(Task_Table1!C1416,'Temps moyens'!$A$1:$A$198,0),1)*'Temps moyens'!$E$3,IF('Planning avec dates'!$C$1="High",INDEX('Temps moyens'!$B$1:$B$198,MATCH(Task_Table1!C1416,'Temps moyens'!$A$1:$A$198,0),1)*'Temps moyens'!$F$3,0)))</f>
        <v>0</v>
      </c>
      <c r="G1416" t="s">
        <v>48</v>
      </c>
      <c r="H1416" s="38" t="e">
        <f>INDEX('Planning avec dates'!$4:$4,MATCH("X",'Planning avec dates'!1434:1434,0))</f>
        <v>#N/A</v>
      </c>
      <c r="I1416" t="s">
        <v>48</v>
      </c>
      <c r="J1416" t="s">
        <v>48</v>
      </c>
      <c r="K1416" t="s">
        <v>48</v>
      </c>
      <c r="L1416" t="s">
        <v>48</v>
      </c>
      <c r="M1416" t="s">
        <v>48</v>
      </c>
      <c r="N1416" t="s">
        <v>48</v>
      </c>
      <c r="O1416" t="s">
        <v>48</v>
      </c>
      <c r="P1416" t="s">
        <v>48</v>
      </c>
      <c r="Q1416" t="s">
        <v>51</v>
      </c>
      <c r="S1416" t="s">
        <v>48</v>
      </c>
      <c r="U1416" t="s">
        <v>52</v>
      </c>
      <c r="V1416" t="s">
        <v>53</v>
      </c>
      <c r="W1416" t="s">
        <v>48</v>
      </c>
      <c r="X1416" t="e">
        <f t="shared" si="22"/>
        <v>#N/A</v>
      </c>
      <c r="Y1416" s="38" t="e">
        <f>INDEX('Planning avec dates'!$4:$4,MATCH("X",'Planning avec dates'!1434:1434,1))+4</f>
        <v>#N/A</v>
      </c>
    </row>
    <row r="1417" spans="1:25" x14ac:dyDescent="0.25">
      <c r="A1417">
        <f>IF(COUNTIF('Temps moyens'!$A$3:$A$70,C1417)&gt;0,1,0)</f>
        <v>0</v>
      </c>
      <c r="B1417" t="s">
        <v>1471</v>
      </c>
      <c r="C1417" t="e">
        <f>INDEX('Planning avec dates'!$B1419:$E1419,MATCH("*",'Planning avec dates'!$B1419:$E1419,0))</f>
        <v>#N/A</v>
      </c>
      <c r="F1417">
        <f>IF('Planning avec dates'!$C$1="Low",INDEX('Temps moyens'!$B$1:$B$198,MATCH(Task_Table1!C1417,'Temps moyens'!$A$1:$A$198,0),1)*'Temps moyens'!$D$3,IF('Planning avec dates'!$C$1="Medium",INDEX('Temps moyens'!$B$1:$B$198,MATCH(Task_Table1!C1417,'Temps moyens'!$A$1:$A$198,0),1)*'Temps moyens'!$E$3,IF('Planning avec dates'!$C$1="High",INDEX('Temps moyens'!$B$1:$B$198,MATCH(Task_Table1!C1417,'Temps moyens'!$A$1:$A$198,0),1)*'Temps moyens'!$F$3,0)))</f>
        <v>0</v>
      </c>
      <c r="G1417" t="s">
        <v>48</v>
      </c>
      <c r="H1417" s="38" t="e">
        <f>INDEX('Planning avec dates'!$4:$4,MATCH("X",'Planning avec dates'!1435:1435,0))</f>
        <v>#N/A</v>
      </c>
      <c r="I1417" t="s">
        <v>48</v>
      </c>
      <c r="J1417" t="s">
        <v>48</v>
      </c>
      <c r="K1417" t="s">
        <v>48</v>
      </c>
      <c r="L1417" t="s">
        <v>48</v>
      </c>
      <c r="M1417" t="s">
        <v>48</v>
      </c>
      <c r="N1417" t="s">
        <v>48</v>
      </c>
      <c r="O1417" t="s">
        <v>48</v>
      </c>
      <c r="P1417" t="s">
        <v>48</v>
      </c>
      <c r="Q1417" t="s">
        <v>51</v>
      </c>
      <c r="S1417" t="s">
        <v>48</v>
      </c>
      <c r="U1417" t="s">
        <v>52</v>
      </c>
      <c r="V1417" t="s">
        <v>53</v>
      </c>
      <c r="W1417" t="s">
        <v>48</v>
      </c>
      <c r="X1417" t="e">
        <f t="shared" si="22"/>
        <v>#N/A</v>
      </c>
      <c r="Y1417" s="38" t="e">
        <f>INDEX('Planning avec dates'!$4:$4,MATCH("X",'Planning avec dates'!1435:1435,1))+4</f>
        <v>#N/A</v>
      </c>
    </row>
    <row r="1418" spans="1:25" x14ac:dyDescent="0.25">
      <c r="A1418">
        <f>IF(COUNTIF('Temps moyens'!$A$3:$A$70,C1418)&gt;0,1,0)</f>
        <v>0</v>
      </c>
      <c r="B1418" t="s">
        <v>1472</v>
      </c>
      <c r="C1418" t="e">
        <f>INDEX('Planning avec dates'!$B1420:$E1420,MATCH("*",'Planning avec dates'!$B1420:$E1420,0))</f>
        <v>#N/A</v>
      </c>
      <c r="F1418">
        <f>IF('Planning avec dates'!$C$1="Low",INDEX('Temps moyens'!$B$1:$B$198,MATCH(Task_Table1!C1418,'Temps moyens'!$A$1:$A$198,0),1)*'Temps moyens'!$D$3,IF('Planning avec dates'!$C$1="Medium",INDEX('Temps moyens'!$B$1:$B$198,MATCH(Task_Table1!C1418,'Temps moyens'!$A$1:$A$198,0),1)*'Temps moyens'!$E$3,IF('Planning avec dates'!$C$1="High",INDEX('Temps moyens'!$B$1:$B$198,MATCH(Task_Table1!C1418,'Temps moyens'!$A$1:$A$198,0),1)*'Temps moyens'!$F$3,0)))</f>
        <v>0</v>
      </c>
      <c r="G1418" t="s">
        <v>48</v>
      </c>
      <c r="H1418" s="38" t="e">
        <f>INDEX('Planning avec dates'!$4:$4,MATCH("X",'Planning avec dates'!1436:1436,0))</f>
        <v>#N/A</v>
      </c>
      <c r="I1418" t="s">
        <v>48</v>
      </c>
      <c r="J1418" t="s">
        <v>48</v>
      </c>
      <c r="K1418" t="s">
        <v>48</v>
      </c>
      <c r="L1418" t="s">
        <v>48</v>
      </c>
      <c r="M1418" t="s">
        <v>48</v>
      </c>
      <c r="N1418" t="s">
        <v>48</v>
      </c>
      <c r="O1418" t="s">
        <v>48</v>
      </c>
      <c r="P1418" t="s">
        <v>48</v>
      </c>
      <c r="Q1418" t="s">
        <v>51</v>
      </c>
      <c r="S1418" t="s">
        <v>48</v>
      </c>
      <c r="U1418" t="s">
        <v>52</v>
      </c>
      <c r="V1418" t="s">
        <v>53</v>
      </c>
      <c r="W1418" t="s">
        <v>48</v>
      </c>
      <c r="X1418" t="e">
        <f t="shared" si="22"/>
        <v>#N/A</v>
      </c>
      <c r="Y1418" s="38" t="e">
        <f>INDEX('Planning avec dates'!$4:$4,MATCH("X",'Planning avec dates'!1436:1436,1))+4</f>
        <v>#N/A</v>
      </c>
    </row>
    <row r="1419" spans="1:25" x14ac:dyDescent="0.25">
      <c r="A1419">
        <f>IF(COUNTIF('Temps moyens'!$A$3:$A$70,C1419)&gt;0,1,0)</f>
        <v>0</v>
      </c>
      <c r="B1419" t="s">
        <v>1473</v>
      </c>
      <c r="C1419" t="e">
        <f>INDEX('Planning avec dates'!$B1421:$E1421,MATCH("*",'Planning avec dates'!$B1421:$E1421,0))</f>
        <v>#N/A</v>
      </c>
      <c r="F1419">
        <f>IF('Planning avec dates'!$C$1="Low",INDEX('Temps moyens'!$B$1:$B$198,MATCH(Task_Table1!C1419,'Temps moyens'!$A$1:$A$198,0),1)*'Temps moyens'!$D$3,IF('Planning avec dates'!$C$1="Medium",INDEX('Temps moyens'!$B$1:$B$198,MATCH(Task_Table1!C1419,'Temps moyens'!$A$1:$A$198,0),1)*'Temps moyens'!$E$3,IF('Planning avec dates'!$C$1="High",INDEX('Temps moyens'!$B$1:$B$198,MATCH(Task_Table1!C1419,'Temps moyens'!$A$1:$A$198,0),1)*'Temps moyens'!$F$3,0)))</f>
        <v>0</v>
      </c>
      <c r="G1419" t="s">
        <v>48</v>
      </c>
      <c r="H1419" s="38" t="e">
        <f>INDEX('Planning avec dates'!$4:$4,MATCH("X",'Planning avec dates'!1437:1437,0))</f>
        <v>#N/A</v>
      </c>
      <c r="I1419" t="s">
        <v>48</v>
      </c>
      <c r="J1419" t="s">
        <v>48</v>
      </c>
      <c r="K1419" t="s">
        <v>48</v>
      </c>
      <c r="L1419" t="s">
        <v>48</v>
      </c>
      <c r="M1419" t="s">
        <v>48</v>
      </c>
      <c r="N1419" t="s">
        <v>48</v>
      </c>
      <c r="O1419" t="s">
        <v>48</v>
      </c>
      <c r="P1419" t="s">
        <v>48</v>
      </c>
      <c r="Q1419" t="s">
        <v>51</v>
      </c>
      <c r="S1419" t="s">
        <v>48</v>
      </c>
      <c r="U1419" t="s">
        <v>52</v>
      </c>
      <c r="V1419" t="s">
        <v>53</v>
      </c>
      <c r="W1419" t="s">
        <v>48</v>
      </c>
      <c r="X1419" t="e">
        <f t="shared" si="22"/>
        <v>#N/A</v>
      </c>
      <c r="Y1419" s="38" t="e">
        <f>INDEX('Planning avec dates'!$4:$4,MATCH("X",'Planning avec dates'!1437:1437,1))+4</f>
        <v>#N/A</v>
      </c>
    </row>
    <row r="1420" spans="1:25" x14ac:dyDescent="0.25">
      <c r="A1420">
        <f>IF(COUNTIF('Temps moyens'!$A$3:$A$70,C1420)&gt;0,1,0)</f>
        <v>0</v>
      </c>
      <c r="B1420" t="s">
        <v>1474</v>
      </c>
      <c r="C1420" t="e">
        <f>INDEX('Planning avec dates'!$B1422:$E1422,MATCH("*",'Planning avec dates'!$B1422:$E1422,0))</f>
        <v>#N/A</v>
      </c>
      <c r="F1420">
        <f>IF('Planning avec dates'!$C$1="Low",INDEX('Temps moyens'!$B$1:$B$198,MATCH(Task_Table1!C1420,'Temps moyens'!$A$1:$A$198,0),1)*'Temps moyens'!$D$3,IF('Planning avec dates'!$C$1="Medium",INDEX('Temps moyens'!$B$1:$B$198,MATCH(Task_Table1!C1420,'Temps moyens'!$A$1:$A$198,0),1)*'Temps moyens'!$E$3,IF('Planning avec dates'!$C$1="High",INDEX('Temps moyens'!$B$1:$B$198,MATCH(Task_Table1!C1420,'Temps moyens'!$A$1:$A$198,0),1)*'Temps moyens'!$F$3,0)))</f>
        <v>0</v>
      </c>
      <c r="G1420" t="s">
        <v>48</v>
      </c>
      <c r="H1420" s="38" t="e">
        <f>INDEX('Planning avec dates'!$4:$4,MATCH("X",'Planning avec dates'!1438:1438,0))</f>
        <v>#N/A</v>
      </c>
      <c r="I1420" t="s">
        <v>48</v>
      </c>
      <c r="J1420" t="s">
        <v>48</v>
      </c>
      <c r="K1420" t="s">
        <v>48</v>
      </c>
      <c r="L1420" t="s">
        <v>48</v>
      </c>
      <c r="M1420" t="s">
        <v>48</v>
      </c>
      <c r="N1420" t="s">
        <v>48</v>
      </c>
      <c r="O1420" t="s">
        <v>48</v>
      </c>
      <c r="P1420" t="s">
        <v>48</v>
      </c>
      <c r="Q1420" t="s">
        <v>51</v>
      </c>
      <c r="S1420" t="s">
        <v>48</v>
      </c>
      <c r="U1420" t="s">
        <v>52</v>
      </c>
      <c r="V1420" t="s">
        <v>53</v>
      </c>
      <c r="W1420" t="s">
        <v>48</v>
      </c>
      <c r="X1420" t="e">
        <f t="shared" si="22"/>
        <v>#N/A</v>
      </c>
      <c r="Y1420" s="38" t="e">
        <f>INDEX('Planning avec dates'!$4:$4,MATCH("X",'Planning avec dates'!1438:1438,1))+4</f>
        <v>#N/A</v>
      </c>
    </row>
    <row r="1421" spans="1:25" x14ac:dyDescent="0.25">
      <c r="A1421">
        <f>IF(COUNTIF('Temps moyens'!$A$3:$A$70,C1421)&gt;0,1,0)</f>
        <v>0</v>
      </c>
      <c r="B1421" t="s">
        <v>1475</v>
      </c>
      <c r="C1421" t="e">
        <f>INDEX('Planning avec dates'!$B1423:$E1423,MATCH("*",'Planning avec dates'!$B1423:$E1423,0))</f>
        <v>#N/A</v>
      </c>
      <c r="F1421">
        <f>IF('Planning avec dates'!$C$1="Low",INDEX('Temps moyens'!$B$1:$B$198,MATCH(Task_Table1!C1421,'Temps moyens'!$A$1:$A$198,0),1)*'Temps moyens'!$D$3,IF('Planning avec dates'!$C$1="Medium",INDEX('Temps moyens'!$B$1:$B$198,MATCH(Task_Table1!C1421,'Temps moyens'!$A$1:$A$198,0),1)*'Temps moyens'!$E$3,IF('Planning avec dates'!$C$1="High",INDEX('Temps moyens'!$B$1:$B$198,MATCH(Task_Table1!C1421,'Temps moyens'!$A$1:$A$198,0),1)*'Temps moyens'!$F$3,0)))</f>
        <v>0</v>
      </c>
      <c r="G1421" t="s">
        <v>48</v>
      </c>
      <c r="H1421" s="38" t="e">
        <f>INDEX('Planning avec dates'!$4:$4,MATCH("X",'Planning avec dates'!1439:1439,0))</f>
        <v>#N/A</v>
      </c>
      <c r="I1421" t="s">
        <v>48</v>
      </c>
      <c r="J1421" t="s">
        <v>48</v>
      </c>
      <c r="K1421" t="s">
        <v>48</v>
      </c>
      <c r="L1421" t="s">
        <v>48</v>
      </c>
      <c r="M1421" t="s">
        <v>48</v>
      </c>
      <c r="N1421" t="s">
        <v>48</v>
      </c>
      <c r="O1421" t="s">
        <v>48</v>
      </c>
      <c r="P1421" t="s">
        <v>48</v>
      </c>
      <c r="Q1421" t="s">
        <v>51</v>
      </c>
      <c r="S1421" t="s">
        <v>48</v>
      </c>
      <c r="U1421" t="s">
        <v>52</v>
      </c>
      <c r="V1421" t="s">
        <v>53</v>
      </c>
      <c r="W1421" t="s">
        <v>48</v>
      </c>
      <c r="X1421" t="e">
        <f t="shared" si="22"/>
        <v>#N/A</v>
      </c>
      <c r="Y1421" s="38" t="e">
        <f>INDEX('Planning avec dates'!$4:$4,MATCH("X",'Planning avec dates'!1439:1439,1))+4</f>
        <v>#N/A</v>
      </c>
    </row>
    <row r="1422" spans="1:25" x14ac:dyDescent="0.25">
      <c r="A1422">
        <f>IF(COUNTIF('Temps moyens'!$A$3:$A$70,C1422)&gt;0,1,0)</f>
        <v>0</v>
      </c>
      <c r="B1422" t="s">
        <v>1476</v>
      </c>
      <c r="C1422" t="e">
        <f>INDEX('Planning avec dates'!$B1424:$E1424,MATCH("*",'Planning avec dates'!$B1424:$E1424,0))</f>
        <v>#N/A</v>
      </c>
      <c r="F1422">
        <f>IF('Planning avec dates'!$C$1="Low",INDEX('Temps moyens'!$B$1:$B$198,MATCH(Task_Table1!C1422,'Temps moyens'!$A$1:$A$198,0),1)*'Temps moyens'!$D$3,IF('Planning avec dates'!$C$1="Medium",INDEX('Temps moyens'!$B$1:$B$198,MATCH(Task_Table1!C1422,'Temps moyens'!$A$1:$A$198,0),1)*'Temps moyens'!$E$3,IF('Planning avec dates'!$C$1="High",INDEX('Temps moyens'!$B$1:$B$198,MATCH(Task_Table1!C1422,'Temps moyens'!$A$1:$A$198,0),1)*'Temps moyens'!$F$3,0)))</f>
        <v>0</v>
      </c>
      <c r="G1422" t="s">
        <v>48</v>
      </c>
      <c r="H1422" s="38" t="e">
        <f>INDEX('Planning avec dates'!$4:$4,MATCH("X",'Planning avec dates'!1440:1440,0))</f>
        <v>#N/A</v>
      </c>
      <c r="I1422" t="s">
        <v>48</v>
      </c>
      <c r="J1422" t="s">
        <v>48</v>
      </c>
      <c r="K1422" t="s">
        <v>48</v>
      </c>
      <c r="L1422" t="s">
        <v>48</v>
      </c>
      <c r="M1422" t="s">
        <v>48</v>
      </c>
      <c r="N1422" t="s">
        <v>48</v>
      </c>
      <c r="O1422" t="s">
        <v>48</v>
      </c>
      <c r="P1422" t="s">
        <v>48</v>
      </c>
      <c r="Q1422" t="s">
        <v>51</v>
      </c>
      <c r="S1422" t="s">
        <v>48</v>
      </c>
      <c r="U1422" t="s">
        <v>52</v>
      </c>
      <c r="V1422" t="s">
        <v>53</v>
      </c>
      <c r="W1422" t="s">
        <v>48</v>
      </c>
      <c r="X1422" t="e">
        <f t="shared" si="22"/>
        <v>#N/A</v>
      </c>
      <c r="Y1422" s="38" t="e">
        <f>INDEX('Planning avec dates'!$4:$4,MATCH("X",'Planning avec dates'!1440:1440,1))+4</f>
        <v>#N/A</v>
      </c>
    </row>
    <row r="1423" spans="1:25" x14ac:dyDescent="0.25">
      <c r="A1423">
        <f>IF(COUNTIF('Temps moyens'!$A$3:$A$70,C1423)&gt;0,1,0)</f>
        <v>0</v>
      </c>
      <c r="B1423" t="s">
        <v>1477</v>
      </c>
      <c r="C1423" t="e">
        <f>INDEX('Planning avec dates'!$B1425:$E1425,MATCH("*",'Planning avec dates'!$B1425:$E1425,0))</f>
        <v>#N/A</v>
      </c>
      <c r="F1423">
        <f>IF('Planning avec dates'!$C$1="Low",INDEX('Temps moyens'!$B$1:$B$198,MATCH(Task_Table1!C1423,'Temps moyens'!$A$1:$A$198,0),1)*'Temps moyens'!$D$3,IF('Planning avec dates'!$C$1="Medium",INDEX('Temps moyens'!$B$1:$B$198,MATCH(Task_Table1!C1423,'Temps moyens'!$A$1:$A$198,0),1)*'Temps moyens'!$E$3,IF('Planning avec dates'!$C$1="High",INDEX('Temps moyens'!$B$1:$B$198,MATCH(Task_Table1!C1423,'Temps moyens'!$A$1:$A$198,0),1)*'Temps moyens'!$F$3,0)))</f>
        <v>0</v>
      </c>
      <c r="G1423" t="s">
        <v>48</v>
      </c>
      <c r="H1423" s="38" t="e">
        <f>INDEX('Planning avec dates'!$4:$4,MATCH("X",'Planning avec dates'!1441:1441,0))</f>
        <v>#N/A</v>
      </c>
      <c r="I1423" t="s">
        <v>48</v>
      </c>
      <c r="J1423" t="s">
        <v>48</v>
      </c>
      <c r="K1423" t="s">
        <v>48</v>
      </c>
      <c r="L1423" t="s">
        <v>48</v>
      </c>
      <c r="M1423" t="s">
        <v>48</v>
      </c>
      <c r="N1423" t="s">
        <v>48</v>
      </c>
      <c r="O1423" t="s">
        <v>48</v>
      </c>
      <c r="P1423" t="s">
        <v>48</v>
      </c>
      <c r="Q1423" t="s">
        <v>51</v>
      </c>
      <c r="S1423" t="s">
        <v>48</v>
      </c>
      <c r="U1423" t="s">
        <v>52</v>
      </c>
      <c r="V1423" t="s">
        <v>53</v>
      </c>
      <c r="W1423" t="s">
        <v>48</v>
      </c>
      <c r="X1423" t="e">
        <f t="shared" si="22"/>
        <v>#N/A</v>
      </c>
      <c r="Y1423" s="38" t="e">
        <f>INDEX('Planning avec dates'!$4:$4,MATCH("X",'Planning avec dates'!1441:1441,1))+4</f>
        <v>#N/A</v>
      </c>
    </row>
    <row r="1424" spans="1:25" x14ac:dyDescent="0.25">
      <c r="A1424">
        <f>IF(COUNTIF('Temps moyens'!$A$3:$A$70,C1424)&gt;0,1,0)</f>
        <v>0</v>
      </c>
      <c r="B1424" t="s">
        <v>1478</v>
      </c>
      <c r="C1424" t="e">
        <f>INDEX('Planning avec dates'!$B1426:$E1426,MATCH("*",'Planning avec dates'!$B1426:$E1426,0))</f>
        <v>#N/A</v>
      </c>
      <c r="F1424">
        <f>IF('Planning avec dates'!$C$1="Low",INDEX('Temps moyens'!$B$1:$B$198,MATCH(Task_Table1!C1424,'Temps moyens'!$A$1:$A$198,0),1)*'Temps moyens'!$D$3,IF('Planning avec dates'!$C$1="Medium",INDEX('Temps moyens'!$B$1:$B$198,MATCH(Task_Table1!C1424,'Temps moyens'!$A$1:$A$198,0),1)*'Temps moyens'!$E$3,IF('Planning avec dates'!$C$1="High",INDEX('Temps moyens'!$B$1:$B$198,MATCH(Task_Table1!C1424,'Temps moyens'!$A$1:$A$198,0),1)*'Temps moyens'!$F$3,0)))</f>
        <v>0</v>
      </c>
      <c r="G1424" t="s">
        <v>48</v>
      </c>
      <c r="H1424" s="38" t="e">
        <f>INDEX('Planning avec dates'!$4:$4,MATCH("X",'Planning avec dates'!1442:1442,0))</f>
        <v>#N/A</v>
      </c>
      <c r="I1424" t="s">
        <v>48</v>
      </c>
      <c r="J1424" t="s">
        <v>48</v>
      </c>
      <c r="K1424" t="s">
        <v>48</v>
      </c>
      <c r="L1424" t="s">
        <v>48</v>
      </c>
      <c r="M1424" t="s">
        <v>48</v>
      </c>
      <c r="N1424" t="s">
        <v>48</v>
      </c>
      <c r="O1424" t="s">
        <v>48</v>
      </c>
      <c r="P1424" t="s">
        <v>48</v>
      </c>
      <c r="Q1424" t="s">
        <v>51</v>
      </c>
      <c r="S1424" t="s">
        <v>48</v>
      </c>
      <c r="U1424" t="s">
        <v>52</v>
      </c>
      <c r="V1424" t="s">
        <v>53</v>
      </c>
      <c r="W1424" t="s">
        <v>48</v>
      </c>
      <c r="X1424" t="e">
        <f t="shared" si="22"/>
        <v>#N/A</v>
      </c>
      <c r="Y1424" s="38" t="e">
        <f>INDEX('Planning avec dates'!$4:$4,MATCH("X",'Planning avec dates'!1442:1442,1))+4</f>
        <v>#N/A</v>
      </c>
    </row>
    <row r="1425" spans="1:25" x14ac:dyDescent="0.25">
      <c r="A1425">
        <f>IF(COUNTIF('Temps moyens'!$A$3:$A$70,C1425)&gt;0,1,0)</f>
        <v>0</v>
      </c>
      <c r="B1425" t="s">
        <v>1479</v>
      </c>
      <c r="C1425" t="e">
        <f>INDEX('Planning avec dates'!$B1427:$E1427,MATCH("*",'Planning avec dates'!$B1427:$E1427,0))</f>
        <v>#N/A</v>
      </c>
      <c r="F1425">
        <f>IF('Planning avec dates'!$C$1="Low",INDEX('Temps moyens'!$B$1:$B$198,MATCH(Task_Table1!C1425,'Temps moyens'!$A$1:$A$198,0),1)*'Temps moyens'!$D$3,IF('Planning avec dates'!$C$1="Medium",INDEX('Temps moyens'!$B$1:$B$198,MATCH(Task_Table1!C1425,'Temps moyens'!$A$1:$A$198,0),1)*'Temps moyens'!$E$3,IF('Planning avec dates'!$C$1="High",INDEX('Temps moyens'!$B$1:$B$198,MATCH(Task_Table1!C1425,'Temps moyens'!$A$1:$A$198,0),1)*'Temps moyens'!$F$3,0)))</f>
        <v>0</v>
      </c>
      <c r="G1425" t="s">
        <v>48</v>
      </c>
      <c r="H1425" s="38" t="e">
        <f>INDEX('Planning avec dates'!$4:$4,MATCH("X",'Planning avec dates'!1443:1443,0))</f>
        <v>#N/A</v>
      </c>
      <c r="I1425" t="s">
        <v>48</v>
      </c>
      <c r="J1425" t="s">
        <v>48</v>
      </c>
      <c r="K1425" t="s">
        <v>48</v>
      </c>
      <c r="L1425" t="s">
        <v>48</v>
      </c>
      <c r="M1425" t="s">
        <v>48</v>
      </c>
      <c r="N1425" t="s">
        <v>48</v>
      </c>
      <c r="O1425" t="s">
        <v>48</v>
      </c>
      <c r="P1425" t="s">
        <v>48</v>
      </c>
      <c r="Q1425" t="s">
        <v>51</v>
      </c>
      <c r="S1425" t="s">
        <v>48</v>
      </c>
      <c r="U1425" t="s">
        <v>52</v>
      </c>
      <c r="V1425" t="s">
        <v>53</v>
      </c>
      <c r="W1425" t="s">
        <v>48</v>
      </c>
      <c r="X1425" t="e">
        <f t="shared" si="22"/>
        <v>#N/A</v>
      </c>
      <c r="Y1425" s="38" t="e">
        <f>INDEX('Planning avec dates'!$4:$4,MATCH("X",'Planning avec dates'!1443:1443,1))+4</f>
        <v>#N/A</v>
      </c>
    </row>
    <row r="1426" spans="1:25" x14ac:dyDescent="0.25">
      <c r="A1426">
        <f>IF(COUNTIF('Temps moyens'!$A$3:$A$70,C1426)&gt;0,1,0)</f>
        <v>0</v>
      </c>
      <c r="B1426" t="s">
        <v>1480</v>
      </c>
      <c r="C1426" t="e">
        <f>INDEX('Planning avec dates'!$B1428:$E1428,MATCH("*",'Planning avec dates'!$B1428:$E1428,0))</f>
        <v>#N/A</v>
      </c>
      <c r="F1426">
        <f>IF('Planning avec dates'!$C$1="Low",INDEX('Temps moyens'!$B$1:$B$198,MATCH(Task_Table1!C1426,'Temps moyens'!$A$1:$A$198,0),1)*'Temps moyens'!$D$3,IF('Planning avec dates'!$C$1="Medium",INDEX('Temps moyens'!$B$1:$B$198,MATCH(Task_Table1!C1426,'Temps moyens'!$A$1:$A$198,0),1)*'Temps moyens'!$E$3,IF('Planning avec dates'!$C$1="High",INDEX('Temps moyens'!$B$1:$B$198,MATCH(Task_Table1!C1426,'Temps moyens'!$A$1:$A$198,0),1)*'Temps moyens'!$F$3,0)))</f>
        <v>0</v>
      </c>
      <c r="G1426" t="s">
        <v>48</v>
      </c>
      <c r="H1426" s="38" t="e">
        <f>INDEX('Planning avec dates'!$4:$4,MATCH("X",'Planning avec dates'!1444:1444,0))</f>
        <v>#N/A</v>
      </c>
      <c r="I1426" t="s">
        <v>48</v>
      </c>
      <c r="J1426" t="s">
        <v>48</v>
      </c>
      <c r="K1426" t="s">
        <v>48</v>
      </c>
      <c r="L1426" t="s">
        <v>48</v>
      </c>
      <c r="M1426" t="s">
        <v>48</v>
      </c>
      <c r="N1426" t="s">
        <v>48</v>
      </c>
      <c r="O1426" t="s">
        <v>48</v>
      </c>
      <c r="P1426" t="s">
        <v>48</v>
      </c>
      <c r="Q1426" t="s">
        <v>51</v>
      </c>
      <c r="S1426" t="s">
        <v>48</v>
      </c>
      <c r="U1426" t="s">
        <v>52</v>
      </c>
      <c r="V1426" t="s">
        <v>53</v>
      </c>
      <c r="W1426" t="s">
        <v>48</v>
      </c>
      <c r="X1426" t="e">
        <f t="shared" si="22"/>
        <v>#N/A</v>
      </c>
      <c r="Y1426" s="38" t="e">
        <f>INDEX('Planning avec dates'!$4:$4,MATCH("X",'Planning avec dates'!1444:1444,1))+4</f>
        <v>#N/A</v>
      </c>
    </row>
    <row r="1427" spans="1:25" x14ac:dyDescent="0.25">
      <c r="A1427">
        <f>IF(COUNTIF('Temps moyens'!$A$3:$A$70,C1427)&gt;0,1,0)</f>
        <v>0</v>
      </c>
      <c r="B1427" t="s">
        <v>1481</v>
      </c>
      <c r="C1427" t="e">
        <f>INDEX('Planning avec dates'!$B1429:$E1429,MATCH("*",'Planning avec dates'!$B1429:$E1429,0))</f>
        <v>#N/A</v>
      </c>
      <c r="F1427">
        <f>IF('Planning avec dates'!$C$1="Low",INDEX('Temps moyens'!$B$1:$B$198,MATCH(Task_Table1!C1427,'Temps moyens'!$A$1:$A$198,0),1)*'Temps moyens'!$D$3,IF('Planning avec dates'!$C$1="Medium",INDEX('Temps moyens'!$B$1:$B$198,MATCH(Task_Table1!C1427,'Temps moyens'!$A$1:$A$198,0),1)*'Temps moyens'!$E$3,IF('Planning avec dates'!$C$1="High",INDEX('Temps moyens'!$B$1:$B$198,MATCH(Task_Table1!C1427,'Temps moyens'!$A$1:$A$198,0),1)*'Temps moyens'!$F$3,0)))</f>
        <v>0</v>
      </c>
      <c r="G1427" t="s">
        <v>48</v>
      </c>
      <c r="H1427" s="38" t="e">
        <f>INDEX('Planning avec dates'!$4:$4,MATCH("X",'Planning avec dates'!1445:1445,0))</f>
        <v>#N/A</v>
      </c>
      <c r="I1427" t="s">
        <v>48</v>
      </c>
      <c r="J1427" t="s">
        <v>48</v>
      </c>
      <c r="K1427" t="s">
        <v>48</v>
      </c>
      <c r="L1427" t="s">
        <v>48</v>
      </c>
      <c r="M1427" t="s">
        <v>48</v>
      </c>
      <c r="N1427" t="s">
        <v>48</v>
      </c>
      <c r="O1427" t="s">
        <v>48</v>
      </c>
      <c r="P1427" t="s">
        <v>48</v>
      </c>
      <c r="Q1427" t="s">
        <v>51</v>
      </c>
      <c r="S1427" t="s">
        <v>48</v>
      </c>
      <c r="U1427" t="s">
        <v>52</v>
      </c>
      <c r="V1427" t="s">
        <v>53</v>
      </c>
      <c r="W1427" t="s">
        <v>48</v>
      </c>
      <c r="X1427" t="e">
        <f t="shared" si="22"/>
        <v>#N/A</v>
      </c>
      <c r="Y1427" s="38" t="e">
        <f>INDEX('Planning avec dates'!$4:$4,MATCH("X",'Planning avec dates'!1445:1445,1))+4</f>
        <v>#N/A</v>
      </c>
    </row>
    <row r="1428" spans="1:25" x14ac:dyDescent="0.25">
      <c r="A1428">
        <f>IF(COUNTIF('Temps moyens'!$A$3:$A$70,C1428)&gt;0,1,0)</f>
        <v>0</v>
      </c>
      <c r="B1428" t="s">
        <v>1482</v>
      </c>
      <c r="C1428" t="e">
        <f>INDEX('Planning avec dates'!$B1430:$E1430,MATCH("*",'Planning avec dates'!$B1430:$E1430,0))</f>
        <v>#N/A</v>
      </c>
      <c r="F1428">
        <f>IF('Planning avec dates'!$C$1="Low",INDEX('Temps moyens'!$B$1:$B$198,MATCH(Task_Table1!C1428,'Temps moyens'!$A$1:$A$198,0),1)*'Temps moyens'!$D$3,IF('Planning avec dates'!$C$1="Medium",INDEX('Temps moyens'!$B$1:$B$198,MATCH(Task_Table1!C1428,'Temps moyens'!$A$1:$A$198,0),1)*'Temps moyens'!$E$3,IF('Planning avec dates'!$C$1="High",INDEX('Temps moyens'!$B$1:$B$198,MATCH(Task_Table1!C1428,'Temps moyens'!$A$1:$A$198,0),1)*'Temps moyens'!$F$3,0)))</f>
        <v>0</v>
      </c>
      <c r="G1428" t="s">
        <v>48</v>
      </c>
      <c r="H1428" s="38" t="e">
        <f>INDEX('Planning avec dates'!$4:$4,MATCH("X",'Planning avec dates'!1446:1446,0))</f>
        <v>#N/A</v>
      </c>
      <c r="I1428" t="s">
        <v>48</v>
      </c>
      <c r="J1428" t="s">
        <v>48</v>
      </c>
      <c r="K1428" t="s">
        <v>48</v>
      </c>
      <c r="L1428" t="s">
        <v>48</v>
      </c>
      <c r="M1428" t="s">
        <v>48</v>
      </c>
      <c r="N1428" t="s">
        <v>48</v>
      </c>
      <c r="O1428" t="s">
        <v>48</v>
      </c>
      <c r="P1428" t="s">
        <v>48</v>
      </c>
      <c r="Q1428" t="s">
        <v>51</v>
      </c>
      <c r="S1428" t="s">
        <v>48</v>
      </c>
      <c r="U1428" t="s">
        <v>52</v>
      </c>
      <c r="V1428" t="s">
        <v>53</v>
      </c>
      <c r="W1428" t="s">
        <v>48</v>
      </c>
      <c r="X1428" t="e">
        <f t="shared" si="22"/>
        <v>#N/A</v>
      </c>
      <c r="Y1428" s="38" t="e">
        <f>INDEX('Planning avec dates'!$4:$4,MATCH("X",'Planning avec dates'!1446:1446,1))+4</f>
        <v>#N/A</v>
      </c>
    </row>
    <row r="1429" spans="1:25" x14ac:dyDescent="0.25">
      <c r="A1429">
        <f>IF(COUNTIF('Temps moyens'!$A$3:$A$70,C1429)&gt;0,1,0)</f>
        <v>0</v>
      </c>
      <c r="B1429" t="s">
        <v>1483</v>
      </c>
      <c r="C1429" t="e">
        <f>INDEX('Planning avec dates'!$B1431:$E1431,MATCH("*",'Planning avec dates'!$B1431:$E1431,0))</f>
        <v>#N/A</v>
      </c>
      <c r="F1429">
        <f>IF('Planning avec dates'!$C$1="Low",INDEX('Temps moyens'!$B$1:$B$198,MATCH(Task_Table1!C1429,'Temps moyens'!$A$1:$A$198,0),1)*'Temps moyens'!$D$3,IF('Planning avec dates'!$C$1="Medium",INDEX('Temps moyens'!$B$1:$B$198,MATCH(Task_Table1!C1429,'Temps moyens'!$A$1:$A$198,0),1)*'Temps moyens'!$E$3,IF('Planning avec dates'!$C$1="High",INDEX('Temps moyens'!$B$1:$B$198,MATCH(Task_Table1!C1429,'Temps moyens'!$A$1:$A$198,0),1)*'Temps moyens'!$F$3,0)))</f>
        <v>0</v>
      </c>
      <c r="G1429" t="s">
        <v>48</v>
      </c>
      <c r="H1429" s="38" t="e">
        <f>INDEX('Planning avec dates'!$4:$4,MATCH("X",'Planning avec dates'!1447:1447,0))</f>
        <v>#N/A</v>
      </c>
      <c r="I1429" t="s">
        <v>48</v>
      </c>
      <c r="J1429" t="s">
        <v>48</v>
      </c>
      <c r="K1429" t="s">
        <v>48</v>
      </c>
      <c r="L1429" t="s">
        <v>48</v>
      </c>
      <c r="M1429" t="s">
        <v>48</v>
      </c>
      <c r="N1429" t="s">
        <v>48</v>
      </c>
      <c r="O1429" t="s">
        <v>48</v>
      </c>
      <c r="P1429" t="s">
        <v>48</v>
      </c>
      <c r="Q1429" t="s">
        <v>51</v>
      </c>
      <c r="S1429" t="s">
        <v>48</v>
      </c>
      <c r="U1429" t="s">
        <v>52</v>
      </c>
      <c r="V1429" t="s">
        <v>53</v>
      </c>
      <c r="W1429" t="s">
        <v>48</v>
      </c>
      <c r="X1429" t="e">
        <f t="shared" si="22"/>
        <v>#N/A</v>
      </c>
      <c r="Y1429" s="38" t="e">
        <f>INDEX('Planning avec dates'!$4:$4,MATCH("X",'Planning avec dates'!1447:1447,1))+4</f>
        <v>#N/A</v>
      </c>
    </row>
    <row r="1430" spans="1:25" x14ac:dyDescent="0.25">
      <c r="A1430">
        <f>IF(COUNTIF('Temps moyens'!$A$3:$A$70,C1430)&gt;0,1,0)</f>
        <v>0</v>
      </c>
      <c r="B1430" t="s">
        <v>1484</v>
      </c>
      <c r="C1430" t="e">
        <f>INDEX('Planning avec dates'!$B1432:$E1432,MATCH("*",'Planning avec dates'!$B1432:$E1432,0))</f>
        <v>#N/A</v>
      </c>
      <c r="F1430">
        <f>IF('Planning avec dates'!$C$1="Low",INDEX('Temps moyens'!$B$1:$B$198,MATCH(Task_Table1!C1430,'Temps moyens'!$A$1:$A$198,0),1)*'Temps moyens'!$D$3,IF('Planning avec dates'!$C$1="Medium",INDEX('Temps moyens'!$B$1:$B$198,MATCH(Task_Table1!C1430,'Temps moyens'!$A$1:$A$198,0),1)*'Temps moyens'!$E$3,IF('Planning avec dates'!$C$1="High",INDEX('Temps moyens'!$B$1:$B$198,MATCH(Task_Table1!C1430,'Temps moyens'!$A$1:$A$198,0),1)*'Temps moyens'!$F$3,0)))</f>
        <v>0</v>
      </c>
      <c r="G1430" t="s">
        <v>48</v>
      </c>
      <c r="H1430" s="38" t="e">
        <f>INDEX('Planning avec dates'!$4:$4,MATCH("X",'Planning avec dates'!1448:1448,0))</f>
        <v>#N/A</v>
      </c>
      <c r="I1430" t="s">
        <v>48</v>
      </c>
      <c r="J1430" t="s">
        <v>48</v>
      </c>
      <c r="K1430" t="s">
        <v>48</v>
      </c>
      <c r="L1430" t="s">
        <v>48</v>
      </c>
      <c r="M1430" t="s">
        <v>48</v>
      </c>
      <c r="N1430" t="s">
        <v>48</v>
      </c>
      <c r="O1430" t="s">
        <v>48</v>
      </c>
      <c r="P1430" t="s">
        <v>48</v>
      </c>
      <c r="Q1430" t="s">
        <v>51</v>
      </c>
      <c r="S1430" t="s">
        <v>48</v>
      </c>
      <c r="U1430" t="s">
        <v>52</v>
      </c>
      <c r="V1430" t="s">
        <v>53</v>
      </c>
      <c r="W1430" t="s">
        <v>48</v>
      </c>
      <c r="X1430" t="e">
        <f t="shared" si="22"/>
        <v>#N/A</v>
      </c>
      <c r="Y1430" s="38" t="e">
        <f>INDEX('Planning avec dates'!$4:$4,MATCH("X",'Planning avec dates'!1448:1448,1))+4</f>
        <v>#N/A</v>
      </c>
    </row>
    <row r="1431" spans="1:25" x14ac:dyDescent="0.25">
      <c r="A1431">
        <f>IF(COUNTIF('Temps moyens'!$A$3:$A$70,C1431)&gt;0,1,0)</f>
        <v>0</v>
      </c>
      <c r="B1431" t="s">
        <v>1485</v>
      </c>
      <c r="C1431" t="e">
        <f>INDEX('Planning avec dates'!$B1433:$E1433,MATCH("*",'Planning avec dates'!$B1433:$E1433,0))</f>
        <v>#N/A</v>
      </c>
      <c r="F1431">
        <f>IF('Planning avec dates'!$C$1="Low",INDEX('Temps moyens'!$B$1:$B$198,MATCH(Task_Table1!C1431,'Temps moyens'!$A$1:$A$198,0),1)*'Temps moyens'!$D$3,IF('Planning avec dates'!$C$1="Medium",INDEX('Temps moyens'!$B$1:$B$198,MATCH(Task_Table1!C1431,'Temps moyens'!$A$1:$A$198,0),1)*'Temps moyens'!$E$3,IF('Planning avec dates'!$C$1="High",INDEX('Temps moyens'!$B$1:$B$198,MATCH(Task_Table1!C1431,'Temps moyens'!$A$1:$A$198,0),1)*'Temps moyens'!$F$3,0)))</f>
        <v>0</v>
      </c>
      <c r="G1431" t="s">
        <v>48</v>
      </c>
      <c r="H1431" s="38" t="e">
        <f>INDEX('Planning avec dates'!$4:$4,MATCH("X",'Planning avec dates'!1449:1449,0))</f>
        <v>#N/A</v>
      </c>
      <c r="I1431" t="s">
        <v>48</v>
      </c>
      <c r="J1431" t="s">
        <v>48</v>
      </c>
      <c r="K1431" t="s">
        <v>48</v>
      </c>
      <c r="L1431" t="s">
        <v>48</v>
      </c>
      <c r="M1431" t="s">
        <v>48</v>
      </c>
      <c r="N1431" t="s">
        <v>48</v>
      </c>
      <c r="O1431" t="s">
        <v>48</v>
      </c>
      <c r="P1431" t="s">
        <v>48</v>
      </c>
      <c r="Q1431" t="s">
        <v>51</v>
      </c>
      <c r="S1431" t="s">
        <v>48</v>
      </c>
      <c r="U1431" t="s">
        <v>52</v>
      </c>
      <c r="V1431" t="s">
        <v>53</v>
      </c>
      <c r="W1431" t="s">
        <v>48</v>
      </c>
      <c r="X1431" t="e">
        <f t="shared" si="22"/>
        <v>#N/A</v>
      </c>
      <c r="Y1431" s="38" t="e">
        <f>INDEX('Planning avec dates'!$4:$4,MATCH("X",'Planning avec dates'!1449:1449,1))+4</f>
        <v>#N/A</v>
      </c>
    </row>
    <row r="1432" spans="1:25" x14ac:dyDescent="0.25">
      <c r="A1432">
        <f>IF(COUNTIF('Temps moyens'!$A$3:$A$70,C1432)&gt;0,1,0)</f>
        <v>0</v>
      </c>
      <c r="B1432" t="s">
        <v>1486</v>
      </c>
      <c r="C1432" t="e">
        <f>INDEX('Planning avec dates'!$B1434:$E1434,MATCH("*",'Planning avec dates'!$B1434:$E1434,0))</f>
        <v>#N/A</v>
      </c>
      <c r="F1432">
        <f>IF('Planning avec dates'!$C$1="Low",INDEX('Temps moyens'!$B$1:$B$198,MATCH(Task_Table1!C1432,'Temps moyens'!$A$1:$A$198,0),1)*'Temps moyens'!$D$3,IF('Planning avec dates'!$C$1="Medium",INDEX('Temps moyens'!$B$1:$B$198,MATCH(Task_Table1!C1432,'Temps moyens'!$A$1:$A$198,0),1)*'Temps moyens'!$E$3,IF('Planning avec dates'!$C$1="High",INDEX('Temps moyens'!$B$1:$B$198,MATCH(Task_Table1!C1432,'Temps moyens'!$A$1:$A$198,0),1)*'Temps moyens'!$F$3,0)))</f>
        <v>0</v>
      </c>
      <c r="G1432" t="s">
        <v>48</v>
      </c>
      <c r="H1432" s="38" t="e">
        <f>INDEX('Planning avec dates'!$4:$4,MATCH("X",'Planning avec dates'!1450:1450,0))</f>
        <v>#N/A</v>
      </c>
      <c r="I1432" t="s">
        <v>48</v>
      </c>
      <c r="J1432" t="s">
        <v>48</v>
      </c>
      <c r="K1432" t="s">
        <v>48</v>
      </c>
      <c r="L1432" t="s">
        <v>48</v>
      </c>
      <c r="M1432" t="s">
        <v>48</v>
      </c>
      <c r="N1432" t="s">
        <v>48</v>
      </c>
      <c r="O1432" t="s">
        <v>48</v>
      </c>
      <c r="P1432" t="s">
        <v>48</v>
      </c>
      <c r="Q1432" t="s">
        <v>51</v>
      </c>
      <c r="S1432" t="s">
        <v>48</v>
      </c>
      <c r="U1432" t="s">
        <v>52</v>
      </c>
      <c r="V1432" t="s">
        <v>53</v>
      </c>
      <c r="W1432" t="s">
        <v>48</v>
      </c>
      <c r="X1432" t="e">
        <f t="shared" si="22"/>
        <v>#N/A</v>
      </c>
      <c r="Y1432" s="38" t="e">
        <f>INDEX('Planning avec dates'!$4:$4,MATCH("X",'Planning avec dates'!1450:1450,1))+4</f>
        <v>#N/A</v>
      </c>
    </row>
    <row r="1433" spans="1:25" x14ac:dyDescent="0.25">
      <c r="A1433">
        <f>IF(COUNTIF('Temps moyens'!$A$3:$A$70,C1433)&gt;0,1,0)</f>
        <v>0</v>
      </c>
      <c r="B1433" t="s">
        <v>1487</v>
      </c>
      <c r="C1433" t="e">
        <f>INDEX('Planning avec dates'!$B1435:$E1435,MATCH("*",'Planning avec dates'!$B1435:$E1435,0))</f>
        <v>#N/A</v>
      </c>
      <c r="F1433">
        <f>IF('Planning avec dates'!$C$1="Low",INDEX('Temps moyens'!$B$1:$B$198,MATCH(Task_Table1!C1433,'Temps moyens'!$A$1:$A$198,0),1)*'Temps moyens'!$D$3,IF('Planning avec dates'!$C$1="Medium",INDEX('Temps moyens'!$B$1:$B$198,MATCH(Task_Table1!C1433,'Temps moyens'!$A$1:$A$198,0),1)*'Temps moyens'!$E$3,IF('Planning avec dates'!$C$1="High",INDEX('Temps moyens'!$B$1:$B$198,MATCH(Task_Table1!C1433,'Temps moyens'!$A$1:$A$198,0),1)*'Temps moyens'!$F$3,0)))</f>
        <v>0</v>
      </c>
      <c r="G1433" t="s">
        <v>48</v>
      </c>
      <c r="H1433" s="38" t="e">
        <f>INDEX('Planning avec dates'!$4:$4,MATCH("X",'Planning avec dates'!1451:1451,0))</f>
        <v>#N/A</v>
      </c>
      <c r="I1433" t="s">
        <v>48</v>
      </c>
      <c r="J1433" t="s">
        <v>48</v>
      </c>
      <c r="K1433" t="s">
        <v>48</v>
      </c>
      <c r="L1433" t="s">
        <v>48</v>
      </c>
      <c r="M1433" t="s">
        <v>48</v>
      </c>
      <c r="N1433" t="s">
        <v>48</v>
      </c>
      <c r="O1433" t="s">
        <v>48</v>
      </c>
      <c r="P1433" t="s">
        <v>48</v>
      </c>
      <c r="Q1433" t="s">
        <v>51</v>
      </c>
      <c r="S1433" t="s">
        <v>48</v>
      </c>
      <c r="U1433" t="s">
        <v>52</v>
      </c>
      <c r="V1433" t="s">
        <v>53</v>
      </c>
      <c r="W1433" t="s">
        <v>48</v>
      </c>
      <c r="X1433" t="e">
        <f t="shared" si="22"/>
        <v>#N/A</v>
      </c>
      <c r="Y1433" s="38" t="e">
        <f>INDEX('Planning avec dates'!$4:$4,MATCH("X",'Planning avec dates'!1451:1451,1))+4</f>
        <v>#N/A</v>
      </c>
    </row>
    <row r="1434" spans="1:25" x14ac:dyDescent="0.25">
      <c r="A1434">
        <f>IF(COUNTIF('Temps moyens'!$A$3:$A$70,C1434)&gt;0,1,0)</f>
        <v>0</v>
      </c>
      <c r="B1434" t="s">
        <v>1488</v>
      </c>
      <c r="C1434" t="e">
        <f>INDEX('Planning avec dates'!$B1436:$E1436,MATCH("*",'Planning avec dates'!$B1436:$E1436,0))</f>
        <v>#N/A</v>
      </c>
      <c r="F1434">
        <f>IF('Planning avec dates'!$C$1="Low",INDEX('Temps moyens'!$B$1:$B$198,MATCH(Task_Table1!C1434,'Temps moyens'!$A$1:$A$198,0),1)*'Temps moyens'!$D$3,IF('Planning avec dates'!$C$1="Medium",INDEX('Temps moyens'!$B$1:$B$198,MATCH(Task_Table1!C1434,'Temps moyens'!$A$1:$A$198,0),1)*'Temps moyens'!$E$3,IF('Planning avec dates'!$C$1="High",INDEX('Temps moyens'!$B$1:$B$198,MATCH(Task_Table1!C1434,'Temps moyens'!$A$1:$A$198,0),1)*'Temps moyens'!$F$3,0)))</f>
        <v>0</v>
      </c>
      <c r="G1434" t="s">
        <v>48</v>
      </c>
      <c r="H1434" s="38" t="e">
        <f>INDEX('Planning avec dates'!$4:$4,MATCH("X",'Planning avec dates'!1452:1452,0))</f>
        <v>#N/A</v>
      </c>
      <c r="I1434" t="s">
        <v>48</v>
      </c>
      <c r="J1434" t="s">
        <v>48</v>
      </c>
      <c r="K1434" t="s">
        <v>48</v>
      </c>
      <c r="L1434" t="s">
        <v>48</v>
      </c>
      <c r="M1434" t="s">
        <v>48</v>
      </c>
      <c r="N1434" t="s">
        <v>48</v>
      </c>
      <c r="O1434" t="s">
        <v>48</v>
      </c>
      <c r="P1434" t="s">
        <v>48</v>
      </c>
      <c r="Q1434" t="s">
        <v>51</v>
      </c>
      <c r="S1434" t="s">
        <v>48</v>
      </c>
      <c r="U1434" t="s">
        <v>52</v>
      </c>
      <c r="V1434" t="s">
        <v>53</v>
      </c>
      <c r="W1434" t="s">
        <v>48</v>
      </c>
      <c r="X1434" t="e">
        <f t="shared" si="22"/>
        <v>#N/A</v>
      </c>
      <c r="Y1434" s="38" t="e">
        <f>INDEX('Planning avec dates'!$4:$4,MATCH("X",'Planning avec dates'!1452:1452,1))+4</f>
        <v>#N/A</v>
      </c>
    </row>
    <row r="1435" spans="1:25" x14ac:dyDescent="0.25">
      <c r="A1435">
        <f>IF(COUNTIF('Temps moyens'!$A$3:$A$70,C1435)&gt;0,1,0)</f>
        <v>0</v>
      </c>
      <c r="B1435" t="s">
        <v>1489</v>
      </c>
      <c r="C1435" t="e">
        <f>INDEX('Planning avec dates'!$B1437:$E1437,MATCH("*",'Planning avec dates'!$B1437:$E1437,0))</f>
        <v>#N/A</v>
      </c>
      <c r="F1435">
        <f>IF('Planning avec dates'!$C$1="Low",INDEX('Temps moyens'!$B$1:$B$198,MATCH(Task_Table1!C1435,'Temps moyens'!$A$1:$A$198,0),1)*'Temps moyens'!$D$3,IF('Planning avec dates'!$C$1="Medium",INDEX('Temps moyens'!$B$1:$B$198,MATCH(Task_Table1!C1435,'Temps moyens'!$A$1:$A$198,0),1)*'Temps moyens'!$E$3,IF('Planning avec dates'!$C$1="High",INDEX('Temps moyens'!$B$1:$B$198,MATCH(Task_Table1!C1435,'Temps moyens'!$A$1:$A$198,0),1)*'Temps moyens'!$F$3,0)))</f>
        <v>0</v>
      </c>
      <c r="G1435" t="s">
        <v>48</v>
      </c>
      <c r="H1435" s="38" t="e">
        <f>INDEX('Planning avec dates'!$4:$4,MATCH("X",'Planning avec dates'!1453:1453,0))</f>
        <v>#N/A</v>
      </c>
      <c r="I1435" t="s">
        <v>48</v>
      </c>
      <c r="J1435" t="s">
        <v>48</v>
      </c>
      <c r="K1435" t="s">
        <v>48</v>
      </c>
      <c r="L1435" t="s">
        <v>48</v>
      </c>
      <c r="M1435" t="s">
        <v>48</v>
      </c>
      <c r="N1435" t="s">
        <v>48</v>
      </c>
      <c r="O1435" t="s">
        <v>48</v>
      </c>
      <c r="P1435" t="s">
        <v>48</v>
      </c>
      <c r="Q1435" t="s">
        <v>51</v>
      </c>
      <c r="S1435" t="s">
        <v>48</v>
      </c>
      <c r="U1435" t="s">
        <v>52</v>
      </c>
      <c r="V1435" t="s">
        <v>53</v>
      </c>
      <c r="W1435" t="s">
        <v>48</v>
      </c>
      <c r="X1435" t="e">
        <f t="shared" ref="X1435:X1498" si="23">(Y1435-H1435)+1</f>
        <v>#N/A</v>
      </c>
      <c r="Y1435" s="38" t="e">
        <f>INDEX('Planning avec dates'!$4:$4,MATCH("X",'Planning avec dates'!1453:1453,1))+4</f>
        <v>#N/A</v>
      </c>
    </row>
    <row r="1436" spans="1:25" x14ac:dyDescent="0.25">
      <c r="A1436">
        <f>IF(COUNTIF('Temps moyens'!$A$3:$A$70,C1436)&gt;0,1,0)</f>
        <v>0</v>
      </c>
      <c r="B1436" t="s">
        <v>1490</v>
      </c>
      <c r="C1436" t="e">
        <f>INDEX('Planning avec dates'!$B1438:$E1438,MATCH("*",'Planning avec dates'!$B1438:$E1438,0))</f>
        <v>#N/A</v>
      </c>
      <c r="F1436">
        <f>IF('Planning avec dates'!$C$1="Low",INDEX('Temps moyens'!$B$1:$B$198,MATCH(Task_Table1!C1436,'Temps moyens'!$A$1:$A$198,0),1)*'Temps moyens'!$D$3,IF('Planning avec dates'!$C$1="Medium",INDEX('Temps moyens'!$B$1:$B$198,MATCH(Task_Table1!C1436,'Temps moyens'!$A$1:$A$198,0),1)*'Temps moyens'!$E$3,IF('Planning avec dates'!$C$1="High",INDEX('Temps moyens'!$B$1:$B$198,MATCH(Task_Table1!C1436,'Temps moyens'!$A$1:$A$198,0),1)*'Temps moyens'!$F$3,0)))</f>
        <v>0</v>
      </c>
      <c r="G1436" t="s">
        <v>48</v>
      </c>
      <c r="H1436" s="38" t="e">
        <f>INDEX('Planning avec dates'!$4:$4,MATCH("X",'Planning avec dates'!1454:1454,0))</f>
        <v>#N/A</v>
      </c>
      <c r="I1436" t="s">
        <v>48</v>
      </c>
      <c r="J1436" t="s">
        <v>48</v>
      </c>
      <c r="K1436" t="s">
        <v>48</v>
      </c>
      <c r="L1436" t="s">
        <v>48</v>
      </c>
      <c r="M1436" t="s">
        <v>48</v>
      </c>
      <c r="N1436" t="s">
        <v>48</v>
      </c>
      <c r="O1436" t="s">
        <v>48</v>
      </c>
      <c r="P1436" t="s">
        <v>48</v>
      </c>
      <c r="Q1436" t="s">
        <v>51</v>
      </c>
      <c r="S1436" t="s">
        <v>48</v>
      </c>
      <c r="U1436" t="s">
        <v>52</v>
      </c>
      <c r="V1436" t="s">
        <v>53</v>
      </c>
      <c r="W1436" t="s">
        <v>48</v>
      </c>
      <c r="X1436" t="e">
        <f t="shared" si="23"/>
        <v>#N/A</v>
      </c>
      <c r="Y1436" s="38" t="e">
        <f>INDEX('Planning avec dates'!$4:$4,MATCH("X",'Planning avec dates'!1454:1454,1))+4</f>
        <v>#N/A</v>
      </c>
    </row>
    <row r="1437" spans="1:25" x14ac:dyDescent="0.25">
      <c r="A1437">
        <f>IF(COUNTIF('Temps moyens'!$A$3:$A$70,C1437)&gt;0,1,0)</f>
        <v>0</v>
      </c>
      <c r="B1437" t="s">
        <v>1491</v>
      </c>
      <c r="C1437" t="e">
        <f>INDEX('Planning avec dates'!$B1439:$E1439,MATCH("*",'Planning avec dates'!$B1439:$E1439,0))</f>
        <v>#N/A</v>
      </c>
      <c r="F1437">
        <f>IF('Planning avec dates'!$C$1="Low",INDEX('Temps moyens'!$B$1:$B$198,MATCH(Task_Table1!C1437,'Temps moyens'!$A$1:$A$198,0),1)*'Temps moyens'!$D$3,IF('Planning avec dates'!$C$1="Medium",INDEX('Temps moyens'!$B$1:$B$198,MATCH(Task_Table1!C1437,'Temps moyens'!$A$1:$A$198,0),1)*'Temps moyens'!$E$3,IF('Planning avec dates'!$C$1="High",INDEX('Temps moyens'!$B$1:$B$198,MATCH(Task_Table1!C1437,'Temps moyens'!$A$1:$A$198,0),1)*'Temps moyens'!$F$3,0)))</f>
        <v>0</v>
      </c>
      <c r="G1437" t="s">
        <v>48</v>
      </c>
      <c r="H1437" s="38" t="e">
        <f>INDEX('Planning avec dates'!$4:$4,MATCH("X",'Planning avec dates'!1455:1455,0))</f>
        <v>#N/A</v>
      </c>
      <c r="I1437" t="s">
        <v>48</v>
      </c>
      <c r="J1437" t="s">
        <v>48</v>
      </c>
      <c r="K1437" t="s">
        <v>48</v>
      </c>
      <c r="L1437" t="s">
        <v>48</v>
      </c>
      <c r="M1437" t="s">
        <v>48</v>
      </c>
      <c r="N1437" t="s">
        <v>48</v>
      </c>
      <c r="O1437" t="s">
        <v>48</v>
      </c>
      <c r="P1437" t="s">
        <v>48</v>
      </c>
      <c r="Q1437" t="s">
        <v>51</v>
      </c>
      <c r="S1437" t="s">
        <v>48</v>
      </c>
      <c r="U1437" t="s">
        <v>52</v>
      </c>
      <c r="V1437" t="s">
        <v>53</v>
      </c>
      <c r="W1437" t="s">
        <v>48</v>
      </c>
      <c r="X1437" t="e">
        <f t="shared" si="23"/>
        <v>#N/A</v>
      </c>
      <c r="Y1437" s="38" t="e">
        <f>INDEX('Planning avec dates'!$4:$4,MATCH("X",'Planning avec dates'!1455:1455,1))+4</f>
        <v>#N/A</v>
      </c>
    </row>
    <row r="1438" spans="1:25" x14ac:dyDescent="0.25">
      <c r="A1438">
        <f>IF(COUNTIF('Temps moyens'!$A$3:$A$70,C1438)&gt;0,1,0)</f>
        <v>0</v>
      </c>
      <c r="B1438" t="s">
        <v>1492</v>
      </c>
      <c r="C1438" t="e">
        <f>INDEX('Planning avec dates'!$B1440:$E1440,MATCH("*",'Planning avec dates'!$B1440:$E1440,0))</f>
        <v>#N/A</v>
      </c>
      <c r="F1438">
        <f>IF('Planning avec dates'!$C$1="Low",INDEX('Temps moyens'!$B$1:$B$198,MATCH(Task_Table1!C1438,'Temps moyens'!$A$1:$A$198,0),1)*'Temps moyens'!$D$3,IF('Planning avec dates'!$C$1="Medium",INDEX('Temps moyens'!$B$1:$B$198,MATCH(Task_Table1!C1438,'Temps moyens'!$A$1:$A$198,0),1)*'Temps moyens'!$E$3,IF('Planning avec dates'!$C$1="High",INDEX('Temps moyens'!$B$1:$B$198,MATCH(Task_Table1!C1438,'Temps moyens'!$A$1:$A$198,0),1)*'Temps moyens'!$F$3,0)))</f>
        <v>0</v>
      </c>
      <c r="G1438" t="s">
        <v>48</v>
      </c>
      <c r="H1438" s="38" t="e">
        <f>INDEX('Planning avec dates'!$4:$4,MATCH("X",'Planning avec dates'!1456:1456,0))</f>
        <v>#N/A</v>
      </c>
      <c r="I1438" t="s">
        <v>48</v>
      </c>
      <c r="J1438" t="s">
        <v>48</v>
      </c>
      <c r="K1438" t="s">
        <v>48</v>
      </c>
      <c r="L1438" t="s">
        <v>48</v>
      </c>
      <c r="M1438" t="s">
        <v>48</v>
      </c>
      <c r="N1438" t="s">
        <v>48</v>
      </c>
      <c r="O1438" t="s">
        <v>48</v>
      </c>
      <c r="P1438" t="s">
        <v>48</v>
      </c>
      <c r="Q1438" t="s">
        <v>51</v>
      </c>
      <c r="S1438" t="s">
        <v>48</v>
      </c>
      <c r="U1438" t="s">
        <v>52</v>
      </c>
      <c r="V1438" t="s">
        <v>53</v>
      </c>
      <c r="W1438" t="s">
        <v>48</v>
      </c>
      <c r="X1438" t="e">
        <f t="shared" si="23"/>
        <v>#N/A</v>
      </c>
      <c r="Y1438" s="38" t="e">
        <f>INDEX('Planning avec dates'!$4:$4,MATCH("X",'Planning avec dates'!1456:1456,1))+4</f>
        <v>#N/A</v>
      </c>
    </row>
    <row r="1439" spans="1:25" x14ac:dyDescent="0.25">
      <c r="A1439">
        <f>IF(COUNTIF('Temps moyens'!$A$3:$A$70,C1439)&gt;0,1,0)</f>
        <v>0</v>
      </c>
      <c r="B1439" t="s">
        <v>1493</v>
      </c>
      <c r="C1439" t="e">
        <f>INDEX('Planning avec dates'!$B1441:$E1441,MATCH("*",'Planning avec dates'!$B1441:$E1441,0))</f>
        <v>#N/A</v>
      </c>
      <c r="F1439">
        <f>IF('Planning avec dates'!$C$1="Low",INDEX('Temps moyens'!$B$1:$B$198,MATCH(Task_Table1!C1439,'Temps moyens'!$A$1:$A$198,0),1)*'Temps moyens'!$D$3,IF('Planning avec dates'!$C$1="Medium",INDEX('Temps moyens'!$B$1:$B$198,MATCH(Task_Table1!C1439,'Temps moyens'!$A$1:$A$198,0),1)*'Temps moyens'!$E$3,IF('Planning avec dates'!$C$1="High",INDEX('Temps moyens'!$B$1:$B$198,MATCH(Task_Table1!C1439,'Temps moyens'!$A$1:$A$198,0),1)*'Temps moyens'!$F$3,0)))</f>
        <v>0</v>
      </c>
      <c r="G1439" t="s">
        <v>48</v>
      </c>
      <c r="H1439" s="38" t="e">
        <f>INDEX('Planning avec dates'!$4:$4,MATCH("X",'Planning avec dates'!1457:1457,0))</f>
        <v>#N/A</v>
      </c>
      <c r="I1439" t="s">
        <v>48</v>
      </c>
      <c r="J1439" t="s">
        <v>48</v>
      </c>
      <c r="K1439" t="s">
        <v>48</v>
      </c>
      <c r="L1439" t="s">
        <v>48</v>
      </c>
      <c r="M1439" t="s">
        <v>48</v>
      </c>
      <c r="N1439" t="s">
        <v>48</v>
      </c>
      <c r="O1439" t="s">
        <v>48</v>
      </c>
      <c r="P1439" t="s">
        <v>48</v>
      </c>
      <c r="Q1439" t="s">
        <v>51</v>
      </c>
      <c r="S1439" t="s">
        <v>48</v>
      </c>
      <c r="U1439" t="s">
        <v>52</v>
      </c>
      <c r="V1439" t="s">
        <v>53</v>
      </c>
      <c r="W1439" t="s">
        <v>48</v>
      </c>
      <c r="X1439" t="e">
        <f t="shared" si="23"/>
        <v>#N/A</v>
      </c>
      <c r="Y1439" s="38" t="e">
        <f>INDEX('Planning avec dates'!$4:$4,MATCH("X",'Planning avec dates'!1457:1457,1))+4</f>
        <v>#N/A</v>
      </c>
    </row>
    <row r="1440" spans="1:25" x14ac:dyDescent="0.25">
      <c r="A1440">
        <f>IF(COUNTIF('Temps moyens'!$A$3:$A$70,C1440)&gt;0,1,0)</f>
        <v>0</v>
      </c>
      <c r="B1440" t="s">
        <v>1494</v>
      </c>
      <c r="C1440" t="e">
        <f>INDEX('Planning avec dates'!$B1442:$E1442,MATCH("*",'Planning avec dates'!$B1442:$E1442,0))</f>
        <v>#N/A</v>
      </c>
      <c r="F1440">
        <f>IF('Planning avec dates'!$C$1="Low",INDEX('Temps moyens'!$B$1:$B$198,MATCH(Task_Table1!C1440,'Temps moyens'!$A$1:$A$198,0),1)*'Temps moyens'!$D$3,IF('Planning avec dates'!$C$1="Medium",INDEX('Temps moyens'!$B$1:$B$198,MATCH(Task_Table1!C1440,'Temps moyens'!$A$1:$A$198,0),1)*'Temps moyens'!$E$3,IF('Planning avec dates'!$C$1="High",INDEX('Temps moyens'!$B$1:$B$198,MATCH(Task_Table1!C1440,'Temps moyens'!$A$1:$A$198,0),1)*'Temps moyens'!$F$3,0)))</f>
        <v>0</v>
      </c>
      <c r="G1440" t="s">
        <v>48</v>
      </c>
      <c r="H1440" s="38" t="e">
        <f>INDEX('Planning avec dates'!$4:$4,MATCH("X",'Planning avec dates'!1458:1458,0))</f>
        <v>#N/A</v>
      </c>
      <c r="I1440" t="s">
        <v>48</v>
      </c>
      <c r="J1440" t="s">
        <v>48</v>
      </c>
      <c r="K1440" t="s">
        <v>48</v>
      </c>
      <c r="L1440" t="s">
        <v>48</v>
      </c>
      <c r="M1440" t="s">
        <v>48</v>
      </c>
      <c r="N1440" t="s">
        <v>48</v>
      </c>
      <c r="O1440" t="s">
        <v>48</v>
      </c>
      <c r="P1440" t="s">
        <v>48</v>
      </c>
      <c r="Q1440" t="s">
        <v>51</v>
      </c>
      <c r="S1440" t="s">
        <v>48</v>
      </c>
      <c r="U1440" t="s">
        <v>52</v>
      </c>
      <c r="V1440" t="s">
        <v>53</v>
      </c>
      <c r="W1440" t="s">
        <v>48</v>
      </c>
      <c r="X1440" t="e">
        <f t="shared" si="23"/>
        <v>#N/A</v>
      </c>
      <c r="Y1440" s="38" t="e">
        <f>INDEX('Planning avec dates'!$4:$4,MATCH("X",'Planning avec dates'!1458:1458,1))+4</f>
        <v>#N/A</v>
      </c>
    </row>
    <row r="1441" spans="1:25" x14ac:dyDescent="0.25">
      <c r="A1441">
        <f>IF(COUNTIF('Temps moyens'!$A$3:$A$70,C1441)&gt;0,1,0)</f>
        <v>0</v>
      </c>
      <c r="B1441" t="s">
        <v>1495</v>
      </c>
      <c r="C1441" t="e">
        <f>INDEX('Planning avec dates'!$B1443:$E1443,MATCH("*",'Planning avec dates'!$B1443:$E1443,0))</f>
        <v>#N/A</v>
      </c>
      <c r="F1441">
        <f>IF('Planning avec dates'!$C$1="Low",INDEX('Temps moyens'!$B$1:$B$198,MATCH(Task_Table1!C1441,'Temps moyens'!$A$1:$A$198,0),1)*'Temps moyens'!$D$3,IF('Planning avec dates'!$C$1="Medium",INDEX('Temps moyens'!$B$1:$B$198,MATCH(Task_Table1!C1441,'Temps moyens'!$A$1:$A$198,0),1)*'Temps moyens'!$E$3,IF('Planning avec dates'!$C$1="High",INDEX('Temps moyens'!$B$1:$B$198,MATCH(Task_Table1!C1441,'Temps moyens'!$A$1:$A$198,0),1)*'Temps moyens'!$F$3,0)))</f>
        <v>0</v>
      </c>
      <c r="G1441" t="s">
        <v>48</v>
      </c>
      <c r="H1441" s="38" t="e">
        <f>INDEX('Planning avec dates'!$4:$4,MATCH("X",'Planning avec dates'!1459:1459,0))</f>
        <v>#N/A</v>
      </c>
      <c r="I1441" t="s">
        <v>48</v>
      </c>
      <c r="J1441" t="s">
        <v>48</v>
      </c>
      <c r="K1441" t="s">
        <v>48</v>
      </c>
      <c r="L1441" t="s">
        <v>48</v>
      </c>
      <c r="M1441" t="s">
        <v>48</v>
      </c>
      <c r="N1441" t="s">
        <v>48</v>
      </c>
      <c r="O1441" t="s">
        <v>48</v>
      </c>
      <c r="P1441" t="s">
        <v>48</v>
      </c>
      <c r="Q1441" t="s">
        <v>51</v>
      </c>
      <c r="S1441" t="s">
        <v>48</v>
      </c>
      <c r="U1441" t="s">
        <v>52</v>
      </c>
      <c r="V1441" t="s">
        <v>53</v>
      </c>
      <c r="W1441" t="s">
        <v>48</v>
      </c>
      <c r="X1441" t="e">
        <f t="shared" si="23"/>
        <v>#N/A</v>
      </c>
      <c r="Y1441" s="38" t="e">
        <f>INDEX('Planning avec dates'!$4:$4,MATCH("X",'Planning avec dates'!1459:1459,1))+4</f>
        <v>#N/A</v>
      </c>
    </row>
    <row r="1442" spans="1:25" x14ac:dyDescent="0.25">
      <c r="A1442">
        <f>IF(COUNTIF('Temps moyens'!$A$3:$A$70,C1442)&gt;0,1,0)</f>
        <v>0</v>
      </c>
      <c r="B1442" t="s">
        <v>1496</v>
      </c>
      <c r="C1442" t="e">
        <f>INDEX('Planning avec dates'!$B1444:$E1444,MATCH("*",'Planning avec dates'!$B1444:$E1444,0))</f>
        <v>#N/A</v>
      </c>
      <c r="F1442">
        <f>IF('Planning avec dates'!$C$1="Low",INDEX('Temps moyens'!$B$1:$B$198,MATCH(Task_Table1!C1442,'Temps moyens'!$A$1:$A$198,0),1)*'Temps moyens'!$D$3,IF('Planning avec dates'!$C$1="Medium",INDEX('Temps moyens'!$B$1:$B$198,MATCH(Task_Table1!C1442,'Temps moyens'!$A$1:$A$198,0),1)*'Temps moyens'!$E$3,IF('Planning avec dates'!$C$1="High",INDEX('Temps moyens'!$B$1:$B$198,MATCH(Task_Table1!C1442,'Temps moyens'!$A$1:$A$198,0),1)*'Temps moyens'!$F$3,0)))</f>
        <v>0</v>
      </c>
      <c r="G1442" t="s">
        <v>48</v>
      </c>
      <c r="H1442" s="38" t="e">
        <f>INDEX('Planning avec dates'!$4:$4,MATCH("X",'Planning avec dates'!1460:1460,0))</f>
        <v>#N/A</v>
      </c>
      <c r="I1442" t="s">
        <v>48</v>
      </c>
      <c r="J1442" t="s">
        <v>48</v>
      </c>
      <c r="K1442" t="s">
        <v>48</v>
      </c>
      <c r="L1442" t="s">
        <v>48</v>
      </c>
      <c r="M1442" t="s">
        <v>48</v>
      </c>
      <c r="N1442" t="s">
        <v>48</v>
      </c>
      <c r="O1442" t="s">
        <v>48</v>
      </c>
      <c r="P1442" t="s">
        <v>48</v>
      </c>
      <c r="Q1442" t="s">
        <v>51</v>
      </c>
      <c r="S1442" t="s">
        <v>48</v>
      </c>
      <c r="U1442" t="s">
        <v>52</v>
      </c>
      <c r="V1442" t="s">
        <v>53</v>
      </c>
      <c r="W1442" t="s">
        <v>48</v>
      </c>
      <c r="X1442" t="e">
        <f t="shared" si="23"/>
        <v>#N/A</v>
      </c>
      <c r="Y1442" s="38" t="e">
        <f>INDEX('Planning avec dates'!$4:$4,MATCH("X",'Planning avec dates'!1460:1460,1))+4</f>
        <v>#N/A</v>
      </c>
    </row>
    <row r="1443" spans="1:25" x14ac:dyDescent="0.25">
      <c r="A1443">
        <f>IF(COUNTIF('Temps moyens'!$A$3:$A$70,C1443)&gt;0,1,0)</f>
        <v>0</v>
      </c>
      <c r="B1443" t="s">
        <v>1497</v>
      </c>
      <c r="C1443" t="e">
        <f>INDEX('Planning avec dates'!$B1445:$E1445,MATCH("*",'Planning avec dates'!$B1445:$E1445,0))</f>
        <v>#N/A</v>
      </c>
      <c r="F1443">
        <f>IF('Planning avec dates'!$C$1="Low",INDEX('Temps moyens'!$B$1:$B$198,MATCH(Task_Table1!C1443,'Temps moyens'!$A$1:$A$198,0),1)*'Temps moyens'!$D$3,IF('Planning avec dates'!$C$1="Medium",INDEX('Temps moyens'!$B$1:$B$198,MATCH(Task_Table1!C1443,'Temps moyens'!$A$1:$A$198,0),1)*'Temps moyens'!$E$3,IF('Planning avec dates'!$C$1="High",INDEX('Temps moyens'!$B$1:$B$198,MATCH(Task_Table1!C1443,'Temps moyens'!$A$1:$A$198,0),1)*'Temps moyens'!$F$3,0)))</f>
        <v>0</v>
      </c>
      <c r="G1443" t="s">
        <v>48</v>
      </c>
      <c r="H1443" s="38" t="e">
        <f>INDEX('Planning avec dates'!$4:$4,MATCH("X",'Planning avec dates'!1461:1461,0))</f>
        <v>#N/A</v>
      </c>
      <c r="I1443" t="s">
        <v>48</v>
      </c>
      <c r="J1443" t="s">
        <v>48</v>
      </c>
      <c r="K1443" t="s">
        <v>48</v>
      </c>
      <c r="L1443" t="s">
        <v>48</v>
      </c>
      <c r="M1443" t="s">
        <v>48</v>
      </c>
      <c r="N1443" t="s">
        <v>48</v>
      </c>
      <c r="O1443" t="s">
        <v>48</v>
      </c>
      <c r="P1443" t="s">
        <v>48</v>
      </c>
      <c r="Q1443" t="s">
        <v>51</v>
      </c>
      <c r="S1443" t="s">
        <v>48</v>
      </c>
      <c r="U1443" t="s">
        <v>52</v>
      </c>
      <c r="V1443" t="s">
        <v>53</v>
      </c>
      <c r="W1443" t="s">
        <v>48</v>
      </c>
      <c r="X1443" t="e">
        <f t="shared" si="23"/>
        <v>#N/A</v>
      </c>
      <c r="Y1443" s="38" t="e">
        <f>INDEX('Planning avec dates'!$4:$4,MATCH("X",'Planning avec dates'!1461:1461,1))+4</f>
        <v>#N/A</v>
      </c>
    </row>
    <row r="1444" spans="1:25" x14ac:dyDescent="0.25">
      <c r="A1444">
        <f>IF(COUNTIF('Temps moyens'!$A$3:$A$70,C1444)&gt;0,1,0)</f>
        <v>0</v>
      </c>
      <c r="B1444" t="s">
        <v>1498</v>
      </c>
      <c r="C1444" t="e">
        <f>INDEX('Planning avec dates'!$B1446:$E1446,MATCH("*",'Planning avec dates'!$B1446:$E1446,0))</f>
        <v>#N/A</v>
      </c>
      <c r="F1444">
        <f>IF('Planning avec dates'!$C$1="Low",INDEX('Temps moyens'!$B$1:$B$198,MATCH(Task_Table1!C1444,'Temps moyens'!$A$1:$A$198,0),1)*'Temps moyens'!$D$3,IF('Planning avec dates'!$C$1="Medium",INDEX('Temps moyens'!$B$1:$B$198,MATCH(Task_Table1!C1444,'Temps moyens'!$A$1:$A$198,0),1)*'Temps moyens'!$E$3,IF('Planning avec dates'!$C$1="High",INDEX('Temps moyens'!$B$1:$B$198,MATCH(Task_Table1!C1444,'Temps moyens'!$A$1:$A$198,0),1)*'Temps moyens'!$F$3,0)))</f>
        <v>0</v>
      </c>
      <c r="G1444" t="s">
        <v>48</v>
      </c>
      <c r="H1444" s="38" t="e">
        <f>INDEX('Planning avec dates'!$4:$4,MATCH("X",'Planning avec dates'!1462:1462,0))</f>
        <v>#N/A</v>
      </c>
      <c r="I1444" t="s">
        <v>48</v>
      </c>
      <c r="J1444" t="s">
        <v>48</v>
      </c>
      <c r="K1444" t="s">
        <v>48</v>
      </c>
      <c r="L1444" t="s">
        <v>48</v>
      </c>
      <c r="M1444" t="s">
        <v>48</v>
      </c>
      <c r="N1444" t="s">
        <v>48</v>
      </c>
      <c r="O1444" t="s">
        <v>48</v>
      </c>
      <c r="P1444" t="s">
        <v>48</v>
      </c>
      <c r="Q1444" t="s">
        <v>51</v>
      </c>
      <c r="S1444" t="s">
        <v>48</v>
      </c>
      <c r="U1444" t="s">
        <v>52</v>
      </c>
      <c r="V1444" t="s">
        <v>53</v>
      </c>
      <c r="W1444" t="s">
        <v>48</v>
      </c>
      <c r="X1444" t="e">
        <f t="shared" si="23"/>
        <v>#N/A</v>
      </c>
      <c r="Y1444" s="38" t="e">
        <f>INDEX('Planning avec dates'!$4:$4,MATCH("X",'Planning avec dates'!1462:1462,1))+4</f>
        <v>#N/A</v>
      </c>
    </row>
    <row r="1445" spans="1:25" x14ac:dyDescent="0.25">
      <c r="A1445">
        <f>IF(COUNTIF('Temps moyens'!$A$3:$A$70,C1445)&gt;0,1,0)</f>
        <v>0</v>
      </c>
      <c r="B1445" t="s">
        <v>1499</v>
      </c>
      <c r="C1445" t="e">
        <f>INDEX('Planning avec dates'!$B1447:$E1447,MATCH("*",'Planning avec dates'!$B1447:$E1447,0))</f>
        <v>#N/A</v>
      </c>
      <c r="F1445">
        <f>IF('Planning avec dates'!$C$1="Low",INDEX('Temps moyens'!$B$1:$B$198,MATCH(Task_Table1!C1445,'Temps moyens'!$A$1:$A$198,0),1)*'Temps moyens'!$D$3,IF('Planning avec dates'!$C$1="Medium",INDEX('Temps moyens'!$B$1:$B$198,MATCH(Task_Table1!C1445,'Temps moyens'!$A$1:$A$198,0),1)*'Temps moyens'!$E$3,IF('Planning avec dates'!$C$1="High",INDEX('Temps moyens'!$B$1:$B$198,MATCH(Task_Table1!C1445,'Temps moyens'!$A$1:$A$198,0),1)*'Temps moyens'!$F$3,0)))</f>
        <v>0</v>
      </c>
      <c r="G1445" t="s">
        <v>48</v>
      </c>
      <c r="H1445" s="38" t="e">
        <f>INDEX('Planning avec dates'!$4:$4,MATCH("X",'Planning avec dates'!1463:1463,0))</f>
        <v>#N/A</v>
      </c>
      <c r="I1445" t="s">
        <v>48</v>
      </c>
      <c r="J1445" t="s">
        <v>48</v>
      </c>
      <c r="K1445" t="s">
        <v>48</v>
      </c>
      <c r="L1445" t="s">
        <v>48</v>
      </c>
      <c r="M1445" t="s">
        <v>48</v>
      </c>
      <c r="N1445" t="s">
        <v>48</v>
      </c>
      <c r="O1445" t="s">
        <v>48</v>
      </c>
      <c r="P1445" t="s">
        <v>48</v>
      </c>
      <c r="Q1445" t="s">
        <v>51</v>
      </c>
      <c r="S1445" t="s">
        <v>48</v>
      </c>
      <c r="U1445" t="s">
        <v>52</v>
      </c>
      <c r="V1445" t="s">
        <v>53</v>
      </c>
      <c r="W1445" t="s">
        <v>48</v>
      </c>
      <c r="X1445" t="e">
        <f t="shared" si="23"/>
        <v>#N/A</v>
      </c>
      <c r="Y1445" s="38" t="e">
        <f>INDEX('Planning avec dates'!$4:$4,MATCH("X",'Planning avec dates'!1463:1463,1))+4</f>
        <v>#N/A</v>
      </c>
    </row>
    <row r="1446" spans="1:25" x14ac:dyDescent="0.25">
      <c r="A1446">
        <f>IF(COUNTIF('Temps moyens'!$A$3:$A$70,C1446)&gt;0,1,0)</f>
        <v>0</v>
      </c>
      <c r="B1446" t="s">
        <v>1500</v>
      </c>
      <c r="C1446" t="e">
        <f>INDEX('Planning avec dates'!$B1448:$E1448,MATCH("*",'Planning avec dates'!$B1448:$E1448,0))</f>
        <v>#N/A</v>
      </c>
      <c r="F1446">
        <f>IF('Planning avec dates'!$C$1="Low",INDEX('Temps moyens'!$B$1:$B$198,MATCH(Task_Table1!C1446,'Temps moyens'!$A$1:$A$198,0),1)*'Temps moyens'!$D$3,IF('Planning avec dates'!$C$1="Medium",INDEX('Temps moyens'!$B$1:$B$198,MATCH(Task_Table1!C1446,'Temps moyens'!$A$1:$A$198,0),1)*'Temps moyens'!$E$3,IF('Planning avec dates'!$C$1="High",INDEX('Temps moyens'!$B$1:$B$198,MATCH(Task_Table1!C1446,'Temps moyens'!$A$1:$A$198,0),1)*'Temps moyens'!$F$3,0)))</f>
        <v>0</v>
      </c>
      <c r="G1446" t="s">
        <v>48</v>
      </c>
      <c r="H1446" s="38" t="e">
        <f>INDEX('Planning avec dates'!$4:$4,MATCH("X",'Planning avec dates'!1464:1464,0))</f>
        <v>#N/A</v>
      </c>
      <c r="I1446" t="s">
        <v>48</v>
      </c>
      <c r="J1446" t="s">
        <v>48</v>
      </c>
      <c r="K1446" t="s">
        <v>48</v>
      </c>
      <c r="L1446" t="s">
        <v>48</v>
      </c>
      <c r="M1446" t="s">
        <v>48</v>
      </c>
      <c r="N1446" t="s">
        <v>48</v>
      </c>
      <c r="O1446" t="s">
        <v>48</v>
      </c>
      <c r="P1446" t="s">
        <v>48</v>
      </c>
      <c r="Q1446" t="s">
        <v>51</v>
      </c>
      <c r="S1446" t="s">
        <v>48</v>
      </c>
      <c r="U1446" t="s">
        <v>52</v>
      </c>
      <c r="V1446" t="s">
        <v>53</v>
      </c>
      <c r="W1446" t="s">
        <v>48</v>
      </c>
      <c r="X1446" t="e">
        <f t="shared" si="23"/>
        <v>#N/A</v>
      </c>
      <c r="Y1446" s="38" t="e">
        <f>INDEX('Planning avec dates'!$4:$4,MATCH("X",'Planning avec dates'!1464:1464,1))+4</f>
        <v>#N/A</v>
      </c>
    </row>
    <row r="1447" spans="1:25" x14ac:dyDescent="0.25">
      <c r="A1447">
        <f>IF(COUNTIF('Temps moyens'!$A$3:$A$70,C1447)&gt;0,1,0)</f>
        <v>0</v>
      </c>
      <c r="B1447" t="s">
        <v>1501</v>
      </c>
      <c r="C1447" t="e">
        <f>INDEX('Planning avec dates'!$B1449:$E1449,MATCH("*",'Planning avec dates'!$B1449:$E1449,0))</f>
        <v>#N/A</v>
      </c>
      <c r="F1447">
        <f>IF('Planning avec dates'!$C$1="Low",INDEX('Temps moyens'!$B$1:$B$198,MATCH(Task_Table1!C1447,'Temps moyens'!$A$1:$A$198,0),1)*'Temps moyens'!$D$3,IF('Planning avec dates'!$C$1="Medium",INDEX('Temps moyens'!$B$1:$B$198,MATCH(Task_Table1!C1447,'Temps moyens'!$A$1:$A$198,0),1)*'Temps moyens'!$E$3,IF('Planning avec dates'!$C$1="High",INDEX('Temps moyens'!$B$1:$B$198,MATCH(Task_Table1!C1447,'Temps moyens'!$A$1:$A$198,0),1)*'Temps moyens'!$F$3,0)))</f>
        <v>0</v>
      </c>
      <c r="G1447" t="s">
        <v>48</v>
      </c>
      <c r="H1447" s="38" t="e">
        <f>INDEX('Planning avec dates'!$4:$4,MATCH("X",'Planning avec dates'!1465:1465,0))</f>
        <v>#N/A</v>
      </c>
      <c r="I1447" t="s">
        <v>48</v>
      </c>
      <c r="J1447" t="s">
        <v>48</v>
      </c>
      <c r="K1447" t="s">
        <v>48</v>
      </c>
      <c r="L1447" t="s">
        <v>48</v>
      </c>
      <c r="M1447" t="s">
        <v>48</v>
      </c>
      <c r="N1447" t="s">
        <v>48</v>
      </c>
      <c r="O1447" t="s">
        <v>48</v>
      </c>
      <c r="P1447" t="s">
        <v>48</v>
      </c>
      <c r="Q1447" t="s">
        <v>51</v>
      </c>
      <c r="S1447" t="s">
        <v>48</v>
      </c>
      <c r="U1447" t="s">
        <v>52</v>
      </c>
      <c r="V1447" t="s">
        <v>53</v>
      </c>
      <c r="W1447" t="s">
        <v>48</v>
      </c>
      <c r="X1447" t="e">
        <f t="shared" si="23"/>
        <v>#N/A</v>
      </c>
      <c r="Y1447" s="38" t="e">
        <f>INDEX('Planning avec dates'!$4:$4,MATCH("X",'Planning avec dates'!1465:1465,1))+4</f>
        <v>#N/A</v>
      </c>
    </row>
    <row r="1448" spans="1:25" x14ac:dyDescent="0.25">
      <c r="A1448">
        <f>IF(COUNTIF('Temps moyens'!$A$3:$A$70,C1448)&gt;0,1,0)</f>
        <v>0</v>
      </c>
      <c r="B1448" t="s">
        <v>1502</v>
      </c>
      <c r="C1448" t="e">
        <f>INDEX('Planning avec dates'!$B1450:$E1450,MATCH("*",'Planning avec dates'!$B1450:$E1450,0))</f>
        <v>#N/A</v>
      </c>
      <c r="F1448">
        <f>IF('Planning avec dates'!$C$1="Low",INDEX('Temps moyens'!$B$1:$B$198,MATCH(Task_Table1!C1448,'Temps moyens'!$A$1:$A$198,0),1)*'Temps moyens'!$D$3,IF('Planning avec dates'!$C$1="Medium",INDEX('Temps moyens'!$B$1:$B$198,MATCH(Task_Table1!C1448,'Temps moyens'!$A$1:$A$198,0),1)*'Temps moyens'!$E$3,IF('Planning avec dates'!$C$1="High",INDEX('Temps moyens'!$B$1:$B$198,MATCH(Task_Table1!C1448,'Temps moyens'!$A$1:$A$198,0),1)*'Temps moyens'!$F$3,0)))</f>
        <v>0</v>
      </c>
      <c r="G1448" t="s">
        <v>48</v>
      </c>
      <c r="H1448" s="38" t="e">
        <f>INDEX('Planning avec dates'!$4:$4,MATCH("X",'Planning avec dates'!1466:1466,0))</f>
        <v>#N/A</v>
      </c>
      <c r="I1448" t="s">
        <v>48</v>
      </c>
      <c r="J1448" t="s">
        <v>48</v>
      </c>
      <c r="K1448" t="s">
        <v>48</v>
      </c>
      <c r="L1448" t="s">
        <v>48</v>
      </c>
      <c r="M1448" t="s">
        <v>48</v>
      </c>
      <c r="N1448" t="s">
        <v>48</v>
      </c>
      <c r="O1448" t="s">
        <v>48</v>
      </c>
      <c r="P1448" t="s">
        <v>48</v>
      </c>
      <c r="Q1448" t="s">
        <v>51</v>
      </c>
      <c r="S1448" t="s">
        <v>48</v>
      </c>
      <c r="U1448" t="s">
        <v>52</v>
      </c>
      <c r="V1448" t="s">
        <v>53</v>
      </c>
      <c r="W1448" t="s">
        <v>48</v>
      </c>
      <c r="X1448" t="e">
        <f t="shared" si="23"/>
        <v>#N/A</v>
      </c>
      <c r="Y1448" s="38" t="e">
        <f>INDEX('Planning avec dates'!$4:$4,MATCH("X",'Planning avec dates'!1466:1466,1))+4</f>
        <v>#N/A</v>
      </c>
    </row>
    <row r="1449" spans="1:25" x14ac:dyDescent="0.25">
      <c r="A1449">
        <f>IF(COUNTIF('Temps moyens'!$A$3:$A$70,C1449)&gt;0,1,0)</f>
        <v>0</v>
      </c>
      <c r="B1449" t="s">
        <v>1503</v>
      </c>
      <c r="C1449" t="e">
        <f>INDEX('Planning avec dates'!$B1451:$E1451,MATCH("*",'Planning avec dates'!$B1451:$E1451,0))</f>
        <v>#N/A</v>
      </c>
      <c r="F1449">
        <f>IF('Planning avec dates'!$C$1="Low",INDEX('Temps moyens'!$B$1:$B$198,MATCH(Task_Table1!C1449,'Temps moyens'!$A$1:$A$198,0),1)*'Temps moyens'!$D$3,IF('Planning avec dates'!$C$1="Medium",INDEX('Temps moyens'!$B$1:$B$198,MATCH(Task_Table1!C1449,'Temps moyens'!$A$1:$A$198,0),1)*'Temps moyens'!$E$3,IF('Planning avec dates'!$C$1="High",INDEX('Temps moyens'!$B$1:$B$198,MATCH(Task_Table1!C1449,'Temps moyens'!$A$1:$A$198,0),1)*'Temps moyens'!$F$3,0)))</f>
        <v>0</v>
      </c>
      <c r="G1449" t="s">
        <v>48</v>
      </c>
      <c r="H1449" s="38" t="e">
        <f>INDEX('Planning avec dates'!$4:$4,MATCH("X",'Planning avec dates'!1467:1467,0))</f>
        <v>#N/A</v>
      </c>
      <c r="I1449" t="s">
        <v>48</v>
      </c>
      <c r="J1449" t="s">
        <v>48</v>
      </c>
      <c r="K1449" t="s">
        <v>48</v>
      </c>
      <c r="L1449" t="s">
        <v>48</v>
      </c>
      <c r="M1449" t="s">
        <v>48</v>
      </c>
      <c r="N1449" t="s">
        <v>48</v>
      </c>
      <c r="O1449" t="s">
        <v>48</v>
      </c>
      <c r="P1449" t="s">
        <v>48</v>
      </c>
      <c r="Q1449" t="s">
        <v>51</v>
      </c>
      <c r="S1449" t="s">
        <v>48</v>
      </c>
      <c r="U1449" t="s">
        <v>52</v>
      </c>
      <c r="V1449" t="s">
        <v>53</v>
      </c>
      <c r="W1449" t="s">
        <v>48</v>
      </c>
      <c r="X1449" t="e">
        <f t="shared" si="23"/>
        <v>#N/A</v>
      </c>
      <c r="Y1449" s="38" t="e">
        <f>INDEX('Planning avec dates'!$4:$4,MATCH("X",'Planning avec dates'!1467:1467,1))+4</f>
        <v>#N/A</v>
      </c>
    </row>
    <row r="1450" spans="1:25" x14ac:dyDescent="0.25">
      <c r="A1450">
        <f>IF(COUNTIF('Temps moyens'!$A$3:$A$70,C1450)&gt;0,1,0)</f>
        <v>0</v>
      </c>
      <c r="B1450" t="s">
        <v>1504</v>
      </c>
      <c r="C1450" t="e">
        <f>INDEX('Planning avec dates'!$B1452:$E1452,MATCH("*",'Planning avec dates'!$B1452:$E1452,0))</f>
        <v>#N/A</v>
      </c>
      <c r="F1450">
        <f>IF('Planning avec dates'!$C$1="Low",INDEX('Temps moyens'!$B$1:$B$198,MATCH(Task_Table1!C1450,'Temps moyens'!$A$1:$A$198,0),1)*'Temps moyens'!$D$3,IF('Planning avec dates'!$C$1="Medium",INDEX('Temps moyens'!$B$1:$B$198,MATCH(Task_Table1!C1450,'Temps moyens'!$A$1:$A$198,0),1)*'Temps moyens'!$E$3,IF('Planning avec dates'!$C$1="High",INDEX('Temps moyens'!$B$1:$B$198,MATCH(Task_Table1!C1450,'Temps moyens'!$A$1:$A$198,0),1)*'Temps moyens'!$F$3,0)))</f>
        <v>0</v>
      </c>
      <c r="G1450" t="s">
        <v>48</v>
      </c>
      <c r="H1450" s="38" t="e">
        <f>INDEX('Planning avec dates'!$4:$4,MATCH("X",'Planning avec dates'!1468:1468,0))</f>
        <v>#N/A</v>
      </c>
      <c r="I1450" t="s">
        <v>48</v>
      </c>
      <c r="J1450" t="s">
        <v>48</v>
      </c>
      <c r="K1450" t="s">
        <v>48</v>
      </c>
      <c r="L1450" t="s">
        <v>48</v>
      </c>
      <c r="M1450" t="s">
        <v>48</v>
      </c>
      <c r="N1450" t="s">
        <v>48</v>
      </c>
      <c r="O1450" t="s">
        <v>48</v>
      </c>
      <c r="P1450" t="s">
        <v>48</v>
      </c>
      <c r="Q1450" t="s">
        <v>51</v>
      </c>
      <c r="S1450" t="s">
        <v>48</v>
      </c>
      <c r="U1450" t="s">
        <v>52</v>
      </c>
      <c r="V1450" t="s">
        <v>53</v>
      </c>
      <c r="W1450" t="s">
        <v>48</v>
      </c>
      <c r="X1450" t="e">
        <f t="shared" si="23"/>
        <v>#N/A</v>
      </c>
      <c r="Y1450" s="38" t="e">
        <f>INDEX('Planning avec dates'!$4:$4,MATCH("X",'Planning avec dates'!1468:1468,1))+4</f>
        <v>#N/A</v>
      </c>
    </row>
    <row r="1451" spans="1:25" x14ac:dyDescent="0.25">
      <c r="A1451">
        <f>IF(COUNTIF('Temps moyens'!$A$3:$A$70,C1451)&gt;0,1,0)</f>
        <v>0</v>
      </c>
      <c r="B1451" t="s">
        <v>1505</v>
      </c>
      <c r="C1451" t="e">
        <f>INDEX('Planning avec dates'!$B1453:$E1453,MATCH("*",'Planning avec dates'!$B1453:$E1453,0))</f>
        <v>#N/A</v>
      </c>
      <c r="F1451">
        <f>IF('Planning avec dates'!$C$1="Low",INDEX('Temps moyens'!$B$1:$B$198,MATCH(Task_Table1!C1451,'Temps moyens'!$A$1:$A$198,0),1)*'Temps moyens'!$D$3,IF('Planning avec dates'!$C$1="Medium",INDEX('Temps moyens'!$B$1:$B$198,MATCH(Task_Table1!C1451,'Temps moyens'!$A$1:$A$198,0),1)*'Temps moyens'!$E$3,IF('Planning avec dates'!$C$1="High",INDEX('Temps moyens'!$B$1:$B$198,MATCH(Task_Table1!C1451,'Temps moyens'!$A$1:$A$198,0),1)*'Temps moyens'!$F$3,0)))</f>
        <v>0</v>
      </c>
      <c r="G1451" t="s">
        <v>48</v>
      </c>
      <c r="H1451" s="38" t="e">
        <f>INDEX('Planning avec dates'!$4:$4,MATCH("X",'Planning avec dates'!1469:1469,0))</f>
        <v>#N/A</v>
      </c>
      <c r="I1451" t="s">
        <v>48</v>
      </c>
      <c r="J1451" t="s">
        <v>48</v>
      </c>
      <c r="K1451" t="s">
        <v>48</v>
      </c>
      <c r="L1451" t="s">
        <v>48</v>
      </c>
      <c r="M1451" t="s">
        <v>48</v>
      </c>
      <c r="N1451" t="s">
        <v>48</v>
      </c>
      <c r="O1451" t="s">
        <v>48</v>
      </c>
      <c r="P1451" t="s">
        <v>48</v>
      </c>
      <c r="Q1451" t="s">
        <v>51</v>
      </c>
      <c r="S1451" t="s">
        <v>48</v>
      </c>
      <c r="U1451" t="s">
        <v>52</v>
      </c>
      <c r="V1451" t="s">
        <v>53</v>
      </c>
      <c r="W1451" t="s">
        <v>48</v>
      </c>
      <c r="X1451" t="e">
        <f t="shared" si="23"/>
        <v>#N/A</v>
      </c>
      <c r="Y1451" s="38" t="e">
        <f>INDEX('Planning avec dates'!$4:$4,MATCH("X",'Planning avec dates'!1469:1469,1))+4</f>
        <v>#N/A</v>
      </c>
    </row>
    <row r="1452" spans="1:25" x14ac:dyDescent="0.25">
      <c r="A1452">
        <f>IF(COUNTIF('Temps moyens'!$A$3:$A$70,C1452)&gt;0,1,0)</f>
        <v>0</v>
      </c>
      <c r="B1452" t="s">
        <v>1506</v>
      </c>
      <c r="C1452" t="e">
        <f>INDEX('Planning avec dates'!$B1454:$E1454,MATCH("*",'Planning avec dates'!$B1454:$E1454,0))</f>
        <v>#N/A</v>
      </c>
      <c r="F1452">
        <f>IF('Planning avec dates'!$C$1="Low",INDEX('Temps moyens'!$B$1:$B$198,MATCH(Task_Table1!C1452,'Temps moyens'!$A$1:$A$198,0),1)*'Temps moyens'!$D$3,IF('Planning avec dates'!$C$1="Medium",INDEX('Temps moyens'!$B$1:$B$198,MATCH(Task_Table1!C1452,'Temps moyens'!$A$1:$A$198,0),1)*'Temps moyens'!$E$3,IF('Planning avec dates'!$C$1="High",INDEX('Temps moyens'!$B$1:$B$198,MATCH(Task_Table1!C1452,'Temps moyens'!$A$1:$A$198,0),1)*'Temps moyens'!$F$3,0)))</f>
        <v>0</v>
      </c>
      <c r="G1452" t="s">
        <v>48</v>
      </c>
      <c r="H1452" s="38" t="e">
        <f>INDEX('Planning avec dates'!$4:$4,MATCH("X",'Planning avec dates'!1470:1470,0))</f>
        <v>#N/A</v>
      </c>
      <c r="I1452" t="s">
        <v>48</v>
      </c>
      <c r="J1452" t="s">
        <v>48</v>
      </c>
      <c r="K1452" t="s">
        <v>48</v>
      </c>
      <c r="L1452" t="s">
        <v>48</v>
      </c>
      <c r="M1452" t="s">
        <v>48</v>
      </c>
      <c r="N1452" t="s">
        <v>48</v>
      </c>
      <c r="O1452" t="s">
        <v>48</v>
      </c>
      <c r="P1452" t="s">
        <v>48</v>
      </c>
      <c r="Q1452" t="s">
        <v>51</v>
      </c>
      <c r="S1452" t="s">
        <v>48</v>
      </c>
      <c r="U1452" t="s">
        <v>52</v>
      </c>
      <c r="V1452" t="s">
        <v>53</v>
      </c>
      <c r="W1452" t="s">
        <v>48</v>
      </c>
      <c r="X1452" t="e">
        <f t="shared" si="23"/>
        <v>#N/A</v>
      </c>
      <c r="Y1452" s="38" t="e">
        <f>INDEX('Planning avec dates'!$4:$4,MATCH("X",'Planning avec dates'!1470:1470,1))+4</f>
        <v>#N/A</v>
      </c>
    </row>
    <row r="1453" spans="1:25" x14ac:dyDescent="0.25">
      <c r="A1453">
        <f>IF(COUNTIF('Temps moyens'!$A$3:$A$70,C1453)&gt;0,1,0)</f>
        <v>0</v>
      </c>
      <c r="B1453" t="s">
        <v>1507</v>
      </c>
      <c r="C1453" t="e">
        <f>INDEX('Planning avec dates'!$B1455:$E1455,MATCH("*",'Planning avec dates'!$B1455:$E1455,0))</f>
        <v>#N/A</v>
      </c>
      <c r="F1453">
        <f>IF('Planning avec dates'!$C$1="Low",INDEX('Temps moyens'!$B$1:$B$198,MATCH(Task_Table1!C1453,'Temps moyens'!$A$1:$A$198,0),1)*'Temps moyens'!$D$3,IF('Planning avec dates'!$C$1="Medium",INDEX('Temps moyens'!$B$1:$B$198,MATCH(Task_Table1!C1453,'Temps moyens'!$A$1:$A$198,0),1)*'Temps moyens'!$E$3,IF('Planning avec dates'!$C$1="High",INDEX('Temps moyens'!$B$1:$B$198,MATCH(Task_Table1!C1453,'Temps moyens'!$A$1:$A$198,0),1)*'Temps moyens'!$F$3,0)))</f>
        <v>0</v>
      </c>
      <c r="G1453" t="s">
        <v>48</v>
      </c>
      <c r="H1453" s="38" t="e">
        <f>INDEX('Planning avec dates'!$4:$4,MATCH("X",'Planning avec dates'!1471:1471,0))</f>
        <v>#N/A</v>
      </c>
      <c r="I1453" t="s">
        <v>48</v>
      </c>
      <c r="J1453" t="s">
        <v>48</v>
      </c>
      <c r="K1453" t="s">
        <v>48</v>
      </c>
      <c r="L1453" t="s">
        <v>48</v>
      </c>
      <c r="M1453" t="s">
        <v>48</v>
      </c>
      <c r="N1453" t="s">
        <v>48</v>
      </c>
      <c r="O1453" t="s">
        <v>48</v>
      </c>
      <c r="P1453" t="s">
        <v>48</v>
      </c>
      <c r="Q1453" t="s">
        <v>51</v>
      </c>
      <c r="S1453" t="s">
        <v>48</v>
      </c>
      <c r="U1453" t="s">
        <v>52</v>
      </c>
      <c r="V1453" t="s">
        <v>53</v>
      </c>
      <c r="W1453" t="s">
        <v>48</v>
      </c>
      <c r="X1453" t="e">
        <f t="shared" si="23"/>
        <v>#N/A</v>
      </c>
      <c r="Y1453" s="38" t="e">
        <f>INDEX('Planning avec dates'!$4:$4,MATCH("X",'Planning avec dates'!1471:1471,1))+4</f>
        <v>#N/A</v>
      </c>
    </row>
    <row r="1454" spans="1:25" x14ac:dyDescent="0.25">
      <c r="A1454">
        <f>IF(COUNTIF('Temps moyens'!$A$3:$A$70,C1454)&gt;0,1,0)</f>
        <v>0</v>
      </c>
      <c r="B1454" t="s">
        <v>1508</v>
      </c>
      <c r="C1454" t="e">
        <f>INDEX('Planning avec dates'!$B1456:$E1456,MATCH("*",'Planning avec dates'!$B1456:$E1456,0))</f>
        <v>#N/A</v>
      </c>
      <c r="F1454">
        <f>IF('Planning avec dates'!$C$1="Low",INDEX('Temps moyens'!$B$1:$B$198,MATCH(Task_Table1!C1454,'Temps moyens'!$A$1:$A$198,0),1)*'Temps moyens'!$D$3,IF('Planning avec dates'!$C$1="Medium",INDEX('Temps moyens'!$B$1:$B$198,MATCH(Task_Table1!C1454,'Temps moyens'!$A$1:$A$198,0),1)*'Temps moyens'!$E$3,IF('Planning avec dates'!$C$1="High",INDEX('Temps moyens'!$B$1:$B$198,MATCH(Task_Table1!C1454,'Temps moyens'!$A$1:$A$198,0),1)*'Temps moyens'!$F$3,0)))</f>
        <v>0</v>
      </c>
      <c r="G1454" t="s">
        <v>48</v>
      </c>
      <c r="H1454" s="38" t="e">
        <f>INDEX('Planning avec dates'!$4:$4,MATCH("X",'Planning avec dates'!1472:1472,0))</f>
        <v>#N/A</v>
      </c>
      <c r="I1454" t="s">
        <v>48</v>
      </c>
      <c r="J1454" t="s">
        <v>48</v>
      </c>
      <c r="K1454" t="s">
        <v>48</v>
      </c>
      <c r="L1454" t="s">
        <v>48</v>
      </c>
      <c r="M1454" t="s">
        <v>48</v>
      </c>
      <c r="N1454" t="s">
        <v>48</v>
      </c>
      <c r="O1454" t="s">
        <v>48</v>
      </c>
      <c r="P1454" t="s">
        <v>48</v>
      </c>
      <c r="Q1454" t="s">
        <v>51</v>
      </c>
      <c r="S1454" t="s">
        <v>48</v>
      </c>
      <c r="U1454" t="s">
        <v>52</v>
      </c>
      <c r="V1454" t="s">
        <v>53</v>
      </c>
      <c r="W1454" t="s">
        <v>48</v>
      </c>
      <c r="X1454" t="e">
        <f t="shared" si="23"/>
        <v>#N/A</v>
      </c>
      <c r="Y1454" s="38" t="e">
        <f>INDEX('Planning avec dates'!$4:$4,MATCH("X",'Planning avec dates'!1472:1472,1))+4</f>
        <v>#N/A</v>
      </c>
    </row>
    <row r="1455" spans="1:25" x14ac:dyDescent="0.25">
      <c r="A1455">
        <f>IF(COUNTIF('Temps moyens'!$A$3:$A$70,C1455)&gt;0,1,0)</f>
        <v>0</v>
      </c>
      <c r="B1455" t="s">
        <v>1509</v>
      </c>
      <c r="C1455" t="e">
        <f>INDEX('Planning avec dates'!$B1457:$E1457,MATCH("*",'Planning avec dates'!$B1457:$E1457,0))</f>
        <v>#N/A</v>
      </c>
      <c r="F1455">
        <f>IF('Planning avec dates'!$C$1="Low",INDEX('Temps moyens'!$B$1:$B$198,MATCH(Task_Table1!C1455,'Temps moyens'!$A$1:$A$198,0),1)*'Temps moyens'!$D$3,IF('Planning avec dates'!$C$1="Medium",INDEX('Temps moyens'!$B$1:$B$198,MATCH(Task_Table1!C1455,'Temps moyens'!$A$1:$A$198,0),1)*'Temps moyens'!$E$3,IF('Planning avec dates'!$C$1="High",INDEX('Temps moyens'!$B$1:$B$198,MATCH(Task_Table1!C1455,'Temps moyens'!$A$1:$A$198,0),1)*'Temps moyens'!$F$3,0)))</f>
        <v>0</v>
      </c>
      <c r="G1455" t="s">
        <v>48</v>
      </c>
      <c r="H1455" s="38" t="e">
        <f>INDEX('Planning avec dates'!$4:$4,MATCH("X",'Planning avec dates'!1473:1473,0))</f>
        <v>#N/A</v>
      </c>
      <c r="I1455" t="s">
        <v>48</v>
      </c>
      <c r="J1455" t="s">
        <v>48</v>
      </c>
      <c r="K1455" t="s">
        <v>48</v>
      </c>
      <c r="L1455" t="s">
        <v>48</v>
      </c>
      <c r="M1455" t="s">
        <v>48</v>
      </c>
      <c r="N1455" t="s">
        <v>48</v>
      </c>
      <c r="O1455" t="s">
        <v>48</v>
      </c>
      <c r="P1455" t="s">
        <v>48</v>
      </c>
      <c r="Q1455" t="s">
        <v>51</v>
      </c>
      <c r="S1455" t="s">
        <v>48</v>
      </c>
      <c r="U1455" t="s">
        <v>52</v>
      </c>
      <c r="V1455" t="s">
        <v>53</v>
      </c>
      <c r="W1455" t="s">
        <v>48</v>
      </c>
      <c r="X1455" t="e">
        <f t="shared" si="23"/>
        <v>#N/A</v>
      </c>
      <c r="Y1455" s="38" t="e">
        <f>INDEX('Planning avec dates'!$4:$4,MATCH("X",'Planning avec dates'!1473:1473,1))+4</f>
        <v>#N/A</v>
      </c>
    </row>
    <row r="1456" spans="1:25" x14ac:dyDescent="0.25">
      <c r="A1456">
        <f>IF(COUNTIF('Temps moyens'!$A$3:$A$70,C1456)&gt;0,1,0)</f>
        <v>0</v>
      </c>
      <c r="B1456" t="s">
        <v>1510</v>
      </c>
      <c r="C1456" t="e">
        <f>INDEX('Planning avec dates'!$B1458:$E1458,MATCH("*",'Planning avec dates'!$B1458:$E1458,0))</f>
        <v>#N/A</v>
      </c>
      <c r="F1456">
        <f>IF('Planning avec dates'!$C$1="Low",INDEX('Temps moyens'!$B$1:$B$198,MATCH(Task_Table1!C1456,'Temps moyens'!$A$1:$A$198,0),1)*'Temps moyens'!$D$3,IF('Planning avec dates'!$C$1="Medium",INDEX('Temps moyens'!$B$1:$B$198,MATCH(Task_Table1!C1456,'Temps moyens'!$A$1:$A$198,0),1)*'Temps moyens'!$E$3,IF('Planning avec dates'!$C$1="High",INDEX('Temps moyens'!$B$1:$B$198,MATCH(Task_Table1!C1456,'Temps moyens'!$A$1:$A$198,0),1)*'Temps moyens'!$F$3,0)))</f>
        <v>0</v>
      </c>
      <c r="G1456" t="s">
        <v>48</v>
      </c>
      <c r="H1456" s="38" t="e">
        <f>INDEX('Planning avec dates'!$4:$4,MATCH("X",'Planning avec dates'!1474:1474,0))</f>
        <v>#N/A</v>
      </c>
      <c r="I1456" t="s">
        <v>48</v>
      </c>
      <c r="J1456" t="s">
        <v>48</v>
      </c>
      <c r="K1456" t="s">
        <v>48</v>
      </c>
      <c r="L1456" t="s">
        <v>48</v>
      </c>
      <c r="M1456" t="s">
        <v>48</v>
      </c>
      <c r="N1456" t="s">
        <v>48</v>
      </c>
      <c r="O1456" t="s">
        <v>48</v>
      </c>
      <c r="P1456" t="s">
        <v>48</v>
      </c>
      <c r="Q1456" t="s">
        <v>51</v>
      </c>
      <c r="S1456" t="s">
        <v>48</v>
      </c>
      <c r="U1456" t="s">
        <v>52</v>
      </c>
      <c r="V1456" t="s">
        <v>53</v>
      </c>
      <c r="W1456" t="s">
        <v>48</v>
      </c>
      <c r="X1456" t="e">
        <f t="shared" si="23"/>
        <v>#N/A</v>
      </c>
      <c r="Y1456" s="38" t="e">
        <f>INDEX('Planning avec dates'!$4:$4,MATCH("X",'Planning avec dates'!1474:1474,1))+4</f>
        <v>#N/A</v>
      </c>
    </row>
    <row r="1457" spans="1:25" x14ac:dyDescent="0.25">
      <c r="A1457">
        <f>IF(COUNTIF('Temps moyens'!$A$3:$A$70,C1457)&gt;0,1,0)</f>
        <v>0</v>
      </c>
      <c r="B1457" t="s">
        <v>1511</v>
      </c>
      <c r="C1457" t="e">
        <f>INDEX('Planning avec dates'!$B1459:$E1459,MATCH("*",'Planning avec dates'!$B1459:$E1459,0))</f>
        <v>#N/A</v>
      </c>
      <c r="F1457">
        <f>IF('Planning avec dates'!$C$1="Low",INDEX('Temps moyens'!$B$1:$B$198,MATCH(Task_Table1!C1457,'Temps moyens'!$A$1:$A$198,0),1)*'Temps moyens'!$D$3,IF('Planning avec dates'!$C$1="Medium",INDEX('Temps moyens'!$B$1:$B$198,MATCH(Task_Table1!C1457,'Temps moyens'!$A$1:$A$198,0),1)*'Temps moyens'!$E$3,IF('Planning avec dates'!$C$1="High",INDEX('Temps moyens'!$B$1:$B$198,MATCH(Task_Table1!C1457,'Temps moyens'!$A$1:$A$198,0),1)*'Temps moyens'!$F$3,0)))</f>
        <v>0</v>
      </c>
      <c r="G1457" t="s">
        <v>48</v>
      </c>
      <c r="H1457" s="38" t="e">
        <f>INDEX('Planning avec dates'!$4:$4,MATCH("X",'Planning avec dates'!1475:1475,0))</f>
        <v>#N/A</v>
      </c>
      <c r="I1457" t="s">
        <v>48</v>
      </c>
      <c r="J1457" t="s">
        <v>48</v>
      </c>
      <c r="K1457" t="s">
        <v>48</v>
      </c>
      <c r="L1457" t="s">
        <v>48</v>
      </c>
      <c r="M1457" t="s">
        <v>48</v>
      </c>
      <c r="N1457" t="s">
        <v>48</v>
      </c>
      <c r="O1457" t="s">
        <v>48</v>
      </c>
      <c r="P1457" t="s">
        <v>48</v>
      </c>
      <c r="Q1457" t="s">
        <v>51</v>
      </c>
      <c r="S1457" t="s">
        <v>48</v>
      </c>
      <c r="U1457" t="s">
        <v>52</v>
      </c>
      <c r="V1457" t="s">
        <v>53</v>
      </c>
      <c r="W1457" t="s">
        <v>48</v>
      </c>
      <c r="X1457" t="e">
        <f t="shared" si="23"/>
        <v>#N/A</v>
      </c>
      <c r="Y1457" s="38" t="e">
        <f>INDEX('Planning avec dates'!$4:$4,MATCH("X",'Planning avec dates'!1475:1475,1))+4</f>
        <v>#N/A</v>
      </c>
    </row>
    <row r="1458" spans="1:25" x14ac:dyDescent="0.25">
      <c r="A1458">
        <f>IF(COUNTIF('Temps moyens'!$A$3:$A$70,C1458)&gt;0,1,0)</f>
        <v>0</v>
      </c>
      <c r="B1458" t="s">
        <v>1512</v>
      </c>
      <c r="C1458" t="e">
        <f>INDEX('Planning avec dates'!$B1460:$E1460,MATCH("*",'Planning avec dates'!$B1460:$E1460,0))</f>
        <v>#N/A</v>
      </c>
      <c r="F1458">
        <f>IF('Planning avec dates'!$C$1="Low",INDEX('Temps moyens'!$B$1:$B$198,MATCH(Task_Table1!C1458,'Temps moyens'!$A$1:$A$198,0),1)*'Temps moyens'!$D$3,IF('Planning avec dates'!$C$1="Medium",INDEX('Temps moyens'!$B$1:$B$198,MATCH(Task_Table1!C1458,'Temps moyens'!$A$1:$A$198,0),1)*'Temps moyens'!$E$3,IF('Planning avec dates'!$C$1="High",INDEX('Temps moyens'!$B$1:$B$198,MATCH(Task_Table1!C1458,'Temps moyens'!$A$1:$A$198,0),1)*'Temps moyens'!$F$3,0)))</f>
        <v>0</v>
      </c>
      <c r="G1458" t="s">
        <v>48</v>
      </c>
      <c r="H1458" s="38" t="e">
        <f>INDEX('Planning avec dates'!$4:$4,MATCH("X",'Planning avec dates'!1476:1476,0))</f>
        <v>#N/A</v>
      </c>
      <c r="I1458" t="s">
        <v>48</v>
      </c>
      <c r="J1458" t="s">
        <v>48</v>
      </c>
      <c r="K1458" t="s">
        <v>48</v>
      </c>
      <c r="L1458" t="s">
        <v>48</v>
      </c>
      <c r="M1458" t="s">
        <v>48</v>
      </c>
      <c r="N1458" t="s">
        <v>48</v>
      </c>
      <c r="O1458" t="s">
        <v>48</v>
      </c>
      <c r="P1458" t="s">
        <v>48</v>
      </c>
      <c r="Q1458" t="s">
        <v>51</v>
      </c>
      <c r="S1458" t="s">
        <v>48</v>
      </c>
      <c r="U1458" t="s">
        <v>52</v>
      </c>
      <c r="V1458" t="s">
        <v>53</v>
      </c>
      <c r="W1458" t="s">
        <v>48</v>
      </c>
      <c r="X1458" t="e">
        <f t="shared" si="23"/>
        <v>#N/A</v>
      </c>
      <c r="Y1458" s="38" t="e">
        <f>INDEX('Planning avec dates'!$4:$4,MATCH("X",'Planning avec dates'!1476:1476,1))+4</f>
        <v>#N/A</v>
      </c>
    </row>
    <row r="1459" spans="1:25" x14ac:dyDescent="0.25">
      <c r="A1459">
        <f>IF(COUNTIF('Temps moyens'!$A$3:$A$70,C1459)&gt;0,1,0)</f>
        <v>0</v>
      </c>
      <c r="B1459" t="s">
        <v>1513</v>
      </c>
      <c r="C1459" t="e">
        <f>INDEX('Planning avec dates'!$B1461:$E1461,MATCH("*",'Planning avec dates'!$B1461:$E1461,0))</f>
        <v>#N/A</v>
      </c>
      <c r="F1459">
        <f>IF('Planning avec dates'!$C$1="Low",INDEX('Temps moyens'!$B$1:$B$198,MATCH(Task_Table1!C1459,'Temps moyens'!$A$1:$A$198,0),1)*'Temps moyens'!$D$3,IF('Planning avec dates'!$C$1="Medium",INDEX('Temps moyens'!$B$1:$B$198,MATCH(Task_Table1!C1459,'Temps moyens'!$A$1:$A$198,0),1)*'Temps moyens'!$E$3,IF('Planning avec dates'!$C$1="High",INDEX('Temps moyens'!$B$1:$B$198,MATCH(Task_Table1!C1459,'Temps moyens'!$A$1:$A$198,0),1)*'Temps moyens'!$F$3,0)))</f>
        <v>0</v>
      </c>
      <c r="G1459" t="s">
        <v>48</v>
      </c>
      <c r="H1459" s="38" t="e">
        <f>INDEX('Planning avec dates'!$4:$4,MATCH("X",'Planning avec dates'!1477:1477,0))</f>
        <v>#N/A</v>
      </c>
      <c r="I1459" t="s">
        <v>48</v>
      </c>
      <c r="J1459" t="s">
        <v>48</v>
      </c>
      <c r="K1459" t="s">
        <v>48</v>
      </c>
      <c r="L1459" t="s">
        <v>48</v>
      </c>
      <c r="M1459" t="s">
        <v>48</v>
      </c>
      <c r="N1459" t="s">
        <v>48</v>
      </c>
      <c r="O1459" t="s">
        <v>48</v>
      </c>
      <c r="P1459" t="s">
        <v>48</v>
      </c>
      <c r="Q1459" t="s">
        <v>51</v>
      </c>
      <c r="S1459" t="s">
        <v>48</v>
      </c>
      <c r="U1459" t="s">
        <v>52</v>
      </c>
      <c r="V1459" t="s">
        <v>53</v>
      </c>
      <c r="W1459" t="s">
        <v>48</v>
      </c>
      <c r="X1459" t="e">
        <f t="shared" si="23"/>
        <v>#N/A</v>
      </c>
      <c r="Y1459" s="38" t="e">
        <f>INDEX('Planning avec dates'!$4:$4,MATCH("X",'Planning avec dates'!1477:1477,1))+4</f>
        <v>#N/A</v>
      </c>
    </row>
    <row r="1460" spans="1:25" x14ac:dyDescent="0.25">
      <c r="A1460">
        <f>IF(COUNTIF('Temps moyens'!$A$3:$A$70,C1460)&gt;0,1,0)</f>
        <v>0</v>
      </c>
      <c r="B1460" t="s">
        <v>1514</v>
      </c>
      <c r="C1460" t="e">
        <f>INDEX('Planning avec dates'!$B1462:$E1462,MATCH("*",'Planning avec dates'!$B1462:$E1462,0))</f>
        <v>#N/A</v>
      </c>
      <c r="F1460">
        <f>IF('Planning avec dates'!$C$1="Low",INDEX('Temps moyens'!$B$1:$B$198,MATCH(Task_Table1!C1460,'Temps moyens'!$A$1:$A$198,0),1)*'Temps moyens'!$D$3,IF('Planning avec dates'!$C$1="Medium",INDEX('Temps moyens'!$B$1:$B$198,MATCH(Task_Table1!C1460,'Temps moyens'!$A$1:$A$198,0),1)*'Temps moyens'!$E$3,IF('Planning avec dates'!$C$1="High",INDEX('Temps moyens'!$B$1:$B$198,MATCH(Task_Table1!C1460,'Temps moyens'!$A$1:$A$198,0),1)*'Temps moyens'!$F$3,0)))</f>
        <v>0</v>
      </c>
      <c r="G1460" t="s">
        <v>48</v>
      </c>
      <c r="H1460" s="38" t="e">
        <f>INDEX('Planning avec dates'!$4:$4,MATCH("X",'Planning avec dates'!1478:1478,0))</f>
        <v>#N/A</v>
      </c>
      <c r="I1460" t="s">
        <v>48</v>
      </c>
      <c r="J1460" t="s">
        <v>48</v>
      </c>
      <c r="K1460" t="s">
        <v>48</v>
      </c>
      <c r="L1460" t="s">
        <v>48</v>
      </c>
      <c r="M1460" t="s">
        <v>48</v>
      </c>
      <c r="N1460" t="s">
        <v>48</v>
      </c>
      <c r="O1460" t="s">
        <v>48</v>
      </c>
      <c r="P1460" t="s">
        <v>48</v>
      </c>
      <c r="Q1460" t="s">
        <v>51</v>
      </c>
      <c r="S1460" t="s">
        <v>48</v>
      </c>
      <c r="U1460" t="s">
        <v>52</v>
      </c>
      <c r="V1460" t="s">
        <v>53</v>
      </c>
      <c r="W1460" t="s">
        <v>48</v>
      </c>
      <c r="X1460" t="e">
        <f t="shared" si="23"/>
        <v>#N/A</v>
      </c>
      <c r="Y1460" s="38" t="e">
        <f>INDEX('Planning avec dates'!$4:$4,MATCH("X",'Planning avec dates'!1478:1478,1))+4</f>
        <v>#N/A</v>
      </c>
    </row>
    <row r="1461" spans="1:25" x14ac:dyDescent="0.25">
      <c r="A1461">
        <f>IF(COUNTIF('Temps moyens'!$A$3:$A$70,C1461)&gt;0,1,0)</f>
        <v>0</v>
      </c>
      <c r="B1461" t="s">
        <v>1515</v>
      </c>
      <c r="C1461" t="e">
        <f>INDEX('Planning avec dates'!$B1463:$E1463,MATCH("*",'Planning avec dates'!$B1463:$E1463,0))</f>
        <v>#N/A</v>
      </c>
      <c r="F1461">
        <f>IF('Planning avec dates'!$C$1="Low",INDEX('Temps moyens'!$B$1:$B$198,MATCH(Task_Table1!C1461,'Temps moyens'!$A$1:$A$198,0),1)*'Temps moyens'!$D$3,IF('Planning avec dates'!$C$1="Medium",INDEX('Temps moyens'!$B$1:$B$198,MATCH(Task_Table1!C1461,'Temps moyens'!$A$1:$A$198,0),1)*'Temps moyens'!$E$3,IF('Planning avec dates'!$C$1="High",INDEX('Temps moyens'!$B$1:$B$198,MATCH(Task_Table1!C1461,'Temps moyens'!$A$1:$A$198,0),1)*'Temps moyens'!$F$3,0)))</f>
        <v>0</v>
      </c>
      <c r="G1461" t="s">
        <v>48</v>
      </c>
      <c r="H1461" s="38" t="e">
        <f>INDEX('Planning avec dates'!$4:$4,MATCH("X",'Planning avec dates'!1479:1479,0))</f>
        <v>#N/A</v>
      </c>
      <c r="I1461" t="s">
        <v>48</v>
      </c>
      <c r="J1461" t="s">
        <v>48</v>
      </c>
      <c r="K1461" t="s">
        <v>48</v>
      </c>
      <c r="L1461" t="s">
        <v>48</v>
      </c>
      <c r="M1461" t="s">
        <v>48</v>
      </c>
      <c r="N1461" t="s">
        <v>48</v>
      </c>
      <c r="O1461" t="s">
        <v>48</v>
      </c>
      <c r="P1461" t="s">
        <v>48</v>
      </c>
      <c r="Q1461" t="s">
        <v>51</v>
      </c>
      <c r="S1461" t="s">
        <v>48</v>
      </c>
      <c r="U1461" t="s">
        <v>52</v>
      </c>
      <c r="V1461" t="s">
        <v>53</v>
      </c>
      <c r="W1461" t="s">
        <v>48</v>
      </c>
      <c r="X1461" t="e">
        <f t="shared" si="23"/>
        <v>#N/A</v>
      </c>
      <c r="Y1461" s="38" t="e">
        <f>INDEX('Planning avec dates'!$4:$4,MATCH("X",'Planning avec dates'!1479:1479,1))+4</f>
        <v>#N/A</v>
      </c>
    </row>
    <row r="1462" spans="1:25" x14ac:dyDescent="0.25">
      <c r="A1462">
        <f>IF(COUNTIF('Temps moyens'!$A$3:$A$70,C1462)&gt;0,1,0)</f>
        <v>0</v>
      </c>
      <c r="B1462" t="s">
        <v>1516</v>
      </c>
      <c r="C1462" t="e">
        <f>INDEX('Planning avec dates'!$B1464:$E1464,MATCH("*",'Planning avec dates'!$B1464:$E1464,0))</f>
        <v>#N/A</v>
      </c>
      <c r="F1462">
        <f>IF('Planning avec dates'!$C$1="Low",INDEX('Temps moyens'!$B$1:$B$198,MATCH(Task_Table1!C1462,'Temps moyens'!$A$1:$A$198,0),1)*'Temps moyens'!$D$3,IF('Planning avec dates'!$C$1="Medium",INDEX('Temps moyens'!$B$1:$B$198,MATCH(Task_Table1!C1462,'Temps moyens'!$A$1:$A$198,0),1)*'Temps moyens'!$E$3,IF('Planning avec dates'!$C$1="High",INDEX('Temps moyens'!$B$1:$B$198,MATCH(Task_Table1!C1462,'Temps moyens'!$A$1:$A$198,0),1)*'Temps moyens'!$F$3,0)))</f>
        <v>0</v>
      </c>
      <c r="G1462" t="s">
        <v>48</v>
      </c>
      <c r="H1462" s="38" t="e">
        <f>INDEX('Planning avec dates'!$4:$4,MATCH("X",'Planning avec dates'!1480:1480,0))</f>
        <v>#N/A</v>
      </c>
      <c r="I1462" t="s">
        <v>48</v>
      </c>
      <c r="J1462" t="s">
        <v>48</v>
      </c>
      <c r="K1462" t="s">
        <v>48</v>
      </c>
      <c r="L1462" t="s">
        <v>48</v>
      </c>
      <c r="M1462" t="s">
        <v>48</v>
      </c>
      <c r="N1462" t="s">
        <v>48</v>
      </c>
      <c r="O1462" t="s">
        <v>48</v>
      </c>
      <c r="P1462" t="s">
        <v>48</v>
      </c>
      <c r="Q1462" t="s">
        <v>51</v>
      </c>
      <c r="S1462" t="s">
        <v>48</v>
      </c>
      <c r="U1462" t="s">
        <v>52</v>
      </c>
      <c r="V1462" t="s">
        <v>53</v>
      </c>
      <c r="W1462" t="s">
        <v>48</v>
      </c>
      <c r="X1462" t="e">
        <f t="shared" si="23"/>
        <v>#N/A</v>
      </c>
      <c r="Y1462" s="38" t="e">
        <f>INDEX('Planning avec dates'!$4:$4,MATCH("X",'Planning avec dates'!1480:1480,1))+4</f>
        <v>#N/A</v>
      </c>
    </row>
    <row r="1463" spans="1:25" x14ac:dyDescent="0.25">
      <c r="A1463">
        <f>IF(COUNTIF('Temps moyens'!$A$3:$A$70,C1463)&gt;0,1,0)</f>
        <v>0</v>
      </c>
      <c r="B1463" t="s">
        <v>1517</v>
      </c>
      <c r="C1463" t="e">
        <f>INDEX('Planning avec dates'!$B1465:$E1465,MATCH("*",'Planning avec dates'!$B1465:$E1465,0))</f>
        <v>#N/A</v>
      </c>
      <c r="F1463">
        <f>IF('Planning avec dates'!$C$1="Low",INDEX('Temps moyens'!$B$1:$B$198,MATCH(Task_Table1!C1463,'Temps moyens'!$A$1:$A$198,0),1)*'Temps moyens'!$D$3,IF('Planning avec dates'!$C$1="Medium",INDEX('Temps moyens'!$B$1:$B$198,MATCH(Task_Table1!C1463,'Temps moyens'!$A$1:$A$198,0),1)*'Temps moyens'!$E$3,IF('Planning avec dates'!$C$1="High",INDEX('Temps moyens'!$B$1:$B$198,MATCH(Task_Table1!C1463,'Temps moyens'!$A$1:$A$198,0),1)*'Temps moyens'!$F$3,0)))</f>
        <v>0</v>
      </c>
      <c r="G1463" t="s">
        <v>48</v>
      </c>
      <c r="H1463" s="38" t="e">
        <f>INDEX('Planning avec dates'!$4:$4,MATCH("X",'Planning avec dates'!1481:1481,0))</f>
        <v>#N/A</v>
      </c>
      <c r="I1463" t="s">
        <v>48</v>
      </c>
      <c r="J1463" t="s">
        <v>48</v>
      </c>
      <c r="K1463" t="s">
        <v>48</v>
      </c>
      <c r="L1463" t="s">
        <v>48</v>
      </c>
      <c r="M1463" t="s">
        <v>48</v>
      </c>
      <c r="N1463" t="s">
        <v>48</v>
      </c>
      <c r="O1463" t="s">
        <v>48</v>
      </c>
      <c r="P1463" t="s">
        <v>48</v>
      </c>
      <c r="Q1463" t="s">
        <v>51</v>
      </c>
      <c r="S1463" t="s">
        <v>48</v>
      </c>
      <c r="U1463" t="s">
        <v>52</v>
      </c>
      <c r="V1463" t="s">
        <v>53</v>
      </c>
      <c r="W1463" t="s">
        <v>48</v>
      </c>
      <c r="X1463" t="e">
        <f t="shared" si="23"/>
        <v>#N/A</v>
      </c>
      <c r="Y1463" s="38" t="e">
        <f>INDEX('Planning avec dates'!$4:$4,MATCH("X",'Planning avec dates'!1481:1481,1))+4</f>
        <v>#N/A</v>
      </c>
    </row>
    <row r="1464" spans="1:25" x14ac:dyDescent="0.25">
      <c r="A1464">
        <f>IF(COUNTIF('Temps moyens'!$A$3:$A$70,C1464)&gt;0,1,0)</f>
        <v>0</v>
      </c>
      <c r="B1464" t="s">
        <v>1518</v>
      </c>
      <c r="C1464" t="e">
        <f>INDEX('Planning avec dates'!$B1466:$E1466,MATCH("*",'Planning avec dates'!$B1466:$E1466,0))</f>
        <v>#N/A</v>
      </c>
      <c r="F1464">
        <f>IF('Planning avec dates'!$C$1="Low",INDEX('Temps moyens'!$B$1:$B$198,MATCH(Task_Table1!C1464,'Temps moyens'!$A$1:$A$198,0),1)*'Temps moyens'!$D$3,IF('Planning avec dates'!$C$1="Medium",INDEX('Temps moyens'!$B$1:$B$198,MATCH(Task_Table1!C1464,'Temps moyens'!$A$1:$A$198,0),1)*'Temps moyens'!$E$3,IF('Planning avec dates'!$C$1="High",INDEX('Temps moyens'!$B$1:$B$198,MATCH(Task_Table1!C1464,'Temps moyens'!$A$1:$A$198,0),1)*'Temps moyens'!$F$3,0)))</f>
        <v>0</v>
      </c>
      <c r="G1464" t="s">
        <v>48</v>
      </c>
      <c r="H1464" s="38" t="e">
        <f>INDEX('Planning avec dates'!$4:$4,MATCH("X",'Planning avec dates'!1482:1482,0))</f>
        <v>#N/A</v>
      </c>
      <c r="I1464" t="s">
        <v>48</v>
      </c>
      <c r="J1464" t="s">
        <v>48</v>
      </c>
      <c r="K1464" t="s">
        <v>48</v>
      </c>
      <c r="L1464" t="s">
        <v>48</v>
      </c>
      <c r="M1464" t="s">
        <v>48</v>
      </c>
      <c r="N1464" t="s">
        <v>48</v>
      </c>
      <c r="O1464" t="s">
        <v>48</v>
      </c>
      <c r="P1464" t="s">
        <v>48</v>
      </c>
      <c r="Q1464" t="s">
        <v>51</v>
      </c>
      <c r="S1464" t="s">
        <v>48</v>
      </c>
      <c r="U1464" t="s">
        <v>52</v>
      </c>
      <c r="V1464" t="s">
        <v>53</v>
      </c>
      <c r="W1464" t="s">
        <v>48</v>
      </c>
      <c r="X1464" t="e">
        <f t="shared" si="23"/>
        <v>#N/A</v>
      </c>
      <c r="Y1464" s="38" t="e">
        <f>INDEX('Planning avec dates'!$4:$4,MATCH("X",'Planning avec dates'!1482:1482,1))+4</f>
        <v>#N/A</v>
      </c>
    </row>
    <row r="1465" spans="1:25" x14ac:dyDescent="0.25">
      <c r="A1465">
        <f>IF(COUNTIF('Temps moyens'!$A$3:$A$70,C1465)&gt;0,1,0)</f>
        <v>0</v>
      </c>
      <c r="B1465" t="s">
        <v>1519</v>
      </c>
      <c r="C1465" t="e">
        <f>INDEX('Planning avec dates'!$B1467:$E1467,MATCH("*",'Planning avec dates'!$B1467:$E1467,0))</f>
        <v>#N/A</v>
      </c>
      <c r="F1465">
        <f>IF('Planning avec dates'!$C$1="Low",INDEX('Temps moyens'!$B$1:$B$198,MATCH(Task_Table1!C1465,'Temps moyens'!$A$1:$A$198,0),1)*'Temps moyens'!$D$3,IF('Planning avec dates'!$C$1="Medium",INDEX('Temps moyens'!$B$1:$B$198,MATCH(Task_Table1!C1465,'Temps moyens'!$A$1:$A$198,0),1)*'Temps moyens'!$E$3,IF('Planning avec dates'!$C$1="High",INDEX('Temps moyens'!$B$1:$B$198,MATCH(Task_Table1!C1465,'Temps moyens'!$A$1:$A$198,0),1)*'Temps moyens'!$F$3,0)))</f>
        <v>0</v>
      </c>
      <c r="G1465" t="s">
        <v>48</v>
      </c>
      <c r="H1465" s="38" t="e">
        <f>INDEX('Planning avec dates'!$4:$4,MATCH("X",'Planning avec dates'!1483:1483,0))</f>
        <v>#N/A</v>
      </c>
      <c r="I1465" t="s">
        <v>48</v>
      </c>
      <c r="J1465" t="s">
        <v>48</v>
      </c>
      <c r="K1465" t="s">
        <v>48</v>
      </c>
      <c r="L1465" t="s">
        <v>48</v>
      </c>
      <c r="M1465" t="s">
        <v>48</v>
      </c>
      <c r="N1465" t="s">
        <v>48</v>
      </c>
      <c r="O1465" t="s">
        <v>48</v>
      </c>
      <c r="P1465" t="s">
        <v>48</v>
      </c>
      <c r="Q1465" t="s">
        <v>51</v>
      </c>
      <c r="S1465" t="s">
        <v>48</v>
      </c>
      <c r="U1465" t="s">
        <v>52</v>
      </c>
      <c r="V1465" t="s">
        <v>53</v>
      </c>
      <c r="W1465" t="s">
        <v>48</v>
      </c>
      <c r="X1465" t="e">
        <f t="shared" si="23"/>
        <v>#N/A</v>
      </c>
      <c r="Y1465" s="38" t="e">
        <f>INDEX('Planning avec dates'!$4:$4,MATCH("X",'Planning avec dates'!1483:1483,1))+4</f>
        <v>#N/A</v>
      </c>
    </row>
    <row r="1466" spans="1:25" x14ac:dyDescent="0.25">
      <c r="A1466">
        <f>IF(COUNTIF('Temps moyens'!$A$3:$A$70,C1466)&gt;0,1,0)</f>
        <v>0</v>
      </c>
      <c r="B1466" t="s">
        <v>1520</v>
      </c>
      <c r="C1466" t="e">
        <f>INDEX('Planning avec dates'!$B1468:$E1468,MATCH("*",'Planning avec dates'!$B1468:$E1468,0))</f>
        <v>#N/A</v>
      </c>
      <c r="F1466">
        <f>IF('Planning avec dates'!$C$1="Low",INDEX('Temps moyens'!$B$1:$B$198,MATCH(Task_Table1!C1466,'Temps moyens'!$A$1:$A$198,0),1)*'Temps moyens'!$D$3,IF('Planning avec dates'!$C$1="Medium",INDEX('Temps moyens'!$B$1:$B$198,MATCH(Task_Table1!C1466,'Temps moyens'!$A$1:$A$198,0),1)*'Temps moyens'!$E$3,IF('Planning avec dates'!$C$1="High",INDEX('Temps moyens'!$B$1:$B$198,MATCH(Task_Table1!C1466,'Temps moyens'!$A$1:$A$198,0),1)*'Temps moyens'!$F$3,0)))</f>
        <v>0</v>
      </c>
      <c r="G1466" t="s">
        <v>48</v>
      </c>
      <c r="H1466" s="38" t="e">
        <f>INDEX('Planning avec dates'!$4:$4,MATCH("X",'Planning avec dates'!1484:1484,0))</f>
        <v>#N/A</v>
      </c>
      <c r="I1466" t="s">
        <v>48</v>
      </c>
      <c r="J1466" t="s">
        <v>48</v>
      </c>
      <c r="K1466" t="s">
        <v>48</v>
      </c>
      <c r="L1466" t="s">
        <v>48</v>
      </c>
      <c r="M1466" t="s">
        <v>48</v>
      </c>
      <c r="N1466" t="s">
        <v>48</v>
      </c>
      <c r="O1466" t="s">
        <v>48</v>
      </c>
      <c r="P1466" t="s">
        <v>48</v>
      </c>
      <c r="Q1466" t="s">
        <v>51</v>
      </c>
      <c r="S1466" t="s">
        <v>48</v>
      </c>
      <c r="U1466" t="s">
        <v>52</v>
      </c>
      <c r="V1466" t="s">
        <v>53</v>
      </c>
      <c r="W1466" t="s">
        <v>48</v>
      </c>
      <c r="X1466" t="e">
        <f t="shared" si="23"/>
        <v>#N/A</v>
      </c>
      <c r="Y1466" s="38" t="e">
        <f>INDEX('Planning avec dates'!$4:$4,MATCH("X",'Planning avec dates'!1484:1484,1))+4</f>
        <v>#N/A</v>
      </c>
    </row>
    <row r="1467" spans="1:25" x14ac:dyDescent="0.25">
      <c r="A1467">
        <f>IF(COUNTIF('Temps moyens'!$A$3:$A$70,C1467)&gt;0,1,0)</f>
        <v>0</v>
      </c>
      <c r="B1467" t="s">
        <v>1521</v>
      </c>
      <c r="C1467" t="e">
        <f>INDEX('Planning avec dates'!$B1469:$E1469,MATCH("*",'Planning avec dates'!$B1469:$E1469,0))</f>
        <v>#N/A</v>
      </c>
      <c r="F1467">
        <f>IF('Planning avec dates'!$C$1="Low",INDEX('Temps moyens'!$B$1:$B$198,MATCH(Task_Table1!C1467,'Temps moyens'!$A$1:$A$198,0),1)*'Temps moyens'!$D$3,IF('Planning avec dates'!$C$1="Medium",INDEX('Temps moyens'!$B$1:$B$198,MATCH(Task_Table1!C1467,'Temps moyens'!$A$1:$A$198,0),1)*'Temps moyens'!$E$3,IF('Planning avec dates'!$C$1="High",INDEX('Temps moyens'!$B$1:$B$198,MATCH(Task_Table1!C1467,'Temps moyens'!$A$1:$A$198,0),1)*'Temps moyens'!$F$3,0)))</f>
        <v>0</v>
      </c>
      <c r="G1467" t="s">
        <v>48</v>
      </c>
      <c r="H1467" s="38" t="e">
        <f>INDEX('Planning avec dates'!$4:$4,MATCH("X",'Planning avec dates'!1485:1485,0))</f>
        <v>#N/A</v>
      </c>
      <c r="I1467" t="s">
        <v>48</v>
      </c>
      <c r="J1467" t="s">
        <v>48</v>
      </c>
      <c r="K1467" t="s">
        <v>48</v>
      </c>
      <c r="L1467" t="s">
        <v>48</v>
      </c>
      <c r="M1467" t="s">
        <v>48</v>
      </c>
      <c r="N1467" t="s">
        <v>48</v>
      </c>
      <c r="O1467" t="s">
        <v>48</v>
      </c>
      <c r="P1467" t="s">
        <v>48</v>
      </c>
      <c r="Q1467" t="s">
        <v>51</v>
      </c>
      <c r="S1467" t="s">
        <v>48</v>
      </c>
      <c r="U1467" t="s">
        <v>52</v>
      </c>
      <c r="V1467" t="s">
        <v>53</v>
      </c>
      <c r="W1467" t="s">
        <v>48</v>
      </c>
      <c r="X1467" t="e">
        <f t="shared" si="23"/>
        <v>#N/A</v>
      </c>
      <c r="Y1467" s="38" t="e">
        <f>INDEX('Planning avec dates'!$4:$4,MATCH("X",'Planning avec dates'!1485:1485,1))+4</f>
        <v>#N/A</v>
      </c>
    </row>
    <row r="1468" spans="1:25" x14ac:dyDescent="0.25">
      <c r="A1468">
        <f>IF(COUNTIF('Temps moyens'!$A$3:$A$70,C1468)&gt;0,1,0)</f>
        <v>0</v>
      </c>
      <c r="B1468" t="s">
        <v>1522</v>
      </c>
      <c r="C1468" t="e">
        <f>INDEX('Planning avec dates'!$B1470:$E1470,MATCH("*",'Planning avec dates'!$B1470:$E1470,0))</f>
        <v>#N/A</v>
      </c>
      <c r="F1468">
        <f>IF('Planning avec dates'!$C$1="Low",INDEX('Temps moyens'!$B$1:$B$198,MATCH(Task_Table1!C1468,'Temps moyens'!$A$1:$A$198,0),1)*'Temps moyens'!$D$3,IF('Planning avec dates'!$C$1="Medium",INDEX('Temps moyens'!$B$1:$B$198,MATCH(Task_Table1!C1468,'Temps moyens'!$A$1:$A$198,0),1)*'Temps moyens'!$E$3,IF('Planning avec dates'!$C$1="High",INDEX('Temps moyens'!$B$1:$B$198,MATCH(Task_Table1!C1468,'Temps moyens'!$A$1:$A$198,0),1)*'Temps moyens'!$F$3,0)))</f>
        <v>0</v>
      </c>
      <c r="G1468" t="s">
        <v>48</v>
      </c>
      <c r="H1468" s="38" t="e">
        <f>INDEX('Planning avec dates'!$4:$4,MATCH("X",'Planning avec dates'!1486:1486,0))</f>
        <v>#N/A</v>
      </c>
      <c r="I1468" t="s">
        <v>48</v>
      </c>
      <c r="J1468" t="s">
        <v>48</v>
      </c>
      <c r="K1468" t="s">
        <v>48</v>
      </c>
      <c r="L1468" t="s">
        <v>48</v>
      </c>
      <c r="M1468" t="s">
        <v>48</v>
      </c>
      <c r="N1468" t="s">
        <v>48</v>
      </c>
      <c r="O1468" t="s">
        <v>48</v>
      </c>
      <c r="P1468" t="s">
        <v>48</v>
      </c>
      <c r="Q1468" t="s">
        <v>51</v>
      </c>
      <c r="S1468" t="s">
        <v>48</v>
      </c>
      <c r="U1468" t="s">
        <v>52</v>
      </c>
      <c r="V1468" t="s">
        <v>53</v>
      </c>
      <c r="W1468" t="s">
        <v>48</v>
      </c>
      <c r="X1468" t="e">
        <f t="shared" si="23"/>
        <v>#N/A</v>
      </c>
      <c r="Y1468" s="38" t="e">
        <f>INDEX('Planning avec dates'!$4:$4,MATCH("X",'Planning avec dates'!1486:1486,1))+4</f>
        <v>#N/A</v>
      </c>
    </row>
    <row r="1469" spans="1:25" x14ac:dyDescent="0.25">
      <c r="A1469">
        <f>IF(COUNTIF('Temps moyens'!$A$3:$A$70,C1469)&gt;0,1,0)</f>
        <v>0</v>
      </c>
      <c r="B1469" t="s">
        <v>1523</v>
      </c>
      <c r="C1469" t="e">
        <f>INDEX('Planning avec dates'!$B1471:$E1471,MATCH("*",'Planning avec dates'!$B1471:$E1471,0))</f>
        <v>#N/A</v>
      </c>
      <c r="F1469">
        <f>IF('Planning avec dates'!$C$1="Low",INDEX('Temps moyens'!$B$1:$B$198,MATCH(Task_Table1!C1469,'Temps moyens'!$A$1:$A$198,0),1)*'Temps moyens'!$D$3,IF('Planning avec dates'!$C$1="Medium",INDEX('Temps moyens'!$B$1:$B$198,MATCH(Task_Table1!C1469,'Temps moyens'!$A$1:$A$198,0),1)*'Temps moyens'!$E$3,IF('Planning avec dates'!$C$1="High",INDEX('Temps moyens'!$B$1:$B$198,MATCH(Task_Table1!C1469,'Temps moyens'!$A$1:$A$198,0),1)*'Temps moyens'!$F$3,0)))</f>
        <v>0</v>
      </c>
      <c r="G1469" t="s">
        <v>48</v>
      </c>
      <c r="H1469" s="38" t="e">
        <f>INDEX('Planning avec dates'!$4:$4,MATCH("X",'Planning avec dates'!1487:1487,0))</f>
        <v>#N/A</v>
      </c>
      <c r="I1469" t="s">
        <v>48</v>
      </c>
      <c r="J1469" t="s">
        <v>48</v>
      </c>
      <c r="K1469" t="s">
        <v>48</v>
      </c>
      <c r="L1469" t="s">
        <v>48</v>
      </c>
      <c r="M1469" t="s">
        <v>48</v>
      </c>
      <c r="N1469" t="s">
        <v>48</v>
      </c>
      <c r="O1469" t="s">
        <v>48</v>
      </c>
      <c r="P1469" t="s">
        <v>48</v>
      </c>
      <c r="Q1469" t="s">
        <v>51</v>
      </c>
      <c r="S1469" t="s">
        <v>48</v>
      </c>
      <c r="U1469" t="s">
        <v>52</v>
      </c>
      <c r="V1469" t="s">
        <v>53</v>
      </c>
      <c r="W1469" t="s">
        <v>48</v>
      </c>
      <c r="X1469" t="e">
        <f t="shared" si="23"/>
        <v>#N/A</v>
      </c>
      <c r="Y1469" s="38" t="e">
        <f>INDEX('Planning avec dates'!$4:$4,MATCH("X",'Planning avec dates'!1487:1487,1))+4</f>
        <v>#N/A</v>
      </c>
    </row>
    <row r="1470" spans="1:25" x14ac:dyDescent="0.25">
      <c r="A1470">
        <f>IF(COUNTIF('Temps moyens'!$A$3:$A$70,C1470)&gt;0,1,0)</f>
        <v>0</v>
      </c>
      <c r="B1470" t="s">
        <v>1524</v>
      </c>
      <c r="C1470" t="e">
        <f>INDEX('Planning avec dates'!$B1472:$E1472,MATCH("*",'Planning avec dates'!$B1472:$E1472,0))</f>
        <v>#N/A</v>
      </c>
      <c r="F1470">
        <f>IF('Planning avec dates'!$C$1="Low",INDEX('Temps moyens'!$B$1:$B$198,MATCH(Task_Table1!C1470,'Temps moyens'!$A$1:$A$198,0),1)*'Temps moyens'!$D$3,IF('Planning avec dates'!$C$1="Medium",INDEX('Temps moyens'!$B$1:$B$198,MATCH(Task_Table1!C1470,'Temps moyens'!$A$1:$A$198,0),1)*'Temps moyens'!$E$3,IF('Planning avec dates'!$C$1="High",INDEX('Temps moyens'!$B$1:$B$198,MATCH(Task_Table1!C1470,'Temps moyens'!$A$1:$A$198,0),1)*'Temps moyens'!$F$3,0)))</f>
        <v>0</v>
      </c>
      <c r="G1470" t="s">
        <v>48</v>
      </c>
      <c r="H1470" s="38" t="e">
        <f>INDEX('Planning avec dates'!$4:$4,MATCH("X",'Planning avec dates'!1488:1488,0))</f>
        <v>#N/A</v>
      </c>
      <c r="I1470" t="s">
        <v>48</v>
      </c>
      <c r="J1470" t="s">
        <v>48</v>
      </c>
      <c r="K1470" t="s">
        <v>48</v>
      </c>
      <c r="L1470" t="s">
        <v>48</v>
      </c>
      <c r="M1470" t="s">
        <v>48</v>
      </c>
      <c r="N1470" t="s">
        <v>48</v>
      </c>
      <c r="O1470" t="s">
        <v>48</v>
      </c>
      <c r="P1470" t="s">
        <v>48</v>
      </c>
      <c r="Q1470" t="s">
        <v>51</v>
      </c>
      <c r="S1470" t="s">
        <v>48</v>
      </c>
      <c r="U1470" t="s">
        <v>52</v>
      </c>
      <c r="V1470" t="s">
        <v>53</v>
      </c>
      <c r="W1470" t="s">
        <v>48</v>
      </c>
      <c r="X1470" t="e">
        <f t="shared" si="23"/>
        <v>#N/A</v>
      </c>
      <c r="Y1470" s="38" t="e">
        <f>INDEX('Planning avec dates'!$4:$4,MATCH("X",'Planning avec dates'!1488:1488,1))+4</f>
        <v>#N/A</v>
      </c>
    </row>
    <row r="1471" spans="1:25" x14ac:dyDescent="0.25">
      <c r="A1471">
        <f>IF(COUNTIF('Temps moyens'!$A$3:$A$70,C1471)&gt;0,1,0)</f>
        <v>0</v>
      </c>
      <c r="B1471" t="s">
        <v>1525</v>
      </c>
      <c r="C1471" t="e">
        <f>INDEX('Planning avec dates'!$B1473:$E1473,MATCH("*",'Planning avec dates'!$B1473:$E1473,0))</f>
        <v>#N/A</v>
      </c>
      <c r="F1471">
        <f>IF('Planning avec dates'!$C$1="Low",INDEX('Temps moyens'!$B$1:$B$198,MATCH(Task_Table1!C1471,'Temps moyens'!$A$1:$A$198,0),1)*'Temps moyens'!$D$3,IF('Planning avec dates'!$C$1="Medium",INDEX('Temps moyens'!$B$1:$B$198,MATCH(Task_Table1!C1471,'Temps moyens'!$A$1:$A$198,0),1)*'Temps moyens'!$E$3,IF('Planning avec dates'!$C$1="High",INDEX('Temps moyens'!$B$1:$B$198,MATCH(Task_Table1!C1471,'Temps moyens'!$A$1:$A$198,0),1)*'Temps moyens'!$F$3,0)))</f>
        <v>0</v>
      </c>
      <c r="G1471" t="s">
        <v>48</v>
      </c>
      <c r="H1471" s="38" t="e">
        <f>INDEX('Planning avec dates'!$4:$4,MATCH("X",'Planning avec dates'!1489:1489,0))</f>
        <v>#N/A</v>
      </c>
      <c r="I1471" t="s">
        <v>48</v>
      </c>
      <c r="J1471" t="s">
        <v>48</v>
      </c>
      <c r="K1471" t="s">
        <v>48</v>
      </c>
      <c r="L1471" t="s">
        <v>48</v>
      </c>
      <c r="M1471" t="s">
        <v>48</v>
      </c>
      <c r="N1471" t="s">
        <v>48</v>
      </c>
      <c r="O1471" t="s">
        <v>48</v>
      </c>
      <c r="P1471" t="s">
        <v>48</v>
      </c>
      <c r="Q1471" t="s">
        <v>51</v>
      </c>
      <c r="S1471" t="s">
        <v>48</v>
      </c>
      <c r="U1471" t="s">
        <v>52</v>
      </c>
      <c r="V1471" t="s">
        <v>53</v>
      </c>
      <c r="W1471" t="s">
        <v>48</v>
      </c>
      <c r="X1471" t="e">
        <f t="shared" si="23"/>
        <v>#N/A</v>
      </c>
      <c r="Y1471" s="38" t="e">
        <f>INDEX('Planning avec dates'!$4:$4,MATCH("X",'Planning avec dates'!1489:1489,1))+4</f>
        <v>#N/A</v>
      </c>
    </row>
    <row r="1472" spans="1:25" x14ac:dyDescent="0.25">
      <c r="A1472">
        <f>IF(COUNTIF('Temps moyens'!$A$3:$A$70,C1472)&gt;0,1,0)</f>
        <v>0</v>
      </c>
      <c r="B1472" t="s">
        <v>1526</v>
      </c>
      <c r="C1472" t="e">
        <f>INDEX('Planning avec dates'!$B1474:$E1474,MATCH("*",'Planning avec dates'!$B1474:$E1474,0))</f>
        <v>#N/A</v>
      </c>
      <c r="F1472">
        <f>IF('Planning avec dates'!$C$1="Low",INDEX('Temps moyens'!$B$1:$B$198,MATCH(Task_Table1!C1472,'Temps moyens'!$A$1:$A$198,0),1)*'Temps moyens'!$D$3,IF('Planning avec dates'!$C$1="Medium",INDEX('Temps moyens'!$B$1:$B$198,MATCH(Task_Table1!C1472,'Temps moyens'!$A$1:$A$198,0),1)*'Temps moyens'!$E$3,IF('Planning avec dates'!$C$1="High",INDEX('Temps moyens'!$B$1:$B$198,MATCH(Task_Table1!C1472,'Temps moyens'!$A$1:$A$198,0),1)*'Temps moyens'!$F$3,0)))</f>
        <v>0</v>
      </c>
      <c r="G1472" t="s">
        <v>48</v>
      </c>
      <c r="H1472" s="38" t="e">
        <f>INDEX('Planning avec dates'!$4:$4,MATCH("X",'Planning avec dates'!1490:1490,0))</f>
        <v>#N/A</v>
      </c>
      <c r="I1472" t="s">
        <v>48</v>
      </c>
      <c r="J1472" t="s">
        <v>48</v>
      </c>
      <c r="K1472" t="s">
        <v>48</v>
      </c>
      <c r="L1472" t="s">
        <v>48</v>
      </c>
      <c r="M1472" t="s">
        <v>48</v>
      </c>
      <c r="N1472" t="s">
        <v>48</v>
      </c>
      <c r="O1472" t="s">
        <v>48</v>
      </c>
      <c r="P1472" t="s">
        <v>48</v>
      </c>
      <c r="Q1472" t="s">
        <v>51</v>
      </c>
      <c r="S1472" t="s">
        <v>48</v>
      </c>
      <c r="U1472" t="s">
        <v>52</v>
      </c>
      <c r="V1472" t="s">
        <v>53</v>
      </c>
      <c r="W1472" t="s">
        <v>48</v>
      </c>
      <c r="X1472" t="e">
        <f t="shared" si="23"/>
        <v>#N/A</v>
      </c>
      <c r="Y1472" s="38" t="e">
        <f>INDEX('Planning avec dates'!$4:$4,MATCH("X",'Planning avec dates'!1490:1490,1))+4</f>
        <v>#N/A</v>
      </c>
    </row>
    <row r="1473" spans="1:25" x14ac:dyDescent="0.25">
      <c r="A1473">
        <f>IF(COUNTIF('Temps moyens'!$A$3:$A$70,C1473)&gt;0,1,0)</f>
        <v>0</v>
      </c>
      <c r="B1473" t="s">
        <v>1527</v>
      </c>
      <c r="C1473" t="e">
        <f>INDEX('Planning avec dates'!$B1475:$E1475,MATCH("*",'Planning avec dates'!$B1475:$E1475,0))</f>
        <v>#N/A</v>
      </c>
      <c r="F1473">
        <f>IF('Planning avec dates'!$C$1="Low",INDEX('Temps moyens'!$B$1:$B$198,MATCH(Task_Table1!C1473,'Temps moyens'!$A$1:$A$198,0),1)*'Temps moyens'!$D$3,IF('Planning avec dates'!$C$1="Medium",INDEX('Temps moyens'!$B$1:$B$198,MATCH(Task_Table1!C1473,'Temps moyens'!$A$1:$A$198,0),1)*'Temps moyens'!$E$3,IF('Planning avec dates'!$C$1="High",INDEX('Temps moyens'!$B$1:$B$198,MATCH(Task_Table1!C1473,'Temps moyens'!$A$1:$A$198,0),1)*'Temps moyens'!$F$3,0)))</f>
        <v>0</v>
      </c>
      <c r="G1473" t="s">
        <v>48</v>
      </c>
      <c r="H1473" s="38" t="e">
        <f>INDEX('Planning avec dates'!$4:$4,MATCH("X",'Planning avec dates'!1491:1491,0))</f>
        <v>#N/A</v>
      </c>
      <c r="I1473" t="s">
        <v>48</v>
      </c>
      <c r="J1473" t="s">
        <v>48</v>
      </c>
      <c r="K1473" t="s">
        <v>48</v>
      </c>
      <c r="L1473" t="s">
        <v>48</v>
      </c>
      <c r="M1473" t="s">
        <v>48</v>
      </c>
      <c r="N1473" t="s">
        <v>48</v>
      </c>
      <c r="O1473" t="s">
        <v>48</v>
      </c>
      <c r="P1473" t="s">
        <v>48</v>
      </c>
      <c r="Q1473" t="s">
        <v>51</v>
      </c>
      <c r="S1473" t="s">
        <v>48</v>
      </c>
      <c r="U1473" t="s">
        <v>52</v>
      </c>
      <c r="V1473" t="s">
        <v>53</v>
      </c>
      <c r="W1473" t="s">
        <v>48</v>
      </c>
      <c r="X1473" t="e">
        <f t="shared" si="23"/>
        <v>#N/A</v>
      </c>
      <c r="Y1473" s="38" t="e">
        <f>INDEX('Planning avec dates'!$4:$4,MATCH("X",'Planning avec dates'!1491:1491,1))+4</f>
        <v>#N/A</v>
      </c>
    </row>
    <row r="1474" spans="1:25" x14ac:dyDescent="0.25">
      <c r="A1474">
        <f>IF(COUNTIF('Temps moyens'!$A$3:$A$70,C1474)&gt;0,1,0)</f>
        <v>0</v>
      </c>
      <c r="B1474" t="s">
        <v>1528</v>
      </c>
      <c r="C1474" t="e">
        <f>INDEX('Planning avec dates'!$B1476:$E1476,MATCH("*",'Planning avec dates'!$B1476:$E1476,0))</f>
        <v>#N/A</v>
      </c>
      <c r="F1474">
        <f>IF('Planning avec dates'!$C$1="Low",INDEX('Temps moyens'!$B$1:$B$198,MATCH(Task_Table1!C1474,'Temps moyens'!$A$1:$A$198,0),1)*'Temps moyens'!$D$3,IF('Planning avec dates'!$C$1="Medium",INDEX('Temps moyens'!$B$1:$B$198,MATCH(Task_Table1!C1474,'Temps moyens'!$A$1:$A$198,0),1)*'Temps moyens'!$E$3,IF('Planning avec dates'!$C$1="High",INDEX('Temps moyens'!$B$1:$B$198,MATCH(Task_Table1!C1474,'Temps moyens'!$A$1:$A$198,0),1)*'Temps moyens'!$F$3,0)))</f>
        <v>0</v>
      </c>
      <c r="G1474" t="s">
        <v>48</v>
      </c>
      <c r="H1474" s="38" t="e">
        <f>INDEX('Planning avec dates'!$4:$4,MATCH("X",'Planning avec dates'!1492:1492,0))</f>
        <v>#N/A</v>
      </c>
      <c r="I1474" t="s">
        <v>48</v>
      </c>
      <c r="J1474" t="s">
        <v>48</v>
      </c>
      <c r="K1474" t="s">
        <v>48</v>
      </c>
      <c r="L1474" t="s">
        <v>48</v>
      </c>
      <c r="M1474" t="s">
        <v>48</v>
      </c>
      <c r="N1474" t="s">
        <v>48</v>
      </c>
      <c r="O1474" t="s">
        <v>48</v>
      </c>
      <c r="P1474" t="s">
        <v>48</v>
      </c>
      <c r="Q1474" t="s">
        <v>51</v>
      </c>
      <c r="S1474" t="s">
        <v>48</v>
      </c>
      <c r="U1474" t="s">
        <v>52</v>
      </c>
      <c r="V1474" t="s">
        <v>53</v>
      </c>
      <c r="W1474" t="s">
        <v>48</v>
      </c>
      <c r="X1474" t="e">
        <f t="shared" si="23"/>
        <v>#N/A</v>
      </c>
      <c r="Y1474" s="38" t="e">
        <f>INDEX('Planning avec dates'!$4:$4,MATCH("X",'Planning avec dates'!1492:1492,1))+4</f>
        <v>#N/A</v>
      </c>
    </row>
    <row r="1475" spans="1:25" x14ac:dyDescent="0.25">
      <c r="A1475">
        <f>IF(COUNTIF('Temps moyens'!$A$3:$A$70,C1475)&gt;0,1,0)</f>
        <v>0</v>
      </c>
      <c r="B1475" t="s">
        <v>1529</v>
      </c>
      <c r="C1475" t="e">
        <f>INDEX('Planning avec dates'!$B1477:$E1477,MATCH("*",'Planning avec dates'!$B1477:$E1477,0))</f>
        <v>#N/A</v>
      </c>
      <c r="F1475">
        <f>IF('Planning avec dates'!$C$1="Low",INDEX('Temps moyens'!$B$1:$B$198,MATCH(Task_Table1!C1475,'Temps moyens'!$A$1:$A$198,0),1)*'Temps moyens'!$D$3,IF('Planning avec dates'!$C$1="Medium",INDEX('Temps moyens'!$B$1:$B$198,MATCH(Task_Table1!C1475,'Temps moyens'!$A$1:$A$198,0),1)*'Temps moyens'!$E$3,IF('Planning avec dates'!$C$1="High",INDEX('Temps moyens'!$B$1:$B$198,MATCH(Task_Table1!C1475,'Temps moyens'!$A$1:$A$198,0),1)*'Temps moyens'!$F$3,0)))</f>
        <v>0</v>
      </c>
      <c r="G1475" t="s">
        <v>48</v>
      </c>
      <c r="H1475" s="38" t="e">
        <f>INDEX('Planning avec dates'!$4:$4,MATCH("X",'Planning avec dates'!1493:1493,0))</f>
        <v>#N/A</v>
      </c>
      <c r="I1475" t="s">
        <v>48</v>
      </c>
      <c r="J1475" t="s">
        <v>48</v>
      </c>
      <c r="K1475" t="s">
        <v>48</v>
      </c>
      <c r="L1475" t="s">
        <v>48</v>
      </c>
      <c r="M1475" t="s">
        <v>48</v>
      </c>
      <c r="N1475" t="s">
        <v>48</v>
      </c>
      <c r="O1475" t="s">
        <v>48</v>
      </c>
      <c r="P1475" t="s">
        <v>48</v>
      </c>
      <c r="Q1475" t="s">
        <v>51</v>
      </c>
      <c r="S1475" t="s">
        <v>48</v>
      </c>
      <c r="U1475" t="s">
        <v>52</v>
      </c>
      <c r="V1475" t="s">
        <v>53</v>
      </c>
      <c r="W1475" t="s">
        <v>48</v>
      </c>
      <c r="X1475" t="e">
        <f t="shared" si="23"/>
        <v>#N/A</v>
      </c>
      <c r="Y1475" s="38" t="e">
        <f>INDEX('Planning avec dates'!$4:$4,MATCH("X",'Planning avec dates'!1493:1493,1))+4</f>
        <v>#N/A</v>
      </c>
    </row>
    <row r="1476" spans="1:25" x14ac:dyDescent="0.25">
      <c r="A1476">
        <f>IF(COUNTIF('Temps moyens'!$A$3:$A$70,C1476)&gt;0,1,0)</f>
        <v>0</v>
      </c>
      <c r="B1476" t="s">
        <v>1530</v>
      </c>
      <c r="C1476" t="e">
        <f>INDEX('Planning avec dates'!$B1478:$E1478,MATCH("*",'Planning avec dates'!$B1478:$E1478,0))</f>
        <v>#N/A</v>
      </c>
      <c r="F1476">
        <f>IF('Planning avec dates'!$C$1="Low",INDEX('Temps moyens'!$B$1:$B$198,MATCH(Task_Table1!C1476,'Temps moyens'!$A$1:$A$198,0),1)*'Temps moyens'!$D$3,IF('Planning avec dates'!$C$1="Medium",INDEX('Temps moyens'!$B$1:$B$198,MATCH(Task_Table1!C1476,'Temps moyens'!$A$1:$A$198,0),1)*'Temps moyens'!$E$3,IF('Planning avec dates'!$C$1="High",INDEX('Temps moyens'!$B$1:$B$198,MATCH(Task_Table1!C1476,'Temps moyens'!$A$1:$A$198,0),1)*'Temps moyens'!$F$3,0)))</f>
        <v>0</v>
      </c>
      <c r="G1476" t="s">
        <v>48</v>
      </c>
      <c r="H1476" s="38" t="e">
        <f>INDEX('Planning avec dates'!$4:$4,MATCH("X",'Planning avec dates'!1494:1494,0))</f>
        <v>#N/A</v>
      </c>
      <c r="I1476" t="s">
        <v>48</v>
      </c>
      <c r="J1476" t="s">
        <v>48</v>
      </c>
      <c r="K1476" t="s">
        <v>48</v>
      </c>
      <c r="L1476" t="s">
        <v>48</v>
      </c>
      <c r="M1476" t="s">
        <v>48</v>
      </c>
      <c r="N1476" t="s">
        <v>48</v>
      </c>
      <c r="O1476" t="s">
        <v>48</v>
      </c>
      <c r="P1476" t="s">
        <v>48</v>
      </c>
      <c r="Q1476" t="s">
        <v>51</v>
      </c>
      <c r="S1476" t="s">
        <v>48</v>
      </c>
      <c r="U1476" t="s">
        <v>52</v>
      </c>
      <c r="V1476" t="s">
        <v>53</v>
      </c>
      <c r="W1476" t="s">
        <v>48</v>
      </c>
      <c r="X1476" t="e">
        <f t="shared" si="23"/>
        <v>#N/A</v>
      </c>
      <c r="Y1476" s="38" t="e">
        <f>INDEX('Planning avec dates'!$4:$4,MATCH("X",'Planning avec dates'!1494:1494,1))+4</f>
        <v>#N/A</v>
      </c>
    </row>
    <row r="1477" spans="1:25" x14ac:dyDescent="0.25">
      <c r="A1477">
        <f>IF(COUNTIF('Temps moyens'!$A$3:$A$70,C1477)&gt;0,1,0)</f>
        <v>0</v>
      </c>
      <c r="B1477" t="s">
        <v>1531</v>
      </c>
      <c r="C1477" t="e">
        <f>INDEX('Planning avec dates'!$B1479:$E1479,MATCH("*",'Planning avec dates'!$B1479:$E1479,0))</f>
        <v>#N/A</v>
      </c>
      <c r="F1477">
        <f>IF('Planning avec dates'!$C$1="Low",INDEX('Temps moyens'!$B$1:$B$198,MATCH(Task_Table1!C1477,'Temps moyens'!$A$1:$A$198,0),1)*'Temps moyens'!$D$3,IF('Planning avec dates'!$C$1="Medium",INDEX('Temps moyens'!$B$1:$B$198,MATCH(Task_Table1!C1477,'Temps moyens'!$A$1:$A$198,0),1)*'Temps moyens'!$E$3,IF('Planning avec dates'!$C$1="High",INDEX('Temps moyens'!$B$1:$B$198,MATCH(Task_Table1!C1477,'Temps moyens'!$A$1:$A$198,0),1)*'Temps moyens'!$F$3,0)))</f>
        <v>0</v>
      </c>
      <c r="G1477" t="s">
        <v>48</v>
      </c>
      <c r="H1477" s="38" t="e">
        <f>INDEX('Planning avec dates'!$4:$4,MATCH("X",'Planning avec dates'!1495:1495,0))</f>
        <v>#N/A</v>
      </c>
      <c r="I1477" t="s">
        <v>48</v>
      </c>
      <c r="J1477" t="s">
        <v>48</v>
      </c>
      <c r="K1477" t="s">
        <v>48</v>
      </c>
      <c r="L1477" t="s">
        <v>48</v>
      </c>
      <c r="M1477" t="s">
        <v>48</v>
      </c>
      <c r="N1477" t="s">
        <v>48</v>
      </c>
      <c r="O1477" t="s">
        <v>48</v>
      </c>
      <c r="P1477" t="s">
        <v>48</v>
      </c>
      <c r="Q1477" t="s">
        <v>51</v>
      </c>
      <c r="S1477" t="s">
        <v>48</v>
      </c>
      <c r="U1477" t="s">
        <v>52</v>
      </c>
      <c r="V1477" t="s">
        <v>53</v>
      </c>
      <c r="W1477" t="s">
        <v>48</v>
      </c>
      <c r="X1477" t="e">
        <f t="shared" si="23"/>
        <v>#N/A</v>
      </c>
      <c r="Y1477" s="38" t="e">
        <f>INDEX('Planning avec dates'!$4:$4,MATCH("X",'Planning avec dates'!1495:1495,1))+4</f>
        <v>#N/A</v>
      </c>
    </row>
    <row r="1478" spans="1:25" x14ac:dyDescent="0.25">
      <c r="A1478">
        <f>IF(COUNTIF('Temps moyens'!$A$3:$A$70,C1478)&gt;0,1,0)</f>
        <v>0</v>
      </c>
      <c r="B1478" t="s">
        <v>1532</v>
      </c>
      <c r="C1478" t="e">
        <f>INDEX('Planning avec dates'!$B1480:$E1480,MATCH("*",'Planning avec dates'!$B1480:$E1480,0))</f>
        <v>#N/A</v>
      </c>
      <c r="F1478">
        <f>IF('Planning avec dates'!$C$1="Low",INDEX('Temps moyens'!$B$1:$B$198,MATCH(Task_Table1!C1478,'Temps moyens'!$A$1:$A$198,0),1)*'Temps moyens'!$D$3,IF('Planning avec dates'!$C$1="Medium",INDEX('Temps moyens'!$B$1:$B$198,MATCH(Task_Table1!C1478,'Temps moyens'!$A$1:$A$198,0),1)*'Temps moyens'!$E$3,IF('Planning avec dates'!$C$1="High",INDEX('Temps moyens'!$B$1:$B$198,MATCH(Task_Table1!C1478,'Temps moyens'!$A$1:$A$198,0),1)*'Temps moyens'!$F$3,0)))</f>
        <v>0</v>
      </c>
      <c r="G1478" t="s">
        <v>48</v>
      </c>
      <c r="H1478" s="38" t="e">
        <f>INDEX('Planning avec dates'!$4:$4,MATCH("X",'Planning avec dates'!1496:1496,0))</f>
        <v>#N/A</v>
      </c>
      <c r="I1478" t="s">
        <v>48</v>
      </c>
      <c r="J1478" t="s">
        <v>48</v>
      </c>
      <c r="K1478" t="s">
        <v>48</v>
      </c>
      <c r="L1478" t="s">
        <v>48</v>
      </c>
      <c r="M1478" t="s">
        <v>48</v>
      </c>
      <c r="N1478" t="s">
        <v>48</v>
      </c>
      <c r="O1478" t="s">
        <v>48</v>
      </c>
      <c r="P1478" t="s">
        <v>48</v>
      </c>
      <c r="Q1478" t="s">
        <v>51</v>
      </c>
      <c r="S1478" t="s">
        <v>48</v>
      </c>
      <c r="U1478" t="s">
        <v>52</v>
      </c>
      <c r="V1478" t="s">
        <v>53</v>
      </c>
      <c r="W1478" t="s">
        <v>48</v>
      </c>
      <c r="X1478" t="e">
        <f t="shared" si="23"/>
        <v>#N/A</v>
      </c>
      <c r="Y1478" s="38" t="e">
        <f>INDEX('Planning avec dates'!$4:$4,MATCH("X",'Planning avec dates'!1496:1496,1))+4</f>
        <v>#N/A</v>
      </c>
    </row>
    <row r="1479" spans="1:25" x14ac:dyDescent="0.25">
      <c r="A1479">
        <f>IF(COUNTIF('Temps moyens'!$A$3:$A$70,C1479)&gt;0,1,0)</f>
        <v>0</v>
      </c>
      <c r="B1479" t="s">
        <v>1533</v>
      </c>
      <c r="C1479" t="e">
        <f>INDEX('Planning avec dates'!$B1481:$E1481,MATCH("*",'Planning avec dates'!$B1481:$E1481,0))</f>
        <v>#N/A</v>
      </c>
      <c r="F1479">
        <f>IF('Planning avec dates'!$C$1="Low",INDEX('Temps moyens'!$B$1:$B$198,MATCH(Task_Table1!C1479,'Temps moyens'!$A$1:$A$198,0),1)*'Temps moyens'!$D$3,IF('Planning avec dates'!$C$1="Medium",INDEX('Temps moyens'!$B$1:$B$198,MATCH(Task_Table1!C1479,'Temps moyens'!$A$1:$A$198,0),1)*'Temps moyens'!$E$3,IF('Planning avec dates'!$C$1="High",INDEX('Temps moyens'!$B$1:$B$198,MATCH(Task_Table1!C1479,'Temps moyens'!$A$1:$A$198,0),1)*'Temps moyens'!$F$3,0)))</f>
        <v>0</v>
      </c>
      <c r="G1479" t="s">
        <v>48</v>
      </c>
      <c r="H1479" s="38" t="e">
        <f>INDEX('Planning avec dates'!$4:$4,MATCH("X",'Planning avec dates'!1497:1497,0))</f>
        <v>#N/A</v>
      </c>
      <c r="I1479" t="s">
        <v>48</v>
      </c>
      <c r="J1479" t="s">
        <v>48</v>
      </c>
      <c r="K1479" t="s">
        <v>48</v>
      </c>
      <c r="L1479" t="s">
        <v>48</v>
      </c>
      <c r="M1479" t="s">
        <v>48</v>
      </c>
      <c r="N1479" t="s">
        <v>48</v>
      </c>
      <c r="O1479" t="s">
        <v>48</v>
      </c>
      <c r="P1479" t="s">
        <v>48</v>
      </c>
      <c r="Q1479" t="s">
        <v>51</v>
      </c>
      <c r="S1479" t="s">
        <v>48</v>
      </c>
      <c r="U1479" t="s">
        <v>52</v>
      </c>
      <c r="V1479" t="s">
        <v>53</v>
      </c>
      <c r="W1479" t="s">
        <v>48</v>
      </c>
      <c r="X1479" t="e">
        <f t="shared" si="23"/>
        <v>#N/A</v>
      </c>
      <c r="Y1479" s="38" t="e">
        <f>INDEX('Planning avec dates'!$4:$4,MATCH("X",'Planning avec dates'!1497:1497,1))+4</f>
        <v>#N/A</v>
      </c>
    </row>
    <row r="1480" spans="1:25" x14ac:dyDescent="0.25">
      <c r="A1480">
        <f>IF(COUNTIF('Temps moyens'!$A$3:$A$70,C1480)&gt;0,1,0)</f>
        <v>0</v>
      </c>
      <c r="B1480" t="s">
        <v>1534</v>
      </c>
      <c r="C1480" t="e">
        <f>INDEX('Planning avec dates'!$B1482:$E1482,MATCH("*",'Planning avec dates'!$B1482:$E1482,0))</f>
        <v>#N/A</v>
      </c>
      <c r="F1480">
        <f>IF('Planning avec dates'!$C$1="Low",INDEX('Temps moyens'!$B$1:$B$198,MATCH(Task_Table1!C1480,'Temps moyens'!$A$1:$A$198,0),1)*'Temps moyens'!$D$3,IF('Planning avec dates'!$C$1="Medium",INDEX('Temps moyens'!$B$1:$B$198,MATCH(Task_Table1!C1480,'Temps moyens'!$A$1:$A$198,0),1)*'Temps moyens'!$E$3,IF('Planning avec dates'!$C$1="High",INDEX('Temps moyens'!$B$1:$B$198,MATCH(Task_Table1!C1480,'Temps moyens'!$A$1:$A$198,0),1)*'Temps moyens'!$F$3,0)))</f>
        <v>0</v>
      </c>
      <c r="G1480" t="s">
        <v>48</v>
      </c>
      <c r="H1480" s="38" t="e">
        <f>INDEX('Planning avec dates'!$4:$4,MATCH("X",'Planning avec dates'!1498:1498,0))</f>
        <v>#N/A</v>
      </c>
      <c r="I1480" t="s">
        <v>48</v>
      </c>
      <c r="J1480" t="s">
        <v>48</v>
      </c>
      <c r="K1480" t="s">
        <v>48</v>
      </c>
      <c r="L1480" t="s">
        <v>48</v>
      </c>
      <c r="M1480" t="s">
        <v>48</v>
      </c>
      <c r="N1480" t="s">
        <v>48</v>
      </c>
      <c r="O1480" t="s">
        <v>48</v>
      </c>
      <c r="P1480" t="s">
        <v>48</v>
      </c>
      <c r="Q1480" t="s">
        <v>51</v>
      </c>
      <c r="S1480" t="s">
        <v>48</v>
      </c>
      <c r="U1480" t="s">
        <v>52</v>
      </c>
      <c r="V1480" t="s">
        <v>53</v>
      </c>
      <c r="W1480" t="s">
        <v>48</v>
      </c>
      <c r="X1480" t="e">
        <f t="shared" si="23"/>
        <v>#N/A</v>
      </c>
      <c r="Y1480" s="38" t="e">
        <f>INDEX('Planning avec dates'!$4:$4,MATCH("X",'Planning avec dates'!1498:1498,1))+4</f>
        <v>#N/A</v>
      </c>
    </row>
    <row r="1481" spans="1:25" x14ac:dyDescent="0.25">
      <c r="A1481">
        <f>IF(COUNTIF('Temps moyens'!$A$3:$A$70,C1481)&gt;0,1,0)</f>
        <v>0</v>
      </c>
      <c r="B1481" t="s">
        <v>1535</v>
      </c>
      <c r="C1481" t="e">
        <f>INDEX('Planning avec dates'!$B1483:$E1483,MATCH("*",'Planning avec dates'!$B1483:$E1483,0))</f>
        <v>#N/A</v>
      </c>
      <c r="F1481">
        <f>IF('Planning avec dates'!$C$1="Low",INDEX('Temps moyens'!$B$1:$B$198,MATCH(Task_Table1!C1481,'Temps moyens'!$A$1:$A$198,0),1)*'Temps moyens'!$D$3,IF('Planning avec dates'!$C$1="Medium",INDEX('Temps moyens'!$B$1:$B$198,MATCH(Task_Table1!C1481,'Temps moyens'!$A$1:$A$198,0),1)*'Temps moyens'!$E$3,IF('Planning avec dates'!$C$1="High",INDEX('Temps moyens'!$B$1:$B$198,MATCH(Task_Table1!C1481,'Temps moyens'!$A$1:$A$198,0),1)*'Temps moyens'!$F$3,0)))</f>
        <v>0</v>
      </c>
      <c r="G1481" t="s">
        <v>48</v>
      </c>
      <c r="H1481" s="38" t="e">
        <f>INDEX('Planning avec dates'!$4:$4,MATCH("X",'Planning avec dates'!1499:1499,0))</f>
        <v>#N/A</v>
      </c>
      <c r="I1481" t="s">
        <v>48</v>
      </c>
      <c r="J1481" t="s">
        <v>48</v>
      </c>
      <c r="K1481" t="s">
        <v>48</v>
      </c>
      <c r="L1481" t="s">
        <v>48</v>
      </c>
      <c r="M1481" t="s">
        <v>48</v>
      </c>
      <c r="N1481" t="s">
        <v>48</v>
      </c>
      <c r="O1481" t="s">
        <v>48</v>
      </c>
      <c r="P1481" t="s">
        <v>48</v>
      </c>
      <c r="Q1481" t="s">
        <v>51</v>
      </c>
      <c r="S1481" t="s">
        <v>48</v>
      </c>
      <c r="U1481" t="s">
        <v>52</v>
      </c>
      <c r="V1481" t="s">
        <v>53</v>
      </c>
      <c r="W1481" t="s">
        <v>48</v>
      </c>
      <c r="X1481" t="e">
        <f t="shared" si="23"/>
        <v>#N/A</v>
      </c>
      <c r="Y1481" s="38" t="e">
        <f>INDEX('Planning avec dates'!$4:$4,MATCH("X",'Planning avec dates'!1499:1499,1))+4</f>
        <v>#N/A</v>
      </c>
    </row>
    <row r="1482" spans="1:25" x14ac:dyDescent="0.25">
      <c r="A1482">
        <f>IF(COUNTIF('Temps moyens'!$A$3:$A$70,C1482)&gt;0,1,0)</f>
        <v>0</v>
      </c>
      <c r="B1482" t="s">
        <v>1536</v>
      </c>
      <c r="C1482" t="e">
        <f>INDEX('Planning avec dates'!$B1484:$E1484,MATCH("*",'Planning avec dates'!$B1484:$E1484,0))</f>
        <v>#N/A</v>
      </c>
      <c r="F1482">
        <f>IF('Planning avec dates'!$C$1="Low",INDEX('Temps moyens'!$B$1:$B$198,MATCH(Task_Table1!C1482,'Temps moyens'!$A$1:$A$198,0),1)*'Temps moyens'!$D$3,IF('Planning avec dates'!$C$1="Medium",INDEX('Temps moyens'!$B$1:$B$198,MATCH(Task_Table1!C1482,'Temps moyens'!$A$1:$A$198,0),1)*'Temps moyens'!$E$3,IF('Planning avec dates'!$C$1="High",INDEX('Temps moyens'!$B$1:$B$198,MATCH(Task_Table1!C1482,'Temps moyens'!$A$1:$A$198,0),1)*'Temps moyens'!$F$3,0)))</f>
        <v>0</v>
      </c>
      <c r="G1482" t="s">
        <v>48</v>
      </c>
      <c r="H1482" s="38" t="e">
        <f>INDEX('Planning avec dates'!$4:$4,MATCH("X",'Planning avec dates'!1500:1500,0))</f>
        <v>#N/A</v>
      </c>
      <c r="I1482" t="s">
        <v>48</v>
      </c>
      <c r="J1482" t="s">
        <v>48</v>
      </c>
      <c r="K1482" t="s">
        <v>48</v>
      </c>
      <c r="L1482" t="s">
        <v>48</v>
      </c>
      <c r="M1482" t="s">
        <v>48</v>
      </c>
      <c r="N1482" t="s">
        <v>48</v>
      </c>
      <c r="O1482" t="s">
        <v>48</v>
      </c>
      <c r="P1482" t="s">
        <v>48</v>
      </c>
      <c r="Q1482" t="s">
        <v>51</v>
      </c>
      <c r="S1482" t="s">
        <v>48</v>
      </c>
      <c r="U1482" t="s">
        <v>52</v>
      </c>
      <c r="V1482" t="s">
        <v>53</v>
      </c>
      <c r="W1482" t="s">
        <v>48</v>
      </c>
      <c r="X1482" t="e">
        <f t="shared" si="23"/>
        <v>#N/A</v>
      </c>
      <c r="Y1482" s="38" t="e">
        <f>INDEX('Planning avec dates'!$4:$4,MATCH("X",'Planning avec dates'!1500:1500,1))+4</f>
        <v>#N/A</v>
      </c>
    </row>
    <row r="1483" spans="1:25" x14ac:dyDescent="0.25">
      <c r="A1483">
        <f>IF(COUNTIF('Temps moyens'!$A$3:$A$70,C1483)&gt;0,1,0)</f>
        <v>0</v>
      </c>
      <c r="B1483" t="s">
        <v>1537</v>
      </c>
      <c r="C1483" t="e">
        <f>INDEX('Planning avec dates'!$B1485:$E1485,MATCH("*",'Planning avec dates'!$B1485:$E1485,0))</f>
        <v>#N/A</v>
      </c>
      <c r="F1483">
        <f>IF('Planning avec dates'!$C$1="Low",INDEX('Temps moyens'!$B$1:$B$198,MATCH(Task_Table1!C1483,'Temps moyens'!$A$1:$A$198,0),1)*'Temps moyens'!$D$3,IF('Planning avec dates'!$C$1="Medium",INDEX('Temps moyens'!$B$1:$B$198,MATCH(Task_Table1!C1483,'Temps moyens'!$A$1:$A$198,0),1)*'Temps moyens'!$E$3,IF('Planning avec dates'!$C$1="High",INDEX('Temps moyens'!$B$1:$B$198,MATCH(Task_Table1!C1483,'Temps moyens'!$A$1:$A$198,0),1)*'Temps moyens'!$F$3,0)))</f>
        <v>0</v>
      </c>
      <c r="G1483" t="s">
        <v>48</v>
      </c>
      <c r="H1483" s="38" t="e">
        <f>INDEX('Planning avec dates'!$4:$4,MATCH("X",'Planning avec dates'!1501:1501,0))</f>
        <v>#N/A</v>
      </c>
      <c r="I1483" t="s">
        <v>48</v>
      </c>
      <c r="J1483" t="s">
        <v>48</v>
      </c>
      <c r="K1483" t="s">
        <v>48</v>
      </c>
      <c r="L1483" t="s">
        <v>48</v>
      </c>
      <c r="M1483" t="s">
        <v>48</v>
      </c>
      <c r="N1483" t="s">
        <v>48</v>
      </c>
      <c r="O1483" t="s">
        <v>48</v>
      </c>
      <c r="P1483" t="s">
        <v>48</v>
      </c>
      <c r="Q1483" t="s">
        <v>51</v>
      </c>
      <c r="S1483" t="s">
        <v>48</v>
      </c>
      <c r="U1483" t="s">
        <v>52</v>
      </c>
      <c r="V1483" t="s">
        <v>53</v>
      </c>
      <c r="W1483" t="s">
        <v>48</v>
      </c>
      <c r="X1483" t="e">
        <f t="shared" si="23"/>
        <v>#N/A</v>
      </c>
      <c r="Y1483" s="38" t="e">
        <f>INDEX('Planning avec dates'!$4:$4,MATCH("X",'Planning avec dates'!1501:1501,1))+4</f>
        <v>#N/A</v>
      </c>
    </row>
    <row r="1484" spans="1:25" x14ac:dyDescent="0.25">
      <c r="A1484">
        <f>IF(COUNTIF('Temps moyens'!$A$3:$A$70,C1484)&gt;0,1,0)</f>
        <v>0</v>
      </c>
      <c r="B1484" t="s">
        <v>1538</v>
      </c>
      <c r="C1484" t="e">
        <f>INDEX('Planning avec dates'!$B1486:$E1486,MATCH("*",'Planning avec dates'!$B1486:$E1486,0))</f>
        <v>#N/A</v>
      </c>
      <c r="F1484">
        <f>IF('Planning avec dates'!$C$1="Low",INDEX('Temps moyens'!$B$1:$B$198,MATCH(Task_Table1!C1484,'Temps moyens'!$A$1:$A$198,0),1)*'Temps moyens'!$D$3,IF('Planning avec dates'!$C$1="Medium",INDEX('Temps moyens'!$B$1:$B$198,MATCH(Task_Table1!C1484,'Temps moyens'!$A$1:$A$198,0),1)*'Temps moyens'!$E$3,IF('Planning avec dates'!$C$1="High",INDEX('Temps moyens'!$B$1:$B$198,MATCH(Task_Table1!C1484,'Temps moyens'!$A$1:$A$198,0),1)*'Temps moyens'!$F$3,0)))</f>
        <v>0</v>
      </c>
      <c r="G1484" t="s">
        <v>48</v>
      </c>
      <c r="H1484" s="38" t="e">
        <f>INDEX('Planning avec dates'!$4:$4,MATCH("X",'Planning avec dates'!1502:1502,0))</f>
        <v>#N/A</v>
      </c>
      <c r="I1484" t="s">
        <v>48</v>
      </c>
      <c r="J1484" t="s">
        <v>48</v>
      </c>
      <c r="K1484" t="s">
        <v>48</v>
      </c>
      <c r="L1484" t="s">
        <v>48</v>
      </c>
      <c r="M1484" t="s">
        <v>48</v>
      </c>
      <c r="N1484" t="s">
        <v>48</v>
      </c>
      <c r="O1484" t="s">
        <v>48</v>
      </c>
      <c r="P1484" t="s">
        <v>48</v>
      </c>
      <c r="Q1484" t="s">
        <v>51</v>
      </c>
      <c r="S1484" t="s">
        <v>48</v>
      </c>
      <c r="U1484" t="s">
        <v>52</v>
      </c>
      <c r="V1484" t="s">
        <v>53</v>
      </c>
      <c r="W1484" t="s">
        <v>48</v>
      </c>
      <c r="X1484" t="e">
        <f t="shared" si="23"/>
        <v>#N/A</v>
      </c>
      <c r="Y1484" s="38" t="e">
        <f>INDEX('Planning avec dates'!$4:$4,MATCH("X",'Planning avec dates'!1502:1502,1))+4</f>
        <v>#N/A</v>
      </c>
    </row>
    <row r="1485" spans="1:25" x14ac:dyDescent="0.25">
      <c r="A1485">
        <f>IF(COUNTIF('Temps moyens'!$A$3:$A$70,C1485)&gt;0,1,0)</f>
        <v>0</v>
      </c>
      <c r="B1485" t="s">
        <v>1539</v>
      </c>
      <c r="C1485" t="e">
        <f>INDEX('Planning avec dates'!$B1487:$E1487,MATCH("*",'Planning avec dates'!$B1487:$E1487,0))</f>
        <v>#N/A</v>
      </c>
      <c r="F1485">
        <f>IF('Planning avec dates'!$C$1="Low",INDEX('Temps moyens'!$B$1:$B$198,MATCH(Task_Table1!C1485,'Temps moyens'!$A$1:$A$198,0),1)*'Temps moyens'!$D$3,IF('Planning avec dates'!$C$1="Medium",INDEX('Temps moyens'!$B$1:$B$198,MATCH(Task_Table1!C1485,'Temps moyens'!$A$1:$A$198,0),1)*'Temps moyens'!$E$3,IF('Planning avec dates'!$C$1="High",INDEX('Temps moyens'!$B$1:$B$198,MATCH(Task_Table1!C1485,'Temps moyens'!$A$1:$A$198,0),1)*'Temps moyens'!$F$3,0)))</f>
        <v>0</v>
      </c>
      <c r="G1485" t="s">
        <v>48</v>
      </c>
      <c r="H1485" s="38" t="e">
        <f>INDEX('Planning avec dates'!$4:$4,MATCH("X",'Planning avec dates'!1503:1503,0))</f>
        <v>#N/A</v>
      </c>
      <c r="I1485" t="s">
        <v>48</v>
      </c>
      <c r="J1485" t="s">
        <v>48</v>
      </c>
      <c r="K1485" t="s">
        <v>48</v>
      </c>
      <c r="L1485" t="s">
        <v>48</v>
      </c>
      <c r="M1485" t="s">
        <v>48</v>
      </c>
      <c r="N1485" t="s">
        <v>48</v>
      </c>
      <c r="O1485" t="s">
        <v>48</v>
      </c>
      <c r="P1485" t="s">
        <v>48</v>
      </c>
      <c r="Q1485" t="s">
        <v>51</v>
      </c>
      <c r="S1485" t="s">
        <v>48</v>
      </c>
      <c r="U1485" t="s">
        <v>52</v>
      </c>
      <c r="V1485" t="s">
        <v>53</v>
      </c>
      <c r="W1485" t="s">
        <v>48</v>
      </c>
      <c r="X1485" t="e">
        <f t="shared" si="23"/>
        <v>#N/A</v>
      </c>
      <c r="Y1485" s="38" t="e">
        <f>INDEX('Planning avec dates'!$4:$4,MATCH("X",'Planning avec dates'!1503:1503,1))+4</f>
        <v>#N/A</v>
      </c>
    </row>
    <row r="1486" spans="1:25" x14ac:dyDescent="0.25">
      <c r="A1486">
        <f>IF(COUNTIF('Temps moyens'!$A$3:$A$70,C1486)&gt;0,1,0)</f>
        <v>0</v>
      </c>
      <c r="B1486" t="s">
        <v>1540</v>
      </c>
      <c r="C1486" t="e">
        <f>INDEX('Planning avec dates'!$B1488:$E1488,MATCH("*",'Planning avec dates'!$B1488:$E1488,0))</f>
        <v>#N/A</v>
      </c>
      <c r="F1486">
        <f>IF('Planning avec dates'!$C$1="Low",INDEX('Temps moyens'!$B$1:$B$198,MATCH(Task_Table1!C1486,'Temps moyens'!$A$1:$A$198,0),1)*'Temps moyens'!$D$3,IF('Planning avec dates'!$C$1="Medium",INDEX('Temps moyens'!$B$1:$B$198,MATCH(Task_Table1!C1486,'Temps moyens'!$A$1:$A$198,0),1)*'Temps moyens'!$E$3,IF('Planning avec dates'!$C$1="High",INDEX('Temps moyens'!$B$1:$B$198,MATCH(Task_Table1!C1486,'Temps moyens'!$A$1:$A$198,0),1)*'Temps moyens'!$F$3,0)))</f>
        <v>0</v>
      </c>
      <c r="G1486" t="s">
        <v>48</v>
      </c>
      <c r="H1486" s="38" t="e">
        <f>INDEX('Planning avec dates'!$4:$4,MATCH("X",'Planning avec dates'!1504:1504,0))</f>
        <v>#N/A</v>
      </c>
      <c r="I1486" t="s">
        <v>48</v>
      </c>
      <c r="J1486" t="s">
        <v>48</v>
      </c>
      <c r="K1486" t="s">
        <v>48</v>
      </c>
      <c r="L1486" t="s">
        <v>48</v>
      </c>
      <c r="M1486" t="s">
        <v>48</v>
      </c>
      <c r="N1486" t="s">
        <v>48</v>
      </c>
      <c r="O1486" t="s">
        <v>48</v>
      </c>
      <c r="P1486" t="s">
        <v>48</v>
      </c>
      <c r="Q1486" t="s">
        <v>51</v>
      </c>
      <c r="S1486" t="s">
        <v>48</v>
      </c>
      <c r="U1486" t="s">
        <v>52</v>
      </c>
      <c r="V1486" t="s">
        <v>53</v>
      </c>
      <c r="W1486" t="s">
        <v>48</v>
      </c>
      <c r="X1486" t="e">
        <f t="shared" si="23"/>
        <v>#N/A</v>
      </c>
      <c r="Y1486" s="38" t="e">
        <f>INDEX('Planning avec dates'!$4:$4,MATCH("X",'Planning avec dates'!1504:1504,1))+4</f>
        <v>#N/A</v>
      </c>
    </row>
    <row r="1487" spans="1:25" x14ac:dyDescent="0.25">
      <c r="A1487">
        <f>IF(COUNTIF('Temps moyens'!$A$3:$A$70,C1487)&gt;0,1,0)</f>
        <v>0</v>
      </c>
      <c r="B1487" t="s">
        <v>1541</v>
      </c>
      <c r="C1487" t="e">
        <f>INDEX('Planning avec dates'!$B1489:$E1489,MATCH("*",'Planning avec dates'!$B1489:$E1489,0))</f>
        <v>#N/A</v>
      </c>
      <c r="F1487">
        <f>IF('Planning avec dates'!$C$1="Low",INDEX('Temps moyens'!$B$1:$B$198,MATCH(Task_Table1!C1487,'Temps moyens'!$A$1:$A$198,0),1)*'Temps moyens'!$D$3,IF('Planning avec dates'!$C$1="Medium",INDEX('Temps moyens'!$B$1:$B$198,MATCH(Task_Table1!C1487,'Temps moyens'!$A$1:$A$198,0),1)*'Temps moyens'!$E$3,IF('Planning avec dates'!$C$1="High",INDEX('Temps moyens'!$B$1:$B$198,MATCH(Task_Table1!C1487,'Temps moyens'!$A$1:$A$198,0),1)*'Temps moyens'!$F$3,0)))</f>
        <v>0</v>
      </c>
      <c r="G1487" t="s">
        <v>48</v>
      </c>
      <c r="H1487" s="38" t="e">
        <f>INDEX('Planning avec dates'!$4:$4,MATCH("X",'Planning avec dates'!1505:1505,0))</f>
        <v>#N/A</v>
      </c>
      <c r="I1487" t="s">
        <v>48</v>
      </c>
      <c r="J1487" t="s">
        <v>48</v>
      </c>
      <c r="K1487" t="s">
        <v>48</v>
      </c>
      <c r="L1487" t="s">
        <v>48</v>
      </c>
      <c r="M1487" t="s">
        <v>48</v>
      </c>
      <c r="N1487" t="s">
        <v>48</v>
      </c>
      <c r="O1487" t="s">
        <v>48</v>
      </c>
      <c r="P1487" t="s">
        <v>48</v>
      </c>
      <c r="Q1487" t="s">
        <v>51</v>
      </c>
      <c r="S1487" t="s">
        <v>48</v>
      </c>
      <c r="U1487" t="s">
        <v>52</v>
      </c>
      <c r="V1487" t="s">
        <v>53</v>
      </c>
      <c r="W1487" t="s">
        <v>48</v>
      </c>
      <c r="X1487" t="e">
        <f t="shared" si="23"/>
        <v>#N/A</v>
      </c>
      <c r="Y1487" s="38" t="e">
        <f>INDEX('Planning avec dates'!$4:$4,MATCH("X",'Planning avec dates'!1505:1505,1))+4</f>
        <v>#N/A</v>
      </c>
    </row>
    <row r="1488" spans="1:25" x14ac:dyDescent="0.25">
      <c r="A1488">
        <f>IF(COUNTIF('Temps moyens'!$A$3:$A$70,C1488)&gt;0,1,0)</f>
        <v>0</v>
      </c>
      <c r="B1488" t="s">
        <v>1542</v>
      </c>
      <c r="C1488" t="e">
        <f>INDEX('Planning avec dates'!$B1490:$E1490,MATCH("*",'Planning avec dates'!$B1490:$E1490,0))</f>
        <v>#N/A</v>
      </c>
      <c r="F1488">
        <f>IF('Planning avec dates'!$C$1="Low",INDEX('Temps moyens'!$B$1:$B$198,MATCH(Task_Table1!C1488,'Temps moyens'!$A$1:$A$198,0),1)*'Temps moyens'!$D$3,IF('Planning avec dates'!$C$1="Medium",INDEX('Temps moyens'!$B$1:$B$198,MATCH(Task_Table1!C1488,'Temps moyens'!$A$1:$A$198,0),1)*'Temps moyens'!$E$3,IF('Planning avec dates'!$C$1="High",INDEX('Temps moyens'!$B$1:$B$198,MATCH(Task_Table1!C1488,'Temps moyens'!$A$1:$A$198,0),1)*'Temps moyens'!$F$3,0)))</f>
        <v>0</v>
      </c>
      <c r="G1488" t="s">
        <v>48</v>
      </c>
      <c r="H1488" s="38" t="e">
        <f>INDEX('Planning avec dates'!$4:$4,MATCH("X",'Planning avec dates'!1506:1506,0))</f>
        <v>#N/A</v>
      </c>
      <c r="I1488" t="s">
        <v>48</v>
      </c>
      <c r="J1488" t="s">
        <v>48</v>
      </c>
      <c r="K1488" t="s">
        <v>48</v>
      </c>
      <c r="L1488" t="s">
        <v>48</v>
      </c>
      <c r="M1488" t="s">
        <v>48</v>
      </c>
      <c r="N1488" t="s">
        <v>48</v>
      </c>
      <c r="O1488" t="s">
        <v>48</v>
      </c>
      <c r="P1488" t="s">
        <v>48</v>
      </c>
      <c r="Q1488" t="s">
        <v>51</v>
      </c>
      <c r="S1488" t="s">
        <v>48</v>
      </c>
      <c r="U1488" t="s">
        <v>52</v>
      </c>
      <c r="V1488" t="s">
        <v>53</v>
      </c>
      <c r="W1488" t="s">
        <v>48</v>
      </c>
      <c r="X1488" t="e">
        <f t="shared" si="23"/>
        <v>#N/A</v>
      </c>
      <c r="Y1488" s="38" t="e">
        <f>INDEX('Planning avec dates'!$4:$4,MATCH("X",'Planning avec dates'!1506:1506,1))+4</f>
        <v>#N/A</v>
      </c>
    </row>
    <row r="1489" spans="1:25" x14ac:dyDescent="0.25">
      <c r="A1489">
        <f>IF(COUNTIF('Temps moyens'!$A$3:$A$70,C1489)&gt;0,1,0)</f>
        <v>0</v>
      </c>
      <c r="B1489" t="s">
        <v>1543</v>
      </c>
      <c r="C1489" t="e">
        <f>INDEX('Planning avec dates'!$B1491:$E1491,MATCH("*",'Planning avec dates'!$B1491:$E1491,0))</f>
        <v>#N/A</v>
      </c>
      <c r="F1489">
        <f>IF('Planning avec dates'!$C$1="Low",INDEX('Temps moyens'!$B$1:$B$198,MATCH(Task_Table1!C1489,'Temps moyens'!$A$1:$A$198,0),1)*'Temps moyens'!$D$3,IF('Planning avec dates'!$C$1="Medium",INDEX('Temps moyens'!$B$1:$B$198,MATCH(Task_Table1!C1489,'Temps moyens'!$A$1:$A$198,0),1)*'Temps moyens'!$E$3,IF('Planning avec dates'!$C$1="High",INDEX('Temps moyens'!$B$1:$B$198,MATCH(Task_Table1!C1489,'Temps moyens'!$A$1:$A$198,0),1)*'Temps moyens'!$F$3,0)))</f>
        <v>0</v>
      </c>
      <c r="G1489" t="s">
        <v>48</v>
      </c>
      <c r="H1489" s="38" t="e">
        <f>INDEX('Planning avec dates'!$4:$4,MATCH("X",'Planning avec dates'!1507:1507,0))</f>
        <v>#N/A</v>
      </c>
      <c r="I1489" t="s">
        <v>48</v>
      </c>
      <c r="J1489" t="s">
        <v>48</v>
      </c>
      <c r="K1489" t="s">
        <v>48</v>
      </c>
      <c r="L1489" t="s">
        <v>48</v>
      </c>
      <c r="M1489" t="s">
        <v>48</v>
      </c>
      <c r="N1489" t="s">
        <v>48</v>
      </c>
      <c r="O1489" t="s">
        <v>48</v>
      </c>
      <c r="P1489" t="s">
        <v>48</v>
      </c>
      <c r="Q1489" t="s">
        <v>51</v>
      </c>
      <c r="S1489" t="s">
        <v>48</v>
      </c>
      <c r="U1489" t="s">
        <v>52</v>
      </c>
      <c r="V1489" t="s">
        <v>53</v>
      </c>
      <c r="W1489" t="s">
        <v>48</v>
      </c>
      <c r="X1489" t="e">
        <f t="shared" si="23"/>
        <v>#N/A</v>
      </c>
      <c r="Y1489" s="38" t="e">
        <f>INDEX('Planning avec dates'!$4:$4,MATCH("X",'Planning avec dates'!1507:1507,1))+4</f>
        <v>#N/A</v>
      </c>
    </row>
    <row r="1490" spans="1:25" x14ac:dyDescent="0.25">
      <c r="A1490">
        <f>IF(COUNTIF('Temps moyens'!$A$3:$A$70,C1490)&gt;0,1,0)</f>
        <v>0</v>
      </c>
      <c r="B1490" t="s">
        <v>1544</v>
      </c>
      <c r="C1490" t="e">
        <f>INDEX('Planning avec dates'!$B1492:$E1492,MATCH("*",'Planning avec dates'!$B1492:$E1492,0))</f>
        <v>#N/A</v>
      </c>
      <c r="F1490">
        <f>IF('Planning avec dates'!$C$1="Low",INDEX('Temps moyens'!$B$1:$B$198,MATCH(Task_Table1!C1490,'Temps moyens'!$A$1:$A$198,0),1)*'Temps moyens'!$D$3,IF('Planning avec dates'!$C$1="Medium",INDEX('Temps moyens'!$B$1:$B$198,MATCH(Task_Table1!C1490,'Temps moyens'!$A$1:$A$198,0),1)*'Temps moyens'!$E$3,IF('Planning avec dates'!$C$1="High",INDEX('Temps moyens'!$B$1:$B$198,MATCH(Task_Table1!C1490,'Temps moyens'!$A$1:$A$198,0),1)*'Temps moyens'!$F$3,0)))</f>
        <v>0</v>
      </c>
      <c r="G1490" t="s">
        <v>48</v>
      </c>
      <c r="H1490" s="38" t="e">
        <f>INDEX('Planning avec dates'!$4:$4,MATCH("X",'Planning avec dates'!1508:1508,0))</f>
        <v>#N/A</v>
      </c>
      <c r="I1490" t="s">
        <v>48</v>
      </c>
      <c r="J1490" t="s">
        <v>48</v>
      </c>
      <c r="K1490" t="s">
        <v>48</v>
      </c>
      <c r="L1490" t="s">
        <v>48</v>
      </c>
      <c r="M1490" t="s">
        <v>48</v>
      </c>
      <c r="N1490" t="s">
        <v>48</v>
      </c>
      <c r="O1490" t="s">
        <v>48</v>
      </c>
      <c r="P1490" t="s">
        <v>48</v>
      </c>
      <c r="Q1490" t="s">
        <v>51</v>
      </c>
      <c r="S1490" t="s">
        <v>48</v>
      </c>
      <c r="U1490" t="s">
        <v>52</v>
      </c>
      <c r="V1490" t="s">
        <v>53</v>
      </c>
      <c r="W1490" t="s">
        <v>48</v>
      </c>
      <c r="X1490" t="e">
        <f t="shared" si="23"/>
        <v>#N/A</v>
      </c>
      <c r="Y1490" s="38" t="e">
        <f>INDEX('Planning avec dates'!$4:$4,MATCH("X",'Planning avec dates'!1508:1508,1))+4</f>
        <v>#N/A</v>
      </c>
    </row>
    <row r="1491" spans="1:25" x14ac:dyDescent="0.25">
      <c r="A1491">
        <f>IF(COUNTIF('Temps moyens'!$A$3:$A$70,C1491)&gt;0,1,0)</f>
        <v>0</v>
      </c>
      <c r="B1491" t="s">
        <v>1545</v>
      </c>
      <c r="C1491" t="e">
        <f>INDEX('Planning avec dates'!$B1493:$E1493,MATCH("*",'Planning avec dates'!$B1493:$E1493,0))</f>
        <v>#N/A</v>
      </c>
      <c r="F1491">
        <f>IF('Planning avec dates'!$C$1="Low",INDEX('Temps moyens'!$B$1:$B$198,MATCH(Task_Table1!C1491,'Temps moyens'!$A$1:$A$198,0),1)*'Temps moyens'!$D$3,IF('Planning avec dates'!$C$1="Medium",INDEX('Temps moyens'!$B$1:$B$198,MATCH(Task_Table1!C1491,'Temps moyens'!$A$1:$A$198,0),1)*'Temps moyens'!$E$3,IF('Planning avec dates'!$C$1="High",INDEX('Temps moyens'!$B$1:$B$198,MATCH(Task_Table1!C1491,'Temps moyens'!$A$1:$A$198,0),1)*'Temps moyens'!$F$3,0)))</f>
        <v>0</v>
      </c>
      <c r="G1491" t="s">
        <v>48</v>
      </c>
      <c r="H1491" s="38" t="e">
        <f>INDEX('Planning avec dates'!$4:$4,MATCH("X",'Planning avec dates'!1509:1509,0))</f>
        <v>#N/A</v>
      </c>
      <c r="I1491" t="s">
        <v>48</v>
      </c>
      <c r="J1491" t="s">
        <v>48</v>
      </c>
      <c r="K1491" t="s">
        <v>48</v>
      </c>
      <c r="L1491" t="s">
        <v>48</v>
      </c>
      <c r="M1491" t="s">
        <v>48</v>
      </c>
      <c r="N1491" t="s">
        <v>48</v>
      </c>
      <c r="O1491" t="s">
        <v>48</v>
      </c>
      <c r="P1491" t="s">
        <v>48</v>
      </c>
      <c r="Q1491" t="s">
        <v>51</v>
      </c>
      <c r="S1491" t="s">
        <v>48</v>
      </c>
      <c r="U1491" t="s">
        <v>52</v>
      </c>
      <c r="V1491" t="s">
        <v>53</v>
      </c>
      <c r="W1491" t="s">
        <v>48</v>
      </c>
      <c r="X1491" t="e">
        <f t="shared" si="23"/>
        <v>#N/A</v>
      </c>
      <c r="Y1491" s="38" t="e">
        <f>INDEX('Planning avec dates'!$4:$4,MATCH("X",'Planning avec dates'!1509:1509,1))+4</f>
        <v>#N/A</v>
      </c>
    </row>
    <row r="1492" spans="1:25" x14ac:dyDescent="0.25">
      <c r="A1492">
        <f>IF(COUNTIF('Temps moyens'!$A$3:$A$70,C1492)&gt;0,1,0)</f>
        <v>0</v>
      </c>
      <c r="B1492" t="s">
        <v>1546</v>
      </c>
      <c r="C1492" t="e">
        <f>INDEX('Planning avec dates'!$B1494:$E1494,MATCH("*",'Planning avec dates'!$B1494:$E1494,0))</f>
        <v>#N/A</v>
      </c>
      <c r="F1492">
        <f>IF('Planning avec dates'!$C$1="Low",INDEX('Temps moyens'!$B$1:$B$198,MATCH(Task_Table1!C1492,'Temps moyens'!$A$1:$A$198,0),1)*'Temps moyens'!$D$3,IF('Planning avec dates'!$C$1="Medium",INDEX('Temps moyens'!$B$1:$B$198,MATCH(Task_Table1!C1492,'Temps moyens'!$A$1:$A$198,0),1)*'Temps moyens'!$E$3,IF('Planning avec dates'!$C$1="High",INDEX('Temps moyens'!$B$1:$B$198,MATCH(Task_Table1!C1492,'Temps moyens'!$A$1:$A$198,0),1)*'Temps moyens'!$F$3,0)))</f>
        <v>0</v>
      </c>
      <c r="G1492" t="s">
        <v>48</v>
      </c>
      <c r="H1492" s="38" t="e">
        <f>INDEX('Planning avec dates'!$4:$4,MATCH("X",'Planning avec dates'!1510:1510,0))</f>
        <v>#N/A</v>
      </c>
      <c r="I1492" t="s">
        <v>48</v>
      </c>
      <c r="J1492" t="s">
        <v>48</v>
      </c>
      <c r="K1492" t="s">
        <v>48</v>
      </c>
      <c r="L1492" t="s">
        <v>48</v>
      </c>
      <c r="M1492" t="s">
        <v>48</v>
      </c>
      <c r="N1492" t="s">
        <v>48</v>
      </c>
      <c r="O1492" t="s">
        <v>48</v>
      </c>
      <c r="P1492" t="s">
        <v>48</v>
      </c>
      <c r="Q1492" t="s">
        <v>51</v>
      </c>
      <c r="S1492" t="s">
        <v>48</v>
      </c>
      <c r="U1492" t="s">
        <v>52</v>
      </c>
      <c r="V1492" t="s">
        <v>53</v>
      </c>
      <c r="W1492" t="s">
        <v>48</v>
      </c>
      <c r="X1492" t="e">
        <f t="shared" si="23"/>
        <v>#N/A</v>
      </c>
      <c r="Y1492" s="38" t="e">
        <f>INDEX('Planning avec dates'!$4:$4,MATCH("X",'Planning avec dates'!1510:1510,1))+4</f>
        <v>#N/A</v>
      </c>
    </row>
    <row r="1493" spans="1:25" x14ac:dyDescent="0.25">
      <c r="A1493">
        <f>IF(COUNTIF('Temps moyens'!$A$3:$A$70,C1493)&gt;0,1,0)</f>
        <v>0</v>
      </c>
      <c r="B1493" t="s">
        <v>1547</v>
      </c>
      <c r="C1493" t="e">
        <f>INDEX('Planning avec dates'!$B1495:$E1495,MATCH("*",'Planning avec dates'!$B1495:$E1495,0))</f>
        <v>#N/A</v>
      </c>
      <c r="F1493">
        <f>IF('Planning avec dates'!$C$1="Low",INDEX('Temps moyens'!$B$1:$B$198,MATCH(Task_Table1!C1493,'Temps moyens'!$A$1:$A$198,0),1)*'Temps moyens'!$D$3,IF('Planning avec dates'!$C$1="Medium",INDEX('Temps moyens'!$B$1:$B$198,MATCH(Task_Table1!C1493,'Temps moyens'!$A$1:$A$198,0),1)*'Temps moyens'!$E$3,IF('Planning avec dates'!$C$1="High",INDEX('Temps moyens'!$B$1:$B$198,MATCH(Task_Table1!C1493,'Temps moyens'!$A$1:$A$198,0),1)*'Temps moyens'!$F$3,0)))</f>
        <v>0</v>
      </c>
      <c r="G1493" t="s">
        <v>48</v>
      </c>
      <c r="H1493" s="38" t="e">
        <f>INDEX('Planning avec dates'!$4:$4,MATCH("X",'Planning avec dates'!1511:1511,0))</f>
        <v>#N/A</v>
      </c>
      <c r="I1493" t="s">
        <v>48</v>
      </c>
      <c r="J1493" t="s">
        <v>48</v>
      </c>
      <c r="K1493" t="s">
        <v>48</v>
      </c>
      <c r="L1493" t="s">
        <v>48</v>
      </c>
      <c r="M1493" t="s">
        <v>48</v>
      </c>
      <c r="N1493" t="s">
        <v>48</v>
      </c>
      <c r="O1493" t="s">
        <v>48</v>
      </c>
      <c r="P1493" t="s">
        <v>48</v>
      </c>
      <c r="Q1493" t="s">
        <v>51</v>
      </c>
      <c r="S1493" t="s">
        <v>48</v>
      </c>
      <c r="U1493" t="s">
        <v>52</v>
      </c>
      <c r="V1493" t="s">
        <v>53</v>
      </c>
      <c r="W1493" t="s">
        <v>48</v>
      </c>
      <c r="X1493" t="e">
        <f t="shared" si="23"/>
        <v>#N/A</v>
      </c>
      <c r="Y1493" s="38" t="e">
        <f>INDEX('Planning avec dates'!$4:$4,MATCH("X",'Planning avec dates'!1511:1511,1))+4</f>
        <v>#N/A</v>
      </c>
    </row>
    <row r="1494" spans="1:25" x14ac:dyDescent="0.25">
      <c r="A1494">
        <f>IF(COUNTIF('Temps moyens'!$A$3:$A$70,C1494)&gt;0,1,0)</f>
        <v>0</v>
      </c>
      <c r="B1494" t="s">
        <v>1548</v>
      </c>
      <c r="C1494" t="e">
        <f>INDEX('Planning avec dates'!$B1496:$E1496,MATCH("*",'Planning avec dates'!$B1496:$E1496,0))</f>
        <v>#N/A</v>
      </c>
      <c r="F1494">
        <f>IF('Planning avec dates'!$C$1="Low",INDEX('Temps moyens'!$B$1:$B$198,MATCH(Task_Table1!C1494,'Temps moyens'!$A$1:$A$198,0),1)*'Temps moyens'!$D$3,IF('Planning avec dates'!$C$1="Medium",INDEX('Temps moyens'!$B$1:$B$198,MATCH(Task_Table1!C1494,'Temps moyens'!$A$1:$A$198,0),1)*'Temps moyens'!$E$3,IF('Planning avec dates'!$C$1="High",INDEX('Temps moyens'!$B$1:$B$198,MATCH(Task_Table1!C1494,'Temps moyens'!$A$1:$A$198,0),1)*'Temps moyens'!$F$3,0)))</f>
        <v>0</v>
      </c>
      <c r="G1494" t="s">
        <v>48</v>
      </c>
      <c r="H1494" s="38" t="e">
        <f>INDEX('Planning avec dates'!$4:$4,MATCH("X",'Planning avec dates'!1512:1512,0))</f>
        <v>#N/A</v>
      </c>
      <c r="I1494" t="s">
        <v>48</v>
      </c>
      <c r="J1494" t="s">
        <v>48</v>
      </c>
      <c r="K1494" t="s">
        <v>48</v>
      </c>
      <c r="L1494" t="s">
        <v>48</v>
      </c>
      <c r="M1494" t="s">
        <v>48</v>
      </c>
      <c r="N1494" t="s">
        <v>48</v>
      </c>
      <c r="O1494" t="s">
        <v>48</v>
      </c>
      <c r="P1494" t="s">
        <v>48</v>
      </c>
      <c r="Q1494" t="s">
        <v>51</v>
      </c>
      <c r="S1494" t="s">
        <v>48</v>
      </c>
      <c r="U1494" t="s">
        <v>52</v>
      </c>
      <c r="V1494" t="s">
        <v>53</v>
      </c>
      <c r="W1494" t="s">
        <v>48</v>
      </c>
      <c r="X1494" t="e">
        <f t="shared" si="23"/>
        <v>#N/A</v>
      </c>
      <c r="Y1494" s="38" t="e">
        <f>INDEX('Planning avec dates'!$4:$4,MATCH("X",'Planning avec dates'!1512:1512,1))+4</f>
        <v>#N/A</v>
      </c>
    </row>
    <row r="1495" spans="1:25" x14ac:dyDescent="0.25">
      <c r="A1495">
        <f>IF(COUNTIF('Temps moyens'!$A$3:$A$70,C1495)&gt;0,1,0)</f>
        <v>0</v>
      </c>
      <c r="B1495" t="s">
        <v>1549</v>
      </c>
      <c r="C1495" t="e">
        <f>INDEX('Planning avec dates'!$B1497:$E1497,MATCH("*",'Planning avec dates'!$B1497:$E1497,0))</f>
        <v>#N/A</v>
      </c>
      <c r="F1495">
        <f>IF('Planning avec dates'!$C$1="Low",INDEX('Temps moyens'!$B$1:$B$198,MATCH(Task_Table1!C1495,'Temps moyens'!$A$1:$A$198,0),1)*'Temps moyens'!$D$3,IF('Planning avec dates'!$C$1="Medium",INDEX('Temps moyens'!$B$1:$B$198,MATCH(Task_Table1!C1495,'Temps moyens'!$A$1:$A$198,0),1)*'Temps moyens'!$E$3,IF('Planning avec dates'!$C$1="High",INDEX('Temps moyens'!$B$1:$B$198,MATCH(Task_Table1!C1495,'Temps moyens'!$A$1:$A$198,0),1)*'Temps moyens'!$F$3,0)))</f>
        <v>0</v>
      </c>
      <c r="G1495" t="s">
        <v>48</v>
      </c>
      <c r="H1495" s="38" t="e">
        <f>INDEX('Planning avec dates'!$4:$4,MATCH("X",'Planning avec dates'!1513:1513,0))</f>
        <v>#N/A</v>
      </c>
      <c r="I1495" t="s">
        <v>48</v>
      </c>
      <c r="J1495" t="s">
        <v>48</v>
      </c>
      <c r="K1495" t="s">
        <v>48</v>
      </c>
      <c r="L1495" t="s">
        <v>48</v>
      </c>
      <c r="M1495" t="s">
        <v>48</v>
      </c>
      <c r="N1495" t="s">
        <v>48</v>
      </c>
      <c r="O1495" t="s">
        <v>48</v>
      </c>
      <c r="P1495" t="s">
        <v>48</v>
      </c>
      <c r="Q1495" t="s">
        <v>51</v>
      </c>
      <c r="S1495" t="s">
        <v>48</v>
      </c>
      <c r="U1495" t="s">
        <v>52</v>
      </c>
      <c r="V1495" t="s">
        <v>53</v>
      </c>
      <c r="W1495" t="s">
        <v>48</v>
      </c>
      <c r="X1495" t="e">
        <f t="shared" si="23"/>
        <v>#N/A</v>
      </c>
      <c r="Y1495" s="38" t="e">
        <f>INDEX('Planning avec dates'!$4:$4,MATCH("X",'Planning avec dates'!1513:1513,1))+4</f>
        <v>#N/A</v>
      </c>
    </row>
    <row r="1496" spans="1:25" x14ac:dyDescent="0.25">
      <c r="A1496">
        <f>IF(COUNTIF('Temps moyens'!$A$3:$A$70,C1496)&gt;0,1,0)</f>
        <v>0</v>
      </c>
      <c r="B1496" t="s">
        <v>1550</v>
      </c>
      <c r="C1496" t="e">
        <f>INDEX('Planning avec dates'!$B1498:$E1498,MATCH("*",'Planning avec dates'!$B1498:$E1498,0))</f>
        <v>#N/A</v>
      </c>
      <c r="F1496">
        <f>IF('Planning avec dates'!$C$1="Low",INDEX('Temps moyens'!$B$1:$B$198,MATCH(Task_Table1!C1496,'Temps moyens'!$A$1:$A$198,0),1)*'Temps moyens'!$D$3,IF('Planning avec dates'!$C$1="Medium",INDEX('Temps moyens'!$B$1:$B$198,MATCH(Task_Table1!C1496,'Temps moyens'!$A$1:$A$198,0),1)*'Temps moyens'!$E$3,IF('Planning avec dates'!$C$1="High",INDEX('Temps moyens'!$B$1:$B$198,MATCH(Task_Table1!C1496,'Temps moyens'!$A$1:$A$198,0),1)*'Temps moyens'!$F$3,0)))</f>
        <v>0</v>
      </c>
      <c r="G1496" t="s">
        <v>48</v>
      </c>
      <c r="H1496" s="38" t="e">
        <f>INDEX('Planning avec dates'!$4:$4,MATCH("X",'Planning avec dates'!1514:1514,0))</f>
        <v>#N/A</v>
      </c>
      <c r="I1496" t="s">
        <v>48</v>
      </c>
      <c r="J1496" t="s">
        <v>48</v>
      </c>
      <c r="K1496" t="s">
        <v>48</v>
      </c>
      <c r="L1496" t="s">
        <v>48</v>
      </c>
      <c r="M1496" t="s">
        <v>48</v>
      </c>
      <c r="N1496" t="s">
        <v>48</v>
      </c>
      <c r="O1496" t="s">
        <v>48</v>
      </c>
      <c r="P1496" t="s">
        <v>48</v>
      </c>
      <c r="Q1496" t="s">
        <v>51</v>
      </c>
      <c r="S1496" t="s">
        <v>48</v>
      </c>
      <c r="U1496" t="s">
        <v>52</v>
      </c>
      <c r="V1496" t="s">
        <v>53</v>
      </c>
      <c r="W1496" t="s">
        <v>48</v>
      </c>
      <c r="X1496" t="e">
        <f t="shared" si="23"/>
        <v>#N/A</v>
      </c>
      <c r="Y1496" s="38" t="e">
        <f>INDEX('Planning avec dates'!$4:$4,MATCH("X",'Planning avec dates'!1514:1514,1))+4</f>
        <v>#N/A</v>
      </c>
    </row>
    <row r="1497" spans="1:25" x14ac:dyDescent="0.25">
      <c r="A1497">
        <f>IF(COUNTIF('Temps moyens'!$A$3:$A$70,C1497)&gt;0,1,0)</f>
        <v>0</v>
      </c>
      <c r="B1497" t="s">
        <v>1551</v>
      </c>
      <c r="C1497" t="e">
        <f>INDEX('Planning avec dates'!$B1499:$E1499,MATCH("*",'Planning avec dates'!$B1499:$E1499,0))</f>
        <v>#N/A</v>
      </c>
      <c r="F1497">
        <f>IF('Planning avec dates'!$C$1="Low",INDEX('Temps moyens'!$B$1:$B$198,MATCH(Task_Table1!C1497,'Temps moyens'!$A$1:$A$198,0),1)*'Temps moyens'!$D$3,IF('Planning avec dates'!$C$1="Medium",INDEX('Temps moyens'!$B$1:$B$198,MATCH(Task_Table1!C1497,'Temps moyens'!$A$1:$A$198,0),1)*'Temps moyens'!$E$3,IF('Planning avec dates'!$C$1="High",INDEX('Temps moyens'!$B$1:$B$198,MATCH(Task_Table1!C1497,'Temps moyens'!$A$1:$A$198,0),1)*'Temps moyens'!$F$3,0)))</f>
        <v>0</v>
      </c>
      <c r="G1497" t="s">
        <v>48</v>
      </c>
      <c r="H1497" s="38" t="e">
        <f>INDEX('Planning avec dates'!$4:$4,MATCH("X",'Planning avec dates'!1515:1515,0))</f>
        <v>#N/A</v>
      </c>
      <c r="I1497" t="s">
        <v>48</v>
      </c>
      <c r="J1497" t="s">
        <v>48</v>
      </c>
      <c r="K1497" t="s">
        <v>48</v>
      </c>
      <c r="L1497" t="s">
        <v>48</v>
      </c>
      <c r="M1497" t="s">
        <v>48</v>
      </c>
      <c r="N1497" t="s">
        <v>48</v>
      </c>
      <c r="O1497" t="s">
        <v>48</v>
      </c>
      <c r="P1497" t="s">
        <v>48</v>
      </c>
      <c r="Q1497" t="s">
        <v>51</v>
      </c>
      <c r="S1497" t="s">
        <v>48</v>
      </c>
      <c r="U1497" t="s">
        <v>52</v>
      </c>
      <c r="V1497" t="s">
        <v>53</v>
      </c>
      <c r="W1497" t="s">
        <v>48</v>
      </c>
      <c r="X1497" t="e">
        <f t="shared" si="23"/>
        <v>#N/A</v>
      </c>
      <c r="Y1497" s="38" t="e">
        <f>INDEX('Planning avec dates'!$4:$4,MATCH("X",'Planning avec dates'!1515:1515,1))+4</f>
        <v>#N/A</v>
      </c>
    </row>
    <row r="1498" spans="1:25" x14ac:dyDescent="0.25">
      <c r="A1498">
        <f>IF(COUNTIF('Temps moyens'!$A$3:$A$70,C1498)&gt;0,1,0)</f>
        <v>0</v>
      </c>
      <c r="B1498" t="s">
        <v>1552</v>
      </c>
      <c r="C1498" t="e">
        <f>INDEX('Planning avec dates'!$B1500:$E1500,MATCH("*",'Planning avec dates'!$B1500:$E1500,0))</f>
        <v>#N/A</v>
      </c>
      <c r="F1498">
        <f>IF('Planning avec dates'!$C$1="Low",INDEX('Temps moyens'!$B$1:$B$198,MATCH(Task_Table1!C1498,'Temps moyens'!$A$1:$A$198,0),1)*'Temps moyens'!$D$3,IF('Planning avec dates'!$C$1="Medium",INDEX('Temps moyens'!$B$1:$B$198,MATCH(Task_Table1!C1498,'Temps moyens'!$A$1:$A$198,0),1)*'Temps moyens'!$E$3,IF('Planning avec dates'!$C$1="High",INDEX('Temps moyens'!$B$1:$B$198,MATCH(Task_Table1!C1498,'Temps moyens'!$A$1:$A$198,0),1)*'Temps moyens'!$F$3,0)))</f>
        <v>0</v>
      </c>
      <c r="G1498" t="s">
        <v>48</v>
      </c>
      <c r="H1498" s="38" t="e">
        <f>INDEX('Planning avec dates'!$4:$4,MATCH("X",'Planning avec dates'!1516:1516,0))</f>
        <v>#N/A</v>
      </c>
      <c r="I1498" t="s">
        <v>48</v>
      </c>
      <c r="J1498" t="s">
        <v>48</v>
      </c>
      <c r="K1498" t="s">
        <v>48</v>
      </c>
      <c r="L1498" t="s">
        <v>48</v>
      </c>
      <c r="M1498" t="s">
        <v>48</v>
      </c>
      <c r="N1498" t="s">
        <v>48</v>
      </c>
      <c r="O1498" t="s">
        <v>48</v>
      </c>
      <c r="P1498" t="s">
        <v>48</v>
      </c>
      <c r="Q1498" t="s">
        <v>51</v>
      </c>
      <c r="S1498" t="s">
        <v>48</v>
      </c>
      <c r="U1498" t="s">
        <v>52</v>
      </c>
      <c r="V1498" t="s">
        <v>53</v>
      </c>
      <c r="W1498" t="s">
        <v>48</v>
      </c>
      <c r="X1498" t="e">
        <f t="shared" si="23"/>
        <v>#N/A</v>
      </c>
      <c r="Y1498" s="38" t="e">
        <f>INDEX('Planning avec dates'!$4:$4,MATCH("X",'Planning avec dates'!1516:1516,1))+4</f>
        <v>#N/A</v>
      </c>
    </row>
    <row r="1499" spans="1:25" x14ac:dyDescent="0.25">
      <c r="A1499">
        <f>IF(COUNTIF('Temps moyens'!$A$3:$A$70,C1499)&gt;0,1,0)</f>
        <v>0</v>
      </c>
      <c r="B1499" t="s">
        <v>1553</v>
      </c>
      <c r="C1499" t="e">
        <f>INDEX('Planning avec dates'!$B1501:$E1501,MATCH("*",'Planning avec dates'!$B1501:$E1501,0))</f>
        <v>#N/A</v>
      </c>
      <c r="F1499">
        <f>IF('Planning avec dates'!$C$1="Low",INDEX('Temps moyens'!$B$1:$B$198,MATCH(Task_Table1!C1499,'Temps moyens'!$A$1:$A$198,0),1)*'Temps moyens'!$D$3,IF('Planning avec dates'!$C$1="Medium",INDEX('Temps moyens'!$B$1:$B$198,MATCH(Task_Table1!C1499,'Temps moyens'!$A$1:$A$198,0),1)*'Temps moyens'!$E$3,IF('Planning avec dates'!$C$1="High",INDEX('Temps moyens'!$B$1:$B$198,MATCH(Task_Table1!C1499,'Temps moyens'!$A$1:$A$198,0),1)*'Temps moyens'!$F$3,0)))</f>
        <v>0</v>
      </c>
      <c r="G1499" t="s">
        <v>48</v>
      </c>
      <c r="H1499" s="38" t="e">
        <f>INDEX('Planning avec dates'!$4:$4,MATCH("X",'Planning avec dates'!1517:1517,0))</f>
        <v>#N/A</v>
      </c>
      <c r="I1499" t="s">
        <v>48</v>
      </c>
      <c r="J1499" t="s">
        <v>48</v>
      </c>
      <c r="K1499" t="s">
        <v>48</v>
      </c>
      <c r="L1499" t="s">
        <v>48</v>
      </c>
      <c r="M1499" t="s">
        <v>48</v>
      </c>
      <c r="N1499" t="s">
        <v>48</v>
      </c>
      <c r="O1499" t="s">
        <v>48</v>
      </c>
      <c r="P1499" t="s">
        <v>48</v>
      </c>
      <c r="Q1499" t="s">
        <v>51</v>
      </c>
      <c r="S1499" t="s">
        <v>48</v>
      </c>
      <c r="U1499" t="s">
        <v>52</v>
      </c>
      <c r="V1499" t="s">
        <v>53</v>
      </c>
      <c r="W1499" t="s">
        <v>48</v>
      </c>
      <c r="X1499" t="e">
        <f t="shared" ref="X1499:X1500" si="24">(Y1499-H1499)+1</f>
        <v>#N/A</v>
      </c>
      <c r="Y1499" s="38" t="e">
        <f>INDEX('Planning avec dates'!$4:$4,MATCH("X",'Planning avec dates'!1517:1517,1))+4</f>
        <v>#N/A</v>
      </c>
    </row>
    <row r="1500" spans="1:25" x14ac:dyDescent="0.25">
      <c r="A1500">
        <f>IF(COUNTIF('Temps moyens'!$A$3:$A$70,C1500)&gt;0,1,0)</f>
        <v>0</v>
      </c>
      <c r="B1500" t="s">
        <v>1554</v>
      </c>
      <c r="C1500" t="e">
        <f>INDEX('Planning avec dates'!$B1502:$E1502,MATCH("*",'Planning avec dates'!$B1502:$E1502,0))</f>
        <v>#N/A</v>
      </c>
      <c r="F1500">
        <f>IF('Planning avec dates'!$C$1="Low",INDEX('Temps moyens'!$B$1:$B$198,MATCH(Task_Table1!C1500,'Temps moyens'!$A$1:$A$198,0),1)*'Temps moyens'!$D$3,IF('Planning avec dates'!$C$1="Medium",INDEX('Temps moyens'!$B$1:$B$198,MATCH(Task_Table1!C1500,'Temps moyens'!$A$1:$A$198,0),1)*'Temps moyens'!$E$3,IF('Planning avec dates'!$C$1="High",INDEX('Temps moyens'!$B$1:$B$198,MATCH(Task_Table1!C1500,'Temps moyens'!$A$1:$A$198,0),1)*'Temps moyens'!$F$3,0)))</f>
        <v>0</v>
      </c>
      <c r="G1500" t="s">
        <v>48</v>
      </c>
      <c r="H1500" s="38" t="e">
        <f>INDEX('Planning avec dates'!$4:$4,MATCH("X",'Planning avec dates'!1518:1518,0))</f>
        <v>#N/A</v>
      </c>
      <c r="I1500" t="s">
        <v>48</v>
      </c>
      <c r="J1500" t="s">
        <v>48</v>
      </c>
      <c r="K1500" t="s">
        <v>48</v>
      </c>
      <c r="L1500" t="s">
        <v>48</v>
      </c>
      <c r="M1500" t="s">
        <v>48</v>
      </c>
      <c r="N1500" t="s">
        <v>48</v>
      </c>
      <c r="O1500" t="s">
        <v>48</v>
      </c>
      <c r="P1500" t="s">
        <v>48</v>
      </c>
      <c r="Q1500" t="s">
        <v>51</v>
      </c>
      <c r="S1500" t="s">
        <v>48</v>
      </c>
      <c r="U1500" t="s">
        <v>52</v>
      </c>
      <c r="V1500" t="s">
        <v>53</v>
      </c>
      <c r="W1500" t="s">
        <v>48</v>
      </c>
      <c r="X1500" t="e">
        <f t="shared" si="24"/>
        <v>#N/A</v>
      </c>
      <c r="Y1500" s="38" t="e">
        <f>INDEX('Planning avec dates'!$4:$4,MATCH("X",'Planning avec dates'!1518:1518,1))+4</f>
        <v>#N/A</v>
      </c>
    </row>
  </sheetData>
  <autoFilter ref="A1:Y150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Feuille">
                <anchor moveWithCells="1" sizeWithCells="1">
                  <from>
                    <xdr:col>4</xdr:col>
                    <xdr:colOff>619125</xdr:colOff>
                    <xdr:row>46</xdr:row>
                    <xdr:rowOff>104775</xdr:rowOff>
                  </from>
                  <to>
                    <xdr:col>5</xdr:col>
                    <xdr:colOff>228600</xdr:colOff>
                    <xdr:row>48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avec dates</vt:lpstr>
      <vt:lpstr>Temps moyens</vt:lpstr>
      <vt:lpstr>Task_Table1</vt:lpstr>
      <vt:lpstr>Task_Table1</vt:lpstr>
    </vt:vector>
  </TitlesOfParts>
  <Company>Novo Nordisk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AQDB (Samad DJILALI)</dc:creator>
  <cp:lastModifiedBy> </cp:lastModifiedBy>
  <dcterms:created xsi:type="dcterms:W3CDTF">2018-07-31T08:48:29Z</dcterms:created>
  <dcterms:modified xsi:type="dcterms:W3CDTF">2018-08-01T15:13:03Z</dcterms:modified>
</cp:coreProperties>
</file>