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760" activeTab="1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A25" i="2" l="1" a="1"/>
  <c r="A25" i="2" s="1"/>
  <c r="A18" i="2" a="1"/>
  <c r="A18" i="2" s="1"/>
  <c r="A14" i="2" a="1"/>
  <c r="A14" i="2" s="1"/>
  <c r="A8" i="2" a="1"/>
  <c r="A8" i="2" s="1"/>
  <c r="A5" i="2" a="1"/>
  <c r="A5" i="2" s="1"/>
  <c r="A3" i="2" a="1"/>
  <c r="A3" i="2" s="1"/>
  <c r="A4" i="2" s="1" a="1"/>
  <c r="A4" i="2" s="1"/>
  <c r="A2" i="2" a="1"/>
  <c r="A2" i="2" s="1"/>
  <c r="F14" i="1"/>
  <c r="B27" i="2"/>
  <c r="B28" i="2"/>
  <c r="B30" i="2"/>
  <c r="B31" i="2"/>
  <c r="B32" i="2"/>
  <c r="B29" i="2"/>
  <c r="B26" i="2"/>
  <c r="B19" i="2"/>
  <c r="B24" i="2"/>
  <c r="B20" i="2"/>
  <c r="B21" i="2"/>
  <c r="B25" i="2"/>
  <c r="B18" i="2"/>
  <c r="B22" i="2"/>
  <c r="B23" i="2"/>
  <c r="B3" i="2"/>
  <c r="B2" i="2"/>
  <c r="E39" i="1" a="1"/>
  <c r="A26" i="2" l="1" a="1"/>
  <c r="A26" i="2" s="1"/>
  <c r="A27" i="2" s="1" a="1"/>
  <c r="A27" i="2" s="1"/>
  <c r="A19" i="2" a="1"/>
  <c r="A19" i="2" s="1"/>
  <c r="A20" i="2" s="1" a="1"/>
  <c r="A20" i="2" s="1"/>
  <c r="A15" i="2" a="1"/>
  <c r="A15" i="2" s="1"/>
  <c r="A16" i="2" s="1" a="1"/>
  <c r="A16" i="2" s="1"/>
  <c r="A9" i="2" a="1"/>
  <c r="A9" i="2" s="1"/>
  <c r="A10" i="2" s="1" a="1"/>
  <c r="A10" i="2" s="1"/>
  <c r="A6" i="2" a="1"/>
  <c r="A6" i="2" s="1"/>
  <c r="A7" i="2" s="1" a="1"/>
  <c r="A7" i="2" s="1"/>
  <c r="E39" i="1"/>
  <c r="E43" i="1"/>
  <c r="E40" i="1"/>
  <c r="E42" i="1"/>
  <c r="E41" i="1"/>
  <c r="B4" i="2"/>
  <c r="B5" i="2"/>
  <c r="B6" i="2"/>
  <c r="B7" i="2"/>
  <c r="B8" i="2"/>
  <c r="B9" i="2"/>
  <c r="B10" i="2"/>
  <c r="A28" i="2" l="1" a="1"/>
  <c r="A28" i="2" s="1"/>
  <c r="A21" i="2" a="1"/>
  <c r="A21" i="2" s="1"/>
  <c r="A17" i="2" a="1"/>
  <c r="A17" i="2" s="1"/>
  <c r="A11" i="2" a="1"/>
  <c r="A11" i="2" s="1"/>
  <c r="B11" i="2"/>
  <c r="A29" i="2" l="1" a="1"/>
  <c r="A29" i="2" s="1"/>
  <c r="A22" i="2" a="1"/>
  <c r="A22" i="2" s="1"/>
  <c r="A23" i="2" s="1" a="1"/>
  <c r="A23" i="2" s="1"/>
  <c r="A24" i="2" s="1" a="1"/>
  <c r="A24" i="2" s="1"/>
  <c r="A12" i="2" a="1"/>
  <c r="A12" i="2" s="1"/>
  <c r="A13" i="2" s="1" a="1"/>
  <c r="A13" i="2" s="1"/>
  <c r="B12" i="2"/>
  <c r="B13" i="2"/>
  <c r="B14" i="2"/>
  <c r="B15" i="2"/>
  <c r="B16" i="2"/>
  <c r="B17" i="2"/>
  <c r="A30" i="2" l="1" a="1"/>
  <c r="A30" i="2" s="1"/>
  <c r="A31" i="2" s="1" a="1"/>
  <c r="A31" i="2" s="1"/>
  <c r="A32" i="2" s="1" a="1"/>
  <c r="A32" i="2" s="1"/>
</calcChain>
</file>

<file path=xl/comments1.xml><?xml version="1.0" encoding="utf-8"?>
<comments xmlns="http://schemas.openxmlformats.org/spreadsheetml/2006/main">
  <authors>
    <author>KORRICHI Pierre (BD)</author>
  </authors>
  <commentList>
    <comment ref="B11" authorId="0">
      <text>
        <r>
          <rPr>
            <sz val="9"/>
            <color indexed="81"/>
            <rFont val="Tahoma"/>
            <charset val="1"/>
          </rPr>
          <t xml:space="preserve">
Automatique ?</t>
        </r>
      </text>
    </comment>
  </commentList>
</comments>
</file>

<file path=xl/sharedStrings.xml><?xml version="1.0" encoding="utf-8"?>
<sst xmlns="http://schemas.openxmlformats.org/spreadsheetml/2006/main" count="286" uniqueCount="69">
  <si>
    <t>PEYRELONGUE</t>
  </si>
  <si>
    <t>CORINNE</t>
  </si>
  <si>
    <t>NPO</t>
  </si>
  <si>
    <t>RP</t>
  </si>
  <si>
    <t>GALHARRET</t>
  </si>
  <si>
    <t>CLOTILDE</t>
  </si>
  <si>
    <t>VT</t>
  </si>
  <si>
    <t>HUGONNIER</t>
  </si>
  <si>
    <t>ISABELLE</t>
  </si>
  <si>
    <t>IMBERT</t>
  </si>
  <si>
    <t>ANGELINA</t>
  </si>
  <si>
    <t>AZCONA</t>
  </si>
  <si>
    <t>BERNADETTE</t>
  </si>
  <si>
    <t>F1</t>
  </si>
  <si>
    <t>LAFONT</t>
  </si>
  <si>
    <t>PHILIPPE</t>
  </si>
  <si>
    <t>GRASTILLEUR</t>
  </si>
  <si>
    <t>PATRICIA</t>
  </si>
  <si>
    <t>C</t>
  </si>
  <si>
    <t>SCHMERBER</t>
  </si>
  <si>
    <t>MARIE</t>
  </si>
  <si>
    <t>AGUERRE</t>
  </si>
  <si>
    <t>LAFOURCADE</t>
  </si>
  <si>
    <t>VALERIE</t>
  </si>
  <si>
    <t>BEHERE</t>
  </si>
  <si>
    <t>YAELLE</t>
  </si>
  <si>
    <t>MAISONNAVE</t>
  </si>
  <si>
    <t>MYRIAM</t>
  </si>
  <si>
    <t>DC</t>
  </si>
  <si>
    <t>BAULT</t>
  </si>
  <si>
    <t>PATRICK</t>
  </si>
  <si>
    <t>DURAND</t>
  </si>
  <si>
    <t>SYLVIE</t>
  </si>
  <si>
    <t>LACLAU</t>
  </si>
  <si>
    <t>KETTY</t>
  </si>
  <si>
    <t>BERTHIOT</t>
  </si>
  <si>
    <t>BETTY</t>
  </si>
  <si>
    <t>MARGAT</t>
  </si>
  <si>
    <t>ANNE LAURE</t>
  </si>
  <si>
    <t>LATAPIE BAYROO</t>
  </si>
  <si>
    <t>BARBERARENA</t>
  </si>
  <si>
    <t>LAURENTINE</t>
  </si>
  <si>
    <t>IBARBOURE</t>
  </si>
  <si>
    <t>JEAN PIERRE</t>
  </si>
  <si>
    <t>CANDRE</t>
  </si>
  <si>
    <t>STEPHANIE</t>
  </si>
  <si>
    <t>ESPAGNET</t>
  </si>
  <si>
    <t>ERIKA</t>
  </si>
  <si>
    <t>BASCOUL</t>
  </si>
  <si>
    <t>JOEL</t>
  </si>
  <si>
    <t>LIRIO</t>
  </si>
  <si>
    <t>PATRICE</t>
  </si>
  <si>
    <t>JS</t>
  </si>
  <si>
    <t>BYE005</t>
  </si>
  <si>
    <t>BYE008</t>
  </si>
  <si>
    <t>TYR002</t>
  </si>
  <si>
    <t>BTZ001</t>
  </si>
  <si>
    <t>Z-BYE</t>
  </si>
  <si>
    <t>TYR001</t>
  </si>
  <si>
    <t>BYE007</t>
  </si>
  <si>
    <t>LAB001</t>
  </si>
  <si>
    <t>V-GL</t>
  </si>
  <si>
    <t>BTZ002</t>
  </si>
  <si>
    <t>U-BYE</t>
  </si>
  <si>
    <t>BYE006</t>
  </si>
  <si>
    <t>BYE305</t>
  </si>
  <si>
    <t>P-GL</t>
  </si>
  <si>
    <t>Agent</t>
  </si>
  <si>
    <t>Nombre de journées (Compté que 3 lettres 3 chiffres)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</si>
</sst>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color theme="1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9"/>
      <color indexed="81"/>
      <name val="Tahoma"/>
      <charset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</borders>
  <cellStyleXfs count="43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2" fillId="8" borderId="8" applyNumberFormat="0" applyFon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</cellStyleXfs>
  <cellXfs count="6">
    <xf numFmtId="0" fontId="0" fillId="0" borderId="0" xfId="0"/>
    <xf numFmtId="0" fontId="2" fillId="0" borderId="0" xfId="2"/>
    <xf numFmtId="0" fontId="2" fillId="0" borderId="0" xfId="2"/>
    <xf numFmtId="0" fontId="2" fillId="33" borderId="10" xfId="2" applyFill="1" applyBorder="1"/>
    <xf numFmtId="0" fontId="2" fillId="0" borderId="12" xfId="2" applyBorder="1"/>
    <xf numFmtId="0" fontId="2" fillId="0" borderId="11" xfId="2" applyBorder="1"/>
  </cellXfs>
  <cellStyles count="43"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40 % - Accent1 2" xfId="9"/>
    <cellStyle name="40 % - Accent2 2" xfId="10"/>
    <cellStyle name="40 % - Accent3 2" xfId="11"/>
    <cellStyle name="40 % - Accent4 2" xfId="12"/>
    <cellStyle name="40 % - Accent5 2" xfId="13"/>
    <cellStyle name="40 % - Accent6 2" xfId="14"/>
    <cellStyle name="60 % - Accent1 2" xfId="15"/>
    <cellStyle name="60 % - Accent2 2" xfId="16"/>
    <cellStyle name="60 % - Accent3 2" xfId="17"/>
    <cellStyle name="60 % - Accent4 2" xfId="18"/>
    <cellStyle name="60 % - Accent5 2" xfId="19"/>
    <cellStyle name="60 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Avertissement 2" xfId="27"/>
    <cellStyle name="Calcul 2" xfId="28"/>
    <cellStyle name="Cellule liée 2" xfId="29"/>
    <cellStyle name="Commentaire 2" xfId="30"/>
    <cellStyle name="Entrée 2" xfId="31"/>
    <cellStyle name="Insatisfaisant 2" xfId="32"/>
    <cellStyle name="Neutre 2" xfId="33"/>
    <cellStyle name="Normal" xfId="0" builtinId="0"/>
    <cellStyle name="Normal 2" xfId="2"/>
    <cellStyle name="Satisfaisant 2" xfId="34"/>
    <cellStyle name="Sortie 2" xfId="35"/>
    <cellStyle name="Texte explicatif 2" xfId="36"/>
    <cellStyle name="Titre" xfId="1" builtinId="15" customBuiltin="1"/>
    <cellStyle name="Titre 1 2" xfId="37"/>
    <cellStyle name="Titre 2 2" xfId="38"/>
    <cellStyle name="Titre 3 2" xfId="39"/>
    <cellStyle name="Titre 4 2" xfId="40"/>
    <cellStyle name="Total 2" xfId="41"/>
    <cellStyle name="Vérification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1"/>
  <sheetViews>
    <sheetView topLeftCell="A55" workbookViewId="0">
      <selection activeCell="F63" sqref="F63"/>
    </sheetView>
  </sheetViews>
  <sheetFormatPr baseColWidth="10" defaultRowHeight="15" x14ac:dyDescent="0.25"/>
  <cols>
    <col min="1" max="1" width="17.28515625" bestFit="1" customWidth="1"/>
    <col min="2" max="2" width="14.855468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/>
    </row>
    <row r="2" spans="1:6" x14ac:dyDescent="0.25">
      <c r="A2" s="1" t="s">
        <v>4</v>
      </c>
      <c r="B2" s="1" t="s">
        <v>5</v>
      </c>
      <c r="C2" s="1" t="s">
        <v>2</v>
      </c>
      <c r="D2" s="1" t="s">
        <v>3</v>
      </c>
      <c r="E2" s="1"/>
    </row>
    <row r="3" spans="1:6" x14ac:dyDescent="0.25">
      <c r="A3" s="1" t="s">
        <v>4</v>
      </c>
      <c r="B3" s="1" t="s">
        <v>5</v>
      </c>
      <c r="C3" s="1" t="s">
        <v>2</v>
      </c>
      <c r="D3" s="1" t="s">
        <v>6</v>
      </c>
      <c r="E3" s="1"/>
    </row>
    <row r="4" spans="1:6" x14ac:dyDescent="0.25">
      <c r="A4" s="1" t="s">
        <v>7</v>
      </c>
      <c r="B4" s="1" t="s">
        <v>8</v>
      </c>
      <c r="C4" s="1" t="s">
        <v>2</v>
      </c>
      <c r="D4" s="1" t="s">
        <v>3</v>
      </c>
      <c r="E4" s="1"/>
    </row>
    <row r="5" spans="1:6" x14ac:dyDescent="0.25">
      <c r="A5" s="1" t="s">
        <v>9</v>
      </c>
      <c r="B5" s="1" t="s">
        <v>10</v>
      </c>
      <c r="C5" s="1" t="s">
        <v>2</v>
      </c>
      <c r="D5" s="1" t="s">
        <v>3</v>
      </c>
      <c r="E5" s="1"/>
    </row>
    <row r="6" spans="1:6" x14ac:dyDescent="0.25">
      <c r="A6" s="1" t="s">
        <v>11</v>
      </c>
      <c r="B6" s="1" t="s">
        <v>12</v>
      </c>
      <c r="C6" s="1" t="s">
        <v>2</v>
      </c>
      <c r="D6" s="1" t="s">
        <v>13</v>
      </c>
      <c r="E6" s="1"/>
    </row>
    <row r="7" spans="1:6" x14ac:dyDescent="0.25">
      <c r="A7" s="1" t="s">
        <v>14</v>
      </c>
      <c r="B7" s="1" t="s">
        <v>15</v>
      </c>
      <c r="C7" s="1" t="s">
        <v>2</v>
      </c>
      <c r="D7" s="1" t="s">
        <v>3</v>
      </c>
      <c r="E7" s="1"/>
    </row>
    <row r="8" spans="1:6" x14ac:dyDescent="0.25">
      <c r="A8" s="1" t="s">
        <v>16</v>
      </c>
      <c r="B8" s="1" t="s">
        <v>17</v>
      </c>
      <c r="C8" s="1" t="s">
        <v>2</v>
      </c>
      <c r="D8" s="1" t="s">
        <v>18</v>
      </c>
      <c r="E8" s="1"/>
    </row>
    <row r="9" spans="1:6" x14ac:dyDescent="0.25">
      <c r="A9" s="1" t="s">
        <v>4</v>
      </c>
      <c r="B9" s="1" t="s">
        <v>5</v>
      </c>
      <c r="C9" s="1" t="s">
        <v>2</v>
      </c>
      <c r="D9" s="1" t="s">
        <v>6</v>
      </c>
      <c r="E9" s="1"/>
    </row>
    <row r="10" spans="1:6" x14ac:dyDescent="0.25">
      <c r="A10" s="1" t="s">
        <v>19</v>
      </c>
      <c r="B10" s="1" t="s">
        <v>20</v>
      </c>
      <c r="C10" s="1" t="s">
        <v>2</v>
      </c>
      <c r="D10" s="1" t="s">
        <v>3</v>
      </c>
      <c r="E10" s="1"/>
    </row>
    <row r="11" spans="1:6" x14ac:dyDescent="0.25">
      <c r="A11" s="1" t="s">
        <v>21</v>
      </c>
      <c r="B11" s="1" t="s">
        <v>8</v>
      </c>
      <c r="C11" s="1" t="s">
        <v>2</v>
      </c>
      <c r="D11" s="1" t="s">
        <v>13</v>
      </c>
      <c r="E11" s="1"/>
    </row>
    <row r="12" spans="1:6" x14ac:dyDescent="0.25">
      <c r="A12" s="1" t="s">
        <v>22</v>
      </c>
      <c r="B12" s="1" t="s">
        <v>23</v>
      </c>
      <c r="C12" s="1" t="s">
        <v>2</v>
      </c>
      <c r="D12" s="1" t="s">
        <v>3</v>
      </c>
      <c r="E12" s="1"/>
    </row>
    <row r="13" spans="1:6" x14ac:dyDescent="0.25">
      <c r="A13" s="1" t="s">
        <v>16</v>
      </c>
      <c r="B13" s="1" t="s">
        <v>17</v>
      </c>
      <c r="C13" s="1" t="s">
        <v>2</v>
      </c>
      <c r="D13" s="1" t="s">
        <v>3</v>
      </c>
      <c r="E13" s="1"/>
    </row>
    <row r="14" spans="1:6" x14ac:dyDescent="0.25">
      <c r="A14" s="1" t="s">
        <v>9</v>
      </c>
      <c r="B14" s="1" t="s">
        <v>10</v>
      </c>
      <c r="C14" s="1" t="s">
        <v>2</v>
      </c>
      <c r="D14" s="1" t="s">
        <v>3</v>
      </c>
      <c r="E14" s="1"/>
      <c r="F14">
        <f>SUMPRODUCT(1/COUNTIF(A1:A71,A1:A71))</f>
        <v>24</v>
      </c>
    </row>
    <row r="15" spans="1:6" x14ac:dyDescent="0.25">
      <c r="A15" s="1" t="s">
        <v>24</v>
      </c>
      <c r="B15" s="1" t="s">
        <v>25</v>
      </c>
      <c r="C15" s="1" t="s">
        <v>2</v>
      </c>
      <c r="D15" s="1" t="s">
        <v>18</v>
      </c>
      <c r="E15" s="1"/>
    </row>
    <row r="16" spans="1:6" x14ac:dyDescent="0.25">
      <c r="A16" s="1" t="s">
        <v>26</v>
      </c>
      <c r="B16" s="1" t="s">
        <v>27</v>
      </c>
      <c r="C16" s="1" t="s">
        <v>2</v>
      </c>
      <c r="D16" s="1" t="s">
        <v>3</v>
      </c>
    </row>
    <row r="17" spans="1:4" x14ac:dyDescent="0.25">
      <c r="A17" s="1" t="s">
        <v>26</v>
      </c>
      <c r="B17" s="1" t="s">
        <v>27</v>
      </c>
      <c r="C17" s="1" t="s">
        <v>2</v>
      </c>
      <c r="D17" s="1" t="s">
        <v>28</v>
      </c>
    </row>
    <row r="18" spans="1:4" x14ac:dyDescent="0.25">
      <c r="A18" s="1" t="s">
        <v>29</v>
      </c>
      <c r="B18" s="1" t="s">
        <v>30</v>
      </c>
      <c r="C18" s="1" t="s">
        <v>2</v>
      </c>
      <c r="D18" s="1" t="s">
        <v>3</v>
      </c>
    </row>
    <row r="19" spans="1:4" x14ac:dyDescent="0.25">
      <c r="A19" s="1" t="s">
        <v>21</v>
      </c>
      <c r="B19" s="1" t="s">
        <v>8</v>
      </c>
      <c r="C19" s="1" t="s">
        <v>2</v>
      </c>
      <c r="D19" s="1" t="s">
        <v>3</v>
      </c>
    </row>
    <row r="20" spans="1:4" x14ac:dyDescent="0.25">
      <c r="A20" s="1" t="s">
        <v>31</v>
      </c>
      <c r="B20" s="1" t="s">
        <v>32</v>
      </c>
      <c r="C20" s="1" t="s">
        <v>2</v>
      </c>
      <c r="D20" s="1" t="s">
        <v>3</v>
      </c>
    </row>
    <row r="21" spans="1:4" x14ac:dyDescent="0.25">
      <c r="A21" s="1" t="s">
        <v>11</v>
      </c>
      <c r="B21" s="1" t="s">
        <v>12</v>
      </c>
      <c r="C21" s="1" t="s">
        <v>2</v>
      </c>
      <c r="D21" s="1" t="s">
        <v>3</v>
      </c>
    </row>
    <row r="22" spans="1:4" x14ac:dyDescent="0.25">
      <c r="A22" s="1" t="s">
        <v>33</v>
      </c>
      <c r="B22" s="1" t="s">
        <v>34</v>
      </c>
      <c r="C22" s="1" t="s">
        <v>2</v>
      </c>
      <c r="D22" s="1" t="s">
        <v>13</v>
      </c>
    </row>
    <row r="23" spans="1:4" x14ac:dyDescent="0.25">
      <c r="A23" s="1" t="s">
        <v>35</v>
      </c>
      <c r="B23" s="1" t="s">
        <v>36</v>
      </c>
      <c r="C23" s="1" t="s">
        <v>2</v>
      </c>
      <c r="D23" s="1" t="s">
        <v>18</v>
      </c>
    </row>
    <row r="24" spans="1:4" x14ac:dyDescent="0.25">
      <c r="A24" s="1" t="s">
        <v>37</v>
      </c>
      <c r="B24" s="1" t="s">
        <v>38</v>
      </c>
      <c r="C24" s="1" t="s">
        <v>2</v>
      </c>
      <c r="D24" s="1" t="s">
        <v>3</v>
      </c>
    </row>
    <row r="25" spans="1:4" x14ac:dyDescent="0.25">
      <c r="A25" s="1" t="s">
        <v>22</v>
      </c>
      <c r="B25" s="1" t="s">
        <v>23</v>
      </c>
      <c r="C25" s="1" t="s">
        <v>2</v>
      </c>
      <c r="D25" s="1" t="s">
        <v>3</v>
      </c>
    </row>
    <row r="26" spans="1:4" x14ac:dyDescent="0.25">
      <c r="A26" s="1" t="s">
        <v>22</v>
      </c>
      <c r="B26" s="1" t="s">
        <v>23</v>
      </c>
      <c r="C26" s="1" t="s">
        <v>2</v>
      </c>
      <c r="D26" s="1" t="s">
        <v>3</v>
      </c>
    </row>
    <row r="27" spans="1:4" x14ac:dyDescent="0.25">
      <c r="A27" s="1" t="s">
        <v>24</v>
      </c>
      <c r="B27" s="1" t="s">
        <v>25</v>
      </c>
      <c r="C27" s="1" t="s">
        <v>2</v>
      </c>
      <c r="D27" s="1" t="s">
        <v>3</v>
      </c>
    </row>
    <row r="28" spans="1:4" x14ac:dyDescent="0.25">
      <c r="A28" s="1" t="s">
        <v>39</v>
      </c>
      <c r="B28" s="1" t="s">
        <v>30</v>
      </c>
      <c r="C28" s="1" t="s">
        <v>2</v>
      </c>
      <c r="D28" s="1" t="s">
        <v>3</v>
      </c>
    </row>
    <row r="29" spans="1:4" x14ac:dyDescent="0.25">
      <c r="A29" s="1" t="s">
        <v>24</v>
      </c>
      <c r="B29" s="1" t="s">
        <v>25</v>
      </c>
      <c r="C29" s="1" t="s">
        <v>2</v>
      </c>
      <c r="D29" s="1" t="s">
        <v>3</v>
      </c>
    </row>
    <row r="30" spans="1:4" x14ac:dyDescent="0.25">
      <c r="A30" s="1" t="s">
        <v>40</v>
      </c>
      <c r="B30" s="1" t="s">
        <v>41</v>
      </c>
      <c r="C30" s="1" t="s">
        <v>2</v>
      </c>
      <c r="D30" s="1" t="s">
        <v>6</v>
      </c>
    </row>
    <row r="31" spans="1:4" x14ac:dyDescent="0.25">
      <c r="A31" s="1" t="s">
        <v>42</v>
      </c>
      <c r="B31" s="1" t="s">
        <v>43</v>
      </c>
      <c r="C31" s="1" t="s">
        <v>2</v>
      </c>
      <c r="D31" s="1" t="s">
        <v>3</v>
      </c>
    </row>
    <row r="32" spans="1:4" x14ac:dyDescent="0.25">
      <c r="A32" s="1" t="s">
        <v>42</v>
      </c>
      <c r="B32" s="1" t="s">
        <v>43</v>
      </c>
      <c r="C32" s="1" t="s">
        <v>2</v>
      </c>
      <c r="D32" s="1" t="s">
        <v>3</v>
      </c>
    </row>
    <row r="33" spans="1:5" x14ac:dyDescent="0.25">
      <c r="A33" s="1" t="s">
        <v>26</v>
      </c>
      <c r="B33" s="1" t="s">
        <v>27</v>
      </c>
      <c r="C33" s="1" t="s">
        <v>2</v>
      </c>
      <c r="D33" s="1" t="s">
        <v>3</v>
      </c>
    </row>
    <row r="34" spans="1:5" x14ac:dyDescent="0.25">
      <c r="A34" s="1" t="s">
        <v>44</v>
      </c>
      <c r="B34" s="1" t="s">
        <v>45</v>
      </c>
      <c r="C34" s="1" t="s">
        <v>2</v>
      </c>
      <c r="D34" s="1" t="s">
        <v>3</v>
      </c>
    </row>
    <row r="35" spans="1:5" x14ac:dyDescent="0.25">
      <c r="A35" s="1" t="s">
        <v>46</v>
      </c>
      <c r="B35" s="1" t="s">
        <v>47</v>
      </c>
      <c r="C35" s="1" t="s">
        <v>2</v>
      </c>
      <c r="D35" s="1" t="s">
        <v>3</v>
      </c>
    </row>
    <row r="36" spans="1:5" x14ac:dyDescent="0.25">
      <c r="A36" s="1" t="s">
        <v>48</v>
      </c>
      <c r="B36" s="1" t="s">
        <v>49</v>
      </c>
      <c r="C36" s="1" t="s">
        <v>2</v>
      </c>
      <c r="D36" s="1" t="s">
        <v>13</v>
      </c>
    </row>
    <row r="37" spans="1:5" x14ac:dyDescent="0.25">
      <c r="A37" s="1" t="s">
        <v>22</v>
      </c>
      <c r="B37" s="1" t="s">
        <v>23</v>
      </c>
      <c r="C37" s="1" t="s">
        <v>2</v>
      </c>
      <c r="D37" s="1" t="s">
        <v>3</v>
      </c>
    </row>
    <row r="38" spans="1:5" x14ac:dyDescent="0.25">
      <c r="A38" s="1" t="s">
        <v>22</v>
      </c>
      <c r="B38" s="1" t="s">
        <v>23</v>
      </c>
      <c r="C38" s="1" t="s">
        <v>2</v>
      </c>
      <c r="D38" s="1" t="s">
        <v>3</v>
      </c>
    </row>
    <row r="39" spans="1:5" x14ac:dyDescent="0.25">
      <c r="A39" s="1" t="s">
        <v>24</v>
      </c>
      <c r="B39" s="1" t="s">
        <v>25</v>
      </c>
      <c r="C39" s="1" t="s">
        <v>2</v>
      </c>
      <c r="D39" s="1" t="s">
        <v>3</v>
      </c>
      <c r="E39" t="b">
        <f t="array" aca="1" ref="E39:E43" ca="1">ESTABC123(D39:D43)</f>
        <v>0</v>
      </c>
    </row>
    <row r="40" spans="1:5" x14ac:dyDescent="0.25">
      <c r="A40" s="1" t="s">
        <v>26</v>
      </c>
      <c r="B40" s="1" t="s">
        <v>27</v>
      </c>
      <c r="C40" s="1" t="s">
        <v>2</v>
      </c>
      <c r="D40" s="1" t="s">
        <v>3</v>
      </c>
      <c r="E40" t="b">
        <f ca="1"/>
        <v>0</v>
      </c>
    </row>
    <row r="41" spans="1:5" x14ac:dyDescent="0.25">
      <c r="A41" s="2" t="s">
        <v>50</v>
      </c>
      <c r="B41" s="2" t="s">
        <v>51</v>
      </c>
      <c r="C41" s="2" t="s">
        <v>52</v>
      </c>
      <c r="D41" s="2" t="s">
        <v>53</v>
      </c>
      <c r="E41" t="b">
        <f ca="1"/>
        <v>1</v>
      </c>
    </row>
    <row r="42" spans="1:5" x14ac:dyDescent="0.25">
      <c r="A42" s="2" t="s">
        <v>50</v>
      </c>
      <c r="B42" s="2" t="s">
        <v>51</v>
      </c>
      <c r="C42" s="2" t="s">
        <v>52</v>
      </c>
      <c r="D42" s="2" t="s">
        <v>53</v>
      </c>
      <c r="E42" t="b">
        <f ca="1"/>
        <v>1</v>
      </c>
    </row>
    <row r="43" spans="1:5" x14ac:dyDescent="0.25">
      <c r="A43" s="2" t="s">
        <v>50</v>
      </c>
      <c r="B43" s="2" t="s">
        <v>51</v>
      </c>
      <c r="C43" s="2" t="s">
        <v>52</v>
      </c>
      <c r="D43" s="2" t="s">
        <v>53</v>
      </c>
      <c r="E43" t="b">
        <f ca="1"/>
        <v>1</v>
      </c>
    </row>
    <row r="44" spans="1:5" x14ac:dyDescent="0.25">
      <c r="A44" s="2" t="s">
        <v>50</v>
      </c>
      <c r="B44" s="2" t="s">
        <v>51</v>
      </c>
      <c r="C44" s="2" t="s">
        <v>52</v>
      </c>
      <c r="D44" s="2" t="s">
        <v>54</v>
      </c>
    </row>
    <row r="45" spans="1:5" x14ac:dyDescent="0.25">
      <c r="A45" s="2" t="s">
        <v>50</v>
      </c>
      <c r="B45" s="2" t="s">
        <v>51</v>
      </c>
      <c r="C45" s="2" t="s">
        <v>52</v>
      </c>
      <c r="D45" s="2" t="s">
        <v>54</v>
      </c>
    </row>
    <row r="46" spans="1:5" x14ac:dyDescent="0.25">
      <c r="A46" s="2" t="s">
        <v>50</v>
      </c>
      <c r="B46" s="2" t="s">
        <v>51</v>
      </c>
      <c r="C46" s="2" t="s">
        <v>52</v>
      </c>
      <c r="D46" s="2" t="s">
        <v>54</v>
      </c>
    </row>
    <row r="47" spans="1:5" x14ac:dyDescent="0.25">
      <c r="A47" s="2" t="s">
        <v>4</v>
      </c>
      <c r="B47" s="2" t="s">
        <v>5</v>
      </c>
      <c r="C47" s="2" t="s">
        <v>52</v>
      </c>
      <c r="D47" s="2" t="s">
        <v>53</v>
      </c>
    </row>
    <row r="48" spans="1:5" x14ac:dyDescent="0.25">
      <c r="A48" s="2" t="s">
        <v>33</v>
      </c>
      <c r="B48" s="2" t="s">
        <v>34</v>
      </c>
      <c r="C48" s="2" t="s">
        <v>52</v>
      </c>
      <c r="D48" s="2" t="s">
        <v>55</v>
      </c>
    </row>
    <row r="49" spans="1:4" x14ac:dyDescent="0.25">
      <c r="A49" s="2" t="s">
        <v>46</v>
      </c>
      <c r="B49" s="2" t="s">
        <v>47</v>
      </c>
      <c r="C49" s="2" t="s">
        <v>52</v>
      </c>
      <c r="D49" s="2" t="s">
        <v>56</v>
      </c>
    </row>
    <row r="50" spans="1:4" x14ac:dyDescent="0.25">
      <c r="A50" s="2" t="s">
        <v>33</v>
      </c>
      <c r="B50" s="2" t="s">
        <v>34</v>
      </c>
      <c r="C50" s="2" t="s">
        <v>52</v>
      </c>
      <c r="D50" s="2" t="s">
        <v>57</v>
      </c>
    </row>
    <row r="51" spans="1:4" x14ac:dyDescent="0.25">
      <c r="A51" s="2" t="s">
        <v>33</v>
      </c>
      <c r="B51" s="2" t="s">
        <v>34</v>
      </c>
      <c r="C51" s="2" t="s">
        <v>52</v>
      </c>
      <c r="D51" s="2" t="s">
        <v>58</v>
      </c>
    </row>
    <row r="52" spans="1:4" x14ac:dyDescent="0.25">
      <c r="A52" s="2" t="s">
        <v>39</v>
      </c>
      <c r="B52" s="2" t="s">
        <v>30</v>
      </c>
      <c r="C52" s="2" t="s">
        <v>52</v>
      </c>
      <c r="D52" s="2" t="s">
        <v>59</v>
      </c>
    </row>
    <row r="53" spans="1:4" x14ac:dyDescent="0.25">
      <c r="A53" s="2" t="s">
        <v>39</v>
      </c>
      <c r="B53" s="2" t="s">
        <v>30</v>
      </c>
      <c r="C53" s="2" t="s">
        <v>52</v>
      </c>
      <c r="D53" s="2" t="s">
        <v>60</v>
      </c>
    </row>
    <row r="54" spans="1:4" x14ac:dyDescent="0.25">
      <c r="A54" s="2" t="s">
        <v>46</v>
      </c>
      <c r="B54" s="2" t="s">
        <v>47</v>
      </c>
      <c r="C54" s="2" t="s">
        <v>52</v>
      </c>
      <c r="D54" s="2" t="s">
        <v>56</v>
      </c>
    </row>
    <row r="55" spans="1:4" x14ac:dyDescent="0.25">
      <c r="A55" s="2" t="s">
        <v>39</v>
      </c>
      <c r="B55" s="2" t="s">
        <v>30</v>
      </c>
      <c r="C55" s="2" t="s">
        <v>52</v>
      </c>
      <c r="D55" s="2" t="s">
        <v>61</v>
      </c>
    </row>
    <row r="56" spans="1:4" x14ac:dyDescent="0.25">
      <c r="A56" s="2" t="s">
        <v>46</v>
      </c>
      <c r="B56" s="2" t="s">
        <v>47</v>
      </c>
      <c r="C56" s="2" t="s">
        <v>52</v>
      </c>
      <c r="D56" s="2" t="s">
        <v>62</v>
      </c>
    </row>
    <row r="57" spans="1:4" x14ac:dyDescent="0.25">
      <c r="A57" s="2" t="s">
        <v>19</v>
      </c>
      <c r="B57" s="2" t="s">
        <v>20</v>
      </c>
      <c r="C57" s="2" t="s">
        <v>52</v>
      </c>
      <c r="D57" s="2" t="s">
        <v>63</v>
      </c>
    </row>
    <row r="58" spans="1:4" x14ac:dyDescent="0.25">
      <c r="A58" s="2" t="s">
        <v>37</v>
      </c>
      <c r="B58" s="2" t="s">
        <v>38</v>
      </c>
      <c r="C58" s="2" t="s">
        <v>52</v>
      </c>
      <c r="D58" s="2" t="s">
        <v>64</v>
      </c>
    </row>
    <row r="59" spans="1:4" x14ac:dyDescent="0.25">
      <c r="A59" s="2" t="s">
        <v>37</v>
      </c>
      <c r="B59" s="2" t="s">
        <v>38</v>
      </c>
      <c r="C59" s="2" t="s">
        <v>52</v>
      </c>
      <c r="D59" s="2" t="s">
        <v>64</v>
      </c>
    </row>
    <row r="60" spans="1:4" x14ac:dyDescent="0.25">
      <c r="A60" s="2" t="s">
        <v>37</v>
      </c>
      <c r="B60" s="2" t="s">
        <v>38</v>
      </c>
      <c r="C60" s="2" t="s">
        <v>52</v>
      </c>
      <c r="D60" s="2" t="s">
        <v>64</v>
      </c>
    </row>
    <row r="61" spans="1:4" x14ac:dyDescent="0.25">
      <c r="A61" s="2" t="s">
        <v>37</v>
      </c>
      <c r="B61" s="2" t="s">
        <v>38</v>
      </c>
      <c r="C61" s="2" t="s">
        <v>52</v>
      </c>
      <c r="D61" s="2" t="s">
        <v>64</v>
      </c>
    </row>
    <row r="62" spans="1:4" x14ac:dyDescent="0.25">
      <c r="A62" s="2" t="s">
        <v>37</v>
      </c>
      <c r="B62" s="2" t="s">
        <v>38</v>
      </c>
      <c r="C62" s="2" t="s">
        <v>52</v>
      </c>
      <c r="D62" s="2" t="s">
        <v>65</v>
      </c>
    </row>
    <row r="63" spans="1:4" x14ac:dyDescent="0.25">
      <c r="A63" s="2" t="s">
        <v>37</v>
      </c>
      <c r="B63" s="2" t="s">
        <v>38</v>
      </c>
      <c r="C63" s="2" t="s">
        <v>52</v>
      </c>
      <c r="D63" s="2" t="s">
        <v>66</v>
      </c>
    </row>
    <row r="64" spans="1:4" x14ac:dyDescent="0.25">
      <c r="A64" s="2" t="s">
        <v>37</v>
      </c>
      <c r="B64" s="2" t="s">
        <v>38</v>
      </c>
      <c r="C64" s="2" t="s">
        <v>52</v>
      </c>
      <c r="D64" s="2" t="s">
        <v>53</v>
      </c>
    </row>
    <row r="65" spans="1:4" x14ac:dyDescent="0.25">
      <c r="A65" s="2" t="s">
        <v>37</v>
      </c>
      <c r="B65" s="2" t="s">
        <v>38</v>
      </c>
      <c r="C65" s="2" t="s">
        <v>52</v>
      </c>
      <c r="D65" s="2" t="s">
        <v>53</v>
      </c>
    </row>
    <row r="66" spans="1:4" x14ac:dyDescent="0.25">
      <c r="A66" s="2" t="s">
        <v>37</v>
      </c>
      <c r="B66" s="2" t="s">
        <v>38</v>
      </c>
      <c r="C66" s="2" t="s">
        <v>52</v>
      </c>
      <c r="D66" s="2" t="s">
        <v>53</v>
      </c>
    </row>
    <row r="67" spans="1:4" x14ac:dyDescent="0.25">
      <c r="A67" s="2" t="s">
        <v>37</v>
      </c>
      <c r="B67" s="2" t="s">
        <v>38</v>
      </c>
      <c r="C67" s="2" t="s">
        <v>52</v>
      </c>
      <c r="D67" s="2" t="s">
        <v>54</v>
      </c>
    </row>
    <row r="68" spans="1:4" x14ac:dyDescent="0.25">
      <c r="A68" s="2" t="s">
        <v>37</v>
      </c>
      <c r="B68" s="2" t="s">
        <v>38</v>
      </c>
      <c r="C68" s="2" t="s">
        <v>52</v>
      </c>
      <c r="D68" s="2" t="s">
        <v>54</v>
      </c>
    </row>
    <row r="69" spans="1:4" x14ac:dyDescent="0.25">
      <c r="A69" s="2" t="s">
        <v>37</v>
      </c>
      <c r="B69" s="2" t="s">
        <v>38</v>
      </c>
      <c r="C69" s="2" t="s">
        <v>52</v>
      </c>
      <c r="D69" s="2" t="s">
        <v>54</v>
      </c>
    </row>
    <row r="70" spans="1:4" x14ac:dyDescent="0.25">
      <c r="A70" s="2" t="s">
        <v>37</v>
      </c>
      <c r="B70" s="2" t="s">
        <v>38</v>
      </c>
      <c r="C70" s="2" t="s">
        <v>52</v>
      </c>
      <c r="D70" s="2" t="s">
        <v>59</v>
      </c>
    </row>
    <row r="71" spans="1:4" x14ac:dyDescent="0.25">
      <c r="A71" s="2" t="s">
        <v>37</v>
      </c>
      <c r="B71" s="2" t="s">
        <v>38</v>
      </c>
      <c r="C71" s="2" t="s">
        <v>52</v>
      </c>
      <c r="D71" s="2" t="s">
        <v>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33"/>
  <sheetViews>
    <sheetView tabSelected="1" workbookViewId="0">
      <selection activeCell="A2" sqref="A2"/>
    </sheetView>
  </sheetViews>
  <sheetFormatPr baseColWidth="10" defaultRowHeight="15" x14ac:dyDescent="0.25"/>
  <cols>
    <col min="1" max="1" width="17.28515625" bestFit="1" customWidth="1"/>
    <col min="2" max="2" width="45.42578125" bestFit="1" customWidth="1"/>
  </cols>
  <sheetData>
    <row r="1" spans="1:2" ht="15.75" thickTop="1" x14ac:dyDescent="0.25">
      <c r="A1" s="3" t="s">
        <v>67</v>
      </c>
      <c r="B1" s="3" t="s">
        <v>68</v>
      </c>
    </row>
    <row r="2" spans="1:2" ht="15.75" thickBot="1" x14ac:dyDescent="0.3">
      <c r="A2" s="4" t="str">
        <f t="array" ref="A2">IFERROR(INDEX(Feuil1!A:A,SMALL(IF(COUNTIF($A$1:A1,Feuil1!$A$1:$A$71)=0,ROW(Feuil1!$A$1:$A$71),9^9),1)),"")</f>
        <v>PEYRELONGUE</v>
      </c>
      <c r="B2" s="5">
        <f ca="1">SUMPRODUCT(ESTABC123(Feuil1!$D$1:$D$71)*(Feuil1!$A$1:$A$71=A2))</f>
        <v>0</v>
      </c>
    </row>
    <row r="3" spans="1:2" ht="16.5" thickTop="1" thickBot="1" x14ac:dyDescent="0.3">
      <c r="A3" s="4" t="str">
        <f t="array" ref="A3">IFERROR(INDEX(Feuil1!A:A,SMALL(IF(COUNTIF($A$1:A2,Feuil1!$A$1:$A$71)=0,ROW(Feuil1!$A$1:$A$71),9^9),1)),"")</f>
        <v>GALHARRET</v>
      </c>
      <c r="B3" s="5">
        <f ca="1">SUMPRODUCT(ESTABC123(Feuil1!$D$1:$D$71)*(Feuil1!$A$1:$A$71=A3))</f>
        <v>1</v>
      </c>
    </row>
    <row r="4" spans="1:2" ht="16.5" thickTop="1" thickBot="1" x14ac:dyDescent="0.3">
      <c r="A4" s="4" t="str">
        <f t="array" ref="A4">IFERROR(INDEX(Feuil1!A:A,SMALL(IF(COUNTIF($A$1:A3,Feuil1!$A$1:$A$71)=0,ROW(Feuil1!$A$1:$A$71),9^9),1)),"")</f>
        <v>HUGONNIER</v>
      </c>
      <c r="B4" s="5">
        <f ca="1">SUMPRODUCT(ESTABC123(Feuil1!$D$1:$D$71)*(Feuil1!$A$1:$A$71=A4))</f>
        <v>0</v>
      </c>
    </row>
    <row r="5" spans="1:2" ht="16.5" thickTop="1" thickBot="1" x14ac:dyDescent="0.3">
      <c r="A5" s="4" t="str">
        <f t="array" ref="A5">IFERROR(INDEX(Feuil1!A:A,SMALL(IF(COUNTIF($A$1:A4,Feuil1!$A$1:$A$71)=0,ROW(Feuil1!$A$1:$A$71),9^9),1)),"")</f>
        <v>IMBERT</v>
      </c>
      <c r="B5" s="5">
        <f ca="1">SUMPRODUCT(ESTABC123(Feuil1!$D$1:$D$71)*(Feuil1!$A$1:$A$71=A5))</f>
        <v>0</v>
      </c>
    </row>
    <row r="6" spans="1:2" ht="16.5" thickTop="1" thickBot="1" x14ac:dyDescent="0.3">
      <c r="A6" s="4" t="str">
        <f t="array" ref="A6">IFERROR(INDEX(Feuil1!A:A,SMALL(IF(COUNTIF($A$1:A5,Feuil1!$A$1:$A$71)=0,ROW(Feuil1!$A$1:$A$71),9^9),1)),"")</f>
        <v>AZCONA</v>
      </c>
      <c r="B6" s="5">
        <f ca="1">SUMPRODUCT(ESTABC123(Feuil1!$D$1:$D$71)*(Feuil1!$A$1:$A$71=A6))</f>
        <v>0</v>
      </c>
    </row>
    <row r="7" spans="1:2" ht="16.5" thickTop="1" thickBot="1" x14ac:dyDescent="0.3">
      <c r="A7" s="4" t="str">
        <f t="array" ref="A7">IFERROR(INDEX(Feuil1!A:A,SMALL(IF(COUNTIF($A$1:A6,Feuil1!$A$1:$A$71)=0,ROW(Feuil1!$A$1:$A$71),9^9),1)),"")</f>
        <v>LAFONT</v>
      </c>
      <c r="B7" s="5">
        <f ca="1">SUMPRODUCT(ESTABC123(Feuil1!$D$1:$D$71)*(Feuil1!$A$1:$A$71=A7))</f>
        <v>0</v>
      </c>
    </row>
    <row r="8" spans="1:2" ht="16.5" thickTop="1" thickBot="1" x14ac:dyDescent="0.3">
      <c r="A8" s="4" t="str">
        <f t="array" ref="A8">IFERROR(INDEX(Feuil1!A:A,SMALL(IF(COUNTIF($A$1:A7,Feuil1!$A$1:$A$71)=0,ROW(Feuil1!$A$1:$A$71),9^9),1)),"")</f>
        <v>GRASTILLEUR</v>
      </c>
      <c r="B8" s="5">
        <f ca="1">SUMPRODUCT(ESTABC123(Feuil1!$D$1:$D$71)*(Feuil1!$A$1:$A$71=A8))</f>
        <v>0</v>
      </c>
    </row>
    <row r="9" spans="1:2" ht="16.5" thickTop="1" thickBot="1" x14ac:dyDescent="0.3">
      <c r="A9" s="4" t="str">
        <f t="array" ref="A9">IFERROR(INDEX(Feuil1!A:A,SMALL(IF(COUNTIF($A$1:A8,Feuil1!$A$1:$A$71)=0,ROW(Feuil1!$A$1:$A$71),9^9),1)),"")</f>
        <v>SCHMERBER</v>
      </c>
      <c r="B9" s="5">
        <f ca="1">SUMPRODUCT(ESTABC123(Feuil1!$D$1:$D$71)*(Feuil1!$A$1:$A$71=A9))</f>
        <v>0</v>
      </c>
    </row>
    <row r="10" spans="1:2" ht="16.5" thickTop="1" thickBot="1" x14ac:dyDescent="0.3">
      <c r="A10" s="4" t="str">
        <f t="array" ref="A10">IFERROR(INDEX(Feuil1!A:A,SMALL(IF(COUNTIF($A$1:A9,Feuil1!$A$1:$A$71)=0,ROW(Feuil1!$A$1:$A$71),9^9),1)),"")</f>
        <v>AGUERRE</v>
      </c>
      <c r="B10" s="5">
        <f ca="1">SUMPRODUCT(ESTABC123(Feuil1!$D$1:$D$71)*(Feuil1!$A$1:$A$71=A10))</f>
        <v>0</v>
      </c>
    </row>
    <row r="11" spans="1:2" ht="16.5" thickTop="1" thickBot="1" x14ac:dyDescent="0.3">
      <c r="A11" s="4" t="str">
        <f t="array" ref="A11">IFERROR(INDEX(Feuil1!A:A,SMALL(IF(COUNTIF($A$1:A10,Feuil1!$A$1:$A$71)=0,ROW(Feuil1!$A$1:$A$71),9^9),1)),"")</f>
        <v>LAFOURCADE</v>
      </c>
      <c r="B11" s="5">
        <f ca="1">SUMPRODUCT(ESTABC123(Feuil1!$D$1:$D$71)*(Feuil1!$A$1:$A$71=A11))</f>
        <v>0</v>
      </c>
    </row>
    <row r="12" spans="1:2" ht="16.5" thickTop="1" thickBot="1" x14ac:dyDescent="0.3">
      <c r="A12" s="4" t="str">
        <f t="array" ref="A12">IFERROR(INDEX(Feuil1!A:A,SMALL(IF(COUNTIF($A$1:A11,Feuil1!$A$1:$A$71)=0,ROW(Feuil1!$A$1:$A$71),9^9),1)),"")</f>
        <v>BEHERE</v>
      </c>
      <c r="B12" s="5">
        <f ca="1">SUMPRODUCT(ESTABC123(Feuil1!$D$1:$D$71)*(Feuil1!$A$1:$A$71=A12))</f>
        <v>0</v>
      </c>
    </row>
    <row r="13" spans="1:2" ht="16.5" thickTop="1" thickBot="1" x14ac:dyDescent="0.3">
      <c r="A13" s="4" t="str">
        <f t="array" ref="A13">IFERROR(INDEX(Feuil1!A:A,SMALL(IF(COUNTIF($A$1:A12,Feuil1!$A$1:$A$71)=0,ROW(Feuil1!$A$1:$A$71),9^9),1)),"")</f>
        <v>MAISONNAVE</v>
      </c>
      <c r="B13" s="5">
        <f ca="1">SUMPRODUCT(ESTABC123(Feuil1!$D$1:$D$71)*(Feuil1!$A$1:$A$71=A13))</f>
        <v>0</v>
      </c>
    </row>
    <row r="14" spans="1:2" ht="16.5" thickTop="1" thickBot="1" x14ac:dyDescent="0.3">
      <c r="A14" s="4" t="str">
        <f t="array" ref="A14">IFERROR(INDEX(Feuil1!A:A,SMALL(IF(COUNTIF($A$1:A13,Feuil1!$A$1:$A$71)=0,ROW(Feuil1!$A$1:$A$71),9^9),1)),"")</f>
        <v>BAULT</v>
      </c>
      <c r="B14" s="5">
        <f ca="1">SUMPRODUCT(ESTABC123(Feuil1!$D$1:$D$71)*(Feuil1!$A$1:$A$71=A14))</f>
        <v>0</v>
      </c>
    </row>
    <row r="15" spans="1:2" ht="16.5" thickTop="1" thickBot="1" x14ac:dyDescent="0.3">
      <c r="A15" s="4" t="str">
        <f t="array" ref="A15">IFERROR(INDEX(Feuil1!A:A,SMALL(IF(COUNTIF($A$1:A14,Feuil1!$A$1:$A$71)=0,ROW(Feuil1!$A$1:$A$71),9^9),1)),"")</f>
        <v>DURAND</v>
      </c>
      <c r="B15" s="5">
        <f ca="1">SUMPRODUCT(ESTABC123(Feuil1!$D$1:$D$71)*(Feuil1!$A$1:$A$71=A15))</f>
        <v>0</v>
      </c>
    </row>
    <row r="16" spans="1:2" ht="16.5" thickTop="1" thickBot="1" x14ac:dyDescent="0.3">
      <c r="A16" s="4" t="str">
        <f t="array" ref="A16">IFERROR(INDEX(Feuil1!A:A,SMALL(IF(COUNTIF($A$1:A15,Feuil1!$A$1:$A$71)=0,ROW(Feuil1!$A$1:$A$71),9^9),1)),"")</f>
        <v>LACLAU</v>
      </c>
      <c r="B16" s="5">
        <f ca="1">SUMPRODUCT(ESTABC123(Feuil1!$D$1:$D$71)*(Feuil1!$A$1:$A$71=A16))</f>
        <v>2</v>
      </c>
    </row>
    <row r="17" spans="1:2" ht="16.5" thickTop="1" thickBot="1" x14ac:dyDescent="0.3">
      <c r="A17" s="4" t="str">
        <f t="array" ref="A17">IFERROR(INDEX(Feuil1!A:A,SMALL(IF(COUNTIF($A$1:A16,Feuil1!$A$1:$A$71)=0,ROW(Feuil1!$A$1:$A$71),9^9),1)),"")</f>
        <v>BERTHIOT</v>
      </c>
      <c r="B17" s="5">
        <f ca="1">SUMPRODUCT(ESTABC123(Feuil1!$D$1:$D$71)*(Feuil1!$A$1:$A$71=A17))</f>
        <v>0</v>
      </c>
    </row>
    <row r="18" spans="1:2" ht="16.5" thickTop="1" thickBot="1" x14ac:dyDescent="0.3">
      <c r="A18" s="4" t="str">
        <f t="array" ref="A18">IFERROR(INDEX(Feuil1!A:A,SMALL(IF(COUNTIF($A$1:A17,Feuil1!$A$1:$A$71)=0,ROW(Feuil1!$A$1:$A$71),9^9),1)),"")</f>
        <v>MARGAT</v>
      </c>
      <c r="B18" s="5">
        <f ca="1">SUMPRODUCT(ESTABC123(Feuil1!$D$1:$D$71)*(Feuil1!$A$1:$A$71=A18))</f>
        <v>13</v>
      </c>
    </row>
    <row r="19" spans="1:2" ht="16.5" thickTop="1" thickBot="1" x14ac:dyDescent="0.3">
      <c r="A19" s="4" t="str">
        <f t="array" ref="A19">IFERROR(INDEX(Feuil1!A:A,SMALL(IF(COUNTIF($A$1:A18,Feuil1!$A$1:$A$71)=0,ROW(Feuil1!$A$1:$A$71),9^9),1)),"")</f>
        <v>LATAPIE BAYROO</v>
      </c>
      <c r="B19" s="5">
        <f ca="1">SUMPRODUCT(ESTABC123(Feuil1!$D$1:$D$71)*(Feuil1!$A$1:$A$71=A19))</f>
        <v>2</v>
      </c>
    </row>
    <row r="20" spans="1:2" ht="16.5" thickTop="1" thickBot="1" x14ac:dyDescent="0.3">
      <c r="A20" s="4" t="str">
        <f t="array" ref="A20">IFERROR(INDEX(Feuil1!A:A,SMALL(IF(COUNTIF($A$1:A19,Feuil1!$A$1:$A$71)=0,ROW(Feuil1!$A$1:$A$71),9^9),1)),"")</f>
        <v>BARBERARENA</v>
      </c>
      <c r="B20" s="5">
        <f ca="1">SUMPRODUCT(ESTABC123(Feuil1!$D$1:$D$71)*(Feuil1!$A$1:$A$71=A20))</f>
        <v>0</v>
      </c>
    </row>
    <row r="21" spans="1:2" ht="16.5" thickTop="1" thickBot="1" x14ac:dyDescent="0.3">
      <c r="A21" s="4" t="str">
        <f t="array" ref="A21">IFERROR(INDEX(Feuil1!A:A,SMALL(IF(COUNTIF($A$1:A20,Feuil1!$A$1:$A$71)=0,ROW(Feuil1!$A$1:$A$71),9^9),1)),"")</f>
        <v>IBARBOURE</v>
      </c>
      <c r="B21" s="5">
        <f ca="1">SUMPRODUCT(ESTABC123(Feuil1!$D$1:$D$71)*(Feuil1!$A$1:$A$71=A21))</f>
        <v>0</v>
      </c>
    </row>
    <row r="22" spans="1:2" ht="16.5" thickTop="1" thickBot="1" x14ac:dyDescent="0.3">
      <c r="A22" s="4" t="str">
        <f t="array" ref="A22">IFERROR(INDEX(Feuil1!A:A,SMALL(IF(COUNTIF($A$1:A21,Feuil1!$A$1:$A$71)=0,ROW(Feuil1!$A$1:$A$71),9^9),1)),"")</f>
        <v>CANDRE</v>
      </c>
      <c r="B22" s="5">
        <f ca="1">SUMPRODUCT(ESTABC123(Feuil1!$D$1:$D$71)*(Feuil1!$A$1:$A$71=A22))</f>
        <v>0</v>
      </c>
    </row>
    <row r="23" spans="1:2" ht="16.5" thickTop="1" thickBot="1" x14ac:dyDescent="0.3">
      <c r="A23" s="4" t="str">
        <f t="array" ref="A23">IFERROR(INDEX(Feuil1!A:A,SMALL(IF(COUNTIF($A$1:A22,Feuil1!$A$1:$A$71)=0,ROW(Feuil1!$A$1:$A$71),9^9),1)),"")</f>
        <v>ESPAGNET</v>
      </c>
      <c r="B23" s="5">
        <f ca="1">SUMPRODUCT(ESTABC123(Feuil1!$D$1:$D$71)*(Feuil1!$A$1:$A$71=A23))</f>
        <v>3</v>
      </c>
    </row>
    <row r="24" spans="1:2" ht="16.5" thickTop="1" thickBot="1" x14ac:dyDescent="0.3">
      <c r="A24" s="4" t="str">
        <f t="array" ref="A24">IFERROR(INDEX(Feuil1!A:A,SMALL(IF(COUNTIF($A$1:A23,Feuil1!$A$1:$A$71)=0,ROW(Feuil1!$A$1:$A$71),9^9),1)),"")</f>
        <v>BASCOUL</v>
      </c>
      <c r="B24" s="5">
        <f ca="1">SUMPRODUCT(ESTABC123(Feuil1!$D$1:$D$71)*(Feuil1!$A$1:$A$71=A24))</f>
        <v>0</v>
      </c>
    </row>
    <row r="25" spans="1:2" ht="16.5" thickTop="1" thickBot="1" x14ac:dyDescent="0.3">
      <c r="A25" s="4" t="str">
        <f t="array" ref="A25">IFERROR(INDEX(Feuil1!A:A,SMALL(IF(COUNTIF($A$1:A24,Feuil1!$A$1:$A$71)=0,ROW(Feuil1!$A$1:$A$71),9^9),1)),"")</f>
        <v>LIRIO</v>
      </c>
      <c r="B25" s="5">
        <f ca="1">SUMPRODUCT(ESTABC123(Feuil1!$D$1:$D$71)*(Feuil1!$A$1:$A$71=A25))</f>
        <v>6</v>
      </c>
    </row>
    <row r="26" spans="1:2" ht="16.5" thickTop="1" thickBot="1" x14ac:dyDescent="0.3">
      <c r="A26" s="4" t="str">
        <f t="array" ref="A26">IFERROR(INDEX(Feuil1!A:A,SMALL(IF(COUNTIF($A$1:A25,Feuil1!$A$1:$A$71)=0,ROW(Feuil1!$A$1:$A$71),9^9),1)),"")</f>
        <v/>
      </c>
      <c r="B26" s="5">
        <f ca="1">SUMPRODUCT(ESTABC123(Feuil1!$D$1:$D$71)*(Feuil1!$A$1:$A$71=A26))</f>
        <v>0</v>
      </c>
    </row>
    <row r="27" spans="1:2" ht="16.5" thickTop="1" thickBot="1" x14ac:dyDescent="0.3">
      <c r="A27" s="4" t="str">
        <f t="array" ref="A27">IFERROR(INDEX(Feuil1!A:A,SMALL(IF(COUNTIF($A$1:A26,Feuil1!$A$1:$A$71)=0,ROW(Feuil1!$A$1:$A$71),9^9),1)),"")</f>
        <v/>
      </c>
      <c r="B27" s="5">
        <f ca="1">SUMPRODUCT(ESTABC123(Feuil1!$D$1:$D$71)*(Feuil1!$A$1:$A$71=A27))</f>
        <v>0</v>
      </c>
    </row>
    <row r="28" spans="1:2" ht="16.5" thickTop="1" thickBot="1" x14ac:dyDescent="0.3">
      <c r="A28" s="4" t="str">
        <f t="array" ref="A28">IFERROR(INDEX(Feuil1!A:A,SMALL(IF(COUNTIF($A$1:A27,Feuil1!$A$1:$A$71)=0,ROW(Feuil1!$A$1:$A$71),9^9),1)),"")</f>
        <v/>
      </c>
      <c r="B28" s="5">
        <f ca="1">SUMPRODUCT(ESTABC123(Feuil1!$D$1:$D$71)*(Feuil1!$A$1:$A$71=A28))</f>
        <v>0</v>
      </c>
    </row>
    <row r="29" spans="1:2" ht="16.5" thickTop="1" thickBot="1" x14ac:dyDescent="0.3">
      <c r="A29" s="4" t="str">
        <f t="array" ref="A29">IFERROR(INDEX(Feuil1!A:A,SMALL(IF(COUNTIF($A$1:A28,Feuil1!$A$1:$A$71)=0,ROW(Feuil1!$A$1:$A$71),9^9),1)),"")</f>
        <v/>
      </c>
      <c r="B29" s="5">
        <f ca="1">SUMPRODUCT(ESTABC123(Feuil1!$D$1:$D$71)*(Feuil1!$A$1:$A$71=A29))</f>
        <v>0</v>
      </c>
    </row>
    <row r="30" spans="1:2" ht="16.5" thickTop="1" thickBot="1" x14ac:dyDescent="0.3">
      <c r="A30" s="4" t="str">
        <f t="array" ref="A30">IFERROR(INDEX(Feuil1!A:A,SMALL(IF(COUNTIF($A$1:A29,Feuil1!$A$1:$A$71)=0,ROW(Feuil1!$A$1:$A$71),9^9),1)),"")</f>
        <v/>
      </c>
      <c r="B30" s="5">
        <f ca="1">SUMPRODUCT(ESTABC123(Feuil1!$D$1:$D$71)*(Feuil1!$A$1:$A$71=A30))</f>
        <v>0</v>
      </c>
    </row>
    <row r="31" spans="1:2" ht="16.5" thickTop="1" thickBot="1" x14ac:dyDescent="0.3">
      <c r="A31" s="4" t="str">
        <f t="array" ref="A31">IFERROR(INDEX(Feuil1!A:A,SMALL(IF(COUNTIF($A$1:A30,Feuil1!$A$1:$A$71)=0,ROW(Feuil1!$A$1:$A$71),9^9),1)),"")</f>
        <v/>
      </c>
      <c r="B31" s="5">
        <f ca="1">SUMPRODUCT(ESTABC123(Feuil1!$D$1:$D$71)*(Feuil1!$A$1:$A$71=A31))</f>
        <v>0</v>
      </c>
    </row>
    <row r="32" spans="1:2" ht="16.5" thickTop="1" thickBot="1" x14ac:dyDescent="0.3">
      <c r="A32" s="4" t="str">
        <f t="array" ref="A32">IFERROR(INDEX(Feuil1!A:A,SMALL(IF(COUNTIF($A$1:A31,Feuil1!$A$1:$A$71)=0,ROW(Feuil1!$A$1:$A$71),9^9),1)),"")</f>
        <v/>
      </c>
      <c r="B32" s="5">
        <f ca="1">SUMPRODUCT(ESTABC123(Feuil1!$D$1:$D$71)*(Feuil1!$A$1:$A$71=A32))</f>
        <v>0</v>
      </c>
    </row>
    <row r="33" ht="15.75" thickTop="1" x14ac:dyDescent="0.25"/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KORRICHI Pierre (BD)</dc:creator>
  <cp:lastModifiedBy> </cp:lastModifiedBy>
  <dcterms:created xsi:type="dcterms:W3CDTF">2016-02-12T15:41:18Z</dcterms:created>
  <dcterms:modified xsi:type="dcterms:W3CDTF">2016-02-13T05:10:43Z</dcterms:modified>
</cp:coreProperties>
</file>