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7365" windowWidth="20730" windowHeight="6330" activeTab="1"/>
  </bookViews>
  <sheets>
    <sheet name="LISTE DEMANDE TRANSIT" sheetId="1" r:id="rId1"/>
    <sheet name="DDE TRANSIT" sheetId="2" r:id="rId2"/>
    <sheet name="Feuil1" sheetId="5" state="hidden" r:id="rId3"/>
  </sheets>
  <definedNames>
    <definedName name="CODES_AUTO">#REF!</definedName>
    <definedName name="LIBELE">#REF!</definedName>
    <definedName name="MER">OFFSET('LISTE DEMANDE TRANSIT'!$T$1,,,COUNTA('LISTE DEMANDE TRANSIT'!$T:$T))</definedName>
    <definedName name="SAP">OFFSET('LISTE DEMANDE TRANSIT'!$A$1,,,COUNTA('LISTE DEMANDE TRANSIT'!$A:$A))</definedName>
  </definedNames>
  <calcPr calcId="145621"/>
  <customWorkbookViews>
    <customWorkbookView name="JIVARONCA Sandu SCH - Affichage personnalisé" guid="{DF8DC591-817D-4D88-98E9-A51C91058026}" mergeInterval="0" personalView="1" maximized="1" windowWidth="1916" windowHeight="865" activeSheetId="1"/>
  </customWorkbookViews>
</workbook>
</file>

<file path=xl/calcChain.xml><?xml version="1.0" encoding="utf-8"?>
<calcChain xmlns="http://schemas.openxmlformats.org/spreadsheetml/2006/main">
  <c r="J18" i="2" l="1" a="1"/>
  <c r="J18" i="2" s="1"/>
  <c r="J19" i="2" a="1"/>
  <c r="J19" i="2" s="1"/>
  <c r="J20" i="2" a="1"/>
  <c r="J20" i="2" s="1"/>
  <c r="J21" i="2" a="1"/>
  <c r="J21" i="2" s="1"/>
  <c r="J17" i="2" a="1"/>
  <c r="J17" i="2" s="1"/>
  <c r="J25" i="2" l="1" a="1"/>
  <c r="J25" i="2" s="1"/>
  <c r="J26" i="2" a="1"/>
  <c r="J26" i="2" s="1"/>
  <c r="J27" i="2" a="1"/>
  <c r="J27" i="2" s="1"/>
  <c r="J28" i="2" a="1"/>
  <c r="J28" i="2" s="1"/>
  <c r="J29" i="2" a="1"/>
  <c r="J29" i="2" s="1"/>
  <c r="J30" i="2" a="1"/>
  <c r="J30" i="2" s="1"/>
  <c r="J31" i="2" a="1"/>
  <c r="J31" i="2" s="1"/>
  <c r="J32" i="2" a="1"/>
  <c r="J32" i="2" s="1"/>
  <c r="J33" i="2" a="1"/>
  <c r="J33" i="2" s="1"/>
  <c r="J34" i="2" a="1"/>
  <c r="J34" i="2" s="1"/>
  <c r="J35" i="2" a="1"/>
  <c r="J35" i="2" s="1"/>
  <c r="J36" i="2" a="1"/>
  <c r="J36" i="2" s="1"/>
  <c r="J37" i="2" a="1"/>
  <c r="J37" i="2" s="1"/>
  <c r="J38" i="2" a="1"/>
  <c r="J38" i="2" s="1"/>
  <c r="J39" i="2" a="1"/>
  <c r="J39" i="2" s="1"/>
  <c r="J40" i="2" a="1"/>
  <c r="J40" i="2" s="1"/>
  <c r="J24" i="2" a="1"/>
  <c r="J23" i="2" a="1"/>
  <c r="J23" i="2" l="1"/>
  <c r="J24" i="2"/>
  <c r="K17" i="2"/>
  <c r="A27" i="2" l="1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25" i="2" l="1"/>
  <c r="A26" i="2"/>
  <c r="A24" i="2"/>
  <c r="A19" i="2" l="1"/>
  <c r="A17" i="2"/>
  <c r="A20" i="2"/>
  <c r="A18" i="2"/>
  <c r="A23" i="2"/>
  <c r="A22" i="2"/>
  <c r="A21" i="2"/>
</calcChain>
</file>

<file path=xl/comments1.xml><?xml version="1.0" encoding="utf-8"?>
<comments xmlns="http://schemas.openxmlformats.org/spreadsheetml/2006/main">
  <authors>
    <author>JIVARONCA Sandu SCH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pour ajouter une personne :
1) insérer une ligne en appuiant sur le button "ligne"
2) saisir le SAP
3) les données s'ffichent
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PORT DE DESTINATION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pour afficher les noms da ns l'onglet "dde transti" choisir "EDITER"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 la mission pour afficher les codes.
</t>
        </r>
      </text>
    </comment>
  </commentList>
</comments>
</file>

<file path=xl/comments2.xml><?xml version="1.0" encoding="utf-8"?>
<comments xmlns="http://schemas.openxmlformats.org/spreadsheetml/2006/main">
  <authors>
    <author>JIVARONCA Sandu SCH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Vérifier la modalité de la travérsé pour le 1er de la liste "edition"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JIVARONCA Sandu SCH: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date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date retour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Bon de transport </t>
        </r>
      </text>
    </comment>
  </commentList>
</comments>
</file>

<file path=xl/sharedStrings.xml><?xml version="1.0" encoding="utf-8"?>
<sst xmlns="http://schemas.openxmlformats.org/spreadsheetml/2006/main" count="80" uniqueCount="53">
  <si>
    <t>CIE</t>
  </si>
  <si>
    <t>NID</t>
  </si>
  <si>
    <t>N° ORD</t>
  </si>
  <si>
    <t>GRD</t>
  </si>
  <si>
    <t>NOM et Prénom</t>
  </si>
  <si>
    <t>date de naissance</t>
  </si>
  <si>
    <t>SAP</t>
  </si>
  <si>
    <t>NOM</t>
  </si>
  <si>
    <t>PRENOM</t>
  </si>
  <si>
    <t>VOIE</t>
  </si>
  <si>
    <t>LIBELLE MISSION</t>
  </si>
  <si>
    <t>MER</t>
  </si>
  <si>
    <t>MOTIF MER</t>
  </si>
  <si>
    <t>MOTIF ANNULATION OU CHANGEMENT</t>
  </si>
  <si>
    <t>A LIEU ARRIVE</t>
  </si>
  <si>
    <t>BON DE TRANSPORT</t>
  </si>
  <si>
    <t>SBT - PLD</t>
  </si>
  <si>
    <t>OBS
(supl bagages)</t>
  </si>
  <si>
    <t>NON</t>
  </si>
  <si>
    <t>VHL</t>
  </si>
  <si>
    <t>CONSULTATION MEDICALE</t>
  </si>
  <si>
    <t>AVEC BDT</t>
  </si>
  <si>
    <t>nombre des SAP affiches</t>
  </si>
  <si>
    <t>ANNULEE</t>
  </si>
  <si>
    <t>DATE ALLER</t>
  </si>
  <si>
    <t>LIEU EMBQ</t>
  </si>
  <si>
    <t>TERRITOIRE DEST</t>
  </si>
  <si>
    <t>DATE RETOUR</t>
  </si>
  <si>
    <t>LIEU EMBQ RETOUR</t>
  </si>
  <si>
    <t>TERRIT DEST</t>
  </si>
  <si>
    <t>A LIEU RETOUR</t>
  </si>
  <si>
    <t>CODES AUTO</t>
  </si>
  <si>
    <t>LAGARDE</t>
  </si>
  <si>
    <t>JEREMY</t>
  </si>
  <si>
    <t>VOICU</t>
  </si>
  <si>
    <t>ADRIAN</t>
  </si>
  <si>
    <t>CARNU</t>
  </si>
  <si>
    <t>CATALIN</t>
  </si>
  <si>
    <t>CHEIWWACH</t>
  </si>
  <si>
    <t>DALI</t>
  </si>
  <si>
    <t>PASSEPORTS</t>
  </si>
  <si>
    <t>SBT - A LA CAPLE DÉJÀ</t>
  </si>
  <si>
    <t>KARAMPOURNIS</t>
  </si>
  <si>
    <t>ROMAIN</t>
  </si>
  <si>
    <t>EDITER</t>
  </si>
  <si>
    <t>FAITE</t>
  </si>
  <si>
    <t>mr</t>
  </si>
  <si>
    <t>CPL</t>
  </si>
  <si>
    <t>KARAMPOURNIS Romain</t>
  </si>
  <si>
    <t>ADJ</t>
  </si>
  <si>
    <t>LAGARDE Jeremy</t>
  </si>
  <si>
    <t>4CIE</t>
  </si>
  <si>
    <t>CCL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</si>
</sst>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color indexed="8"/>
      <name val="Arial"/>
      <family val="2"/>
    </font>
    <font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sz val="10"/>
      <color theme="0"/>
      <name val="Times New Roman"/>
      <family val="1"/>
    </font>
    <font>
      <b/>
      <sz val="10"/>
      <name val="Times New Roman"/>
      <family val="1"/>
    </font>
    <font>
      <b/>
      <sz val="10"/>
      <color indexed="8"/>
      <name val="Times New Roman"/>
      <family val="1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0" tint="-0.14999847407452621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 tint="0.39997558519241921"/>
      </top>
      <bottom/>
      <diagonal/>
    </border>
    <border>
      <left style="thin">
        <color theme="4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8" fillId="3" borderId="0" xfId="0" applyFont="1" applyFill="1" applyAlignment="1" applyProtection="1">
      <alignment horizontal="center"/>
      <protection hidden="1"/>
    </xf>
    <xf numFmtId="14" fontId="7" fillId="3" borderId="0" xfId="0" applyNumberFormat="1" applyFont="1" applyFill="1" applyAlignment="1" applyProtection="1">
      <alignment horizontal="center"/>
      <protection hidden="1"/>
    </xf>
    <xf numFmtId="0" fontId="1" fillId="3" borderId="0" xfId="0" applyFont="1" applyFill="1" applyProtection="1">
      <protection hidden="1"/>
    </xf>
    <xf numFmtId="0" fontId="8" fillId="0" borderId="0" xfId="0" applyFont="1" applyProtection="1">
      <protection hidden="1"/>
    </xf>
    <xf numFmtId="0" fontId="5" fillId="2" borderId="0" xfId="0" applyFont="1" applyFill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14" fontId="1" fillId="0" borderId="0" xfId="0" applyNumberFormat="1" applyFont="1" applyAlignment="1" applyProtection="1">
      <alignment horizontal="center" vertical="center"/>
      <protection hidden="1"/>
    </xf>
    <xf numFmtId="0" fontId="11" fillId="0" borderId="0" xfId="0" applyFont="1" applyProtection="1">
      <protection hidden="1"/>
    </xf>
    <xf numFmtId="0" fontId="1" fillId="0" borderId="0" xfId="0" applyFont="1" applyAlignment="1" applyProtection="1">
      <alignment vertical="center"/>
      <protection hidden="1"/>
    </xf>
    <xf numFmtId="0" fontId="0" fillId="2" borderId="0" xfId="0" applyFill="1" applyAlignment="1" applyProtection="1">
      <alignment horizontal="center"/>
      <protection hidden="1"/>
    </xf>
    <xf numFmtId="0" fontId="8" fillId="2" borderId="0" xfId="0" applyFont="1" applyFill="1" applyProtection="1">
      <protection hidden="1"/>
    </xf>
    <xf numFmtId="0" fontId="8" fillId="3" borderId="0" xfId="0" applyFont="1" applyFill="1" applyProtection="1">
      <protection hidden="1"/>
    </xf>
    <xf numFmtId="0" fontId="1" fillId="0" borderId="0" xfId="0" applyFont="1" applyAlignment="1" applyProtection="1">
      <alignment horizontal="center" vertical="center"/>
      <protection locked="0"/>
    </xf>
    <xf numFmtId="0" fontId="9" fillId="9" borderId="1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center" vertical="center"/>
    </xf>
    <xf numFmtId="0" fontId="9" fillId="9" borderId="2" xfId="0" applyFont="1" applyFill="1" applyBorder="1" applyAlignment="1">
      <alignment horizontal="center" vertical="center" wrapText="1"/>
    </xf>
    <xf numFmtId="0" fontId="9" fillId="8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 wrapText="1"/>
    </xf>
    <xf numFmtId="0" fontId="10" fillId="10" borderId="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0" fillId="10" borderId="2" xfId="0" applyNumberFormat="1" applyFont="1" applyFill="1" applyBorder="1" applyAlignment="1">
      <alignment horizontal="center" vertical="center"/>
    </xf>
    <xf numFmtId="0" fontId="12" fillId="4" borderId="0" xfId="0" applyFont="1" applyFill="1" applyAlignment="1" applyProtection="1">
      <alignment horizontal="center"/>
      <protection hidden="1"/>
    </xf>
    <xf numFmtId="0" fontId="8" fillId="3" borderId="0" xfId="0" applyFont="1" applyFill="1" applyAlignment="1" applyProtection="1">
      <alignment horizontal="left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2" fillId="3" borderId="0" xfId="0" applyFont="1" applyFill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 vertical="center"/>
      <protection hidden="1"/>
    </xf>
    <xf numFmtId="0" fontId="8" fillId="3" borderId="0" xfId="0" applyFont="1" applyFill="1" applyAlignment="1" applyProtection="1">
      <alignment horizontal="left" vertical="center"/>
      <protection hidden="1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0</xdr:row>
      <xdr:rowOff>57150</xdr:rowOff>
    </xdr:from>
    <xdr:to>
      <xdr:col>1</xdr:col>
      <xdr:colOff>171450</xdr:colOff>
      <xdr:row>0</xdr:row>
      <xdr:rowOff>314325</xdr:rowOff>
    </xdr:to>
    <xdr:sp macro="[0]!insertion_dde_transit_nr1" textlink="">
      <xdr:nvSpPr>
        <xdr:cNvPr id="2" name="Rectangle à coins arrondis 1"/>
        <xdr:cNvSpPr/>
      </xdr:nvSpPr>
      <xdr:spPr>
        <a:xfrm>
          <a:off x="762000" y="57150"/>
          <a:ext cx="542925" cy="2571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linge</a:t>
          </a:r>
        </a:p>
      </xdr:txBody>
    </xdr:sp>
    <xdr:clientData/>
  </xdr:twoCellAnchor>
  <xdr:twoCellAnchor>
    <xdr:from>
      <xdr:col>20</xdr:col>
      <xdr:colOff>1114425</xdr:colOff>
      <xdr:row>1</xdr:row>
      <xdr:rowOff>247650</xdr:rowOff>
    </xdr:from>
    <xdr:to>
      <xdr:col>21</xdr:col>
      <xdr:colOff>1257300</xdr:colOff>
      <xdr:row>7</xdr:row>
      <xdr:rowOff>171450</xdr:rowOff>
    </xdr:to>
    <xdr:sp macro="" textlink="">
      <xdr:nvSpPr>
        <xdr:cNvPr id="3" name="Rectangle à coins arrondis 2"/>
        <xdr:cNvSpPr/>
      </xdr:nvSpPr>
      <xdr:spPr>
        <a:xfrm>
          <a:off x="13849350" y="590550"/>
          <a:ext cx="2905125" cy="1981200"/>
        </a:xfrm>
        <a:prstGeom prst="wedgeRoundRectCallout">
          <a:avLst>
            <a:gd name="adj1" fmla="val -89358"/>
            <a:gd name="adj2" fmla="val -182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</a:t>
          </a:r>
          <a:r>
            <a:rPr lang="fr-FR" sz="1100" baseline="0"/>
            <a:t> s'est écrit "editer" dans cette colonne, la  cellule de la colonne A sera envoye dans l'onglet "dde transit" (colone jaune).</a:t>
          </a:r>
        </a:p>
        <a:p>
          <a:pPr algn="l"/>
          <a:r>
            <a:rPr lang="fr-FR" sz="1100" baseline="0"/>
            <a:t>En régle normale, il doit compter toutes les cellules "editer" et envoyer les donnée  de la colonne A.</a:t>
          </a:r>
        </a:p>
        <a:p>
          <a:pPr algn="l"/>
          <a:r>
            <a:rPr lang="fr-FR" sz="1100" baseline="0"/>
            <a:t>Probleme : lorsque j'insère une ligne en déplaçant la ligne 2 vers 3 le calcule ne se fait  plus.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356153</xdr:colOff>
      <xdr:row>16</xdr:row>
      <xdr:rowOff>16565</xdr:rowOff>
    </xdr:from>
    <xdr:to>
      <xdr:col>15</xdr:col>
      <xdr:colOff>281608</xdr:colOff>
      <xdr:row>23</xdr:row>
      <xdr:rowOff>115956</xdr:rowOff>
    </xdr:to>
    <xdr:sp macro="" textlink="">
      <xdr:nvSpPr>
        <xdr:cNvPr id="2" name="Rectangle à coins arrondis 1"/>
        <xdr:cNvSpPr/>
      </xdr:nvSpPr>
      <xdr:spPr>
        <a:xfrm>
          <a:off x="8729870" y="3155674"/>
          <a:ext cx="3942521" cy="1490869"/>
        </a:xfrm>
        <a:prstGeom prst="wedgeRoundRectCallout">
          <a:avLst>
            <a:gd name="adj1" fmla="val -62220"/>
            <a:gd name="adj2" fmla="val -2638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C'est</a:t>
          </a:r>
          <a:r>
            <a:rPr lang="fr-FR" sz="1100" baseline="0"/>
            <a:t> la formule qui va me chercher les donnée de la colonne A(onglet liste demande transit) en fonction du resultat trouvé (= editer) dans la colonne T (même onglét).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 chaque fois que j'insère dans l'onglet "liste demande transit" une ligne entre 1 et 2 (décaler vers le bas et prenant la forme de la 2) le calcule ne se fait plus comme il le faut.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8"/>
  <sheetViews>
    <sheetView workbookViewId="0">
      <pane xSplit="8" ySplit="1" topLeftCell="T2" activePane="bottomRight" state="frozen"/>
      <selection pane="topRight" activeCell="I1" sqref="I1"/>
      <selection pane="bottomLeft" activeCell="A2" sqref="A2"/>
      <selection pane="bottomRight" activeCell="A2" sqref="A2:XFD2"/>
    </sheetView>
  </sheetViews>
  <sheetFormatPr baseColWidth="10" defaultRowHeight="27" customHeight="1" x14ac:dyDescent="0.2"/>
  <cols>
    <col min="1" max="1" width="17" style="3" customWidth="1"/>
    <col min="2" max="2" width="11" style="2" bestFit="1" customWidth="1"/>
    <col min="3" max="3" width="8.7109375" style="2" bestFit="1" customWidth="1"/>
    <col min="4" max="4" width="16.140625" style="2" bestFit="1" customWidth="1"/>
    <col min="5" max="5" width="13.5703125" style="2" bestFit="1" customWidth="1"/>
    <col min="6" max="16" width="5.140625" style="2" customWidth="1"/>
    <col min="17" max="17" width="21.85546875" style="41" bestFit="1" customWidth="1"/>
    <col min="18" max="18" width="9.28515625" style="2" bestFit="1" customWidth="1"/>
    <col min="19" max="19" width="22.140625" style="2" customWidth="1"/>
    <col min="20" max="20" width="14.7109375" style="2" bestFit="1" customWidth="1"/>
    <col min="21" max="21" width="41.42578125" style="2" bestFit="1" customWidth="1"/>
    <col min="22" max="22" width="41.42578125" style="2" customWidth="1"/>
    <col min="23" max="23" width="20.85546875" style="2" customWidth="1"/>
    <col min="24" max="16384" width="11.42578125" style="2"/>
  </cols>
  <sheetData>
    <row r="1" spans="1:22" ht="27" customHeight="1" x14ac:dyDescent="0.2">
      <c r="A1" s="25" t="s">
        <v>6</v>
      </c>
      <c r="B1" s="26" t="s">
        <v>1</v>
      </c>
      <c r="C1" s="26" t="s">
        <v>3</v>
      </c>
      <c r="D1" s="26" t="s">
        <v>7</v>
      </c>
      <c r="E1" s="26" t="s">
        <v>8</v>
      </c>
      <c r="F1" s="26" t="s">
        <v>0</v>
      </c>
      <c r="G1" s="26" t="s">
        <v>12</v>
      </c>
      <c r="H1" s="26" t="s">
        <v>9</v>
      </c>
      <c r="I1" s="27" t="s">
        <v>24</v>
      </c>
      <c r="J1" s="27" t="s">
        <v>25</v>
      </c>
      <c r="K1" s="27" t="s">
        <v>26</v>
      </c>
      <c r="L1" s="27" t="s">
        <v>14</v>
      </c>
      <c r="M1" s="28" t="s">
        <v>27</v>
      </c>
      <c r="N1" s="28" t="s">
        <v>28</v>
      </c>
      <c r="O1" s="28" t="s">
        <v>29</v>
      </c>
      <c r="P1" s="28" t="s">
        <v>30</v>
      </c>
      <c r="Q1" s="29" t="s">
        <v>10</v>
      </c>
      <c r="R1" s="26" t="s">
        <v>19</v>
      </c>
      <c r="S1" s="26" t="s">
        <v>15</v>
      </c>
      <c r="T1" s="30" t="s">
        <v>11</v>
      </c>
      <c r="U1" s="26" t="s">
        <v>13</v>
      </c>
      <c r="V1" s="31" t="s">
        <v>31</v>
      </c>
    </row>
    <row r="2" spans="1:22" ht="27" customHeight="1" x14ac:dyDescent="0.2">
      <c r="A2" s="32">
        <v>88933064</v>
      </c>
      <c r="B2" s="33"/>
      <c r="C2" s="33" t="s">
        <v>46</v>
      </c>
      <c r="D2" s="33" t="s">
        <v>38</v>
      </c>
      <c r="E2" s="33" t="s">
        <v>39</v>
      </c>
      <c r="F2" s="33"/>
      <c r="G2" s="33"/>
      <c r="H2" s="33"/>
      <c r="I2" s="42"/>
      <c r="J2" s="33"/>
      <c r="K2" s="33"/>
      <c r="L2" s="33"/>
      <c r="M2" s="42"/>
      <c r="N2" s="33"/>
      <c r="O2" s="33"/>
      <c r="P2" s="33"/>
      <c r="Q2" s="34" t="s">
        <v>20</v>
      </c>
      <c r="R2" s="33" t="s">
        <v>18</v>
      </c>
      <c r="S2" s="33" t="s">
        <v>21</v>
      </c>
      <c r="T2" s="33" t="s">
        <v>23</v>
      </c>
      <c r="U2" s="33"/>
      <c r="V2" s="35"/>
    </row>
    <row r="3" spans="1:22" ht="27" customHeight="1" x14ac:dyDescent="0.2">
      <c r="A3" s="32">
        <v>23331</v>
      </c>
      <c r="B3" s="33"/>
      <c r="C3" s="33" t="s">
        <v>46</v>
      </c>
      <c r="D3" s="33" t="s">
        <v>34</v>
      </c>
      <c r="E3" s="33" t="s">
        <v>35</v>
      </c>
      <c r="F3" s="33"/>
      <c r="G3" s="33"/>
      <c r="H3" s="33"/>
      <c r="I3" s="42"/>
      <c r="J3" s="33"/>
      <c r="K3" s="33"/>
      <c r="L3" s="33"/>
      <c r="M3" s="42"/>
      <c r="N3" s="33"/>
      <c r="O3" s="33"/>
      <c r="P3" s="33"/>
      <c r="Q3" s="34" t="s">
        <v>20</v>
      </c>
      <c r="R3" s="33" t="s">
        <v>18</v>
      </c>
      <c r="S3" s="33" t="s">
        <v>21</v>
      </c>
      <c r="T3" s="33" t="s">
        <v>45</v>
      </c>
      <c r="U3" s="33"/>
      <c r="V3" s="35"/>
    </row>
    <row r="4" spans="1:22" ht="27" customHeight="1" x14ac:dyDescent="0.2">
      <c r="A4" s="32">
        <v>21971</v>
      </c>
      <c r="B4" s="33"/>
      <c r="C4" s="33" t="s">
        <v>46</v>
      </c>
      <c r="D4" s="33" t="s">
        <v>42</v>
      </c>
      <c r="E4" s="33" t="s">
        <v>43</v>
      </c>
      <c r="F4" s="33"/>
      <c r="G4" s="33"/>
      <c r="H4" s="33"/>
      <c r="I4" s="42"/>
      <c r="J4" s="33"/>
      <c r="K4" s="33"/>
      <c r="L4" s="33"/>
      <c r="M4" s="42"/>
      <c r="N4" s="33"/>
      <c r="O4" s="33"/>
      <c r="P4" s="33"/>
      <c r="Q4" s="34"/>
      <c r="R4" s="33"/>
      <c r="S4" s="33" t="s">
        <v>41</v>
      </c>
      <c r="T4" s="33" t="s">
        <v>44</v>
      </c>
      <c r="U4" s="33"/>
      <c r="V4" s="35"/>
    </row>
    <row r="5" spans="1:22" ht="27" customHeight="1" x14ac:dyDescent="0.2">
      <c r="A5" s="32">
        <v>90021368</v>
      </c>
      <c r="B5" s="33"/>
      <c r="C5" s="33" t="s">
        <v>46</v>
      </c>
      <c r="D5" s="33" t="s">
        <v>32</v>
      </c>
      <c r="E5" s="33" t="s">
        <v>33</v>
      </c>
      <c r="F5" s="33"/>
      <c r="G5" s="33"/>
      <c r="H5" s="33"/>
      <c r="I5" s="42"/>
      <c r="J5" s="33"/>
      <c r="K5" s="33"/>
      <c r="L5" s="33"/>
      <c r="M5" s="42"/>
      <c r="N5" s="33"/>
      <c r="O5" s="33"/>
      <c r="P5" s="33"/>
      <c r="Q5" s="34" t="s">
        <v>40</v>
      </c>
      <c r="R5" s="33" t="s">
        <v>18</v>
      </c>
      <c r="S5" s="33" t="s">
        <v>16</v>
      </c>
      <c r="T5" s="33" t="s">
        <v>44</v>
      </c>
      <c r="U5" s="33"/>
      <c r="V5" s="35"/>
    </row>
    <row r="6" spans="1:22" ht="27" customHeight="1" x14ac:dyDescent="0.2">
      <c r="A6" s="36">
        <v>23331</v>
      </c>
      <c r="B6" s="37"/>
      <c r="C6" s="37" t="s">
        <v>46</v>
      </c>
      <c r="D6" s="37" t="s">
        <v>34</v>
      </c>
      <c r="E6" s="37" t="s">
        <v>35</v>
      </c>
      <c r="F6" s="37"/>
      <c r="G6" s="37"/>
      <c r="H6" s="37"/>
      <c r="I6" s="38"/>
      <c r="J6" s="37"/>
      <c r="K6" s="38"/>
      <c r="L6" s="37"/>
      <c r="M6" s="38"/>
      <c r="N6" s="37"/>
      <c r="O6" s="38"/>
      <c r="P6" s="37"/>
      <c r="Q6" s="39" t="s">
        <v>20</v>
      </c>
      <c r="R6" s="37" t="s">
        <v>18</v>
      </c>
      <c r="S6" s="37" t="s">
        <v>21</v>
      </c>
      <c r="T6" s="37" t="s">
        <v>23</v>
      </c>
      <c r="U6" s="37"/>
      <c r="V6" s="40"/>
    </row>
    <row r="7" spans="1:22" ht="27" customHeight="1" x14ac:dyDescent="0.2">
      <c r="A7" s="32">
        <v>88932991</v>
      </c>
      <c r="B7" s="33"/>
      <c r="C7" s="33" t="s">
        <v>46</v>
      </c>
      <c r="D7" s="33" t="s">
        <v>36</v>
      </c>
      <c r="E7" s="33" t="s">
        <v>37</v>
      </c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4"/>
      <c r="R7" s="33"/>
      <c r="S7" s="33"/>
      <c r="T7" s="33" t="s">
        <v>23</v>
      </c>
      <c r="U7" s="33"/>
      <c r="V7" s="35"/>
    </row>
    <row r="8" spans="1:22" ht="27" customHeight="1" x14ac:dyDescent="0.2">
      <c r="A8" s="36">
        <v>88933064</v>
      </c>
      <c r="B8" s="37"/>
      <c r="C8" s="37" t="s">
        <v>46</v>
      </c>
      <c r="D8" s="37" t="s">
        <v>38</v>
      </c>
      <c r="E8" s="37" t="s">
        <v>39</v>
      </c>
      <c r="F8" s="37"/>
      <c r="G8" s="37"/>
      <c r="H8" s="37"/>
      <c r="I8" s="38"/>
      <c r="J8" s="37"/>
      <c r="K8" s="38"/>
      <c r="L8" s="37"/>
      <c r="M8" s="38"/>
      <c r="N8" s="37"/>
      <c r="O8" s="38"/>
      <c r="P8" s="37"/>
      <c r="Q8" s="39" t="s">
        <v>20</v>
      </c>
      <c r="R8" s="37" t="s">
        <v>18</v>
      </c>
      <c r="S8" s="37" t="s">
        <v>21</v>
      </c>
      <c r="T8" s="37" t="s">
        <v>23</v>
      </c>
      <c r="U8" s="37"/>
      <c r="V8" s="40"/>
    </row>
  </sheetData>
  <customSheetViews>
    <customSheetView guid="{DF8DC591-817D-4D88-98E9-A51C91058026}">
      <pane xSplit="8" ySplit="1" topLeftCell="I2" activePane="bottomRight" state="frozen"/>
      <selection pane="bottomRight" activeCell="H2" sqref="H2"/>
      <pageMargins left="0.7" right="0.7" top="0.75" bottom="0.75" header="0.3" footer="0.3"/>
    </customSheetView>
  </customSheetViews>
  <dataValidations count="6">
    <dataValidation type="list" allowBlank="1" showInputMessage="1" showErrorMessage="1" sqref="T2:T1048576">
      <formula1>"A FAIRE,EDITER,FAITE,ANNULEE"</formula1>
    </dataValidation>
    <dataValidation type="list" allowBlank="1" showInputMessage="1" showErrorMessage="1" sqref="R2:R1048576">
      <formula1>"OUI,NON"</formula1>
    </dataValidation>
    <dataValidation type="list" allowBlank="1" showInputMessage="1" showErrorMessage="1" sqref="H2:H1048576">
      <formula1>"VAC,VMC"</formula1>
    </dataValidation>
    <dataValidation type="list" allowBlank="1" showInputMessage="1" showErrorMessage="1" sqref="K2:K1048576">
      <formula1>"CONTINENT,CORSE"</formula1>
    </dataValidation>
    <dataValidation type="list" allowBlank="1" showInputMessage="1" showErrorMessage="1" sqref="O2:O1048576">
      <formula1>"CORSE,CONTINENT"</formula1>
    </dataValidation>
    <dataValidation type="list" allowBlank="1" showInputMessage="1" showErrorMessage="1" sqref="V1:V1048576">
      <formula1>CODES_AUTO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66"/>
  <sheetViews>
    <sheetView showZeros="0" tabSelected="1" topLeftCell="A7" zoomScaleNormal="100" zoomScalePageLayoutView="115" workbookViewId="0">
      <selection activeCell="J17" sqref="J17"/>
    </sheetView>
  </sheetViews>
  <sheetFormatPr baseColWidth="10" defaultRowHeight="12.75" x14ac:dyDescent="0.2"/>
  <cols>
    <col min="1" max="1" width="8.140625" customWidth="1"/>
    <col min="2" max="2" width="10.140625" customWidth="1"/>
    <col min="3" max="3" width="12.5703125" customWidth="1"/>
    <col min="7" max="7" width="6.5703125" customWidth="1"/>
    <col min="8" max="8" width="14" customWidth="1"/>
    <col min="9" max="9" width="13.42578125" customWidth="1"/>
    <col min="10" max="10" width="20.28515625" style="1" bestFit="1" customWidth="1"/>
  </cols>
  <sheetData>
    <row r="1" spans="1:12" x14ac:dyDescent="0.2">
      <c r="A1" s="4"/>
      <c r="B1" s="5"/>
      <c r="C1" s="4"/>
      <c r="D1" s="4"/>
      <c r="E1" s="4"/>
      <c r="F1" s="4"/>
      <c r="G1" s="4"/>
      <c r="H1" s="4"/>
      <c r="I1" s="4"/>
      <c r="J1" s="6"/>
      <c r="K1" s="7"/>
      <c r="L1" s="7"/>
    </row>
    <row r="2" spans="1:12" ht="12.75" customHeight="1" x14ac:dyDescent="0.2">
      <c r="A2" s="4"/>
      <c r="B2" s="5"/>
      <c r="C2" s="4"/>
      <c r="D2" s="4"/>
      <c r="E2" s="8"/>
      <c r="F2" s="4"/>
      <c r="G2" s="4"/>
      <c r="H2" s="4"/>
      <c r="I2" s="4"/>
      <c r="J2" s="6"/>
      <c r="K2" s="7"/>
      <c r="L2" s="7"/>
    </row>
    <row r="3" spans="1:12" ht="12.75" customHeight="1" x14ac:dyDescent="0.2">
      <c r="A3" s="4"/>
      <c r="B3" s="5"/>
      <c r="C3" s="4"/>
      <c r="D3" s="46"/>
      <c r="E3" s="46"/>
      <c r="F3" s="46"/>
      <c r="G3" s="4"/>
      <c r="H3" s="4"/>
      <c r="I3" s="4"/>
      <c r="J3" s="6"/>
      <c r="K3" s="7"/>
      <c r="L3" s="7"/>
    </row>
    <row r="4" spans="1:12" x14ac:dyDescent="0.2">
      <c r="A4" s="4"/>
      <c r="B4" s="5"/>
      <c r="C4" s="4"/>
      <c r="D4" s="4"/>
      <c r="E4" s="4"/>
      <c r="F4" s="4"/>
      <c r="G4" s="4"/>
      <c r="H4" s="4"/>
      <c r="I4" s="4"/>
      <c r="J4" s="6"/>
      <c r="K4" s="7"/>
      <c r="L4" s="7"/>
    </row>
    <row r="5" spans="1:12" x14ac:dyDescent="0.2">
      <c r="A5" s="4"/>
      <c r="B5" s="5"/>
      <c r="C5" s="4"/>
      <c r="D5" s="4"/>
      <c r="E5" s="4"/>
      <c r="F5" s="4"/>
      <c r="G5" s="4"/>
      <c r="H5" s="4"/>
      <c r="I5" s="4"/>
      <c r="J5" s="6"/>
      <c r="K5" s="7"/>
      <c r="L5" s="7"/>
    </row>
    <row r="6" spans="1:12" ht="15.75" customHeight="1" x14ac:dyDescent="0.2">
      <c r="A6" s="4"/>
      <c r="B6" s="4"/>
      <c r="C6" s="4"/>
      <c r="D6" s="4"/>
      <c r="E6" s="4"/>
      <c r="F6" s="4"/>
      <c r="G6" s="4"/>
      <c r="H6" s="4"/>
      <c r="I6" s="4"/>
      <c r="J6" s="6"/>
      <c r="K6" s="7"/>
      <c r="L6" s="7"/>
    </row>
    <row r="7" spans="1:12" ht="15.75" customHeight="1" x14ac:dyDescent="0.2">
      <c r="A7" s="4"/>
      <c r="B7" s="4"/>
      <c r="C7" s="4"/>
      <c r="D7" s="4"/>
      <c r="E7" s="4"/>
      <c r="F7" s="4"/>
      <c r="G7" s="4"/>
      <c r="H7" s="4"/>
      <c r="I7" s="4"/>
      <c r="J7" s="6"/>
      <c r="K7" s="7"/>
      <c r="L7" s="7"/>
    </row>
    <row r="8" spans="1:12" ht="15.75" customHeight="1" x14ac:dyDescent="0.2">
      <c r="A8" s="4"/>
      <c r="B8" s="4"/>
      <c r="C8" s="4"/>
      <c r="D8" s="4"/>
      <c r="E8" s="4"/>
      <c r="F8" s="4"/>
      <c r="G8" s="4"/>
      <c r="H8" s="4"/>
      <c r="I8" s="9"/>
      <c r="J8" s="6"/>
      <c r="K8" s="7"/>
      <c r="L8" s="7"/>
    </row>
    <row r="9" spans="1:12" ht="15.75" customHeight="1" x14ac:dyDescent="0.2">
      <c r="A9" s="4"/>
      <c r="B9" s="4"/>
      <c r="C9" s="4"/>
      <c r="D9" s="10"/>
      <c r="E9" s="11"/>
      <c r="F9" s="4"/>
      <c r="G9" s="4"/>
      <c r="H9" s="4"/>
      <c r="I9" s="9"/>
      <c r="J9" s="6"/>
      <c r="K9" s="7"/>
      <c r="L9" s="7"/>
    </row>
    <row r="10" spans="1:12" ht="15.75" customHeight="1" x14ac:dyDescent="0.2">
      <c r="A10" s="4"/>
      <c r="B10" s="4"/>
      <c r="C10" s="4"/>
      <c r="D10" s="12"/>
      <c r="E10" s="4"/>
      <c r="F10" s="4"/>
      <c r="G10" s="4"/>
      <c r="H10" s="4"/>
      <c r="I10" s="9"/>
      <c r="J10" s="6"/>
      <c r="K10" s="7"/>
      <c r="L10" s="7"/>
    </row>
    <row r="11" spans="1:12" ht="15.75" customHeight="1" x14ac:dyDescent="0.2">
      <c r="A11" s="4"/>
      <c r="B11" s="4"/>
      <c r="C11" s="4"/>
      <c r="D11" s="10"/>
      <c r="E11" s="11"/>
      <c r="F11" s="4"/>
      <c r="G11" s="4"/>
      <c r="H11" s="4"/>
      <c r="I11" s="4"/>
      <c r="J11" s="6"/>
      <c r="K11" s="7"/>
      <c r="L11" s="7"/>
    </row>
    <row r="12" spans="1:12" ht="15.75" customHeight="1" x14ac:dyDescent="0.2">
      <c r="A12" s="4"/>
      <c r="B12" s="4"/>
      <c r="C12" s="4"/>
      <c r="D12" s="4"/>
      <c r="E12" s="4"/>
      <c r="F12" s="4"/>
      <c r="G12" s="4"/>
      <c r="H12" s="4"/>
      <c r="I12" s="9"/>
      <c r="J12" s="6"/>
      <c r="K12" s="7"/>
      <c r="L12" s="7"/>
    </row>
    <row r="13" spans="1:12" ht="15.75" customHeight="1" x14ac:dyDescent="0.2">
      <c r="A13" s="4"/>
      <c r="B13" s="4"/>
      <c r="C13" s="4"/>
      <c r="D13" s="4"/>
      <c r="E13" s="4"/>
      <c r="F13" s="4"/>
      <c r="G13" s="4"/>
      <c r="H13" s="4"/>
      <c r="I13" s="9"/>
      <c r="J13" s="6"/>
      <c r="K13" s="7"/>
      <c r="L13" s="7"/>
    </row>
    <row r="14" spans="1:12" ht="15.75" customHeight="1" x14ac:dyDescent="0.2">
      <c r="A14" s="4"/>
      <c r="B14" s="4"/>
      <c r="C14" s="4"/>
      <c r="D14" s="4"/>
      <c r="E14" s="4"/>
      <c r="F14" s="4"/>
      <c r="G14" s="4"/>
      <c r="H14" s="4"/>
      <c r="I14" s="9"/>
      <c r="J14" s="6"/>
      <c r="K14" s="7"/>
      <c r="L14" s="7"/>
    </row>
    <row r="15" spans="1:12" ht="15.75" customHeight="1" x14ac:dyDescent="0.2">
      <c r="A15" s="7"/>
      <c r="B15" s="7"/>
      <c r="C15" s="7"/>
      <c r="D15" s="7"/>
      <c r="E15" s="7"/>
      <c r="F15" s="7"/>
      <c r="G15" s="7"/>
      <c r="H15" s="7"/>
      <c r="I15" s="7"/>
      <c r="J15" s="13"/>
      <c r="K15" s="7"/>
      <c r="L15" s="7"/>
    </row>
    <row r="16" spans="1:12" ht="25.5" customHeight="1" x14ac:dyDescent="0.2">
      <c r="A16" s="14" t="s">
        <v>2</v>
      </c>
      <c r="B16" s="14" t="s">
        <v>3</v>
      </c>
      <c r="C16" s="47" t="s">
        <v>4</v>
      </c>
      <c r="D16" s="47"/>
      <c r="E16" s="47"/>
      <c r="F16" s="15" t="s">
        <v>5</v>
      </c>
      <c r="G16" s="14" t="s">
        <v>0</v>
      </c>
      <c r="H16" s="14" t="s">
        <v>1</v>
      </c>
      <c r="I16" s="15" t="s">
        <v>17</v>
      </c>
      <c r="J16" s="16" t="s">
        <v>22</v>
      </c>
      <c r="K16" s="7"/>
      <c r="L16" s="7"/>
    </row>
    <row r="17" spans="1:12" ht="15.75" customHeight="1" x14ac:dyDescent="0.2">
      <c r="A17" s="17">
        <f ca="1">IF(OR(ISERROR(J17),J17=0),0,ROW(AJ1))</f>
        <v>1</v>
      </c>
      <c r="B17" s="17" t="s">
        <v>47</v>
      </c>
      <c r="C17" s="45" t="s">
        <v>48</v>
      </c>
      <c r="D17" s="45"/>
      <c r="E17" s="45"/>
      <c r="F17" s="18">
        <v>32203</v>
      </c>
      <c r="G17" s="17" t="s">
        <v>51</v>
      </c>
      <c r="H17" s="17">
        <v>977020213</v>
      </c>
      <c r="I17" s="24"/>
      <c r="J17" s="43">
        <f t="array" aca="1" ref="J17" ca="1">IFERROR(INDEX(SAP,SMALL(IF(MER="EDITER",ROW(MER),9^9),ROW(1:1))),0)</f>
        <v>21971</v>
      </c>
      <c r="K17" s="19">
        <f ca="1">VLOOKUP(J17,'LISTE DEMANDE TRANSIT'!A:V,22,FALSE)</f>
        <v>0</v>
      </c>
      <c r="L17" s="7"/>
    </row>
    <row r="18" spans="1:12" ht="15.75" customHeight="1" x14ac:dyDescent="0.2">
      <c r="A18" s="17">
        <f t="shared" ref="A18:A40" ca="1" si="0">IF(OR(ISERROR(J18),J18=0),0,ROW(AJ2))</f>
        <v>2</v>
      </c>
      <c r="B18" s="17" t="s">
        <v>49</v>
      </c>
      <c r="C18" s="45" t="s">
        <v>50</v>
      </c>
      <c r="D18" s="45"/>
      <c r="E18" s="45"/>
      <c r="F18" s="18">
        <v>29731</v>
      </c>
      <c r="G18" s="17" t="s">
        <v>52</v>
      </c>
      <c r="H18" s="17">
        <v>164020538</v>
      </c>
      <c r="I18" s="24"/>
      <c r="J18" s="43">
        <f t="array" aca="1" ref="J18" ca="1">IFERROR(INDEX(SAP,SMALL(IF(MER="EDITER",ROW(MER),9^9),ROW(2:2))),0)</f>
        <v>90021368</v>
      </c>
      <c r="K18" s="7"/>
      <c r="L18" s="7"/>
    </row>
    <row r="19" spans="1:12" ht="15.75" customHeight="1" x14ac:dyDescent="0.2">
      <c r="A19" s="17">
        <f t="shared" ca="1" si="0"/>
        <v>0</v>
      </c>
      <c r="B19" s="17">
        <v>0</v>
      </c>
      <c r="C19" s="45">
        <v>0</v>
      </c>
      <c r="D19" s="45"/>
      <c r="E19" s="45"/>
      <c r="F19" s="18">
        <v>0</v>
      </c>
      <c r="G19" s="17">
        <v>0</v>
      </c>
      <c r="H19" s="17">
        <v>0</v>
      </c>
      <c r="I19" s="24"/>
      <c r="J19" s="43">
        <f t="array" aca="1" ref="J19" ca="1">IFERROR(INDEX(SAP,SMALL(IF(MER="EDITER",ROW(MER),9^9),ROW(3:3))),0)</f>
        <v>0</v>
      </c>
      <c r="K19" s="7"/>
      <c r="L19" s="7"/>
    </row>
    <row r="20" spans="1:12" ht="15.75" customHeight="1" x14ac:dyDescent="0.2">
      <c r="A20" s="17">
        <f t="shared" ca="1" si="0"/>
        <v>0</v>
      </c>
      <c r="B20" s="17">
        <v>0</v>
      </c>
      <c r="C20" s="45">
        <v>0</v>
      </c>
      <c r="D20" s="45"/>
      <c r="E20" s="45"/>
      <c r="F20" s="18">
        <v>0</v>
      </c>
      <c r="G20" s="17">
        <v>0</v>
      </c>
      <c r="H20" s="17">
        <v>0</v>
      </c>
      <c r="I20" s="24"/>
      <c r="J20" s="43">
        <f t="array" aca="1" ref="J20" ca="1">IFERROR(INDEX(SAP,SMALL(IF(MER="EDITER",ROW(MER),9^9),ROW(4:4))),0)</f>
        <v>0</v>
      </c>
      <c r="K20" s="7"/>
      <c r="L20" s="7"/>
    </row>
    <row r="21" spans="1:12" ht="15.75" customHeight="1" x14ac:dyDescent="0.2">
      <c r="A21" s="17">
        <f t="shared" ca="1" si="0"/>
        <v>0</v>
      </c>
      <c r="B21" s="17">
        <v>0</v>
      </c>
      <c r="C21" s="45">
        <v>0</v>
      </c>
      <c r="D21" s="45"/>
      <c r="E21" s="45"/>
      <c r="F21" s="18">
        <v>0</v>
      </c>
      <c r="G21" s="17">
        <v>0</v>
      </c>
      <c r="H21" s="17">
        <v>0</v>
      </c>
      <c r="I21" s="24"/>
      <c r="J21" s="43">
        <f t="array" aca="1" ref="J21" ca="1">IFERROR(INDEX(SAP,SMALL(IF(MER="EDITER",ROW(MER),9^9),ROW(5:5))),0)</f>
        <v>0</v>
      </c>
      <c r="K21" s="7"/>
      <c r="L21" s="7"/>
    </row>
    <row r="22" spans="1:12" ht="15.75" customHeight="1" x14ac:dyDescent="0.2">
      <c r="A22" s="17">
        <f t="shared" si="0"/>
        <v>0</v>
      </c>
      <c r="B22" s="17">
        <v>0</v>
      </c>
      <c r="C22" s="45">
        <v>0</v>
      </c>
      <c r="D22" s="45"/>
      <c r="E22" s="45"/>
      <c r="F22" s="18">
        <v>0</v>
      </c>
      <c r="G22" s="17">
        <v>0</v>
      </c>
      <c r="H22" s="17">
        <v>0</v>
      </c>
      <c r="I22" s="24"/>
      <c r="J22" s="43">
        <v>0</v>
      </c>
      <c r="K22" s="7"/>
      <c r="L22" s="7"/>
    </row>
    <row r="23" spans="1:12" ht="15.75" customHeight="1" x14ac:dyDescent="0.2">
      <c r="A23" s="17">
        <f t="shared" ca="1" si="0"/>
        <v>0</v>
      </c>
      <c r="B23" s="17">
        <v>0</v>
      </c>
      <c r="C23" s="45">
        <v>0</v>
      </c>
      <c r="D23" s="45"/>
      <c r="E23" s="45"/>
      <c r="F23" s="18">
        <v>0</v>
      </c>
      <c r="G23" s="17">
        <v>0</v>
      </c>
      <c r="H23" s="17">
        <v>0</v>
      </c>
      <c r="I23" s="24"/>
      <c r="J23" s="43">
        <f t="array" aca="1" ref="J23" ca="1">IF(ISERROR(IF(ROWS('LISTE DEMANDE TRANSIT'!$1:7)&gt;COUNTA('LISTE DEMANDE TRANSIT'!T$1:T$5000),0,INDEX('LISTE DEMANDE TRANSIT'!A$1:A$5000,SMALL(IF('LISTE DEMANDE TRANSIT'!T$1:T$5000="editer",ROW(INDIRECT("1:"&amp;ROWS('LISTE DEMANDE TRANSIT'!A$1:A$5000)))),ROWS('LISTE DEMANDE TRANSIT'!$1:7))))),0,IF(ROWS('LISTE DEMANDE TRANSIT'!$1:7)&gt;COUNTA('LISTE DEMANDE TRANSIT'!T$1:T$5000),0,INDEX('LISTE DEMANDE TRANSIT'!A$1:A$5000,SMALL(IF('LISTE DEMANDE TRANSIT'!T$1:T$5000="editer",ROW(INDIRECT("1:"&amp;ROWS('LISTE DEMANDE TRANSIT'!A$1:A$5000)))),ROWS('LISTE DEMANDE TRANSIT'!$1:7)))))</f>
        <v>0</v>
      </c>
      <c r="K23" s="7"/>
      <c r="L23" s="7"/>
    </row>
    <row r="24" spans="1:12" ht="15.75" customHeight="1" x14ac:dyDescent="0.2">
      <c r="A24" s="17">
        <f t="shared" ca="1" si="0"/>
        <v>0</v>
      </c>
      <c r="B24" s="17">
        <v>0</v>
      </c>
      <c r="C24" s="45">
        <v>0</v>
      </c>
      <c r="D24" s="45"/>
      <c r="E24" s="45"/>
      <c r="F24" s="18">
        <v>0</v>
      </c>
      <c r="G24" s="17">
        <v>0</v>
      </c>
      <c r="H24" s="17">
        <v>0</v>
      </c>
      <c r="I24" s="24"/>
      <c r="J24" s="43">
        <f t="array" aca="1" ref="J24" ca="1">IF(ISERROR(IF(ROWS('LISTE DEMANDE TRANSIT'!$1:8)&gt;COUNTA('LISTE DEMANDE TRANSIT'!T$1:T$5000),0,INDEX('LISTE DEMANDE TRANSIT'!A$1:A$5000,SMALL(IF('LISTE DEMANDE TRANSIT'!T$1:T$5000="editer",ROW(INDIRECT("1:"&amp;ROWS('LISTE DEMANDE TRANSIT'!A$1:A$5000)))),ROWS('LISTE DEMANDE TRANSIT'!$1:8))))),0,IF(ROWS('LISTE DEMANDE TRANSIT'!$1:8)&gt;COUNTA('LISTE DEMANDE TRANSIT'!T$1:T$5000),0,INDEX('LISTE DEMANDE TRANSIT'!A$1:A$5000,SMALL(IF('LISTE DEMANDE TRANSIT'!T$1:T$5000="editer",ROW(INDIRECT("1:"&amp;ROWS('LISTE DEMANDE TRANSIT'!A$1:A$5000)))),ROWS('LISTE DEMANDE TRANSIT'!$1:8)))))</f>
        <v>0</v>
      </c>
      <c r="K24" s="7"/>
      <c r="L24" s="7"/>
    </row>
    <row r="25" spans="1:12" ht="15.75" customHeight="1" x14ac:dyDescent="0.2">
      <c r="A25" s="17">
        <f t="shared" ca="1" si="0"/>
        <v>0</v>
      </c>
      <c r="B25" s="17">
        <v>0</v>
      </c>
      <c r="C25" s="45">
        <v>0</v>
      </c>
      <c r="D25" s="45"/>
      <c r="E25" s="45"/>
      <c r="F25" s="18">
        <v>0</v>
      </c>
      <c r="G25" s="17">
        <v>0</v>
      </c>
      <c r="H25" s="17">
        <v>0</v>
      </c>
      <c r="I25" s="24"/>
      <c r="J25" s="43">
        <f t="array" aca="1" ref="J25" ca="1">IF(ISERROR(IF(ROWS('LISTE DEMANDE TRANSIT'!$1:9)&gt;COUNTA('LISTE DEMANDE TRANSIT'!T$1:T$5000),0,INDEX('LISTE DEMANDE TRANSIT'!A$1:A$5000,SMALL(IF('LISTE DEMANDE TRANSIT'!T$1:T$5000="editer",ROW(INDIRECT("1:"&amp;ROWS('LISTE DEMANDE TRANSIT'!A$1:A$5000)))),ROWS('LISTE DEMANDE TRANSIT'!$1:9))))),0,IF(ROWS('LISTE DEMANDE TRANSIT'!$1:9)&gt;COUNTA('LISTE DEMANDE TRANSIT'!T$1:T$5000),0,INDEX('LISTE DEMANDE TRANSIT'!A$1:A$5000,SMALL(IF('LISTE DEMANDE TRANSIT'!T$1:T$5000="editer",ROW(INDIRECT("1:"&amp;ROWS('LISTE DEMANDE TRANSIT'!A$1:A$5000)))),ROWS('LISTE DEMANDE TRANSIT'!$1:9)))))</f>
        <v>0</v>
      </c>
      <c r="K25" s="7"/>
      <c r="L25" s="7"/>
    </row>
    <row r="26" spans="1:12" ht="15.75" customHeight="1" x14ac:dyDescent="0.2">
      <c r="A26" s="17">
        <f t="shared" ca="1" si="0"/>
        <v>0</v>
      </c>
      <c r="B26" s="17">
        <v>0</v>
      </c>
      <c r="C26" s="45">
        <v>0</v>
      </c>
      <c r="D26" s="45"/>
      <c r="E26" s="45"/>
      <c r="F26" s="18">
        <v>0</v>
      </c>
      <c r="G26" s="17">
        <v>0</v>
      </c>
      <c r="H26" s="17">
        <v>0</v>
      </c>
      <c r="I26" s="24"/>
      <c r="J26" s="43">
        <f t="array" aca="1" ref="J26" ca="1">IF(ISERROR(IF(ROWS('LISTE DEMANDE TRANSIT'!$1:10)&gt;COUNTA('LISTE DEMANDE TRANSIT'!T$1:T$5000),0,INDEX('LISTE DEMANDE TRANSIT'!A$1:A$5000,SMALL(IF('LISTE DEMANDE TRANSIT'!T$1:T$5000="editer",ROW(INDIRECT("1:"&amp;ROWS('LISTE DEMANDE TRANSIT'!A$1:A$5000)))),ROWS('LISTE DEMANDE TRANSIT'!$1:10))))),0,IF(ROWS('LISTE DEMANDE TRANSIT'!$1:10)&gt;COUNTA('LISTE DEMANDE TRANSIT'!T$1:T$5000),0,INDEX('LISTE DEMANDE TRANSIT'!A$1:A$5000,SMALL(IF('LISTE DEMANDE TRANSIT'!T$1:T$5000="editer",ROW(INDIRECT("1:"&amp;ROWS('LISTE DEMANDE TRANSIT'!A$1:A$5000)))),ROWS('LISTE DEMANDE TRANSIT'!$1:10)))))</f>
        <v>0</v>
      </c>
      <c r="K26" s="7"/>
      <c r="L26" s="7"/>
    </row>
    <row r="27" spans="1:12" ht="15.75" customHeight="1" x14ac:dyDescent="0.2">
      <c r="A27" s="17">
        <f t="shared" ca="1" si="0"/>
        <v>0</v>
      </c>
      <c r="B27" s="17">
        <v>0</v>
      </c>
      <c r="C27" s="45">
        <v>0</v>
      </c>
      <c r="D27" s="45"/>
      <c r="E27" s="45"/>
      <c r="F27" s="18">
        <v>0</v>
      </c>
      <c r="G27" s="17">
        <v>0</v>
      </c>
      <c r="H27" s="17">
        <v>0</v>
      </c>
      <c r="I27" s="24"/>
      <c r="J27" s="43">
        <f t="array" aca="1" ref="J27" ca="1">IF(ISERROR(IF(ROWS('LISTE DEMANDE TRANSIT'!$1:11)&gt;COUNTA('LISTE DEMANDE TRANSIT'!T$1:T$5000),0,INDEX('LISTE DEMANDE TRANSIT'!A$1:A$5000,SMALL(IF('LISTE DEMANDE TRANSIT'!T$1:T$5000="editer",ROW(INDIRECT("1:"&amp;ROWS('LISTE DEMANDE TRANSIT'!A$1:A$5000)))),ROWS('LISTE DEMANDE TRANSIT'!$1:11))))),0,IF(ROWS('LISTE DEMANDE TRANSIT'!$1:11)&gt;COUNTA('LISTE DEMANDE TRANSIT'!T$1:T$5000),0,INDEX('LISTE DEMANDE TRANSIT'!A$1:A$5000,SMALL(IF('LISTE DEMANDE TRANSIT'!T$1:T$5000="editer",ROW(INDIRECT("1:"&amp;ROWS('LISTE DEMANDE TRANSIT'!A$1:A$5000)))),ROWS('LISTE DEMANDE TRANSIT'!$1:11)))))</f>
        <v>0</v>
      </c>
      <c r="K27" s="7"/>
      <c r="L27" s="7"/>
    </row>
    <row r="28" spans="1:12" ht="15.75" customHeight="1" x14ac:dyDescent="0.2">
      <c r="A28" s="17">
        <f t="shared" ca="1" si="0"/>
        <v>0</v>
      </c>
      <c r="B28" s="17">
        <v>0</v>
      </c>
      <c r="C28" s="45">
        <v>0</v>
      </c>
      <c r="D28" s="45"/>
      <c r="E28" s="45"/>
      <c r="F28" s="18">
        <v>0</v>
      </c>
      <c r="G28" s="17">
        <v>0</v>
      </c>
      <c r="H28" s="17">
        <v>0</v>
      </c>
      <c r="I28" s="24"/>
      <c r="J28" s="43">
        <f t="array" aca="1" ref="J28" ca="1">IF(ISERROR(IF(ROWS('LISTE DEMANDE TRANSIT'!$1:12)&gt;COUNTA('LISTE DEMANDE TRANSIT'!T$1:T$5000),0,INDEX('LISTE DEMANDE TRANSIT'!A$1:A$5000,SMALL(IF('LISTE DEMANDE TRANSIT'!T$1:T$5000="editer",ROW(INDIRECT("1:"&amp;ROWS('LISTE DEMANDE TRANSIT'!A$1:A$5000)))),ROWS('LISTE DEMANDE TRANSIT'!$1:12))))),0,IF(ROWS('LISTE DEMANDE TRANSIT'!$1:12)&gt;COUNTA('LISTE DEMANDE TRANSIT'!T$1:T$5000),0,INDEX('LISTE DEMANDE TRANSIT'!A$1:A$5000,SMALL(IF('LISTE DEMANDE TRANSIT'!T$1:T$5000="editer",ROW(INDIRECT("1:"&amp;ROWS('LISTE DEMANDE TRANSIT'!A$1:A$5000)))),ROWS('LISTE DEMANDE TRANSIT'!$1:12)))))</f>
        <v>0</v>
      </c>
      <c r="K28" s="7"/>
      <c r="L28" s="7"/>
    </row>
    <row r="29" spans="1:12" ht="15.75" customHeight="1" x14ac:dyDescent="0.2">
      <c r="A29" s="17">
        <f t="shared" ca="1" si="0"/>
        <v>0</v>
      </c>
      <c r="B29" s="17">
        <v>0</v>
      </c>
      <c r="C29" s="45">
        <v>0</v>
      </c>
      <c r="D29" s="45"/>
      <c r="E29" s="45"/>
      <c r="F29" s="18">
        <v>0</v>
      </c>
      <c r="G29" s="17">
        <v>0</v>
      </c>
      <c r="H29" s="17">
        <v>0</v>
      </c>
      <c r="I29" s="24"/>
      <c r="J29" s="43">
        <f t="array" aca="1" ref="J29" ca="1">IF(ISERROR(IF(ROWS('LISTE DEMANDE TRANSIT'!$1:13)&gt;COUNTA('LISTE DEMANDE TRANSIT'!T$1:T$5000),0,INDEX('LISTE DEMANDE TRANSIT'!A$1:A$5000,SMALL(IF('LISTE DEMANDE TRANSIT'!T$1:T$5000="editer",ROW(INDIRECT("1:"&amp;ROWS('LISTE DEMANDE TRANSIT'!A$1:A$5000)))),ROWS('LISTE DEMANDE TRANSIT'!$1:13))))),0,IF(ROWS('LISTE DEMANDE TRANSIT'!$1:13)&gt;COUNTA('LISTE DEMANDE TRANSIT'!T$1:T$5000),0,INDEX('LISTE DEMANDE TRANSIT'!A$1:A$5000,SMALL(IF('LISTE DEMANDE TRANSIT'!T$1:T$5000="editer",ROW(INDIRECT("1:"&amp;ROWS('LISTE DEMANDE TRANSIT'!A$1:A$5000)))),ROWS('LISTE DEMANDE TRANSIT'!$1:13)))))</f>
        <v>0</v>
      </c>
      <c r="K29" s="7"/>
      <c r="L29" s="7"/>
    </row>
    <row r="30" spans="1:12" ht="15.75" customHeight="1" x14ac:dyDescent="0.2">
      <c r="A30" s="17">
        <f t="shared" ca="1" si="0"/>
        <v>0</v>
      </c>
      <c r="B30" s="17">
        <v>0</v>
      </c>
      <c r="C30" s="45">
        <v>0</v>
      </c>
      <c r="D30" s="45"/>
      <c r="E30" s="45"/>
      <c r="F30" s="18">
        <v>0</v>
      </c>
      <c r="G30" s="17">
        <v>0</v>
      </c>
      <c r="H30" s="17">
        <v>0</v>
      </c>
      <c r="I30" s="24"/>
      <c r="J30" s="43">
        <f t="array" aca="1" ref="J30" ca="1">IF(ISERROR(IF(ROWS('LISTE DEMANDE TRANSIT'!$1:14)&gt;COUNTA('LISTE DEMANDE TRANSIT'!T$1:T$5000),0,INDEX('LISTE DEMANDE TRANSIT'!A$1:A$5000,SMALL(IF('LISTE DEMANDE TRANSIT'!T$1:T$5000="editer",ROW(INDIRECT("1:"&amp;ROWS('LISTE DEMANDE TRANSIT'!A$1:A$5000)))),ROWS('LISTE DEMANDE TRANSIT'!$1:14))))),0,IF(ROWS('LISTE DEMANDE TRANSIT'!$1:14)&gt;COUNTA('LISTE DEMANDE TRANSIT'!T$1:T$5000),0,INDEX('LISTE DEMANDE TRANSIT'!A$1:A$5000,SMALL(IF('LISTE DEMANDE TRANSIT'!T$1:T$5000="editer",ROW(INDIRECT("1:"&amp;ROWS('LISTE DEMANDE TRANSIT'!A$1:A$5000)))),ROWS('LISTE DEMANDE TRANSIT'!$1:14)))))</f>
        <v>0</v>
      </c>
      <c r="K30" s="7"/>
      <c r="L30" s="7"/>
    </row>
    <row r="31" spans="1:12" ht="15.75" customHeight="1" x14ac:dyDescent="0.2">
      <c r="A31" s="17">
        <f t="shared" ca="1" si="0"/>
        <v>0</v>
      </c>
      <c r="B31" s="17">
        <v>0</v>
      </c>
      <c r="C31" s="45">
        <v>0</v>
      </c>
      <c r="D31" s="45"/>
      <c r="E31" s="45"/>
      <c r="F31" s="18">
        <v>0</v>
      </c>
      <c r="G31" s="17">
        <v>0</v>
      </c>
      <c r="H31" s="17">
        <v>0</v>
      </c>
      <c r="I31" s="24"/>
      <c r="J31" s="43">
        <f t="array" aca="1" ref="J31" ca="1">IF(ISERROR(IF(ROWS('LISTE DEMANDE TRANSIT'!$1:15)&gt;COUNTA('LISTE DEMANDE TRANSIT'!T$1:T$5000),0,INDEX('LISTE DEMANDE TRANSIT'!A$1:A$5000,SMALL(IF('LISTE DEMANDE TRANSIT'!T$1:T$5000="editer",ROW(INDIRECT("1:"&amp;ROWS('LISTE DEMANDE TRANSIT'!A$1:A$5000)))),ROWS('LISTE DEMANDE TRANSIT'!$1:15))))),0,IF(ROWS('LISTE DEMANDE TRANSIT'!$1:15)&gt;COUNTA('LISTE DEMANDE TRANSIT'!T$1:T$5000),0,INDEX('LISTE DEMANDE TRANSIT'!A$1:A$5000,SMALL(IF('LISTE DEMANDE TRANSIT'!T$1:T$5000="editer",ROW(INDIRECT("1:"&amp;ROWS('LISTE DEMANDE TRANSIT'!A$1:A$5000)))),ROWS('LISTE DEMANDE TRANSIT'!$1:15)))))</f>
        <v>0</v>
      </c>
      <c r="K31" s="7"/>
      <c r="L31" s="7"/>
    </row>
    <row r="32" spans="1:12" ht="15.75" customHeight="1" x14ac:dyDescent="0.2">
      <c r="A32" s="17">
        <f t="shared" ca="1" si="0"/>
        <v>0</v>
      </c>
      <c r="B32" s="17">
        <v>0</v>
      </c>
      <c r="C32" s="45">
        <v>0</v>
      </c>
      <c r="D32" s="45"/>
      <c r="E32" s="45"/>
      <c r="F32" s="18">
        <v>0</v>
      </c>
      <c r="G32" s="17">
        <v>0</v>
      </c>
      <c r="H32" s="17">
        <v>0</v>
      </c>
      <c r="I32" s="24"/>
      <c r="J32" s="43">
        <f t="array" aca="1" ref="J32" ca="1">IF(ISERROR(IF(ROWS('LISTE DEMANDE TRANSIT'!$1:16)&gt;COUNTA('LISTE DEMANDE TRANSIT'!T$1:T$5000),0,INDEX('LISTE DEMANDE TRANSIT'!A$1:A$5000,SMALL(IF('LISTE DEMANDE TRANSIT'!T$1:T$5000="editer",ROW(INDIRECT("1:"&amp;ROWS('LISTE DEMANDE TRANSIT'!A$1:A$5000)))),ROWS('LISTE DEMANDE TRANSIT'!$1:16))))),0,IF(ROWS('LISTE DEMANDE TRANSIT'!$1:16)&gt;COUNTA('LISTE DEMANDE TRANSIT'!T$1:T$5000),0,INDEX('LISTE DEMANDE TRANSIT'!A$1:A$5000,SMALL(IF('LISTE DEMANDE TRANSIT'!T$1:T$5000="editer",ROW(INDIRECT("1:"&amp;ROWS('LISTE DEMANDE TRANSIT'!A$1:A$5000)))),ROWS('LISTE DEMANDE TRANSIT'!$1:16)))))</f>
        <v>0</v>
      </c>
      <c r="K32" s="7"/>
      <c r="L32" s="7"/>
    </row>
    <row r="33" spans="1:12" ht="15.75" customHeight="1" x14ac:dyDescent="0.2">
      <c r="A33" s="17">
        <f t="shared" ca="1" si="0"/>
        <v>0</v>
      </c>
      <c r="B33" s="17">
        <v>0</v>
      </c>
      <c r="C33" s="45">
        <v>0</v>
      </c>
      <c r="D33" s="45"/>
      <c r="E33" s="45"/>
      <c r="F33" s="18">
        <v>0</v>
      </c>
      <c r="G33" s="17">
        <v>0</v>
      </c>
      <c r="H33" s="17">
        <v>0</v>
      </c>
      <c r="I33" s="24"/>
      <c r="J33" s="43">
        <f t="array" aca="1" ref="J33" ca="1">IF(ISERROR(IF(ROWS('LISTE DEMANDE TRANSIT'!$1:17)&gt;COUNTA('LISTE DEMANDE TRANSIT'!T$1:T$5000),0,INDEX('LISTE DEMANDE TRANSIT'!A$1:A$5000,SMALL(IF('LISTE DEMANDE TRANSIT'!T$1:T$5000="editer",ROW(INDIRECT("1:"&amp;ROWS('LISTE DEMANDE TRANSIT'!A$1:A$5000)))),ROWS('LISTE DEMANDE TRANSIT'!$1:17))))),0,IF(ROWS('LISTE DEMANDE TRANSIT'!$1:17)&gt;COUNTA('LISTE DEMANDE TRANSIT'!T$1:T$5000),0,INDEX('LISTE DEMANDE TRANSIT'!A$1:A$5000,SMALL(IF('LISTE DEMANDE TRANSIT'!T$1:T$5000="editer",ROW(INDIRECT("1:"&amp;ROWS('LISTE DEMANDE TRANSIT'!A$1:A$5000)))),ROWS('LISTE DEMANDE TRANSIT'!$1:17)))))</f>
        <v>0</v>
      </c>
      <c r="K33" s="7"/>
      <c r="L33" s="7"/>
    </row>
    <row r="34" spans="1:12" ht="15.75" customHeight="1" x14ac:dyDescent="0.2">
      <c r="A34" s="17">
        <f t="shared" ca="1" si="0"/>
        <v>0</v>
      </c>
      <c r="B34" s="17">
        <v>0</v>
      </c>
      <c r="C34" s="45">
        <v>0</v>
      </c>
      <c r="D34" s="45"/>
      <c r="E34" s="45"/>
      <c r="F34" s="18">
        <v>0</v>
      </c>
      <c r="G34" s="17">
        <v>0</v>
      </c>
      <c r="H34" s="17">
        <v>0</v>
      </c>
      <c r="I34" s="24"/>
      <c r="J34" s="43">
        <f t="array" aca="1" ref="J34" ca="1">IF(ISERROR(IF(ROWS('LISTE DEMANDE TRANSIT'!$1:18)&gt;COUNTA('LISTE DEMANDE TRANSIT'!T$1:T$5000),0,INDEX('LISTE DEMANDE TRANSIT'!A$1:A$5000,SMALL(IF('LISTE DEMANDE TRANSIT'!T$1:T$5000="editer",ROW(INDIRECT("1:"&amp;ROWS('LISTE DEMANDE TRANSIT'!A$1:A$5000)))),ROWS('LISTE DEMANDE TRANSIT'!$1:18))))),0,IF(ROWS('LISTE DEMANDE TRANSIT'!$1:18)&gt;COUNTA('LISTE DEMANDE TRANSIT'!T$1:T$5000),0,INDEX('LISTE DEMANDE TRANSIT'!A$1:A$5000,SMALL(IF('LISTE DEMANDE TRANSIT'!T$1:T$5000="editer",ROW(INDIRECT("1:"&amp;ROWS('LISTE DEMANDE TRANSIT'!A$1:A$5000)))),ROWS('LISTE DEMANDE TRANSIT'!$1:18)))))</f>
        <v>0</v>
      </c>
      <c r="K34" s="7"/>
      <c r="L34" s="7"/>
    </row>
    <row r="35" spans="1:12" ht="15.75" customHeight="1" x14ac:dyDescent="0.2">
      <c r="A35" s="17">
        <f t="shared" ca="1" si="0"/>
        <v>0</v>
      </c>
      <c r="B35" s="17">
        <v>0</v>
      </c>
      <c r="C35" s="45">
        <v>0</v>
      </c>
      <c r="D35" s="45"/>
      <c r="E35" s="45"/>
      <c r="F35" s="18">
        <v>0</v>
      </c>
      <c r="G35" s="17">
        <v>0</v>
      </c>
      <c r="H35" s="17">
        <v>0</v>
      </c>
      <c r="I35" s="24"/>
      <c r="J35" s="43">
        <f t="array" aca="1" ref="J35" ca="1">IF(ISERROR(IF(ROWS('LISTE DEMANDE TRANSIT'!$1:19)&gt;COUNTA('LISTE DEMANDE TRANSIT'!T$1:T$5000),0,INDEX('LISTE DEMANDE TRANSIT'!A$1:A$5000,SMALL(IF('LISTE DEMANDE TRANSIT'!T$1:T$5000="editer",ROW(INDIRECT("1:"&amp;ROWS('LISTE DEMANDE TRANSIT'!A$1:A$5000)))),ROWS('LISTE DEMANDE TRANSIT'!$1:19))))),0,IF(ROWS('LISTE DEMANDE TRANSIT'!$1:19)&gt;COUNTA('LISTE DEMANDE TRANSIT'!T$1:T$5000),0,INDEX('LISTE DEMANDE TRANSIT'!A$1:A$5000,SMALL(IF('LISTE DEMANDE TRANSIT'!T$1:T$5000="editer",ROW(INDIRECT("1:"&amp;ROWS('LISTE DEMANDE TRANSIT'!A$1:A$5000)))),ROWS('LISTE DEMANDE TRANSIT'!$1:19)))))</f>
        <v>0</v>
      </c>
      <c r="K35" s="7"/>
      <c r="L35" s="7"/>
    </row>
    <row r="36" spans="1:12" ht="15.75" customHeight="1" x14ac:dyDescent="0.2">
      <c r="A36" s="17">
        <f t="shared" ca="1" si="0"/>
        <v>0</v>
      </c>
      <c r="B36" s="17">
        <v>0</v>
      </c>
      <c r="C36" s="45">
        <v>0</v>
      </c>
      <c r="D36" s="45"/>
      <c r="E36" s="45"/>
      <c r="F36" s="18">
        <v>0</v>
      </c>
      <c r="G36" s="17">
        <v>0</v>
      </c>
      <c r="H36" s="17">
        <v>0</v>
      </c>
      <c r="I36" s="24"/>
      <c r="J36" s="43">
        <f t="array" aca="1" ref="J36" ca="1">IF(ISERROR(IF(ROWS('LISTE DEMANDE TRANSIT'!$1:20)&gt;COUNTA('LISTE DEMANDE TRANSIT'!T$1:T$5000),0,INDEX('LISTE DEMANDE TRANSIT'!A$1:A$5000,SMALL(IF('LISTE DEMANDE TRANSIT'!T$1:T$5000="editer",ROW(INDIRECT("1:"&amp;ROWS('LISTE DEMANDE TRANSIT'!A$1:A$5000)))),ROWS('LISTE DEMANDE TRANSIT'!$1:20))))),0,IF(ROWS('LISTE DEMANDE TRANSIT'!$1:20)&gt;COUNTA('LISTE DEMANDE TRANSIT'!T$1:T$5000),0,INDEX('LISTE DEMANDE TRANSIT'!A$1:A$5000,SMALL(IF('LISTE DEMANDE TRANSIT'!T$1:T$5000="editer",ROW(INDIRECT("1:"&amp;ROWS('LISTE DEMANDE TRANSIT'!A$1:A$5000)))),ROWS('LISTE DEMANDE TRANSIT'!$1:20)))))</f>
        <v>0</v>
      </c>
      <c r="K36" s="7"/>
      <c r="L36" s="7"/>
    </row>
    <row r="37" spans="1:12" ht="15.75" customHeight="1" x14ac:dyDescent="0.2">
      <c r="A37" s="17">
        <f t="shared" ca="1" si="0"/>
        <v>0</v>
      </c>
      <c r="B37" s="17">
        <v>0</v>
      </c>
      <c r="C37" s="45">
        <v>0</v>
      </c>
      <c r="D37" s="45"/>
      <c r="E37" s="45"/>
      <c r="F37" s="18">
        <v>0</v>
      </c>
      <c r="G37" s="17">
        <v>0</v>
      </c>
      <c r="H37" s="17">
        <v>0</v>
      </c>
      <c r="I37" s="24"/>
      <c r="J37" s="43">
        <f t="array" aca="1" ref="J37" ca="1">IF(ISERROR(IF(ROWS('LISTE DEMANDE TRANSIT'!$1:21)&gt;COUNTA('LISTE DEMANDE TRANSIT'!T$1:T$5000),0,INDEX('LISTE DEMANDE TRANSIT'!A$1:A$5000,SMALL(IF('LISTE DEMANDE TRANSIT'!T$1:T$5000="editer",ROW(INDIRECT("1:"&amp;ROWS('LISTE DEMANDE TRANSIT'!A$1:A$5000)))),ROWS('LISTE DEMANDE TRANSIT'!$1:21))))),0,IF(ROWS('LISTE DEMANDE TRANSIT'!$1:21)&gt;COUNTA('LISTE DEMANDE TRANSIT'!T$1:T$5000),0,INDEX('LISTE DEMANDE TRANSIT'!A$1:A$5000,SMALL(IF('LISTE DEMANDE TRANSIT'!T$1:T$5000="editer",ROW(INDIRECT("1:"&amp;ROWS('LISTE DEMANDE TRANSIT'!A$1:A$5000)))),ROWS('LISTE DEMANDE TRANSIT'!$1:21)))))</f>
        <v>0</v>
      </c>
      <c r="K37" s="7"/>
      <c r="L37" s="7"/>
    </row>
    <row r="38" spans="1:12" ht="15.75" customHeight="1" x14ac:dyDescent="0.2">
      <c r="A38" s="17">
        <f t="shared" ca="1" si="0"/>
        <v>0</v>
      </c>
      <c r="B38" s="17">
        <v>0</v>
      </c>
      <c r="C38" s="45">
        <v>0</v>
      </c>
      <c r="D38" s="45"/>
      <c r="E38" s="45"/>
      <c r="F38" s="18">
        <v>0</v>
      </c>
      <c r="G38" s="17">
        <v>0</v>
      </c>
      <c r="H38" s="17">
        <v>0</v>
      </c>
      <c r="I38" s="24"/>
      <c r="J38" s="43">
        <f t="array" aca="1" ref="J38" ca="1">IF(ISERROR(IF(ROWS('LISTE DEMANDE TRANSIT'!$1:22)&gt;COUNTA('LISTE DEMANDE TRANSIT'!T$1:T$5000),0,INDEX('LISTE DEMANDE TRANSIT'!A$1:A$5000,SMALL(IF('LISTE DEMANDE TRANSIT'!T$1:T$5000="editer",ROW(INDIRECT("1:"&amp;ROWS('LISTE DEMANDE TRANSIT'!A$1:A$5000)))),ROWS('LISTE DEMANDE TRANSIT'!$1:22))))),0,IF(ROWS('LISTE DEMANDE TRANSIT'!$1:22)&gt;COUNTA('LISTE DEMANDE TRANSIT'!T$1:T$5000),0,INDEX('LISTE DEMANDE TRANSIT'!A$1:A$5000,SMALL(IF('LISTE DEMANDE TRANSIT'!T$1:T$5000="editer",ROW(INDIRECT("1:"&amp;ROWS('LISTE DEMANDE TRANSIT'!A$1:A$5000)))),ROWS('LISTE DEMANDE TRANSIT'!$1:22)))))</f>
        <v>0</v>
      </c>
      <c r="K38" s="7"/>
      <c r="L38" s="7"/>
    </row>
    <row r="39" spans="1:12" ht="15.75" customHeight="1" x14ac:dyDescent="0.2">
      <c r="A39" s="17">
        <f t="shared" ca="1" si="0"/>
        <v>0</v>
      </c>
      <c r="B39" s="17">
        <v>0</v>
      </c>
      <c r="C39" s="45">
        <v>0</v>
      </c>
      <c r="D39" s="45"/>
      <c r="E39" s="45"/>
      <c r="F39" s="18">
        <v>0</v>
      </c>
      <c r="G39" s="17">
        <v>0</v>
      </c>
      <c r="H39" s="17">
        <v>0</v>
      </c>
      <c r="I39" s="24"/>
      <c r="J39" s="43">
        <f t="array" aca="1" ref="J39" ca="1">IF(ISERROR(IF(ROWS('LISTE DEMANDE TRANSIT'!$1:23)&gt;COUNTA('LISTE DEMANDE TRANSIT'!T$1:T$5000),0,INDEX('LISTE DEMANDE TRANSIT'!A$1:A$5000,SMALL(IF('LISTE DEMANDE TRANSIT'!T$1:T$5000="editer",ROW(INDIRECT("1:"&amp;ROWS('LISTE DEMANDE TRANSIT'!A$1:A$5000)))),ROWS('LISTE DEMANDE TRANSIT'!$1:23))))),0,IF(ROWS('LISTE DEMANDE TRANSIT'!$1:23)&gt;COUNTA('LISTE DEMANDE TRANSIT'!T$1:T$5000),0,INDEX('LISTE DEMANDE TRANSIT'!A$1:A$5000,SMALL(IF('LISTE DEMANDE TRANSIT'!T$1:T$5000="editer",ROW(INDIRECT("1:"&amp;ROWS('LISTE DEMANDE TRANSIT'!A$1:A$5000)))),ROWS('LISTE DEMANDE TRANSIT'!$1:23)))))</f>
        <v>0</v>
      </c>
      <c r="K39" s="7"/>
      <c r="L39" s="7"/>
    </row>
    <row r="40" spans="1:12" ht="15.75" customHeight="1" x14ac:dyDescent="0.2">
      <c r="A40" s="17">
        <f t="shared" ca="1" si="0"/>
        <v>0</v>
      </c>
      <c r="B40" s="17">
        <v>0</v>
      </c>
      <c r="C40" s="45">
        <v>0</v>
      </c>
      <c r="D40" s="45"/>
      <c r="E40" s="45"/>
      <c r="F40" s="18">
        <v>0</v>
      </c>
      <c r="G40" s="17">
        <v>0</v>
      </c>
      <c r="H40" s="17">
        <v>0</v>
      </c>
      <c r="I40" s="24"/>
      <c r="J40" s="43">
        <f t="array" aca="1" ref="J40" ca="1">IF(ISERROR(IF(ROWS('LISTE DEMANDE TRANSIT'!$1:24)&gt;COUNTA('LISTE DEMANDE TRANSIT'!T$1:T$5000),0,INDEX('LISTE DEMANDE TRANSIT'!A$1:A$5000,SMALL(IF('LISTE DEMANDE TRANSIT'!T$1:T$5000="editer",ROW(INDIRECT("1:"&amp;ROWS('LISTE DEMANDE TRANSIT'!A$1:A$5000)))),ROWS('LISTE DEMANDE TRANSIT'!$1:24))))),0,IF(ROWS('LISTE DEMANDE TRANSIT'!$1:24)&gt;COUNTA('LISTE DEMANDE TRANSIT'!T$1:T$5000),0,INDEX('LISTE DEMANDE TRANSIT'!A$1:A$5000,SMALL(IF('LISTE DEMANDE TRANSIT'!T$1:T$5000="editer",ROW(INDIRECT("1:"&amp;ROWS('LISTE DEMANDE TRANSIT'!A$1:A$5000)))),ROWS('LISTE DEMANDE TRANSIT'!$1:24)))))</f>
        <v>0</v>
      </c>
      <c r="K40" s="7"/>
      <c r="L40" s="7"/>
    </row>
    <row r="41" spans="1:12" ht="15.75" customHeight="1" x14ac:dyDescent="0.2">
      <c r="A41" s="20"/>
      <c r="B41" s="20"/>
      <c r="C41" s="48"/>
      <c r="D41" s="48"/>
      <c r="E41" s="48"/>
      <c r="F41" s="48"/>
      <c r="G41" s="48"/>
      <c r="H41" s="48"/>
      <c r="I41" s="48"/>
      <c r="J41" s="21"/>
      <c r="K41" s="7"/>
      <c r="L41" s="7"/>
    </row>
    <row r="42" spans="1:12" ht="15.75" customHeight="1" x14ac:dyDescent="0.2">
      <c r="A42" s="4"/>
      <c r="B42" s="4"/>
      <c r="C42" s="44"/>
      <c r="D42" s="44"/>
      <c r="E42" s="44"/>
      <c r="F42" s="44"/>
      <c r="G42" s="44"/>
      <c r="H42" s="44"/>
      <c r="I42" s="44"/>
      <c r="J42" s="21"/>
      <c r="K42" s="7"/>
      <c r="L42" s="7"/>
    </row>
    <row r="43" spans="1:12" ht="15.75" customHeight="1" x14ac:dyDescent="0.2">
      <c r="A43" s="4"/>
      <c r="B43" s="4"/>
      <c r="C43" s="44"/>
      <c r="D43" s="44"/>
      <c r="E43" s="44"/>
      <c r="F43" s="44"/>
      <c r="G43" s="44"/>
      <c r="H43" s="44"/>
      <c r="I43" s="44"/>
      <c r="J43" s="21"/>
      <c r="K43" s="7"/>
      <c r="L43" s="7"/>
    </row>
    <row r="44" spans="1:12" ht="15" customHeight="1" x14ac:dyDescent="0.2">
      <c r="A44" s="4"/>
      <c r="B44" s="4"/>
      <c r="C44" s="22"/>
      <c r="D44" s="12"/>
      <c r="E44" s="12"/>
      <c r="F44" s="12"/>
      <c r="G44" s="12"/>
      <c r="H44" s="12"/>
      <c r="I44" s="12"/>
      <c r="J44" s="6"/>
      <c r="K44" s="7"/>
      <c r="L44" s="7"/>
    </row>
    <row r="45" spans="1:12" ht="1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6"/>
      <c r="K45" s="7"/>
      <c r="L45" s="7"/>
    </row>
    <row r="46" spans="1:12" ht="15" customHeight="1" x14ac:dyDescent="0.2">
      <c r="A46" s="20"/>
      <c r="B46" s="4"/>
      <c r="C46" s="23"/>
      <c r="D46" s="4"/>
      <c r="E46" s="20"/>
      <c r="F46" s="4"/>
      <c r="G46" s="44"/>
      <c r="H46" s="44"/>
      <c r="I46" s="4"/>
      <c r="J46" s="6"/>
      <c r="K46" s="7"/>
      <c r="L46" s="7"/>
    </row>
    <row r="47" spans="1:12" ht="15.75" customHeight="1" x14ac:dyDescent="0.2">
      <c r="A47" s="20"/>
      <c r="B47" s="4"/>
      <c r="C47" s="23"/>
      <c r="D47" s="4"/>
      <c r="E47" s="20"/>
      <c r="F47" s="4"/>
      <c r="G47" s="44"/>
      <c r="H47" s="44"/>
      <c r="I47" s="4"/>
      <c r="J47" s="6"/>
      <c r="K47" s="7"/>
      <c r="L47" s="7"/>
    </row>
    <row r="48" spans="1:12" ht="15.75" customHeight="1" x14ac:dyDescent="0.2">
      <c r="A48" s="20"/>
      <c r="B48" s="4"/>
      <c r="C48" s="23"/>
      <c r="D48" s="4"/>
      <c r="E48" s="20"/>
      <c r="F48" s="4"/>
      <c r="G48" s="44"/>
      <c r="H48" s="44"/>
      <c r="I48" s="4"/>
      <c r="J48" s="6"/>
      <c r="K48" s="7"/>
      <c r="L48" s="7"/>
    </row>
    <row r="49" spans="1:12" ht="15.75" customHeight="1" x14ac:dyDescent="0.2">
      <c r="A49" s="7"/>
      <c r="B49" s="7"/>
      <c r="C49" s="7"/>
      <c r="D49" s="7"/>
      <c r="E49" s="7"/>
      <c r="F49" s="7"/>
      <c r="G49" s="7"/>
      <c r="H49" s="7"/>
      <c r="I49" s="7"/>
      <c r="J49" s="6"/>
      <c r="K49" s="7"/>
      <c r="L49" s="7"/>
    </row>
    <row r="50" spans="1:12" ht="15.75" customHeight="1" x14ac:dyDescent="0.2"/>
    <row r="51" spans="1:12" ht="15.75" customHeight="1" x14ac:dyDescent="0.2"/>
    <row r="52" spans="1:12" ht="15.75" customHeight="1" x14ac:dyDescent="0.2"/>
    <row r="53" spans="1:12" ht="15.75" customHeight="1" x14ac:dyDescent="0.2"/>
    <row r="54" spans="1:12" ht="15.75" customHeight="1" x14ac:dyDescent="0.2"/>
    <row r="55" spans="1:12" ht="15.75" customHeight="1" x14ac:dyDescent="0.2"/>
    <row r="56" spans="1:12" ht="15.75" customHeight="1" x14ac:dyDescent="0.2"/>
    <row r="57" spans="1:12" ht="15.75" customHeight="1" x14ac:dyDescent="0.2"/>
    <row r="58" spans="1:12" ht="15.75" customHeight="1" x14ac:dyDescent="0.2"/>
    <row r="59" spans="1:12" ht="15.75" customHeight="1" x14ac:dyDescent="0.2"/>
    <row r="60" spans="1:12" ht="15.75" customHeight="1" x14ac:dyDescent="0.2"/>
    <row r="61" spans="1:12" ht="15.75" customHeight="1" x14ac:dyDescent="0.2"/>
    <row r="62" spans="1:12" ht="15.75" customHeight="1" x14ac:dyDescent="0.2"/>
    <row r="63" spans="1:12" ht="15.75" customHeight="1" x14ac:dyDescent="0.2"/>
    <row r="64" spans="1:12" ht="15.75" customHeight="1" x14ac:dyDescent="0.2"/>
    <row r="65" ht="15.75" customHeight="1" x14ac:dyDescent="0.2"/>
    <row r="66" ht="15.75" customHeight="1" x14ac:dyDescent="0.2"/>
  </sheetData>
  <customSheetViews>
    <customSheetView guid="{DF8DC591-817D-4D88-98E9-A51C91058026}" scale="115" showPageBreaks="1" zeroValues="0" view="pageLayout">
      <selection activeCell="D3" sqref="D3:F3"/>
      <pageMargins left="0.39583333333333331" right="0.23958333333333334" top="0.75" bottom="0.75" header="0.3" footer="0.3"/>
      <pageSetup paperSize="9" orientation="portrait" r:id="rId1"/>
    </customSheetView>
  </customSheetViews>
  <mergeCells count="32">
    <mergeCell ref="C37:E37"/>
    <mergeCell ref="C43:I43"/>
    <mergeCell ref="C27:E27"/>
    <mergeCell ref="C21:E21"/>
    <mergeCell ref="C16:E16"/>
    <mergeCell ref="C17:E17"/>
    <mergeCell ref="C18:E18"/>
    <mergeCell ref="C19:E19"/>
    <mergeCell ref="C20:E20"/>
    <mergeCell ref="C22:E22"/>
    <mergeCell ref="C23:E23"/>
    <mergeCell ref="C24:E24"/>
    <mergeCell ref="C25:E25"/>
    <mergeCell ref="C26:E26"/>
    <mergeCell ref="C41:I41"/>
    <mergeCell ref="C42:I42"/>
    <mergeCell ref="C33:E33"/>
    <mergeCell ref="D3:F3"/>
    <mergeCell ref="C34:E34"/>
    <mergeCell ref="C35:E35"/>
    <mergeCell ref="C36:E36"/>
    <mergeCell ref="C28:E28"/>
    <mergeCell ref="C29:E29"/>
    <mergeCell ref="C30:E30"/>
    <mergeCell ref="C31:E31"/>
    <mergeCell ref="C32:E32"/>
    <mergeCell ref="G46:H46"/>
    <mergeCell ref="G47:H47"/>
    <mergeCell ref="G48:H48"/>
    <mergeCell ref="C38:E38"/>
    <mergeCell ref="C39:E39"/>
    <mergeCell ref="C40:E40"/>
  </mergeCells>
  <conditionalFormatting sqref="A16:I40">
    <cfRule type="cellIs" dxfId="0" priority="1" stopIfTrue="1" operator="greaterThan">
      <formula>0</formula>
    </cfRule>
  </conditionalFormatting>
  <dataValidations disablePrompts="1" count="1">
    <dataValidation type="list" allowBlank="1" showInputMessage="1" showErrorMessage="1" sqref="E9 E11">
      <formula1>"MATIN,MIDI,SOIR"</formula1>
    </dataValidation>
  </dataValidations>
  <pageMargins left="0.39583333333333331" right="0.23958333333333334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customSheetViews>
    <customSheetView guid="{DF8DC591-817D-4D88-98E9-A51C91058026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DEMANDE TRANSIT</vt:lpstr>
      <vt:lpstr>DDE TRANSIT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JIVARONCA Sandu SCH</dc:creator>
  <cp:lastModifiedBy> </cp:lastModifiedBy>
  <cp:lastPrinted>2016-02-10T05:50:52Z</cp:lastPrinted>
  <dcterms:created xsi:type="dcterms:W3CDTF">2015-12-10T10:27:55Z</dcterms:created>
  <dcterms:modified xsi:type="dcterms:W3CDTF">2016-02-16T21:55:27Z</dcterms:modified>
</cp:coreProperties>
</file>