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 defaultThemeVersion="124226"/>
  <bookViews>
    <workbookView xWindow="240" yWindow="105" windowWidth="14805" windowHeight="8010" tabRatio="900" activeTab="18"/>
  </bookViews>
  <sheets>
    <sheet name="Calendrier" sheetId="7" r:id="rId1"/>
    <sheet name="Liste élèves" sheetId="1" r:id="rId2"/>
    <sheet name="Français" sheetId="3" r:id="rId3"/>
    <sheet name="Français NV" sheetId="11" state="hidden" r:id="rId4"/>
    <sheet name="Maths" sheetId="5" state="hidden" r:id="rId5"/>
    <sheet name="Maths NV" sheetId="16" state="hidden" r:id="rId6"/>
    <sheet name="Bilans Français" sheetId="13" state="hidden" r:id="rId7"/>
    <sheet name="Bilans Maths" sheetId="14" state="hidden" r:id="rId8"/>
    <sheet name="Bilan Fra (CACHE)" sheetId="12" state="hidden" r:id="rId9"/>
    <sheet name="Bilan Mat (CACHE)" sheetId="15" state="hidden" r:id="rId10"/>
    <sheet name="PDT 1" sheetId="2" r:id="rId11"/>
    <sheet name="PDT 2" sheetId="6" r:id="rId12"/>
    <sheet name="PDT 3" sheetId="8" r:id="rId13"/>
    <sheet name="PDT 4" sheetId="9" r:id="rId14"/>
    <sheet name="PDT 5" sheetId="18" r:id="rId15"/>
    <sheet name="PDT 6" sheetId="19" r:id="rId16"/>
    <sheet name="PDT 7" sheetId="20" r:id="rId17"/>
    <sheet name="PDT 8" sheetId="21" r:id="rId18"/>
    <sheet name="PDT 9" sheetId="23" r:id="rId19"/>
  </sheets>
  <definedNames>
    <definedName name="_xlnm.Print_Area" localSheetId="7">'Bilans Maths'!$A$1:$I$154</definedName>
    <definedName name="_xlnm.Print_Area" localSheetId="2">Français!$A$1:$I$34</definedName>
    <definedName name="_xlnm.Print_Area" localSheetId="3">'Français NV'!$A$1:$G$33</definedName>
    <definedName name="_xlnm.Print_Area" localSheetId="4">Maths!$A$1:$K$34</definedName>
    <definedName name="_xlnm.Print_Area" localSheetId="5">'Maths NV'!$A$1:$K$33</definedName>
  </definedNames>
  <calcPr calcId="145621"/>
</workbook>
</file>

<file path=xl/calcChain.xml><?xml version="1.0" encoding="utf-8"?>
<calcChain xmlns="http://schemas.openxmlformats.org/spreadsheetml/2006/main">
  <c r="A12" i="23" l="1"/>
  <c r="W12" i="23" s="1" a="1"/>
  <c r="W12" i="23" s="1"/>
  <c r="D12" i="23"/>
  <c r="W13" i="23"/>
  <c r="V13" i="23"/>
  <c r="U13" i="23"/>
  <c r="T13" i="23"/>
  <c r="S13" i="23"/>
  <c r="R13" i="23"/>
  <c r="F12" i="23"/>
  <c r="E12" i="23"/>
  <c r="F11" i="23"/>
  <c r="E11" i="23"/>
  <c r="D11" i="23"/>
  <c r="A11" i="23"/>
  <c r="V11" i="23" s="1" a="1"/>
  <c r="V11" i="23" s="1"/>
  <c r="F10" i="23"/>
  <c r="E10" i="23"/>
  <c r="D10" i="23"/>
  <c r="A10" i="23"/>
  <c r="G10" i="23" s="1" a="1"/>
  <c r="G10" i="23" s="1"/>
  <c r="F9" i="23"/>
  <c r="E9" i="23"/>
  <c r="D9" i="23"/>
  <c r="A9" i="23"/>
  <c r="W9" i="23" s="1" a="1"/>
  <c r="W9" i="23" s="1"/>
  <c r="F8" i="23"/>
  <c r="E8" i="23"/>
  <c r="D8" i="23"/>
  <c r="A8" i="23"/>
  <c r="G8" i="23" s="1" a="1"/>
  <c r="G8" i="23" s="1"/>
  <c r="F7" i="23"/>
  <c r="E7" i="23"/>
  <c r="D7" i="23"/>
  <c r="A7" i="23"/>
  <c r="W7" i="23" s="1" a="1"/>
  <c r="W7" i="23" s="1"/>
  <c r="F6" i="23"/>
  <c r="E6" i="23"/>
  <c r="D6" i="23"/>
  <c r="A6" i="23"/>
  <c r="G6" i="23" s="1" a="1"/>
  <c r="G6" i="23" s="1"/>
  <c r="F5" i="23"/>
  <c r="E5" i="23"/>
  <c r="D5" i="23"/>
  <c r="A5" i="23"/>
  <c r="W5" i="23" s="1" a="1"/>
  <c r="W5" i="23" s="1"/>
  <c r="F4" i="23"/>
  <c r="E4" i="23"/>
  <c r="D4" i="23"/>
  <c r="A4" i="23"/>
  <c r="K4" i="23" s="1" a="1"/>
  <c r="K4" i="23" s="1"/>
  <c r="F3" i="23"/>
  <c r="E3" i="23"/>
  <c r="D3" i="23"/>
  <c r="A3" i="23"/>
  <c r="G3" i="23" s="1" a="1"/>
  <c r="G3" i="23" s="1"/>
  <c r="F2" i="23"/>
  <c r="E2" i="23"/>
  <c r="D2" i="23"/>
  <c r="A2" i="23"/>
  <c r="G2" i="23" s="1" a="1"/>
  <c r="G2" i="23" s="1"/>
  <c r="G11" i="23" l="1" a="1"/>
  <c r="G11" i="23" s="1"/>
  <c r="G9" i="23" a="1"/>
  <c r="G9" i="23" s="1"/>
  <c r="G7" i="23" a="1"/>
  <c r="G7" i="23" s="1"/>
  <c r="G5" i="23" a="1"/>
  <c r="G5" i="23" s="1"/>
  <c r="G12" i="23" a="1"/>
  <c r="G12" i="23" s="1"/>
  <c r="G4" i="23" a="1"/>
  <c r="G4" i="23" s="1"/>
  <c r="P3" i="23" a="1"/>
  <c r="P3" i="23" s="1"/>
  <c r="K3" i="23" a="1"/>
  <c r="K3" i="23" s="1"/>
  <c r="T3" i="23" a="1"/>
  <c r="T3" i="23" s="1"/>
  <c r="I3" i="23" a="1"/>
  <c r="I3" i="23" s="1"/>
  <c r="M3" i="23" a="1"/>
  <c r="M3" i="23" s="1"/>
  <c r="R3" i="23" a="1"/>
  <c r="R3" i="23" s="1"/>
  <c r="V3" i="23" a="1"/>
  <c r="V3" i="23" s="1"/>
  <c r="H2" i="23" a="1"/>
  <c r="H2" i="23" s="1"/>
  <c r="J2" i="23" a="1"/>
  <c r="J2" i="23" s="1"/>
  <c r="L2" i="23" a="1"/>
  <c r="L2" i="23" s="1"/>
  <c r="O2" i="23" a="1"/>
  <c r="O2" i="23" s="1"/>
  <c r="Q2" i="23" a="1"/>
  <c r="Q2" i="23" s="1"/>
  <c r="S2" i="23" a="1"/>
  <c r="S2" i="23" s="1"/>
  <c r="U2" i="23" a="1"/>
  <c r="U2" i="23" s="1"/>
  <c r="W2" i="23" a="1"/>
  <c r="W2" i="23" s="1"/>
  <c r="I2" i="23" a="1"/>
  <c r="I2" i="23" s="1"/>
  <c r="K2" i="23" a="1"/>
  <c r="K2" i="23" s="1"/>
  <c r="M2" i="23" a="1"/>
  <c r="M2" i="23" s="1"/>
  <c r="P2" i="23" a="1"/>
  <c r="P2" i="23" s="1"/>
  <c r="R2" i="23" a="1"/>
  <c r="R2" i="23" s="1"/>
  <c r="T2" i="23" a="1"/>
  <c r="T2" i="23" s="1"/>
  <c r="V2" i="23" a="1"/>
  <c r="V2" i="23" s="1"/>
  <c r="H3" i="23" a="1"/>
  <c r="H3" i="23" s="1"/>
  <c r="J3" i="23" a="1"/>
  <c r="J3" i="23" s="1"/>
  <c r="L3" i="23" a="1"/>
  <c r="L3" i="23" s="1"/>
  <c r="O3" i="23" a="1"/>
  <c r="O3" i="23" s="1"/>
  <c r="Q3" i="23" a="1"/>
  <c r="Q3" i="23" s="1"/>
  <c r="S3" i="23" a="1"/>
  <c r="S3" i="23" s="1"/>
  <c r="U3" i="23" a="1"/>
  <c r="U3" i="23" s="1"/>
  <c r="W3" i="23" a="1"/>
  <c r="W3" i="23" s="1"/>
  <c r="I4" i="23" a="1"/>
  <c r="I4" i="23" s="1"/>
  <c r="W4" i="23" a="1"/>
  <c r="W4" i="23" s="1"/>
  <c r="V4" i="23" a="1"/>
  <c r="V4" i="23" s="1"/>
  <c r="U4" i="23" a="1"/>
  <c r="U4" i="23" s="1"/>
  <c r="T4" i="23" a="1"/>
  <c r="T4" i="23" s="1"/>
  <c r="S4" i="23" a="1"/>
  <c r="S4" i="23" s="1"/>
  <c r="R4" i="23" a="1"/>
  <c r="R4" i="23" s="1"/>
  <c r="Q4" i="23" a="1"/>
  <c r="Q4" i="23" s="1"/>
  <c r="P4" i="23" a="1"/>
  <c r="P4" i="23" s="1"/>
  <c r="O4" i="23" a="1"/>
  <c r="O4" i="23" s="1"/>
  <c r="M4" i="23" a="1"/>
  <c r="M4" i="23" s="1"/>
  <c r="L4" i="23" a="1"/>
  <c r="L4" i="23" s="1"/>
  <c r="H4" i="23" a="1"/>
  <c r="H4" i="23" s="1"/>
  <c r="J4" i="23" a="1"/>
  <c r="J4" i="23" s="1"/>
  <c r="H6" i="23" a="1"/>
  <c r="H6" i="23" s="1"/>
  <c r="I6" i="23" a="1"/>
  <c r="I6" i="23" s="1"/>
  <c r="J6" i="23" a="1"/>
  <c r="J6" i="23" s="1"/>
  <c r="K6" i="23" a="1"/>
  <c r="K6" i="23" s="1"/>
  <c r="L6" i="23" a="1"/>
  <c r="L6" i="23" s="1"/>
  <c r="M6" i="23" a="1"/>
  <c r="M6" i="23" s="1"/>
  <c r="O6" i="23" a="1"/>
  <c r="O6" i="23" s="1"/>
  <c r="P6" i="23" a="1"/>
  <c r="P6" i="23" s="1"/>
  <c r="Q6" i="23" a="1"/>
  <c r="Q6" i="23" s="1"/>
  <c r="R6" i="23" a="1"/>
  <c r="R6" i="23" s="1"/>
  <c r="S6" i="23" a="1"/>
  <c r="S6" i="23" s="1"/>
  <c r="T6" i="23" a="1"/>
  <c r="T6" i="23" s="1"/>
  <c r="U6" i="23" a="1"/>
  <c r="U6" i="23" s="1"/>
  <c r="V6" i="23" a="1"/>
  <c r="V6" i="23" s="1"/>
  <c r="W6" i="23" a="1"/>
  <c r="W6" i="23" s="1"/>
  <c r="H8" i="23" a="1"/>
  <c r="H8" i="23" s="1"/>
  <c r="I8" i="23" a="1"/>
  <c r="I8" i="23" s="1"/>
  <c r="J8" i="23" a="1"/>
  <c r="J8" i="23" s="1"/>
  <c r="K8" i="23" a="1"/>
  <c r="K8" i="23" s="1"/>
  <c r="L8" i="23" a="1"/>
  <c r="L8" i="23" s="1"/>
  <c r="M8" i="23" a="1"/>
  <c r="M8" i="23" s="1"/>
  <c r="O8" i="23" a="1"/>
  <c r="O8" i="23" s="1"/>
  <c r="P8" i="23" a="1"/>
  <c r="P8" i="23" s="1"/>
  <c r="Q8" i="23" a="1"/>
  <c r="Q8" i="23" s="1"/>
  <c r="R8" i="23" a="1"/>
  <c r="R8" i="23" s="1"/>
  <c r="S8" i="23" a="1"/>
  <c r="S8" i="23" s="1"/>
  <c r="T8" i="23" a="1"/>
  <c r="T8" i="23" s="1"/>
  <c r="U8" i="23" a="1"/>
  <c r="U8" i="23" s="1"/>
  <c r="V8" i="23" a="1"/>
  <c r="V8" i="23" s="1"/>
  <c r="W8" i="23" a="1"/>
  <c r="W8" i="23" s="1"/>
  <c r="H10" i="23" a="1"/>
  <c r="H10" i="23" s="1"/>
  <c r="I10" i="23" a="1"/>
  <c r="I10" i="23" s="1"/>
  <c r="J10" i="23" a="1"/>
  <c r="J10" i="23" s="1"/>
  <c r="K10" i="23" a="1"/>
  <c r="K10" i="23" s="1"/>
  <c r="L10" i="23" a="1"/>
  <c r="L10" i="23" s="1"/>
  <c r="M10" i="23" a="1"/>
  <c r="M10" i="23" s="1"/>
  <c r="O10" i="23" a="1"/>
  <c r="O10" i="23" s="1"/>
  <c r="P10" i="23" a="1"/>
  <c r="P10" i="23" s="1"/>
  <c r="Q10" i="23" a="1"/>
  <c r="Q10" i="23" s="1"/>
  <c r="R10" i="23" a="1"/>
  <c r="R10" i="23" s="1"/>
  <c r="S10" i="23" a="1"/>
  <c r="S10" i="23" s="1"/>
  <c r="T10" i="23" a="1"/>
  <c r="T10" i="23" s="1"/>
  <c r="U10" i="23" a="1"/>
  <c r="U10" i="23" s="1"/>
  <c r="V10" i="23" a="1"/>
  <c r="V10" i="23" s="1"/>
  <c r="W10" i="23" a="1"/>
  <c r="W10" i="23" s="1"/>
  <c r="H11" i="23" a="1"/>
  <c r="H11" i="23" s="1"/>
  <c r="J11" i="23" a="1"/>
  <c r="J11" i="23" s="1"/>
  <c r="L11" i="23" a="1"/>
  <c r="L11" i="23" s="1"/>
  <c r="O11" i="23" a="1"/>
  <c r="O11" i="23" s="1"/>
  <c r="Q11" i="23" a="1"/>
  <c r="Q11" i="23" s="1"/>
  <c r="S11" i="23" a="1"/>
  <c r="S11" i="23" s="1"/>
  <c r="W11" i="23" a="1"/>
  <c r="W11" i="23" s="1"/>
  <c r="H5" i="23" a="1"/>
  <c r="H5" i="23" s="1"/>
  <c r="I5" i="23" a="1"/>
  <c r="I5" i="23" s="1"/>
  <c r="J5" i="23" a="1"/>
  <c r="J5" i="23" s="1"/>
  <c r="K5" i="23" a="1"/>
  <c r="K5" i="23" s="1"/>
  <c r="L5" i="23" a="1"/>
  <c r="L5" i="23" s="1"/>
  <c r="M5" i="23" a="1"/>
  <c r="M5" i="23" s="1"/>
  <c r="O5" i="23" a="1"/>
  <c r="O5" i="23" s="1"/>
  <c r="P5" i="23" a="1"/>
  <c r="P5" i="23" s="1"/>
  <c r="Q5" i="23" a="1"/>
  <c r="Q5" i="23" s="1"/>
  <c r="R5" i="23" a="1"/>
  <c r="R5" i="23" s="1"/>
  <c r="S5" i="23" a="1"/>
  <c r="S5" i="23" s="1"/>
  <c r="T5" i="23" a="1"/>
  <c r="T5" i="23" s="1"/>
  <c r="U5" i="23" a="1"/>
  <c r="U5" i="23" s="1"/>
  <c r="V5" i="23" a="1"/>
  <c r="V5" i="23" s="1"/>
  <c r="H7" i="23" a="1"/>
  <c r="H7" i="23" s="1"/>
  <c r="I7" i="23" a="1"/>
  <c r="I7" i="23" s="1"/>
  <c r="J7" i="23" a="1"/>
  <c r="J7" i="23" s="1"/>
  <c r="K7" i="23" a="1"/>
  <c r="K7" i="23" s="1"/>
  <c r="L7" i="23" a="1"/>
  <c r="L7" i="23" s="1"/>
  <c r="M7" i="23" a="1"/>
  <c r="M7" i="23" s="1"/>
  <c r="O7" i="23" a="1"/>
  <c r="O7" i="23" s="1"/>
  <c r="P7" i="23" a="1"/>
  <c r="P7" i="23" s="1"/>
  <c r="Q7" i="23" a="1"/>
  <c r="Q7" i="23" s="1"/>
  <c r="R7" i="23" a="1"/>
  <c r="R7" i="23" s="1"/>
  <c r="S7" i="23" a="1"/>
  <c r="S7" i="23" s="1"/>
  <c r="T7" i="23" a="1"/>
  <c r="T7" i="23" s="1"/>
  <c r="U7" i="23" a="1"/>
  <c r="U7" i="23" s="1"/>
  <c r="V7" i="23" a="1"/>
  <c r="V7" i="23" s="1"/>
  <c r="H9" i="23" a="1"/>
  <c r="H9" i="23" s="1"/>
  <c r="I9" i="23" a="1"/>
  <c r="I9" i="23" s="1"/>
  <c r="J9" i="23" a="1"/>
  <c r="J9" i="23" s="1"/>
  <c r="K9" i="23" a="1"/>
  <c r="K9" i="23" s="1"/>
  <c r="L9" i="23" a="1"/>
  <c r="L9" i="23" s="1"/>
  <c r="M9" i="23" a="1"/>
  <c r="M9" i="23" s="1"/>
  <c r="O9" i="23" a="1"/>
  <c r="O9" i="23" s="1"/>
  <c r="P9" i="23" a="1"/>
  <c r="P9" i="23" s="1"/>
  <c r="Q9" i="23" a="1"/>
  <c r="Q9" i="23" s="1"/>
  <c r="R9" i="23" a="1"/>
  <c r="R9" i="23" s="1"/>
  <c r="S9" i="23" a="1"/>
  <c r="S9" i="23" s="1"/>
  <c r="T9" i="23" a="1"/>
  <c r="T9" i="23" s="1"/>
  <c r="U9" i="23" a="1"/>
  <c r="U9" i="23" s="1"/>
  <c r="V9" i="23" a="1"/>
  <c r="V9" i="23" s="1"/>
  <c r="I11" i="23" a="1"/>
  <c r="I11" i="23" s="1"/>
  <c r="K11" i="23" a="1"/>
  <c r="K11" i="23" s="1"/>
  <c r="M11" i="23" a="1"/>
  <c r="M11" i="23" s="1"/>
  <c r="P11" i="23" a="1"/>
  <c r="P11" i="23" s="1"/>
  <c r="R11" i="23" a="1"/>
  <c r="R11" i="23" s="1"/>
  <c r="T11" i="23" a="1"/>
  <c r="T11" i="23" s="1"/>
  <c r="U11" i="23" a="1"/>
  <c r="U11" i="23" s="1"/>
  <c r="H12" i="23" a="1"/>
  <c r="H12" i="23" s="1"/>
  <c r="I12" i="23" a="1"/>
  <c r="I12" i="23" s="1"/>
  <c r="J12" i="23" a="1"/>
  <c r="J12" i="23" s="1"/>
  <c r="K12" i="23" a="1"/>
  <c r="K12" i="23" s="1"/>
  <c r="L12" i="23" a="1"/>
  <c r="L12" i="23" s="1"/>
  <c r="M12" i="23" a="1"/>
  <c r="M12" i="23" s="1"/>
  <c r="O12" i="23" a="1"/>
  <c r="O12" i="23" s="1"/>
  <c r="P12" i="23" a="1"/>
  <c r="P12" i="23" s="1"/>
  <c r="Q12" i="23" a="1"/>
  <c r="Q12" i="23" s="1"/>
  <c r="R12" i="23" a="1"/>
  <c r="R12" i="23" s="1"/>
  <c r="S12" i="23" a="1"/>
  <c r="S12" i="23" s="1"/>
  <c r="T12" i="23" a="1"/>
  <c r="T12" i="23" s="1"/>
  <c r="U12" i="23" a="1"/>
  <c r="U12" i="23" s="1"/>
  <c r="V12" i="23" a="1"/>
  <c r="V12" i="23" s="1"/>
  <c r="W13" i="21"/>
  <c r="V13" i="21"/>
  <c r="U13" i="21"/>
  <c r="T13" i="21"/>
  <c r="S13" i="21"/>
  <c r="R13" i="21"/>
  <c r="F12" i="21"/>
  <c r="E12" i="21"/>
  <c r="D12" i="21"/>
  <c r="A12" i="21"/>
  <c r="F11" i="21"/>
  <c r="E11" i="21"/>
  <c r="D11" i="21"/>
  <c r="A11" i="21"/>
  <c r="W11" i="21" s="1" a="1"/>
  <c r="W11" i="21" s="1"/>
  <c r="F10" i="21"/>
  <c r="E10" i="21"/>
  <c r="D10" i="21"/>
  <c r="A10" i="21"/>
  <c r="F9" i="21"/>
  <c r="E9" i="21"/>
  <c r="D9" i="21"/>
  <c r="A9" i="21"/>
  <c r="W9" i="21" s="1" a="1"/>
  <c r="W9" i="21" s="1"/>
  <c r="F8" i="21"/>
  <c r="E8" i="21"/>
  <c r="D8" i="21"/>
  <c r="A8" i="21"/>
  <c r="F7" i="21"/>
  <c r="E7" i="21"/>
  <c r="D7" i="21"/>
  <c r="A7" i="21"/>
  <c r="F6" i="21"/>
  <c r="E6" i="21"/>
  <c r="D6" i="21"/>
  <c r="A6" i="21"/>
  <c r="F5" i="21"/>
  <c r="E5" i="21"/>
  <c r="D5" i="21"/>
  <c r="A5" i="21"/>
  <c r="F4" i="21"/>
  <c r="E4" i="21"/>
  <c r="D4" i="21"/>
  <c r="A4" i="21"/>
  <c r="F3" i="21"/>
  <c r="E3" i="21"/>
  <c r="D3" i="21"/>
  <c r="A3" i="21"/>
  <c r="F2" i="21"/>
  <c r="E2" i="21"/>
  <c r="D2" i="21"/>
  <c r="A2" i="21"/>
  <c r="W13" i="20"/>
  <c r="V13" i="20"/>
  <c r="U13" i="20"/>
  <c r="T13" i="20"/>
  <c r="S13" i="20"/>
  <c r="R13" i="20"/>
  <c r="F12" i="20"/>
  <c r="E12" i="20"/>
  <c r="D12" i="20"/>
  <c r="A12" i="20"/>
  <c r="F11" i="20"/>
  <c r="E11" i="20"/>
  <c r="D11" i="20"/>
  <c r="A11" i="20"/>
  <c r="F10" i="20"/>
  <c r="E10" i="20"/>
  <c r="D10" i="20"/>
  <c r="A10" i="20"/>
  <c r="F9" i="20"/>
  <c r="E9" i="20"/>
  <c r="D9" i="20"/>
  <c r="A9" i="20"/>
  <c r="F8" i="20"/>
  <c r="E8" i="20"/>
  <c r="D8" i="20"/>
  <c r="A8" i="20"/>
  <c r="F7" i="20"/>
  <c r="E7" i="20"/>
  <c r="D7" i="20"/>
  <c r="A7" i="20"/>
  <c r="F6" i="20"/>
  <c r="E6" i="20"/>
  <c r="D6" i="20"/>
  <c r="A6" i="20"/>
  <c r="F5" i="20"/>
  <c r="E5" i="20"/>
  <c r="D5" i="20"/>
  <c r="A5" i="20"/>
  <c r="F4" i="20"/>
  <c r="E4" i="20"/>
  <c r="D4" i="20"/>
  <c r="A4" i="20"/>
  <c r="F3" i="20"/>
  <c r="E3" i="20"/>
  <c r="D3" i="20"/>
  <c r="A3" i="20"/>
  <c r="F2" i="20"/>
  <c r="E2" i="20"/>
  <c r="D2" i="20"/>
  <c r="A2" i="20"/>
  <c r="W13" i="19"/>
  <c r="V13" i="19"/>
  <c r="U13" i="19"/>
  <c r="T13" i="19"/>
  <c r="S13" i="19"/>
  <c r="R13" i="19"/>
  <c r="F12" i="19"/>
  <c r="E12" i="19"/>
  <c r="D12" i="19"/>
  <c r="A12" i="19"/>
  <c r="F11" i="19"/>
  <c r="E11" i="19"/>
  <c r="D11" i="19"/>
  <c r="A11" i="19"/>
  <c r="F10" i="19"/>
  <c r="E10" i="19"/>
  <c r="D10" i="19"/>
  <c r="A10" i="19"/>
  <c r="F9" i="19"/>
  <c r="E9" i="19"/>
  <c r="D9" i="19"/>
  <c r="A9" i="19"/>
  <c r="F8" i="19"/>
  <c r="E8" i="19"/>
  <c r="D8" i="19"/>
  <c r="A8" i="19"/>
  <c r="F7" i="19"/>
  <c r="E7" i="19"/>
  <c r="D7" i="19"/>
  <c r="A7" i="19"/>
  <c r="F6" i="19"/>
  <c r="E6" i="19"/>
  <c r="D6" i="19"/>
  <c r="A6" i="19"/>
  <c r="F5" i="19"/>
  <c r="E5" i="19"/>
  <c r="D5" i="19"/>
  <c r="A5" i="19"/>
  <c r="F4" i="19"/>
  <c r="E4" i="19"/>
  <c r="D4" i="19"/>
  <c r="A4" i="19"/>
  <c r="F3" i="19"/>
  <c r="E3" i="19"/>
  <c r="D3" i="19"/>
  <c r="A3" i="19"/>
  <c r="F2" i="19"/>
  <c r="E2" i="19"/>
  <c r="D2" i="19"/>
  <c r="A2" i="19"/>
  <c r="W13" i="18"/>
  <c r="V13" i="18"/>
  <c r="U13" i="18"/>
  <c r="T13" i="18"/>
  <c r="S13" i="18"/>
  <c r="R13" i="18"/>
  <c r="F12" i="18"/>
  <c r="E12" i="18"/>
  <c r="D12" i="18"/>
  <c r="A12" i="18"/>
  <c r="V12" i="18" s="1" a="1"/>
  <c r="V12" i="18" s="1"/>
  <c r="F11" i="18"/>
  <c r="E11" i="18"/>
  <c r="D11" i="18"/>
  <c r="A11" i="18"/>
  <c r="U11" i="18" s="1" a="1"/>
  <c r="U11" i="18" s="1"/>
  <c r="F10" i="18"/>
  <c r="E10" i="18"/>
  <c r="D10" i="18"/>
  <c r="A10" i="18"/>
  <c r="H10" i="18" s="1" a="1"/>
  <c r="H10" i="18" s="1"/>
  <c r="F9" i="18"/>
  <c r="E9" i="18"/>
  <c r="D9" i="18"/>
  <c r="A9" i="18"/>
  <c r="W9" i="18" s="1" a="1"/>
  <c r="W9" i="18" s="1"/>
  <c r="F8" i="18"/>
  <c r="E8" i="18"/>
  <c r="D8" i="18"/>
  <c r="A8" i="18"/>
  <c r="P8" i="18" s="1" a="1"/>
  <c r="P8" i="18" s="1"/>
  <c r="F7" i="18"/>
  <c r="E7" i="18"/>
  <c r="D7" i="18"/>
  <c r="A7" i="18"/>
  <c r="M7" i="18" s="1" a="1"/>
  <c r="M7" i="18" s="1"/>
  <c r="F6" i="18"/>
  <c r="E6" i="18"/>
  <c r="D6" i="18"/>
  <c r="A6" i="18"/>
  <c r="S6" i="18" s="1" a="1"/>
  <c r="S6" i="18" s="1"/>
  <c r="F5" i="18"/>
  <c r="E5" i="18"/>
  <c r="D5" i="18"/>
  <c r="A5" i="18"/>
  <c r="V5" i="18" s="1" a="1"/>
  <c r="V5" i="18" s="1"/>
  <c r="F4" i="18"/>
  <c r="E4" i="18"/>
  <c r="D4" i="18"/>
  <c r="A4" i="18"/>
  <c r="V4" i="18" s="1" a="1"/>
  <c r="V4" i="18" s="1"/>
  <c r="F3" i="18"/>
  <c r="E3" i="18"/>
  <c r="D3" i="18"/>
  <c r="A3" i="18"/>
  <c r="V3" i="18" s="1" a="1"/>
  <c r="V3" i="18" s="1"/>
  <c r="F2" i="18"/>
  <c r="E2" i="18"/>
  <c r="D2" i="18"/>
  <c r="A2" i="18"/>
  <c r="R2" i="18" s="1" a="1"/>
  <c r="R2" i="18" s="1"/>
  <c r="J2" i="3"/>
  <c r="J3" i="3"/>
  <c r="J4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W13" i="9"/>
  <c r="V13" i="9"/>
  <c r="U13" i="9"/>
  <c r="T13" i="9"/>
  <c r="S13" i="9"/>
  <c r="R13" i="9"/>
  <c r="W13" i="8"/>
  <c r="V13" i="8"/>
  <c r="U13" i="8"/>
  <c r="T13" i="8"/>
  <c r="S13" i="8"/>
  <c r="R13" i="8"/>
  <c r="I23" i="15" a="1"/>
  <c r="I23" i="15" s="1"/>
  <c r="I12" i="15" a="1"/>
  <c r="I12" i="15" s="1"/>
  <c r="I1" i="15" a="1"/>
  <c r="I1" i="15" s="1"/>
  <c r="I2" i="14" s="1" a="1"/>
  <c r="I2" i="14" s="1"/>
  <c r="H23" i="15" a="1"/>
  <c r="H23" i="15" s="1"/>
  <c r="H12" i="15" a="1"/>
  <c r="H12" i="15" s="1"/>
  <c r="H1" i="15" a="1"/>
  <c r="H1" i="15" s="1"/>
  <c r="H2" i="14" s="1" a="1"/>
  <c r="H2" i="14" s="1"/>
  <c r="G23" i="15" a="1"/>
  <c r="G23" i="15" s="1"/>
  <c r="F23" i="15" a="1"/>
  <c r="F23" i="15" s="1"/>
  <c r="E23" i="15" a="1"/>
  <c r="E23" i="15" s="1"/>
  <c r="D23" i="15" a="1"/>
  <c r="D23" i="15" s="1"/>
  <c r="C23" i="15" a="1"/>
  <c r="C23" i="15" s="1"/>
  <c r="B13" i="15"/>
  <c r="G13" i="15" a="1"/>
  <c r="G13" i="15" s="1"/>
  <c r="G12" i="15" a="1"/>
  <c r="G12" i="15" s="1"/>
  <c r="F12" i="15" a="1"/>
  <c r="F12" i="15" s="1"/>
  <c r="E12" i="15" a="1"/>
  <c r="E12" i="15" s="1"/>
  <c r="D12" i="15" a="1"/>
  <c r="D12" i="15" s="1"/>
  <c r="C12" i="15" a="1"/>
  <c r="C12" i="15" s="1"/>
  <c r="G1" i="15" a="1"/>
  <c r="G1" i="15" s="1"/>
  <c r="G2" i="14" s="1" a="1"/>
  <c r="G2" i="14" s="1"/>
  <c r="F1" i="15" a="1"/>
  <c r="F1" i="15" s="1"/>
  <c r="F2" i="14" s="1" a="1"/>
  <c r="F2" i="14" s="1"/>
  <c r="E1" i="15" a="1"/>
  <c r="E1" i="15" s="1"/>
  <c r="E2" i="14" s="1" a="1"/>
  <c r="E2" i="14" s="1"/>
  <c r="D1" i="15" a="1"/>
  <c r="D1" i="15" s="1"/>
  <c r="D2" i="14" s="1" a="1"/>
  <c r="D2" i="14" s="1"/>
  <c r="C1" i="15" a="1"/>
  <c r="C1" i="15" s="1"/>
  <c r="C2" i="14" s="1" a="1"/>
  <c r="C2" i="14" s="1"/>
  <c r="B24" i="15"/>
  <c r="F24" i="15" a="1"/>
  <c r="F24" i="15" s="1"/>
  <c r="E13" i="15" a="1"/>
  <c r="E13" i="15" s="1"/>
  <c r="B2" i="15"/>
  <c r="D2" i="15" s="1" a="1"/>
  <c r="D2" i="15" s="1"/>
  <c r="D16" i="14" s="1" a="1"/>
  <c r="D16" i="14" s="1"/>
  <c r="B25" i="14"/>
  <c r="B20" i="14"/>
  <c r="B16" i="14"/>
  <c r="B30" i="14" s="1"/>
  <c r="B25" i="13"/>
  <c r="B39" i="13"/>
  <c r="B53" i="13" s="1"/>
  <c r="B67" i="13"/>
  <c r="B81" i="13" s="1"/>
  <c r="B95" i="13" s="1"/>
  <c r="B109" i="13" s="1"/>
  <c r="B123" i="13" s="1"/>
  <c r="B137" i="13" s="1"/>
  <c r="B20" i="13"/>
  <c r="B34" i="13"/>
  <c r="B48" i="13" s="1"/>
  <c r="B62" i="13"/>
  <c r="B76" i="13" s="1"/>
  <c r="B90" i="13" s="1"/>
  <c r="B104" i="13" s="1"/>
  <c r="B118" i="13" s="1"/>
  <c r="B16" i="13"/>
  <c r="B30" i="13"/>
  <c r="B44" i="13" s="1"/>
  <c r="B58" i="13"/>
  <c r="B72" i="13" s="1"/>
  <c r="B86" i="13" s="1"/>
  <c r="B100" i="13" s="1"/>
  <c r="B114" i="13" s="1"/>
  <c r="B128" i="13" s="1"/>
  <c r="C1" i="12" a="1"/>
  <c r="C1" i="12" s="1"/>
  <c r="C2" i="13" s="1" a="1"/>
  <c r="C2" i="13" s="1"/>
  <c r="E24" i="15" a="1"/>
  <c r="E24" i="15" s="1"/>
  <c r="C24" i="15" a="1"/>
  <c r="C24" i="15" s="1"/>
  <c r="I13" i="15" a="1"/>
  <c r="I13" i="15" s="1"/>
  <c r="D13" i="15" a="1"/>
  <c r="D13" i="15" s="1"/>
  <c r="I24" i="15" a="1"/>
  <c r="I24" i="15" s="1"/>
  <c r="H13" i="15" a="1"/>
  <c r="H13" i="15" s="1"/>
  <c r="F13" i="15" a="1"/>
  <c r="F13" i="15" s="1"/>
  <c r="G24" i="15" a="1"/>
  <c r="G24" i="15" s="1"/>
  <c r="C13" i="15" a="1"/>
  <c r="C13" i="15" s="1"/>
  <c r="D24" i="15" a="1"/>
  <c r="D24" i="15" s="1"/>
  <c r="H24" i="15" a="1"/>
  <c r="H24" i="15" s="1"/>
  <c r="B39" i="14"/>
  <c r="B53" i="14" s="1"/>
  <c r="B67" i="14" s="1"/>
  <c r="B81" i="14" s="1"/>
  <c r="B95" i="14" s="1"/>
  <c r="B109" i="14" s="1"/>
  <c r="B14" i="15"/>
  <c r="B25" i="15"/>
  <c r="B34" i="14"/>
  <c r="B48" i="14" s="1"/>
  <c r="G23" i="12" a="1"/>
  <c r="G23" i="12" s="1"/>
  <c r="F23" i="12" a="1"/>
  <c r="F23" i="12" s="1"/>
  <c r="E23" i="12" a="1"/>
  <c r="E23" i="12" s="1"/>
  <c r="B13" i="12"/>
  <c r="G12" i="12" a="1"/>
  <c r="G12" i="12" s="1"/>
  <c r="F12" i="12" a="1"/>
  <c r="F12" i="12" s="1"/>
  <c r="E12" i="12" a="1"/>
  <c r="E12" i="12" s="1"/>
  <c r="G1" i="12" a="1"/>
  <c r="G1" i="12" s="1"/>
  <c r="G2" i="13" s="1" a="1"/>
  <c r="G2" i="13" s="1"/>
  <c r="F1" i="12" a="1"/>
  <c r="F1" i="12" s="1"/>
  <c r="F2" i="13" s="1" a="1"/>
  <c r="F2" i="13" s="1"/>
  <c r="E1" i="12" a="1"/>
  <c r="E1" i="12" s="1"/>
  <c r="E2" i="13" s="1" a="1"/>
  <c r="E2" i="13" s="1"/>
  <c r="D23" i="12" a="1"/>
  <c r="D23" i="12" s="1"/>
  <c r="D12" i="12" a="1"/>
  <c r="D12" i="12" s="1"/>
  <c r="D1" i="12" a="1"/>
  <c r="D1" i="12" s="1"/>
  <c r="D2" i="13" s="1" a="1"/>
  <c r="D2" i="13" s="1"/>
  <c r="C23" i="12" a="1"/>
  <c r="C23" i="12" s="1"/>
  <c r="C12" i="12" a="1"/>
  <c r="C12" i="12" s="1"/>
  <c r="B2" i="12"/>
  <c r="B24" i="12"/>
  <c r="B14" i="12"/>
  <c r="E14" i="12" s="1" a="1"/>
  <c r="E14" i="12" s="1"/>
  <c r="F24" i="12" a="1"/>
  <c r="F24" i="12"/>
  <c r="D24" i="12" a="1"/>
  <c r="D24" i="12"/>
  <c r="G24" i="12" a="1"/>
  <c r="G24" i="12"/>
  <c r="E24" i="12" a="1"/>
  <c r="E24" i="12"/>
  <c r="C24" i="12" a="1"/>
  <c r="C24" i="12"/>
  <c r="I25" i="15" a="1"/>
  <c r="I25" i="15" s="1"/>
  <c r="F25" i="15" a="1"/>
  <c r="F25" i="15" s="1"/>
  <c r="E25" i="15" a="1"/>
  <c r="E25" i="15" s="1"/>
  <c r="G25" i="15" a="1"/>
  <c r="G25" i="15" s="1"/>
  <c r="H25" i="15" a="1"/>
  <c r="H25" i="15" s="1"/>
  <c r="D25" i="15" a="1"/>
  <c r="D25" i="15" s="1"/>
  <c r="C25" i="15" a="1"/>
  <c r="C25" i="15" s="1"/>
  <c r="D2" i="12" a="1"/>
  <c r="D2" i="12" s="1"/>
  <c r="D16" i="13" s="1" a="1"/>
  <c r="D16" i="13" s="1"/>
  <c r="H14" i="15" a="1"/>
  <c r="H14" i="15" s="1"/>
  <c r="F14" i="15" a="1"/>
  <c r="F14" i="15" s="1"/>
  <c r="G14" i="15" a="1"/>
  <c r="G14" i="15" s="1"/>
  <c r="D14" i="15" a="1"/>
  <c r="D14" i="15" s="1"/>
  <c r="B15" i="15"/>
  <c r="B26" i="15"/>
  <c r="D26" i="15" s="1" a="1"/>
  <c r="D26" i="15" s="1"/>
  <c r="B44" i="14"/>
  <c r="B58" i="14" s="1"/>
  <c r="B25" i="12"/>
  <c r="C25" i="12" s="1" a="1"/>
  <c r="C25" i="12" s="1"/>
  <c r="B3" i="12"/>
  <c r="F12" i="9"/>
  <c r="E12" i="9"/>
  <c r="D12" i="9"/>
  <c r="A12" i="9"/>
  <c r="F11" i="9"/>
  <c r="E11" i="9"/>
  <c r="D11" i="9"/>
  <c r="A11" i="9"/>
  <c r="F10" i="9"/>
  <c r="E10" i="9"/>
  <c r="D10" i="9"/>
  <c r="A10" i="9"/>
  <c r="F9" i="9"/>
  <c r="E9" i="9"/>
  <c r="D9" i="9"/>
  <c r="A9" i="9"/>
  <c r="F8" i="9"/>
  <c r="E8" i="9"/>
  <c r="D8" i="9"/>
  <c r="A8" i="9"/>
  <c r="F7" i="9"/>
  <c r="E7" i="9"/>
  <c r="D7" i="9"/>
  <c r="A7" i="9"/>
  <c r="L7" i="9" s="1" a="1"/>
  <c r="L7" i="9" s="1"/>
  <c r="F6" i="9"/>
  <c r="E6" i="9"/>
  <c r="D6" i="9"/>
  <c r="A6" i="9"/>
  <c r="F5" i="9"/>
  <c r="E5" i="9"/>
  <c r="D5" i="9"/>
  <c r="A5" i="9"/>
  <c r="F4" i="9"/>
  <c r="E4" i="9"/>
  <c r="D4" i="9"/>
  <c r="A4" i="9"/>
  <c r="F3" i="9"/>
  <c r="E3" i="9"/>
  <c r="D3" i="9"/>
  <c r="A3" i="9"/>
  <c r="F2" i="9"/>
  <c r="E2" i="9"/>
  <c r="D2" i="9"/>
  <c r="A2" i="9"/>
  <c r="H26" i="15" a="1"/>
  <c r="H26" i="15" s="1"/>
  <c r="C26" i="15" a="1"/>
  <c r="C26" i="15" s="1"/>
  <c r="I26" i="15" a="1"/>
  <c r="I26" i="15" s="1"/>
  <c r="E26" i="15" a="1"/>
  <c r="E26" i="15" s="1"/>
  <c r="F26" i="15" a="1"/>
  <c r="F26" i="15" s="1"/>
  <c r="C15" i="15" a="1"/>
  <c r="C15" i="15" s="1"/>
  <c r="F15" i="15" a="1"/>
  <c r="F15" i="15" s="1"/>
  <c r="D15" i="15" a="1"/>
  <c r="D15" i="15" s="1"/>
  <c r="E15" i="15" a="1"/>
  <c r="E15" i="15" s="1"/>
  <c r="C3" i="12" a="1"/>
  <c r="C3" i="12" s="1"/>
  <c r="C30" i="13" s="1" a="1"/>
  <c r="C30" i="13" s="1"/>
  <c r="G25" i="12" a="1"/>
  <c r="G25" i="12" s="1"/>
  <c r="F25" i="12" a="1"/>
  <c r="F25" i="12" s="1"/>
  <c r="E25" i="12" a="1"/>
  <c r="E25" i="12" s="1"/>
  <c r="D25" i="12" a="1"/>
  <c r="D25" i="12" s="1"/>
  <c r="B27" i="15"/>
  <c r="B62" i="14"/>
  <c r="B76" i="14" s="1"/>
  <c r="B26" i="12"/>
  <c r="G27" i="15" a="1"/>
  <c r="G27" i="15"/>
  <c r="F27" i="15" a="1"/>
  <c r="F27" i="15"/>
  <c r="D27" i="15" a="1"/>
  <c r="D27" i="15"/>
  <c r="E27" i="15" a="1"/>
  <c r="E27" i="15"/>
  <c r="H27" i="15" a="1"/>
  <c r="H27" i="15"/>
  <c r="C27" i="15" a="1"/>
  <c r="C27" i="15"/>
  <c r="I27" i="15" a="1"/>
  <c r="I27" i="15"/>
  <c r="D26" i="12" a="1"/>
  <c r="D26" i="12" s="1"/>
  <c r="C26" i="12" a="1"/>
  <c r="C26" i="12" s="1"/>
  <c r="G26" i="12" a="1"/>
  <c r="G26" i="12" s="1"/>
  <c r="F26" i="12" a="1"/>
  <c r="F26" i="12" s="1"/>
  <c r="E26" i="12" a="1"/>
  <c r="E26" i="12" s="1"/>
  <c r="B28" i="15"/>
  <c r="B72" i="14"/>
  <c r="B86" i="14" s="1"/>
  <c r="B100" i="14" s="1"/>
  <c r="B114" i="14" s="1"/>
  <c r="B27" i="12"/>
  <c r="E27" i="12" a="1"/>
  <c r="E27" i="12" s="1"/>
  <c r="G27" i="12" a="1"/>
  <c r="G27" i="12" s="1"/>
  <c r="F28" i="15" a="1"/>
  <c r="F28" i="15" s="1"/>
  <c r="C28" i="15" a="1"/>
  <c r="C28" i="15" s="1"/>
  <c r="H28" i="15" a="1"/>
  <c r="H28" i="15" s="1"/>
  <c r="B29" i="15"/>
  <c r="C12" i="7"/>
  <c r="C11" i="7"/>
  <c r="C10" i="7"/>
  <c r="C9" i="7"/>
  <c r="C8" i="7"/>
  <c r="C7" i="7"/>
  <c r="C6" i="7"/>
  <c r="C4" i="7"/>
  <c r="F12" i="8"/>
  <c r="E12" i="8"/>
  <c r="D12" i="8"/>
  <c r="A12" i="8"/>
  <c r="P12" i="8" s="1" a="1"/>
  <c r="P12" i="8" s="1"/>
  <c r="F11" i="8"/>
  <c r="E11" i="8"/>
  <c r="D11" i="8"/>
  <c r="A11" i="8"/>
  <c r="F10" i="8"/>
  <c r="E10" i="8"/>
  <c r="D10" i="8"/>
  <c r="A10" i="8"/>
  <c r="F9" i="8"/>
  <c r="E9" i="8"/>
  <c r="D9" i="8"/>
  <c r="A9" i="8"/>
  <c r="F8" i="8"/>
  <c r="E8" i="8"/>
  <c r="D8" i="8"/>
  <c r="A8" i="8"/>
  <c r="F7" i="8"/>
  <c r="E7" i="8"/>
  <c r="D7" i="8"/>
  <c r="A7" i="8"/>
  <c r="F6" i="8"/>
  <c r="E6" i="8"/>
  <c r="D6" i="8"/>
  <c r="A6" i="8"/>
  <c r="F5" i="8"/>
  <c r="E5" i="8"/>
  <c r="D5" i="8"/>
  <c r="A5" i="8"/>
  <c r="F4" i="8"/>
  <c r="E4" i="8"/>
  <c r="D4" i="8"/>
  <c r="A4" i="8"/>
  <c r="F3" i="8"/>
  <c r="E3" i="8"/>
  <c r="D3" i="8"/>
  <c r="A3" i="8"/>
  <c r="F2" i="8"/>
  <c r="E2" i="8"/>
  <c r="D2" i="8"/>
  <c r="A2" i="8"/>
  <c r="A12" i="6"/>
  <c r="A11" i="6"/>
  <c r="A10" i="6"/>
  <c r="A9" i="6"/>
  <c r="A8" i="6"/>
  <c r="L8" i="6" s="1" a="1"/>
  <c r="L8" i="6" s="1"/>
  <c r="A7" i="6"/>
  <c r="A6" i="6"/>
  <c r="A5" i="6"/>
  <c r="T5" i="6" s="1" a="1"/>
  <c r="T5" i="6" s="1"/>
  <c r="A4" i="6"/>
  <c r="S4" i="6" s="1" a="1"/>
  <c r="S4" i="6" s="1"/>
  <c r="A3" i="6"/>
  <c r="A2" i="6"/>
  <c r="A2" i="2"/>
  <c r="A3" i="7"/>
  <c r="A4" i="7" s="1"/>
  <c r="A5" i="7" s="1"/>
  <c r="A6" i="7" s="1"/>
  <c r="A7" i="7" s="1"/>
  <c r="A12" i="2"/>
  <c r="A11" i="2"/>
  <c r="A10" i="2"/>
  <c r="A9" i="2"/>
  <c r="A8" i="2"/>
  <c r="A7" i="2"/>
  <c r="A6" i="2"/>
  <c r="A5" i="2"/>
  <c r="A4" i="2"/>
  <c r="A3" i="2"/>
  <c r="E29" i="15" a="1"/>
  <c r="E29" i="15" s="1"/>
  <c r="D29" i="15" a="1"/>
  <c r="D29" i="15" s="1"/>
  <c r="I29" i="15" a="1"/>
  <c r="I29" i="15" s="1"/>
  <c r="H29" i="15" a="1"/>
  <c r="H29" i="15" s="1"/>
  <c r="F29" i="15" a="1"/>
  <c r="F29" i="15" s="1"/>
  <c r="B30" i="15"/>
  <c r="D30" i="15" s="1" a="1"/>
  <c r="D30" i="15" s="1"/>
  <c r="B123" i="14"/>
  <c r="H30" i="15" a="1"/>
  <c r="H30" i="15" s="1"/>
  <c r="B31" i="15"/>
  <c r="D31" i="15" s="1" a="1"/>
  <c r="D31" i="15" s="1"/>
  <c r="B137" i="14"/>
  <c r="W13" i="6"/>
  <c r="V13" i="6"/>
  <c r="U13" i="6"/>
  <c r="T13" i="6"/>
  <c r="S13" i="6"/>
  <c r="R13" i="6"/>
  <c r="F12" i="6"/>
  <c r="E12" i="6"/>
  <c r="D12" i="6"/>
  <c r="F11" i="6"/>
  <c r="E11" i="6"/>
  <c r="D11" i="6"/>
  <c r="F10" i="6"/>
  <c r="E10" i="6"/>
  <c r="D10" i="6"/>
  <c r="F9" i="6"/>
  <c r="E9" i="6"/>
  <c r="D9" i="6"/>
  <c r="F8" i="6"/>
  <c r="E8" i="6"/>
  <c r="D8" i="6"/>
  <c r="F7" i="6"/>
  <c r="E7" i="6"/>
  <c r="D7" i="6"/>
  <c r="F6" i="6"/>
  <c r="E6" i="6"/>
  <c r="D6" i="6"/>
  <c r="F5" i="6"/>
  <c r="E5" i="6"/>
  <c r="D5" i="6"/>
  <c r="F4" i="6"/>
  <c r="E4" i="6"/>
  <c r="D4" i="6"/>
  <c r="F3" i="6"/>
  <c r="E3" i="6"/>
  <c r="D3" i="6"/>
  <c r="F2" i="6"/>
  <c r="E2" i="6"/>
  <c r="D2" i="6"/>
  <c r="F5" i="2"/>
  <c r="E5" i="2"/>
  <c r="D5" i="2"/>
  <c r="F5" i="1"/>
  <c r="G31" i="15" a="1"/>
  <c r="G31" i="15" s="1"/>
  <c r="B151" i="14"/>
  <c r="W13" i="2"/>
  <c r="V13" i="2"/>
  <c r="U13" i="2"/>
  <c r="T13" i="2"/>
  <c r="S13" i="2"/>
  <c r="R13" i="2"/>
  <c r="F12" i="2"/>
  <c r="E12" i="2"/>
  <c r="D12" i="2"/>
  <c r="F11" i="2"/>
  <c r="E11" i="2"/>
  <c r="D11" i="2"/>
  <c r="F10" i="2"/>
  <c r="E10" i="2"/>
  <c r="D10" i="2"/>
  <c r="F9" i="2"/>
  <c r="E9" i="2"/>
  <c r="D9" i="2"/>
  <c r="F8" i="2"/>
  <c r="E8" i="2"/>
  <c r="D8" i="2"/>
  <c r="F7" i="2"/>
  <c r="E7" i="2"/>
  <c r="D7" i="2"/>
  <c r="F6" i="2"/>
  <c r="E6" i="2"/>
  <c r="D6" i="2"/>
  <c r="F4" i="2"/>
  <c r="E4" i="2"/>
  <c r="D4" i="2"/>
  <c r="F3" i="2"/>
  <c r="E3" i="2"/>
  <c r="D3" i="2"/>
  <c r="F2" i="2"/>
  <c r="E2" i="2"/>
  <c r="D2" i="2"/>
  <c r="F12" i="1"/>
  <c r="F11" i="1"/>
  <c r="F10" i="1"/>
  <c r="F9" i="1"/>
  <c r="F8" i="1"/>
  <c r="F7" i="1"/>
  <c r="F6" i="1"/>
  <c r="F4" i="1"/>
  <c r="F3" i="1"/>
  <c r="F2" i="1"/>
  <c r="B151" i="13" l="1"/>
  <c r="B132" i="13"/>
  <c r="B146" i="13" s="1"/>
  <c r="B142" i="13"/>
  <c r="C8" i="23"/>
  <c r="B11" i="23"/>
  <c r="B4" i="23"/>
  <c r="C10" i="23"/>
  <c r="C7" i="23"/>
  <c r="C9" i="23"/>
  <c r="C5" i="21"/>
  <c r="B11" i="20"/>
  <c r="A8" i="7"/>
  <c r="A9" i="7" s="1"/>
  <c r="A10" i="7" s="1"/>
  <c r="A11" i="7" s="1"/>
  <c r="A12" i="7" s="1"/>
  <c r="C9" i="6"/>
  <c r="B128" i="14"/>
  <c r="B142" i="14" s="1"/>
  <c r="I30" i="15" a="1"/>
  <c r="I30" i="15" s="1"/>
  <c r="G30" i="15" a="1"/>
  <c r="G30" i="15" s="1"/>
  <c r="C2" i="6"/>
  <c r="B2" i="19"/>
  <c r="B3" i="19"/>
  <c r="B4" i="19"/>
  <c r="I31" i="15" a="1"/>
  <c r="I31" i="15" s="1"/>
  <c r="E31" i="15" a="1"/>
  <c r="E31" i="15" s="1"/>
  <c r="B32" i="15"/>
  <c r="C9" i="2"/>
  <c r="H31" i="15" a="1"/>
  <c r="H31" i="15" s="1"/>
  <c r="F30" i="15" a="1"/>
  <c r="F30" i="15" s="1"/>
  <c r="C6" i="2"/>
  <c r="T10" i="2" a="1"/>
  <c r="T10" i="2" s="1"/>
  <c r="C29" i="15" a="1"/>
  <c r="C29" i="15" s="1"/>
  <c r="G29" i="15" a="1"/>
  <c r="G29" i="15" s="1"/>
  <c r="C27" i="12" a="1"/>
  <c r="C27" i="12" s="1"/>
  <c r="B28" i="12"/>
  <c r="D27" i="12" a="1"/>
  <c r="D27" i="12" s="1"/>
  <c r="F27" i="12" a="1"/>
  <c r="F27" i="12" s="1"/>
  <c r="E2" i="12" a="1"/>
  <c r="E2" i="12" s="1"/>
  <c r="E16" i="13" s="1" a="1"/>
  <c r="E16" i="13" s="1"/>
  <c r="F2" i="12" a="1"/>
  <c r="F2" i="12" s="1"/>
  <c r="G2" i="12" a="1"/>
  <c r="G2" i="12" s="1"/>
  <c r="G16" i="13" s="1" a="1"/>
  <c r="G16" i="13" s="1"/>
  <c r="C2" i="12" a="1"/>
  <c r="C2" i="12" s="1"/>
  <c r="C16" i="13" s="1" a="1"/>
  <c r="C16" i="13" s="1"/>
  <c r="E13" i="12" a="1"/>
  <c r="E13" i="12" s="1"/>
  <c r="D13" i="12" a="1"/>
  <c r="D13" i="12" s="1"/>
  <c r="C13" i="12" a="1"/>
  <c r="C13" i="12" s="1"/>
  <c r="F13" i="12" a="1"/>
  <c r="F13" i="12" s="1"/>
  <c r="G13" i="12" a="1"/>
  <c r="G13" i="12" s="1"/>
  <c r="B8" i="9"/>
  <c r="B4" i="12"/>
  <c r="G3" i="12" a="1"/>
  <c r="G3" i="12" s="1"/>
  <c r="G30" i="13" s="1" a="1"/>
  <c r="G30" i="13" s="1"/>
  <c r="E3" i="12" a="1"/>
  <c r="E3" i="12" s="1"/>
  <c r="E30" i="13" s="1" a="1"/>
  <c r="E30" i="13" s="1"/>
  <c r="F3" i="12" a="1"/>
  <c r="F3" i="12" s="1"/>
  <c r="F30" i="13" s="1" a="1"/>
  <c r="F30" i="13" s="1"/>
  <c r="F14" i="12" a="1"/>
  <c r="F14" i="12" s="1"/>
  <c r="D14" i="12" a="1"/>
  <c r="D14" i="12" s="1"/>
  <c r="G14" i="12" a="1"/>
  <c r="G14" i="12" s="1"/>
  <c r="C14" i="12" a="1"/>
  <c r="C14" i="12" s="1"/>
  <c r="B15" i="12"/>
  <c r="G2" i="15" a="1"/>
  <c r="G2" i="15" s="1"/>
  <c r="G16" i="14" s="1" a="1"/>
  <c r="G16" i="14" s="1"/>
  <c r="H2" i="15" a="1"/>
  <c r="H2" i="15" s="1"/>
  <c r="H16" i="14" s="1" a="1"/>
  <c r="H16" i="14" s="1"/>
  <c r="B3" i="15"/>
  <c r="F2" i="15" a="1"/>
  <c r="F2" i="15" s="1"/>
  <c r="F16" i="14" s="1" a="1"/>
  <c r="F16" i="14" s="1"/>
  <c r="I2" i="15" a="1"/>
  <c r="I2" i="15" s="1"/>
  <c r="I16" i="14" s="1" a="1"/>
  <c r="I16" i="14" s="1"/>
  <c r="C2" i="15" a="1"/>
  <c r="C2" i="15" s="1"/>
  <c r="C16" i="14" s="1" a="1"/>
  <c r="C16" i="14" s="1"/>
  <c r="F31" i="15" a="1"/>
  <c r="F31" i="15" s="1"/>
  <c r="C31" i="15" a="1"/>
  <c r="C31" i="15" s="1"/>
  <c r="C30" i="15" a="1"/>
  <c r="C30" i="15" s="1"/>
  <c r="E30" i="15" a="1"/>
  <c r="E30" i="15" s="1"/>
  <c r="C2" i="2"/>
  <c r="B9" i="6"/>
  <c r="K2" i="8" a="1"/>
  <c r="K2" i="8" s="1"/>
  <c r="H3" i="8" a="1"/>
  <c r="H3" i="8" s="1"/>
  <c r="H4" i="8" a="1"/>
  <c r="H4" i="8" s="1"/>
  <c r="T5" i="8" a="1"/>
  <c r="T5" i="8" s="1"/>
  <c r="M6" i="8" a="1"/>
  <c r="M6" i="8" s="1"/>
  <c r="R7" i="8" a="1"/>
  <c r="R7" i="8" s="1"/>
  <c r="B90" i="14"/>
  <c r="D3" i="12" a="1"/>
  <c r="D3" i="12" s="1"/>
  <c r="D30" i="13" s="1" a="1"/>
  <c r="D30" i="13" s="1"/>
  <c r="F16" i="13" a="1"/>
  <c r="F16" i="13" s="1"/>
  <c r="E2" i="15" a="1"/>
  <c r="E2" i="15" s="1"/>
  <c r="E16" i="14" s="1" a="1"/>
  <c r="E16" i="14" s="1"/>
  <c r="C5" i="19"/>
  <c r="B6" i="19"/>
  <c r="C7" i="19"/>
  <c r="C8" i="19"/>
  <c r="B9" i="19"/>
  <c r="C10" i="19"/>
  <c r="C11" i="19"/>
  <c r="C12" i="19"/>
  <c r="B2" i="21"/>
  <c r="C7" i="2"/>
  <c r="I28" i="15" a="1"/>
  <c r="I28" i="15" s="1"/>
  <c r="D28" i="15" a="1"/>
  <c r="D28" i="15" s="1"/>
  <c r="G28" i="15" a="1"/>
  <c r="G28" i="15" s="1"/>
  <c r="E28" i="15" a="1"/>
  <c r="E28" i="15" s="1"/>
  <c r="H15" i="15" a="1"/>
  <c r="H15" i="15" s="1"/>
  <c r="G15" i="15" a="1"/>
  <c r="G15" i="15" s="1"/>
  <c r="I15" i="15" a="1"/>
  <c r="I15" i="15" s="1"/>
  <c r="B16" i="15"/>
  <c r="I14" i="15" a="1"/>
  <c r="I14" i="15" s="1"/>
  <c r="C14" i="15" a="1"/>
  <c r="C14" i="15" s="1"/>
  <c r="E14" i="15" a="1"/>
  <c r="E14" i="15" s="1"/>
  <c r="B9" i="9"/>
  <c r="C2" i="20"/>
  <c r="C3" i="20"/>
  <c r="C4" i="20"/>
  <c r="B5" i="20"/>
  <c r="C6" i="20"/>
  <c r="C7" i="20"/>
  <c r="B8" i="20"/>
  <c r="C9" i="20"/>
  <c r="C10" i="20"/>
  <c r="C11" i="20"/>
  <c r="C12" i="20"/>
  <c r="S8" i="8" a="1"/>
  <c r="S8" i="8" s="1"/>
  <c r="B9" i="8"/>
  <c r="G10" i="8" a="1"/>
  <c r="G10" i="8" s="1"/>
  <c r="R11" i="8" a="1"/>
  <c r="R11" i="8" s="1"/>
  <c r="S12" i="8" a="1"/>
  <c r="S12" i="8" s="1"/>
  <c r="B3" i="21"/>
  <c r="C4" i="21"/>
  <c r="B5" i="21"/>
  <c r="C6" i="21"/>
  <c r="C7" i="21"/>
  <c r="B8" i="21"/>
  <c r="B10" i="21"/>
  <c r="C12" i="21"/>
  <c r="B4" i="2"/>
  <c r="P8" i="2" a="1"/>
  <c r="P8" i="2" s="1"/>
  <c r="B12" i="2"/>
  <c r="L3" i="6" a="1"/>
  <c r="L3" i="6" s="1"/>
  <c r="I7" i="6" a="1"/>
  <c r="I7" i="6" s="1"/>
  <c r="B11" i="6"/>
  <c r="G26" i="15" a="1"/>
  <c r="G26" i="15" s="1"/>
  <c r="B2" i="20"/>
  <c r="B6" i="21"/>
  <c r="C10" i="21"/>
  <c r="B7" i="21"/>
  <c r="C5" i="20"/>
  <c r="T3" i="2" a="1"/>
  <c r="T3" i="2" s="1"/>
  <c r="W5" i="2" a="1"/>
  <c r="W5" i="2" s="1"/>
  <c r="V11" i="2" a="1"/>
  <c r="V11" i="2" s="1"/>
  <c r="U4" i="6" a="1"/>
  <c r="U4" i="6" s="1"/>
  <c r="S6" i="6" a="1"/>
  <c r="S6" i="6" s="1"/>
  <c r="T8" i="6" a="1"/>
  <c r="T8" i="6" s="1"/>
  <c r="R10" i="6" a="1"/>
  <c r="R10" i="6" s="1"/>
  <c r="S12" i="6" a="1"/>
  <c r="S12" i="6" s="1"/>
  <c r="G2" i="9" a="1"/>
  <c r="G2" i="9" s="1"/>
  <c r="W3" i="9" a="1"/>
  <c r="W3" i="9" s="1"/>
  <c r="H4" i="9" a="1"/>
  <c r="H4" i="9" s="1"/>
  <c r="W5" i="9" a="1"/>
  <c r="W5" i="9" s="1"/>
  <c r="U6" i="9" a="1"/>
  <c r="U6" i="9" s="1"/>
  <c r="W7" i="9" a="1"/>
  <c r="W7" i="9" s="1"/>
  <c r="W10" i="9" a="1"/>
  <c r="W10" i="9" s="1"/>
  <c r="G11" i="9" a="1"/>
  <c r="G11" i="9" s="1"/>
  <c r="W12" i="9" a="1"/>
  <c r="W12" i="9" s="1"/>
  <c r="C9" i="19"/>
  <c r="J12" i="2" a="1"/>
  <c r="J12" i="2" s="1"/>
  <c r="H6" i="8" a="1"/>
  <c r="H6" i="8" s="1"/>
  <c r="J8" i="2" a="1"/>
  <c r="J8" i="2" s="1"/>
  <c r="H6" i="2" a="1"/>
  <c r="H6" i="2" s="1"/>
  <c r="M12" i="8" a="1"/>
  <c r="M12" i="8" s="1"/>
  <c r="L8" i="8" a="1"/>
  <c r="L8" i="8" s="1"/>
  <c r="J10" i="8" a="1"/>
  <c r="J10" i="8" s="1"/>
  <c r="K2" i="2" a="1"/>
  <c r="K2" i="2" s="1"/>
  <c r="J5" i="6" a="1"/>
  <c r="J5" i="6" s="1"/>
  <c r="L10" i="8" a="1"/>
  <c r="L10" i="8" s="1"/>
  <c r="G7" i="8" a="1"/>
  <c r="G7" i="8" s="1"/>
  <c r="K10" i="8" a="1"/>
  <c r="K10" i="8" s="1"/>
  <c r="H2" i="2" a="1"/>
  <c r="H2" i="2" s="1"/>
  <c r="L7" i="6" a="1"/>
  <c r="L7" i="6" s="1"/>
  <c r="L10" i="2" a="1"/>
  <c r="L10" i="2" s="1"/>
  <c r="K4" i="2" a="1"/>
  <c r="K4" i="2" s="1"/>
  <c r="M10" i="2" a="1"/>
  <c r="M10" i="2" s="1"/>
  <c r="J11" i="6" a="1"/>
  <c r="J11" i="6" s="1"/>
  <c r="M11" i="6" a="1"/>
  <c r="M11" i="6" s="1"/>
  <c r="H12" i="8" a="1"/>
  <c r="H12" i="8" s="1"/>
  <c r="M11" i="8" a="1"/>
  <c r="M11" i="8" s="1"/>
  <c r="I8" i="8" a="1"/>
  <c r="I8" i="8" s="1"/>
  <c r="G12" i="8" a="1"/>
  <c r="G12" i="8" s="1"/>
  <c r="G2" i="8" a="1"/>
  <c r="G2" i="8" s="1"/>
  <c r="L11" i="8" a="1"/>
  <c r="L11" i="8" s="1"/>
  <c r="L12" i="2" a="1"/>
  <c r="L12" i="2" s="1"/>
  <c r="M12" i="2" a="1"/>
  <c r="M12" i="2" s="1"/>
  <c r="L11" i="6" a="1"/>
  <c r="L11" i="6" s="1"/>
  <c r="H3" i="6" a="1"/>
  <c r="H3" i="6" s="1"/>
  <c r="K8" i="8" a="1"/>
  <c r="K8" i="8" s="1"/>
  <c r="J8" i="8" a="1"/>
  <c r="J8" i="8" s="1"/>
  <c r="I10" i="2" a="1"/>
  <c r="I10" i="2" s="1"/>
  <c r="G12" i="2" a="1"/>
  <c r="G12" i="2" s="1"/>
  <c r="K6" i="2" a="1"/>
  <c r="K6" i="2" s="1"/>
  <c r="I8" i="2" a="1"/>
  <c r="I8" i="2" s="1"/>
  <c r="J4" i="2" a="1"/>
  <c r="J4" i="2" s="1"/>
  <c r="K11" i="6" a="1"/>
  <c r="K11" i="6" s="1"/>
  <c r="K3" i="6" a="1"/>
  <c r="K3" i="6" s="1"/>
  <c r="N7" i="6" a="1"/>
  <c r="N7" i="6" s="1"/>
  <c r="I11" i="8" a="1"/>
  <c r="I11" i="8" s="1"/>
  <c r="L2" i="8" a="1"/>
  <c r="L2" i="8" s="1"/>
  <c r="M7" i="8" a="1"/>
  <c r="M7" i="8" s="1"/>
  <c r="M4" i="8" a="1"/>
  <c r="M4" i="8" s="1"/>
  <c r="I2" i="8" a="1"/>
  <c r="I2" i="8" s="1"/>
  <c r="I7" i="8" a="1"/>
  <c r="I7" i="8" s="1"/>
  <c r="L7" i="8" a="1"/>
  <c r="L7" i="8" s="1"/>
  <c r="H10" i="2" a="1"/>
  <c r="H10" i="2" s="1"/>
  <c r="G4" i="2" a="1"/>
  <c r="G4" i="2" s="1"/>
  <c r="K10" i="2" a="1"/>
  <c r="K10" i="2" s="1"/>
  <c r="L6" i="2" a="1"/>
  <c r="L6" i="2" s="1"/>
  <c r="K9" i="6" a="1"/>
  <c r="K9" i="6" s="1"/>
  <c r="G5" i="6" a="1"/>
  <c r="G5" i="6" s="1"/>
  <c r="G9" i="6" a="1"/>
  <c r="G9" i="6" s="1"/>
  <c r="G8" i="8" a="1"/>
  <c r="G8" i="8" s="1"/>
  <c r="K9" i="8" a="1"/>
  <c r="K9" i="8" s="1"/>
  <c r="I9" i="8" a="1"/>
  <c r="I9" i="8" s="1"/>
  <c r="J9" i="8" a="1"/>
  <c r="J9" i="8" s="1"/>
  <c r="Q8" i="2" a="1"/>
  <c r="Q8" i="2" s="1"/>
  <c r="B4" i="20"/>
  <c r="B12" i="20"/>
  <c r="B9" i="20"/>
  <c r="B8" i="19"/>
  <c r="C8" i="21"/>
  <c r="B11" i="21"/>
  <c r="B9" i="21"/>
  <c r="Q7" i="8" a="1"/>
  <c r="Q7" i="8" s="1"/>
  <c r="C2" i="21"/>
  <c r="Q2" i="18" a="1"/>
  <c r="Q2" i="18" s="1"/>
  <c r="L3" i="9" a="1"/>
  <c r="L3" i="9" s="1"/>
  <c r="C4" i="19"/>
  <c r="C3" i="19"/>
  <c r="L4" i="9" a="1"/>
  <c r="L4" i="9" s="1"/>
  <c r="M5" i="9" a="1"/>
  <c r="M5" i="9" s="1"/>
  <c r="I6" i="9" a="1"/>
  <c r="I6" i="9" s="1"/>
  <c r="R3" i="2" a="1"/>
  <c r="R3" i="2" s="1"/>
  <c r="I2" i="9" a="1"/>
  <c r="I2" i="9" s="1"/>
  <c r="K9" i="9" a="1"/>
  <c r="K9" i="9" s="1"/>
  <c r="L6" i="9" a="1"/>
  <c r="L6" i="9" s="1"/>
  <c r="G7" i="2" a="1"/>
  <c r="G7" i="2" s="1"/>
  <c r="L12" i="6" a="1"/>
  <c r="L12" i="6" s="1"/>
  <c r="K4" i="9" a="1"/>
  <c r="K4" i="9" s="1"/>
  <c r="I11" i="9" a="1"/>
  <c r="I11" i="9" s="1"/>
  <c r="T9" i="2" a="1"/>
  <c r="T9" i="2" s="1"/>
  <c r="L7" i="2" a="1"/>
  <c r="L7" i="2" s="1"/>
  <c r="M7" i="2" a="1"/>
  <c r="M7" i="2" s="1"/>
  <c r="N3" i="2" a="1"/>
  <c r="N3" i="2" s="1"/>
  <c r="M9" i="2" a="1"/>
  <c r="M9" i="2" s="1"/>
  <c r="M5" i="2" a="1"/>
  <c r="M5" i="2" s="1"/>
  <c r="J8" i="6" a="1"/>
  <c r="J8" i="6" s="1"/>
  <c r="M10" i="6" a="1"/>
  <c r="M10" i="6" s="1"/>
  <c r="J6" i="6" a="1"/>
  <c r="J6" i="6" s="1"/>
  <c r="J2" i="6" a="1"/>
  <c r="J2" i="6" s="1"/>
  <c r="H3" i="9" a="1"/>
  <c r="H3" i="9" s="1"/>
  <c r="K6" i="9" a="1"/>
  <c r="K6" i="9" s="1"/>
  <c r="K2" i="9" a="1"/>
  <c r="K2" i="9" s="1"/>
  <c r="H8" i="9" a="1"/>
  <c r="H8" i="9" s="1"/>
  <c r="L4" i="6" a="1"/>
  <c r="L4" i="6" s="1"/>
  <c r="K2" i="6" a="1"/>
  <c r="K2" i="6" s="1"/>
  <c r="G12" i="6" a="1"/>
  <c r="G12" i="6" s="1"/>
  <c r="N5" i="2" a="1"/>
  <c r="N5" i="2" s="1"/>
  <c r="H8" i="6" a="1"/>
  <c r="H8" i="6" s="1"/>
  <c r="K3" i="9" a="1"/>
  <c r="K3" i="9" s="1"/>
  <c r="K12" i="9" a="1"/>
  <c r="K12" i="9" s="1"/>
  <c r="I5" i="9" a="1"/>
  <c r="I5" i="9" s="1"/>
  <c r="M8" i="9" a="1"/>
  <c r="M8" i="9" s="1"/>
  <c r="M7" i="9" a="1"/>
  <c r="M7" i="9" s="1"/>
  <c r="R7" i="2" a="1"/>
  <c r="R7" i="2" s="1"/>
  <c r="R9" i="2" a="1"/>
  <c r="R9" i="2" s="1"/>
  <c r="R11" i="2" a="1"/>
  <c r="R11" i="2" s="1"/>
  <c r="Q10" i="6" a="1"/>
  <c r="Q10" i="6" s="1"/>
  <c r="C5" i="18"/>
  <c r="J3" i="2" a="1"/>
  <c r="J3" i="2" s="1"/>
  <c r="H9" i="2" a="1"/>
  <c r="H9" i="2" s="1"/>
  <c r="N11" i="2" a="1"/>
  <c r="N11" i="2" s="1"/>
  <c r="I7" i="2" a="1"/>
  <c r="I7" i="2" s="1"/>
  <c r="G2" i="6" a="1"/>
  <c r="G2" i="6" s="1"/>
  <c r="J12" i="6" a="1"/>
  <c r="J12" i="6" s="1"/>
  <c r="L5" i="2" a="1"/>
  <c r="L5" i="2" s="1"/>
  <c r="G10" i="6" a="1"/>
  <c r="G10" i="6" s="1"/>
  <c r="H5" i="9" a="1"/>
  <c r="H5" i="9" s="1"/>
  <c r="M11" i="9" a="1"/>
  <c r="M11" i="9" s="1"/>
  <c r="M10" i="9" a="1"/>
  <c r="M10" i="9" s="1"/>
  <c r="L8" i="9" a="1"/>
  <c r="L8" i="9" s="1"/>
  <c r="I7" i="9" a="1"/>
  <c r="I7" i="9" s="1"/>
  <c r="G5" i="9" a="1"/>
  <c r="G5" i="9" s="1"/>
  <c r="H11" i="9" a="1"/>
  <c r="H11" i="9" s="1"/>
  <c r="J10" i="9" a="1"/>
  <c r="J10" i="9" s="1"/>
  <c r="H12" i="9" a="1"/>
  <c r="H12" i="9" s="1"/>
  <c r="G11" i="2" a="1"/>
  <c r="G11" i="2" s="1"/>
  <c r="G3" i="2" a="1"/>
  <c r="G3" i="2" s="1"/>
  <c r="J11" i="2" a="1"/>
  <c r="J11" i="2" s="1"/>
  <c r="G4" i="6" a="1"/>
  <c r="G4" i="6" s="1"/>
  <c r="I12" i="6" a="1"/>
  <c r="I12" i="6" s="1"/>
  <c r="L6" i="6" a="1"/>
  <c r="L6" i="6" s="1"/>
  <c r="H10" i="6" a="1"/>
  <c r="H10" i="6" s="1"/>
  <c r="N2" i="6" a="1"/>
  <c r="N2" i="6" s="1"/>
  <c r="J2" i="9" a="1"/>
  <c r="J2" i="9" s="1"/>
  <c r="G10" i="9" a="1"/>
  <c r="G10" i="9" s="1"/>
  <c r="G8" i="9" a="1"/>
  <c r="G8" i="9" s="1"/>
  <c r="H6" i="9" a="1"/>
  <c r="H6" i="9" s="1"/>
  <c r="H9" i="9" a="1"/>
  <c r="H9" i="9" s="1"/>
  <c r="H2" i="9" a="1"/>
  <c r="H2" i="9" s="1"/>
  <c r="J3" i="9" a="1"/>
  <c r="J3" i="9" s="1"/>
  <c r="I12" i="9" a="1"/>
  <c r="I12" i="9" s="1"/>
  <c r="G7" i="9" a="1"/>
  <c r="G7" i="9" s="1"/>
  <c r="V7" i="2" a="1"/>
  <c r="V7" i="2" s="1"/>
  <c r="Q3" i="2" a="1"/>
  <c r="Q3" i="2" s="1"/>
  <c r="Q9" i="2" a="1"/>
  <c r="Q9" i="2" s="1"/>
  <c r="T11" i="2" a="1"/>
  <c r="T11" i="2" s="1"/>
  <c r="U12" i="6" a="1"/>
  <c r="U12" i="6" s="1"/>
  <c r="P5" i="2" a="1"/>
  <c r="P5" i="2" s="1"/>
  <c r="C12" i="9"/>
  <c r="C6" i="18"/>
  <c r="B9" i="18"/>
  <c r="T11" i="6" a="1"/>
  <c r="T11" i="6" s="1"/>
  <c r="B6" i="2"/>
  <c r="Q8" i="8" a="1"/>
  <c r="Q8" i="8" s="1"/>
  <c r="Q4" i="18" a="1"/>
  <c r="Q4" i="18" s="1"/>
  <c r="V12" i="8" a="1"/>
  <c r="V12" i="8" s="1"/>
  <c r="U11" i="8" a="1"/>
  <c r="U11" i="8" s="1"/>
  <c r="V3" i="6" a="1"/>
  <c r="V3" i="6" s="1"/>
  <c r="B3" i="6"/>
  <c r="P3" i="6" a="1"/>
  <c r="P3" i="6" s="1"/>
  <c r="R7" i="6" a="1"/>
  <c r="R7" i="6" s="1"/>
  <c r="O7" i="6" a="1"/>
  <c r="O7" i="6" s="1"/>
  <c r="U2" i="8" a="1"/>
  <c r="U2" i="8" s="1"/>
  <c r="P2" i="8" a="1"/>
  <c r="P2" i="8" s="1"/>
  <c r="R3" i="8" a="1"/>
  <c r="R3" i="8" s="1"/>
  <c r="V3" i="8" a="1"/>
  <c r="V3" i="8" s="1"/>
  <c r="S4" i="8" a="1"/>
  <c r="S4" i="8" s="1"/>
  <c r="R4" i="8" a="1"/>
  <c r="R4" i="8" s="1"/>
  <c r="U6" i="8" a="1"/>
  <c r="U6" i="8" s="1"/>
  <c r="B6" i="8"/>
  <c r="T9" i="8" a="1"/>
  <c r="T9" i="8" s="1"/>
  <c r="U9" i="8" a="1"/>
  <c r="U9" i="8" s="1"/>
  <c r="U10" i="8" a="1"/>
  <c r="U10" i="8" s="1"/>
  <c r="R10" i="8" a="1"/>
  <c r="R10" i="8" s="1"/>
  <c r="W10" i="18" a="1"/>
  <c r="W10" i="18" s="1"/>
  <c r="N7" i="2" a="1"/>
  <c r="N7" i="2" s="1"/>
  <c r="M3" i="2" a="1"/>
  <c r="M3" i="2" s="1"/>
  <c r="I9" i="2" a="1"/>
  <c r="I9" i="2" s="1"/>
  <c r="J9" i="2" a="1"/>
  <c r="J9" i="2" s="1"/>
  <c r="L11" i="2" a="1"/>
  <c r="L11" i="2" s="1"/>
  <c r="K4" i="6" a="1"/>
  <c r="K4" i="6" s="1"/>
  <c r="N4" i="6" a="1"/>
  <c r="N4" i="6" s="1"/>
  <c r="K6" i="6" a="1"/>
  <c r="K6" i="6" s="1"/>
  <c r="J5" i="2" a="1"/>
  <c r="J5" i="2" s="1"/>
  <c r="G8" i="6" a="1"/>
  <c r="G8" i="6" s="1"/>
  <c r="I6" i="6" a="1"/>
  <c r="I6" i="6" s="1"/>
  <c r="I5" i="2" a="1"/>
  <c r="I5" i="2" s="1"/>
  <c r="L10" i="6" a="1"/>
  <c r="L10" i="6" s="1"/>
  <c r="G4" i="9" a="1"/>
  <c r="G4" i="9" s="1"/>
  <c r="Q7" i="2" a="1"/>
  <c r="Q7" i="2" s="1"/>
  <c r="T7" i="2" a="1"/>
  <c r="T7" i="2" s="1"/>
  <c r="W7" i="2" a="1"/>
  <c r="W7" i="2" s="1"/>
  <c r="P3" i="2" a="1"/>
  <c r="P3" i="2" s="1"/>
  <c r="S3" i="2" a="1"/>
  <c r="S3" i="2" s="1"/>
  <c r="W9" i="2" a="1"/>
  <c r="W9" i="2" s="1"/>
  <c r="V9" i="2" a="1"/>
  <c r="V9" i="2" s="1"/>
  <c r="S11" i="2" a="1"/>
  <c r="S11" i="2" s="1"/>
  <c r="Q11" i="2" a="1"/>
  <c r="Q11" i="2" s="1"/>
  <c r="R12" i="6" a="1"/>
  <c r="R12" i="6" s="1"/>
  <c r="W12" i="6" a="1"/>
  <c r="W12" i="6" s="1"/>
  <c r="P6" i="6" a="1"/>
  <c r="P6" i="6" s="1"/>
  <c r="W8" i="6" a="1"/>
  <c r="W8" i="6" s="1"/>
  <c r="R2" i="6" a="1"/>
  <c r="R2" i="6" s="1"/>
  <c r="J9" i="18" a="1"/>
  <c r="J9" i="18" s="1"/>
  <c r="P12" i="18" a="1"/>
  <c r="P12" i="18" s="1"/>
  <c r="O6" i="18" a="1"/>
  <c r="O6" i="18" s="1"/>
  <c r="L3" i="2" a="1"/>
  <c r="L3" i="2" s="1"/>
  <c r="K3" i="2" a="1"/>
  <c r="K3" i="2" s="1"/>
  <c r="N9" i="2" a="1"/>
  <c r="N9" i="2" s="1"/>
  <c r="K7" i="2" a="1"/>
  <c r="K7" i="2" s="1"/>
  <c r="G9" i="2" a="1"/>
  <c r="G9" i="2" s="1"/>
  <c r="H11" i="2" a="1"/>
  <c r="H11" i="2" s="1"/>
  <c r="N8" i="6" a="1"/>
  <c r="N8" i="6" s="1"/>
  <c r="J10" i="6" a="1"/>
  <c r="J10" i="6" s="1"/>
  <c r="I10" i="6" a="1"/>
  <c r="I10" i="6" s="1"/>
  <c r="I2" i="6" a="1"/>
  <c r="I2" i="6" s="1"/>
  <c r="N12" i="6" a="1"/>
  <c r="N12" i="6" s="1"/>
  <c r="M4" i="6" a="1"/>
  <c r="M4" i="6" s="1"/>
  <c r="K5" i="2" a="1"/>
  <c r="K5" i="2" s="1"/>
  <c r="I8" i="6" a="1"/>
  <c r="I8" i="6" s="1"/>
  <c r="K10" i="6" a="1"/>
  <c r="K10" i="6" s="1"/>
  <c r="L2" i="6" a="1"/>
  <c r="L2" i="6" s="1"/>
  <c r="L9" i="9" a="1"/>
  <c r="L9" i="9" s="1"/>
  <c r="L5" i="9" a="1"/>
  <c r="L5" i="9" s="1"/>
  <c r="K11" i="9" a="1"/>
  <c r="K11" i="9" s="1"/>
  <c r="G3" i="9" a="1"/>
  <c r="G3" i="9" s="1"/>
  <c r="K10" i="9" a="1"/>
  <c r="K10" i="9" s="1"/>
  <c r="I4" i="9" a="1"/>
  <c r="I4" i="9" s="1"/>
  <c r="K8" i="9" a="1"/>
  <c r="K8" i="9" s="1"/>
  <c r="L12" i="9" a="1"/>
  <c r="L12" i="9" s="1"/>
  <c r="M6" i="9" a="1"/>
  <c r="M6" i="9" s="1"/>
  <c r="G9" i="9" a="1"/>
  <c r="G9" i="9" s="1"/>
  <c r="M9" i="9" a="1"/>
  <c r="M9" i="9" s="1"/>
  <c r="J5" i="9" a="1"/>
  <c r="J5" i="9" s="1"/>
  <c r="L2" i="9" a="1"/>
  <c r="L2" i="9" s="1"/>
  <c r="J11" i="9" a="1"/>
  <c r="J11" i="9" s="1"/>
  <c r="H10" i="9" a="1"/>
  <c r="H10" i="9" s="1"/>
  <c r="M4" i="9" a="1"/>
  <c r="M4" i="9" s="1"/>
  <c r="J8" i="9" a="1"/>
  <c r="J8" i="9" s="1"/>
  <c r="J12" i="9" a="1"/>
  <c r="J12" i="9" s="1"/>
  <c r="J7" i="2" a="1"/>
  <c r="J7" i="2" s="1"/>
  <c r="I3" i="2" a="1"/>
  <c r="I3" i="2" s="1"/>
  <c r="L9" i="2" a="1"/>
  <c r="L9" i="2" s="1"/>
  <c r="I11" i="2" a="1"/>
  <c r="I11" i="2" s="1"/>
  <c r="H7" i="2" a="1"/>
  <c r="H7" i="2" s="1"/>
  <c r="H3" i="2" a="1"/>
  <c r="H3" i="2" s="1"/>
  <c r="K9" i="2" a="1"/>
  <c r="K9" i="2" s="1"/>
  <c r="M11" i="2" a="1"/>
  <c r="M11" i="2" s="1"/>
  <c r="K11" i="2" a="1"/>
  <c r="K11" i="2" s="1"/>
  <c r="H12" i="6" a="1"/>
  <c r="H12" i="6" s="1"/>
  <c r="I4" i="6" a="1"/>
  <c r="I4" i="6" s="1"/>
  <c r="H6" i="6" a="1"/>
  <c r="H6" i="6" s="1"/>
  <c r="M12" i="6" a="1"/>
  <c r="M12" i="6" s="1"/>
  <c r="H4" i="6" a="1"/>
  <c r="H4" i="6" s="1"/>
  <c r="J4" i="6" a="1"/>
  <c r="J4" i="6" s="1"/>
  <c r="G6" i="6" a="1"/>
  <c r="G6" i="6" s="1"/>
  <c r="M6" i="6" a="1"/>
  <c r="M6" i="6" s="1"/>
  <c r="N6" i="6" a="1"/>
  <c r="N6" i="6" s="1"/>
  <c r="G5" i="2" a="1"/>
  <c r="G5" i="2" s="1"/>
  <c r="M8" i="6" a="1"/>
  <c r="M8" i="6" s="1"/>
  <c r="N10" i="6" a="1"/>
  <c r="N10" i="6" s="1"/>
  <c r="M2" i="6" a="1"/>
  <c r="M2" i="6" s="1"/>
  <c r="K12" i="6" a="1"/>
  <c r="K12" i="6" s="1"/>
  <c r="H5" i="2" a="1"/>
  <c r="H5" i="2" s="1"/>
  <c r="K8" i="6" a="1"/>
  <c r="K8" i="6" s="1"/>
  <c r="H2" i="6" a="1"/>
  <c r="H2" i="6" s="1"/>
  <c r="K5" i="9" a="1"/>
  <c r="K5" i="9" s="1"/>
  <c r="M2" i="9" a="1"/>
  <c r="M2" i="9" s="1"/>
  <c r="L11" i="9" a="1"/>
  <c r="L11" i="9" s="1"/>
  <c r="I3" i="9" a="1"/>
  <c r="I3" i="9" s="1"/>
  <c r="L10" i="9" a="1"/>
  <c r="L10" i="9" s="1"/>
  <c r="J4" i="9" a="1"/>
  <c r="J4" i="9" s="1"/>
  <c r="I8" i="9" a="1"/>
  <c r="I8" i="9" s="1"/>
  <c r="M12" i="9" a="1"/>
  <c r="M12" i="9" s="1"/>
  <c r="J6" i="9" a="1"/>
  <c r="J6" i="9" s="1"/>
  <c r="I9" i="9" a="1"/>
  <c r="I9" i="9" s="1"/>
  <c r="J9" i="9" a="1"/>
  <c r="J9" i="9" s="1"/>
  <c r="M3" i="9" a="1"/>
  <c r="M3" i="9" s="1"/>
  <c r="I10" i="9" a="1"/>
  <c r="I10" i="9" s="1"/>
  <c r="G12" i="9" a="1"/>
  <c r="G12" i="9" s="1"/>
  <c r="G6" i="9" a="1"/>
  <c r="G6" i="9" s="1"/>
  <c r="K7" i="9" a="1"/>
  <c r="K7" i="9" s="1"/>
  <c r="H7" i="9" a="1"/>
  <c r="H7" i="9" s="1"/>
  <c r="J7" i="9" a="1"/>
  <c r="J7" i="9" s="1"/>
  <c r="O7" i="2" a="1"/>
  <c r="O7" i="2" s="1"/>
  <c r="P7" i="2" a="1"/>
  <c r="P7" i="2" s="1"/>
  <c r="U7" i="2" a="1"/>
  <c r="U7" i="2" s="1"/>
  <c r="S7" i="2" a="1"/>
  <c r="S7" i="2" s="1"/>
  <c r="V3" i="2" a="1"/>
  <c r="V3" i="2" s="1"/>
  <c r="U3" i="2" a="1"/>
  <c r="U3" i="2" s="1"/>
  <c r="W3" i="2" a="1"/>
  <c r="W3" i="2" s="1"/>
  <c r="O3" i="2" a="1"/>
  <c r="O3" i="2" s="1"/>
  <c r="S9" i="2" a="1"/>
  <c r="S9" i="2" s="1"/>
  <c r="O9" i="2" a="1"/>
  <c r="O9" i="2" s="1"/>
  <c r="U9" i="2" a="1"/>
  <c r="U9" i="2" s="1"/>
  <c r="P9" i="2" a="1"/>
  <c r="P9" i="2" s="1"/>
  <c r="U11" i="2" a="1"/>
  <c r="U11" i="2" s="1"/>
  <c r="W11" i="2" a="1"/>
  <c r="W11" i="2" s="1"/>
  <c r="P11" i="2" a="1"/>
  <c r="P11" i="2" s="1"/>
  <c r="O11" i="2" a="1"/>
  <c r="O11" i="2" s="1"/>
  <c r="T12" i="6" a="1"/>
  <c r="T12" i="6" s="1"/>
  <c r="V2" i="6" a="1"/>
  <c r="V2" i="6" s="1"/>
  <c r="B11" i="19"/>
  <c r="C6" i="19"/>
  <c r="B3" i="20"/>
  <c r="B7" i="19"/>
  <c r="B8" i="18"/>
  <c r="C9" i="18"/>
  <c r="B6" i="18"/>
  <c r="B12" i="18"/>
  <c r="R12" i="18" a="1"/>
  <c r="R12" i="18" s="1"/>
  <c r="L12" i="18" a="1"/>
  <c r="L12" i="18" s="1"/>
  <c r="V9" i="18" a="1"/>
  <c r="V9" i="18" s="1"/>
  <c r="H9" i="18" a="1"/>
  <c r="H9" i="18" s="1"/>
  <c r="V2" i="18" a="1"/>
  <c r="V2" i="18" s="1"/>
  <c r="Q10" i="18" a="1"/>
  <c r="Q10" i="18" s="1"/>
  <c r="S10" i="2" a="1"/>
  <c r="S10" i="2" s="1"/>
  <c r="P12" i="2" a="1"/>
  <c r="P12" i="2" s="1"/>
  <c r="O4" i="2" a="1"/>
  <c r="O4" i="2" s="1"/>
  <c r="S6" i="2" a="1"/>
  <c r="S6" i="2" s="1"/>
  <c r="T2" i="2" a="1"/>
  <c r="T2" i="2" s="1"/>
  <c r="V9" i="6" a="1"/>
  <c r="V9" i="6" s="1"/>
  <c r="V11" i="6" a="1"/>
  <c r="V11" i="6" s="1"/>
  <c r="P5" i="6" a="1"/>
  <c r="P5" i="6" s="1"/>
  <c r="C5" i="6"/>
  <c r="C7" i="8"/>
  <c r="C8" i="8"/>
  <c r="P8" i="8" a="1"/>
  <c r="P8" i="8" s="1"/>
  <c r="P9" i="8" a="1"/>
  <c r="P9" i="8" s="1"/>
  <c r="R12" i="8" a="1"/>
  <c r="R12" i="8" s="1"/>
  <c r="Q10" i="8" a="1"/>
  <c r="Q10" i="8" s="1"/>
  <c r="W8" i="8" a="1"/>
  <c r="W8" i="8" s="1"/>
  <c r="R2" i="8" a="1"/>
  <c r="R2" i="8" s="1"/>
  <c r="Q11" i="8" a="1"/>
  <c r="Q11" i="8" s="1"/>
  <c r="W9" i="8" a="1"/>
  <c r="W9" i="8" s="1"/>
  <c r="W5" i="8" a="1"/>
  <c r="W5" i="8" s="1"/>
  <c r="L11" i="18" a="1"/>
  <c r="L11" i="18" s="1"/>
  <c r="Q7" i="18" a="1"/>
  <c r="Q7" i="18" s="1"/>
  <c r="G7" i="18" a="1"/>
  <c r="G7" i="18" s="1"/>
  <c r="T11" i="18" a="1"/>
  <c r="T11" i="18" s="1"/>
  <c r="U8" i="18" a="1"/>
  <c r="U8" i="18" s="1"/>
  <c r="S11" i="18" a="1"/>
  <c r="S11" i="18" s="1"/>
  <c r="H5" i="18" a="1"/>
  <c r="H5" i="18" s="1"/>
  <c r="I3" i="18" a="1"/>
  <c r="I3" i="18" s="1"/>
  <c r="L3" i="18" a="1"/>
  <c r="L3" i="18" s="1"/>
  <c r="M2" i="18" a="1"/>
  <c r="M2" i="18" s="1"/>
  <c r="W12" i="18" a="1"/>
  <c r="W12" i="18" s="1"/>
  <c r="G10" i="2" a="1"/>
  <c r="G10" i="2" s="1"/>
  <c r="I12" i="2" a="1"/>
  <c r="I12" i="2" s="1"/>
  <c r="J6" i="2" a="1"/>
  <c r="J6" i="2" s="1"/>
  <c r="M6" i="2" a="1"/>
  <c r="M6" i="2" s="1"/>
  <c r="M2" i="2" a="1"/>
  <c r="M2" i="2" s="1"/>
  <c r="G2" i="2" a="1"/>
  <c r="G2" i="2" s="1"/>
  <c r="N8" i="2" a="1"/>
  <c r="N8" i="2" s="1"/>
  <c r="N12" i="2" a="1"/>
  <c r="N12" i="2" s="1"/>
  <c r="M4" i="2" a="1"/>
  <c r="M4" i="2" s="1"/>
  <c r="I4" i="2" a="1"/>
  <c r="I4" i="2" s="1"/>
  <c r="G11" i="6" a="1"/>
  <c r="G11" i="6" s="1"/>
  <c r="N11" i="6" a="1"/>
  <c r="N11" i="6" s="1"/>
  <c r="I3" i="6" a="1"/>
  <c r="I3" i="6" s="1"/>
  <c r="N5" i="6" a="1"/>
  <c r="N5" i="6" s="1"/>
  <c r="N9" i="6" a="1"/>
  <c r="N9" i="6" s="1"/>
  <c r="M3" i="6" a="1"/>
  <c r="M3" i="6" s="1"/>
  <c r="M5" i="6" a="1"/>
  <c r="M5" i="6" s="1"/>
  <c r="M7" i="6" a="1"/>
  <c r="M7" i="6" s="1"/>
  <c r="I6" i="8" a="1"/>
  <c r="I6" i="8" s="1"/>
  <c r="H7" i="8" a="1"/>
  <c r="H7" i="8" s="1"/>
  <c r="L6" i="8" a="1"/>
  <c r="L6" i="8" s="1"/>
  <c r="M5" i="8" a="1"/>
  <c r="M5" i="8" s="1"/>
  <c r="M9" i="8" a="1"/>
  <c r="M9" i="8" s="1"/>
  <c r="M3" i="8" a="1"/>
  <c r="M3" i="8" s="1"/>
  <c r="M8" i="8" a="1"/>
  <c r="M8" i="8" s="1"/>
  <c r="I12" i="8" a="1"/>
  <c r="I12" i="8" s="1"/>
  <c r="G4" i="8" a="1"/>
  <c r="G4" i="8" s="1"/>
  <c r="H11" i="8" a="1"/>
  <c r="H11" i="8" s="1"/>
  <c r="H5" i="8" a="1"/>
  <c r="H5" i="8" s="1"/>
  <c r="J2" i="8" a="1"/>
  <c r="J2" i="8" s="1"/>
  <c r="I10" i="8" a="1"/>
  <c r="I10" i="8" s="1"/>
  <c r="H8" i="8" a="1"/>
  <c r="H8" i="8" s="1"/>
  <c r="G6" i="8" a="1"/>
  <c r="G6" i="8" s="1"/>
  <c r="H2" i="8" a="1"/>
  <c r="H2" i="8" s="1"/>
  <c r="G9" i="8" a="1"/>
  <c r="G9" i="8" s="1"/>
  <c r="I5" i="8" a="1"/>
  <c r="I5" i="8" s="1"/>
  <c r="K6" i="8" a="1"/>
  <c r="K6" i="8" s="1"/>
  <c r="L5" i="8" a="1"/>
  <c r="L5" i="8" s="1"/>
  <c r="L9" i="8" a="1"/>
  <c r="L9" i="8" s="1"/>
  <c r="L12" i="8" a="1"/>
  <c r="L12" i="8" s="1"/>
  <c r="K4" i="8" a="1"/>
  <c r="K4" i="8" s="1"/>
  <c r="H12" i="2" a="1"/>
  <c r="H12" i="2" s="1"/>
  <c r="I6" i="2" a="1"/>
  <c r="I6" i="2" s="1"/>
  <c r="M8" i="2" a="1"/>
  <c r="M8" i="2" s="1"/>
  <c r="L4" i="2" a="1"/>
  <c r="L4" i="2" s="1"/>
  <c r="L2" i="2" a="1"/>
  <c r="L2" i="2" s="1"/>
  <c r="G8" i="2" a="1"/>
  <c r="G8" i="2" s="1"/>
  <c r="I9" i="6" a="1"/>
  <c r="I9" i="6" s="1"/>
  <c r="L9" i="6" a="1"/>
  <c r="L9" i="6" s="1"/>
  <c r="N3" i="6" a="1"/>
  <c r="N3" i="6" s="1"/>
  <c r="L5" i="6" a="1"/>
  <c r="L5" i="6" s="1"/>
  <c r="H5" i="6" a="1"/>
  <c r="H5" i="6" s="1"/>
  <c r="J7" i="6" a="1"/>
  <c r="J7" i="6" s="1"/>
  <c r="H9" i="8" a="1"/>
  <c r="H9" i="8" s="1"/>
  <c r="K5" i="8" a="1"/>
  <c r="K5" i="8" s="1"/>
  <c r="K3" i="8" a="1"/>
  <c r="K3" i="8" s="1"/>
  <c r="H10" i="8" a="1"/>
  <c r="H10" i="8" s="1"/>
  <c r="G3" i="8" a="1"/>
  <c r="G3" i="8" s="1"/>
  <c r="J5" i="8" a="1"/>
  <c r="J5" i="8" s="1"/>
  <c r="J3" i="8" a="1"/>
  <c r="J3" i="8" s="1"/>
  <c r="P10" i="2" a="1"/>
  <c r="P10" i="2" s="1"/>
  <c r="U12" i="2" a="1"/>
  <c r="U12" i="2" s="1"/>
  <c r="V4" i="2" a="1"/>
  <c r="V4" i="2" s="1"/>
  <c r="T6" i="2" a="1"/>
  <c r="T6" i="2" s="1"/>
  <c r="P2" i="2" a="1"/>
  <c r="P2" i="2" s="1"/>
  <c r="U8" i="2" a="1"/>
  <c r="U8" i="2" s="1"/>
  <c r="U9" i="6" a="1"/>
  <c r="U9" i="6" s="1"/>
  <c r="R11" i="6" a="1"/>
  <c r="R11" i="6" s="1"/>
  <c r="W3" i="6" a="1"/>
  <c r="W3" i="6" s="1"/>
  <c r="S5" i="6" a="1"/>
  <c r="S5" i="6" s="1"/>
  <c r="S7" i="6" a="1"/>
  <c r="S7" i="6" s="1"/>
  <c r="B6" i="20"/>
  <c r="B12" i="19"/>
  <c r="B7" i="20"/>
  <c r="B10" i="19"/>
  <c r="C2" i="19"/>
  <c r="B5" i="19"/>
  <c r="B10" i="20"/>
  <c r="C3" i="21"/>
  <c r="C9" i="21"/>
  <c r="C11" i="21"/>
  <c r="B12" i="21"/>
  <c r="B2" i="2"/>
  <c r="C10" i="2"/>
  <c r="B10" i="8"/>
  <c r="C11" i="8"/>
  <c r="C3" i="6"/>
  <c r="B5" i="8"/>
  <c r="C6" i="8"/>
  <c r="P10" i="8" a="1"/>
  <c r="P10" i="8" s="1"/>
  <c r="P6" i="8" a="1"/>
  <c r="P6" i="8" s="1"/>
  <c r="P11" i="8" a="1"/>
  <c r="P11" i="8" s="1"/>
  <c r="P5" i="8" a="1"/>
  <c r="P5" i="8" s="1"/>
  <c r="Q12" i="8" a="1"/>
  <c r="Q12" i="8" s="1"/>
  <c r="W12" i="8" a="1"/>
  <c r="W12" i="8" s="1"/>
  <c r="S10" i="8" a="1"/>
  <c r="S10" i="8" s="1"/>
  <c r="V8" i="8" a="1"/>
  <c r="V8" i="8" s="1"/>
  <c r="R8" i="8" a="1"/>
  <c r="R8" i="8" s="1"/>
  <c r="S6" i="8" a="1"/>
  <c r="S6" i="8" s="1"/>
  <c r="V4" i="8" a="1"/>
  <c r="V4" i="8" s="1"/>
  <c r="T2" i="8" a="1"/>
  <c r="T2" i="8" s="1"/>
  <c r="W11" i="8" a="1"/>
  <c r="W11" i="8" s="1"/>
  <c r="V11" i="8" a="1"/>
  <c r="V11" i="8" s="1"/>
  <c r="V9" i="8" a="1"/>
  <c r="V9" i="8" s="1"/>
  <c r="U7" i="8" a="1"/>
  <c r="U7" i="8" s="1"/>
  <c r="Q5" i="8" a="1"/>
  <c r="Q5" i="8" s="1"/>
  <c r="W3" i="8" a="1"/>
  <c r="W3" i="8" s="1"/>
  <c r="C10" i="18"/>
  <c r="C12" i="18"/>
  <c r="B10" i="18"/>
  <c r="C8" i="18"/>
  <c r="B11" i="18"/>
  <c r="C11" i="18"/>
  <c r="C3" i="18"/>
  <c r="I12" i="18" a="1"/>
  <c r="I12" i="18" s="1"/>
  <c r="S9" i="18" a="1"/>
  <c r="S9" i="18" s="1"/>
  <c r="M8" i="18" a="1"/>
  <c r="M8" i="18" s="1"/>
  <c r="H7" i="18" a="1"/>
  <c r="H7" i="18" s="1"/>
  <c r="P7" i="18" a="1"/>
  <c r="P7" i="18" s="1"/>
  <c r="M5" i="18" a="1"/>
  <c r="M5" i="18" s="1"/>
  <c r="Q12" i="18" a="1"/>
  <c r="Q12" i="18" s="1"/>
  <c r="K11" i="18" a="1"/>
  <c r="K11" i="18" s="1"/>
  <c r="M9" i="18" a="1"/>
  <c r="M9" i="18" s="1"/>
  <c r="H8" i="18" a="1"/>
  <c r="H8" i="18" s="1"/>
  <c r="G12" i="18" a="1"/>
  <c r="G12" i="18" s="1"/>
  <c r="J11" i="18" a="1"/>
  <c r="J11" i="18" s="1"/>
  <c r="J7" i="18" a="1"/>
  <c r="J7" i="18" s="1"/>
  <c r="V10" i="18" a="1"/>
  <c r="V10" i="18" s="1"/>
  <c r="T10" i="18" a="1"/>
  <c r="T10" i="18" s="1"/>
  <c r="R11" i="18" a="1"/>
  <c r="R11" i="18" s="1"/>
  <c r="J2" i="18" a="1"/>
  <c r="J2" i="18" s="1"/>
  <c r="K8" i="18" a="1"/>
  <c r="K8" i="18" s="1"/>
  <c r="G9" i="18" a="1"/>
  <c r="G9" i="18" s="1"/>
  <c r="P5" i="18" a="1"/>
  <c r="P5" i="18" s="1"/>
  <c r="M11" i="18" a="1"/>
  <c r="M11" i="18" s="1"/>
  <c r="I2" i="18" a="1"/>
  <c r="I2" i="18" s="1"/>
  <c r="R10" i="2" a="1"/>
  <c r="R10" i="2" s="1"/>
  <c r="Q10" i="2" a="1"/>
  <c r="Q10" i="2" s="1"/>
  <c r="O12" i="2" a="1"/>
  <c r="O12" i="2" s="1"/>
  <c r="Q12" i="2" a="1"/>
  <c r="Q12" i="2" s="1"/>
  <c r="S4" i="2" a="1"/>
  <c r="S4" i="2" s="1"/>
  <c r="U4" i="2" a="1"/>
  <c r="U4" i="2" s="1"/>
  <c r="O6" i="2" a="1"/>
  <c r="O6" i="2" s="1"/>
  <c r="W6" i="2" a="1"/>
  <c r="W6" i="2" s="1"/>
  <c r="O2" i="2" a="1"/>
  <c r="O2" i="2" s="1"/>
  <c r="U2" i="2" a="1"/>
  <c r="U2" i="2" s="1"/>
  <c r="O8" i="2" a="1"/>
  <c r="O8" i="2" s="1"/>
  <c r="W8" i="2" a="1"/>
  <c r="W8" i="2" s="1"/>
  <c r="T8" i="2" a="1"/>
  <c r="T8" i="2" s="1"/>
  <c r="Q9" i="6" a="1"/>
  <c r="Q9" i="6" s="1"/>
  <c r="S9" i="6" a="1"/>
  <c r="S9" i="6" s="1"/>
  <c r="Q11" i="6" a="1"/>
  <c r="Q11" i="6" s="1"/>
  <c r="U11" i="6" a="1"/>
  <c r="U11" i="6" s="1"/>
  <c r="S3" i="6" a="1"/>
  <c r="S3" i="6" s="1"/>
  <c r="O3" i="6" a="1"/>
  <c r="O3" i="6" s="1"/>
  <c r="O5" i="6" a="1"/>
  <c r="O5" i="6" s="1"/>
  <c r="Q5" i="6" a="1"/>
  <c r="Q5" i="6" s="1"/>
  <c r="W5" i="6" a="1"/>
  <c r="W5" i="6" s="1"/>
  <c r="U7" i="6" a="1"/>
  <c r="U7" i="6" s="1"/>
  <c r="P7" i="6" a="1"/>
  <c r="P7" i="6" s="1"/>
  <c r="C8" i="2"/>
  <c r="B8" i="2"/>
  <c r="B10" i="2"/>
  <c r="C3" i="8"/>
  <c r="B7" i="6"/>
  <c r="C2" i="8"/>
  <c r="C7" i="6"/>
  <c r="B5" i="6"/>
  <c r="P4" i="8" a="1"/>
  <c r="P4" i="8" s="1"/>
  <c r="P7" i="8" a="1"/>
  <c r="P7" i="8" s="1"/>
  <c r="P3" i="8" a="1"/>
  <c r="P3" i="8" s="1"/>
  <c r="R6" i="8" a="1"/>
  <c r="R6" i="8" s="1"/>
  <c r="Q6" i="8" a="1"/>
  <c r="Q6" i="8" s="1"/>
  <c r="Q4" i="8" a="1"/>
  <c r="Q4" i="8" s="1"/>
  <c r="W4" i="8" a="1"/>
  <c r="W4" i="8" s="1"/>
  <c r="S2" i="8" a="1"/>
  <c r="S2" i="8" s="1"/>
  <c r="W7" i="8" a="1"/>
  <c r="W7" i="8" s="1"/>
  <c r="V7" i="8" a="1"/>
  <c r="V7" i="8" s="1"/>
  <c r="R5" i="8" a="1"/>
  <c r="R5" i="8" s="1"/>
  <c r="Q3" i="8" a="1"/>
  <c r="Q3" i="8" s="1"/>
  <c r="U3" i="8" a="1"/>
  <c r="U3" i="8" s="1"/>
  <c r="G4" i="18" a="1"/>
  <c r="G4" i="18" s="1"/>
  <c r="H6" i="18" a="1"/>
  <c r="H6" i="18" s="1"/>
  <c r="P3" i="18" a="1"/>
  <c r="P3" i="18" s="1"/>
  <c r="U7" i="18" a="1"/>
  <c r="U7" i="18" s="1"/>
  <c r="I4" i="18" a="1"/>
  <c r="I4" i="18" s="1"/>
  <c r="W4" i="18" a="1"/>
  <c r="W4" i="18" s="1"/>
  <c r="M3" i="18" a="1"/>
  <c r="M3" i="18" s="1"/>
  <c r="M6" i="18" a="1"/>
  <c r="M6" i="18" s="1"/>
  <c r="W5" i="18" a="1"/>
  <c r="W5" i="18" s="1"/>
  <c r="J3" i="18" a="1"/>
  <c r="J3" i="18" s="1"/>
  <c r="L3" i="8" a="1"/>
  <c r="L3" i="8" s="1"/>
  <c r="N10" i="2" a="1"/>
  <c r="N10" i="2" s="1"/>
  <c r="K12" i="2" a="1"/>
  <c r="K12" i="2" s="1"/>
  <c r="N4" i="2" a="1"/>
  <c r="N4" i="2" s="1"/>
  <c r="G6" i="2" a="1"/>
  <c r="G6" i="2" s="1"/>
  <c r="J2" i="2" a="1"/>
  <c r="J2" i="2" s="1"/>
  <c r="I2" i="2" a="1"/>
  <c r="I2" i="2" s="1"/>
  <c r="J10" i="2" a="1"/>
  <c r="J10" i="2" s="1"/>
  <c r="H4" i="2" a="1"/>
  <c r="H4" i="2" s="1"/>
  <c r="N6" i="2" a="1"/>
  <c r="N6" i="2" s="1"/>
  <c r="N2" i="2" a="1"/>
  <c r="N2" i="2" s="1"/>
  <c r="L8" i="2" a="1"/>
  <c r="L8" i="2" s="1"/>
  <c r="H8" i="2" a="1"/>
  <c r="H8" i="2" s="1"/>
  <c r="K8" i="2" a="1"/>
  <c r="K8" i="2" s="1"/>
  <c r="H9" i="6" a="1"/>
  <c r="H9" i="6" s="1"/>
  <c r="J9" i="6" a="1"/>
  <c r="J9" i="6" s="1"/>
  <c r="M9" i="6" a="1"/>
  <c r="M9" i="6" s="1"/>
  <c r="H11" i="6" a="1"/>
  <c r="H11" i="6" s="1"/>
  <c r="I11" i="6" a="1"/>
  <c r="I11" i="6" s="1"/>
  <c r="J3" i="6" a="1"/>
  <c r="J3" i="6" s="1"/>
  <c r="I5" i="6" a="1"/>
  <c r="I5" i="6" s="1"/>
  <c r="G7" i="6" a="1"/>
  <c r="G7" i="6" s="1"/>
  <c r="G3" i="6" a="1"/>
  <c r="G3" i="6" s="1"/>
  <c r="K5" i="6" a="1"/>
  <c r="K5" i="6" s="1"/>
  <c r="H7" i="6" a="1"/>
  <c r="H7" i="6" s="1"/>
  <c r="K7" i="6" a="1"/>
  <c r="K7" i="6" s="1"/>
  <c r="I4" i="8" a="1"/>
  <c r="I4" i="8" s="1"/>
  <c r="I3" i="8" a="1"/>
  <c r="I3" i="8" s="1"/>
  <c r="J6" i="8" a="1"/>
  <c r="J6" i="8" s="1"/>
  <c r="K11" i="8" a="1"/>
  <c r="K11" i="8" s="1"/>
  <c r="K7" i="8" a="1"/>
  <c r="K7" i="8" s="1"/>
  <c r="K12" i="8" a="1"/>
  <c r="K12" i="8" s="1"/>
  <c r="L4" i="8" a="1"/>
  <c r="L4" i="8" s="1"/>
  <c r="G11" i="8" a="1"/>
  <c r="G11" i="8" s="1"/>
  <c r="G5" i="8" a="1"/>
  <c r="G5" i="8" s="1"/>
  <c r="M10" i="8" a="1"/>
  <c r="M10" i="8" s="1"/>
  <c r="M2" i="8" a="1"/>
  <c r="M2" i="8" s="1"/>
  <c r="J11" i="8" a="1"/>
  <c r="J11" i="8" s="1"/>
  <c r="J7" i="8" a="1"/>
  <c r="J7" i="8" s="1"/>
  <c r="J12" i="8" a="1"/>
  <c r="J12" i="8" s="1"/>
  <c r="J4" i="8" a="1"/>
  <c r="J4" i="8" s="1"/>
  <c r="O10" i="2" a="1"/>
  <c r="O10" i="2" s="1"/>
  <c r="W10" i="2" a="1"/>
  <c r="W10" i="2" s="1"/>
  <c r="U10" i="2" a="1"/>
  <c r="U10" i="2" s="1"/>
  <c r="V10" i="2" a="1"/>
  <c r="V10" i="2" s="1"/>
  <c r="V12" i="2" a="1"/>
  <c r="V12" i="2" s="1"/>
  <c r="R12" i="2" a="1"/>
  <c r="R12" i="2" s="1"/>
  <c r="T12" i="2" a="1"/>
  <c r="T12" i="2" s="1"/>
  <c r="S12" i="2" a="1"/>
  <c r="S12" i="2" s="1"/>
  <c r="W12" i="2" a="1"/>
  <c r="W12" i="2" s="1"/>
  <c r="T4" i="2" a="1"/>
  <c r="T4" i="2" s="1"/>
  <c r="R4" i="2" a="1"/>
  <c r="R4" i="2" s="1"/>
  <c r="Q4" i="2" a="1"/>
  <c r="Q4" i="2" s="1"/>
  <c r="P4" i="2" a="1"/>
  <c r="P4" i="2" s="1"/>
  <c r="W4" i="2" a="1"/>
  <c r="W4" i="2" s="1"/>
  <c r="P6" i="2" a="1"/>
  <c r="P6" i="2" s="1"/>
  <c r="Q6" i="2" a="1"/>
  <c r="Q6" i="2" s="1"/>
  <c r="U6" i="2" a="1"/>
  <c r="U6" i="2" s="1"/>
  <c r="V6" i="2" a="1"/>
  <c r="V6" i="2" s="1"/>
  <c r="R6" i="2" a="1"/>
  <c r="R6" i="2" s="1"/>
  <c r="R2" i="2" a="1"/>
  <c r="R2" i="2" s="1"/>
  <c r="Q2" i="2" a="1"/>
  <c r="Q2" i="2" s="1"/>
  <c r="S2" i="2" a="1"/>
  <c r="S2" i="2" s="1"/>
  <c r="W2" i="2" a="1"/>
  <c r="W2" i="2" s="1"/>
  <c r="V2" i="2" a="1"/>
  <c r="V2" i="2" s="1"/>
  <c r="S8" i="2" a="1"/>
  <c r="S8" i="2" s="1"/>
  <c r="R8" i="2" a="1"/>
  <c r="R8" i="2" s="1"/>
  <c r="V8" i="2" a="1"/>
  <c r="V8" i="2" s="1"/>
  <c r="O9" i="6" a="1"/>
  <c r="O9" i="6" s="1"/>
  <c r="W9" i="6" a="1"/>
  <c r="W9" i="6" s="1"/>
  <c r="R9" i="6" a="1"/>
  <c r="R9" i="6" s="1"/>
  <c r="P9" i="6" a="1"/>
  <c r="P9" i="6" s="1"/>
  <c r="T9" i="6" a="1"/>
  <c r="T9" i="6" s="1"/>
  <c r="W11" i="6" a="1"/>
  <c r="W11" i="6" s="1"/>
  <c r="S11" i="6" a="1"/>
  <c r="S11" i="6" s="1"/>
  <c r="O11" i="6" a="1"/>
  <c r="O11" i="6" s="1"/>
  <c r="P11" i="6" a="1"/>
  <c r="P11" i="6" s="1"/>
  <c r="Q3" i="6" a="1"/>
  <c r="Q3" i="6" s="1"/>
  <c r="T3" i="6" a="1"/>
  <c r="T3" i="6" s="1"/>
  <c r="R3" i="6" a="1"/>
  <c r="R3" i="6" s="1"/>
  <c r="U3" i="6" a="1"/>
  <c r="U3" i="6" s="1"/>
  <c r="R5" i="6" a="1"/>
  <c r="R5" i="6" s="1"/>
  <c r="U5" i="6" a="1"/>
  <c r="U5" i="6" s="1"/>
  <c r="V5" i="6" a="1"/>
  <c r="V5" i="6" s="1"/>
  <c r="W7" i="6" a="1"/>
  <c r="W7" i="6" s="1"/>
  <c r="T7" i="6" a="1"/>
  <c r="T7" i="6" s="1"/>
  <c r="V7" i="6" a="1"/>
  <c r="V7" i="6" s="1"/>
  <c r="Q7" i="6" a="1"/>
  <c r="Q7" i="6" s="1"/>
  <c r="C12" i="2"/>
  <c r="C4" i="2"/>
  <c r="B12" i="8"/>
  <c r="B8" i="8"/>
  <c r="B4" i="8"/>
  <c r="C9" i="8"/>
  <c r="C5" i="8"/>
  <c r="B2" i="8"/>
  <c r="B11" i="8"/>
  <c r="B7" i="8"/>
  <c r="B3" i="8"/>
  <c r="C12" i="8"/>
  <c r="C11" i="6"/>
  <c r="C10" i="8"/>
  <c r="C4" i="8"/>
  <c r="O12" i="8" a="1"/>
  <c r="O12" i="8" s="1"/>
  <c r="O10" i="8" a="1"/>
  <c r="O10" i="8" s="1"/>
  <c r="O8" i="8" a="1"/>
  <c r="O8" i="8" s="1"/>
  <c r="O6" i="8" a="1"/>
  <c r="O6" i="8" s="1"/>
  <c r="O4" i="8" a="1"/>
  <c r="O4" i="8" s="1"/>
  <c r="O2" i="8" a="1"/>
  <c r="O2" i="8" s="1"/>
  <c r="O11" i="8" a="1"/>
  <c r="O11" i="8" s="1"/>
  <c r="O9" i="8" a="1"/>
  <c r="O9" i="8" s="1"/>
  <c r="O7" i="8" a="1"/>
  <c r="O7" i="8" s="1"/>
  <c r="O5" i="8" a="1"/>
  <c r="O5" i="8" s="1"/>
  <c r="O3" i="8" a="1"/>
  <c r="O3" i="8" s="1"/>
  <c r="T12" i="8" a="1"/>
  <c r="T12" i="8" s="1"/>
  <c r="U12" i="8" a="1"/>
  <c r="U12" i="8" s="1"/>
  <c r="T10" i="8" a="1"/>
  <c r="T10" i="8" s="1"/>
  <c r="V10" i="8" a="1"/>
  <c r="V10" i="8" s="1"/>
  <c r="W10" i="8" a="1"/>
  <c r="W10" i="8" s="1"/>
  <c r="T8" i="8" a="1"/>
  <c r="T8" i="8" s="1"/>
  <c r="U8" i="8" a="1"/>
  <c r="U8" i="8" s="1"/>
  <c r="T6" i="8" a="1"/>
  <c r="T6" i="8" s="1"/>
  <c r="V6" i="8" a="1"/>
  <c r="V6" i="8" s="1"/>
  <c r="W6" i="8" a="1"/>
  <c r="W6" i="8" s="1"/>
  <c r="T4" i="8" a="1"/>
  <c r="T4" i="8" s="1"/>
  <c r="U4" i="8" a="1"/>
  <c r="U4" i="8" s="1"/>
  <c r="Q2" i="8" a="1"/>
  <c r="Q2" i="8" s="1"/>
  <c r="V2" i="8" a="1"/>
  <c r="V2" i="8" s="1"/>
  <c r="W2" i="8" a="1"/>
  <c r="W2" i="8" s="1"/>
  <c r="S11" i="8" a="1"/>
  <c r="S11" i="8" s="1"/>
  <c r="T11" i="8" a="1"/>
  <c r="T11" i="8" s="1"/>
  <c r="Q9" i="8" a="1"/>
  <c r="Q9" i="8" s="1"/>
  <c r="R9" i="8" a="1"/>
  <c r="R9" i="8" s="1"/>
  <c r="S9" i="8" a="1"/>
  <c r="S9" i="8" s="1"/>
  <c r="S7" i="8" a="1"/>
  <c r="S7" i="8" s="1"/>
  <c r="T7" i="8" a="1"/>
  <c r="T7" i="8" s="1"/>
  <c r="S5" i="8" a="1"/>
  <c r="S5" i="8" s="1"/>
  <c r="U5" i="8" a="1"/>
  <c r="U5" i="8" s="1"/>
  <c r="V5" i="8" a="1"/>
  <c r="V5" i="8" s="1"/>
  <c r="S3" i="8" a="1"/>
  <c r="S3" i="8" s="1"/>
  <c r="T3" i="8" a="1"/>
  <c r="T3" i="8" s="1"/>
  <c r="B3" i="18"/>
  <c r="C4" i="18"/>
  <c r="B7" i="18"/>
  <c r="B2" i="18"/>
  <c r="C2" i="18"/>
  <c r="B4" i="18"/>
  <c r="B5" i="18"/>
  <c r="C7" i="18"/>
  <c r="M12" i="18" a="1"/>
  <c r="M12" i="18" s="1"/>
  <c r="Q11" i="18" a="1"/>
  <c r="Q11" i="18" s="1"/>
  <c r="H11" i="18" a="1"/>
  <c r="H11" i="18" s="1"/>
  <c r="O9" i="18" a="1"/>
  <c r="O9" i="18" s="1"/>
  <c r="R8" i="18" a="1"/>
  <c r="R8" i="18" s="1"/>
  <c r="I8" i="18" a="1"/>
  <c r="I8" i="18" s="1"/>
  <c r="L7" i="18" a="1"/>
  <c r="L7" i="18" s="1"/>
  <c r="U12" i="18" a="1"/>
  <c r="U12" i="18" s="1"/>
  <c r="T7" i="18" a="1"/>
  <c r="T7" i="18" s="1"/>
  <c r="K7" i="18" a="1"/>
  <c r="K7" i="18" s="1"/>
  <c r="R5" i="18" a="1"/>
  <c r="R5" i="18" s="1"/>
  <c r="I5" i="18" a="1"/>
  <c r="I5" i="18" s="1"/>
  <c r="H4" i="18" a="1"/>
  <c r="H4" i="18" s="1"/>
  <c r="H12" i="18" a="1"/>
  <c r="H12" i="18" s="1"/>
  <c r="P11" i="18" a="1"/>
  <c r="P11" i="18" s="1"/>
  <c r="G11" i="18" a="1"/>
  <c r="G11" i="18" s="1"/>
  <c r="R9" i="18" a="1"/>
  <c r="R9" i="18" s="1"/>
  <c r="I9" i="18" a="1"/>
  <c r="I9" i="18" s="1"/>
  <c r="Q8" i="18" a="1"/>
  <c r="Q8" i="18" s="1"/>
  <c r="T12" i="18" a="1"/>
  <c r="T12" i="18" s="1"/>
  <c r="K12" i="18" a="1"/>
  <c r="K12" i="18" s="1"/>
  <c r="W11" i="18" a="1"/>
  <c r="W11" i="18" s="1"/>
  <c r="O11" i="18" a="1"/>
  <c r="O11" i="18" s="1"/>
  <c r="Q9" i="18" a="1"/>
  <c r="Q9" i="18" s="1"/>
  <c r="S7" i="18" a="1"/>
  <c r="S7" i="18" s="1"/>
  <c r="Q5" i="18" a="1"/>
  <c r="Q5" i="18" s="1"/>
  <c r="P4" i="18" a="1"/>
  <c r="P4" i="18" s="1"/>
  <c r="M10" i="18" a="1"/>
  <c r="M10" i="18" s="1"/>
  <c r="O10" i="18" a="1"/>
  <c r="O10" i="18" s="1"/>
  <c r="K10" i="18" a="1"/>
  <c r="K10" i="18" s="1"/>
  <c r="V8" i="18" a="1"/>
  <c r="V8" i="18" s="1"/>
  <c r="J4" i="18" a="1"/>
  <c r="J4" i="18" s="1"/>
  <c r="G3" i="18" a="1"/>
  <c r="G3" i="18" s="1"/>
  <c r="S12" i="18" a="1"/>
  <c r="S12" i="18" s="1"/>
  <c r="W8" i="18" a="1"/>
  <c r="W8" i="18" s="1"/>
  <c r="G6" i="18" a="1"/>
  <c r="G6" i="18" s="1"/>
  <c r="I7" i="18" a="1"/>
  <c r="I7" i="18" s="1"/>
  <c r="P2" i="18" a="1"/>
  <c r="P2" i="18" s="1"/>
  <c r="S2" i="18" a="1"/>
  <c r="S2" i="18" s="1"/>
  <c r="T6" i="18" a="1"/>
  <c r="T6" i="18" s="1"/>
  <c r="L6" i="18" a="1"/>
  <c r="L6" i="18" s="1"/>
  <c r="R7" i="18" a="1"/>
  <c r="R7" i="18" s="1"/>
  <c r="T8" i="18" a="1"/>
  <c r="T8" i="18" s="1"/>
  <c r="V6" i="18" a="1"/>
  <c r="V6" i="18" s="1"/>
  <c r="W6" i="18" a="1"/>
  <c r="W6" i="18" s="1"/>
  <c r="M4" i="18" a="1"/>
  <c r="M4" i="18" s="1"/>
  <c r="S3" i="18" a="1"/>
  <c r="S3" i="18" s="1"/>
  <c r="T5" i="18" a="1"/>
  <c r="T5" i="18" s="1"/>
  <c r="J12" i="18" a="1"/>
  <c r="J12" i="18" s="1"/>
  <c r="O12" i="18" a="1"/>
  <c r="O12" i="18" s="1"/>
  <c r="O5" i="18" a="1"/>
  <c r="O5" i="18" s="1"/>
  <c r="L2" i="18" a="1"/>
  <c r="L2" i="18" s="1"/>
  <c r="U10" i="18" a="1"/>
  <c r="U10" i="18" s="1"/>
  <c r="B7" i="9"/>
  <c r="B12" i="9"/>
  <c r="B5" i="2"/>
  <c r="C5" i="2"/>
  <c r="O5" i="2" a="1"/>
  <c r="O5" i="2" s="1"/>
  <c r="T5" i="2" a="1"/>
  <c r="T5" i="2" s="1"/>
  <c r="B2" i="6"/>
  <c r="T2" i="6" a="1"/>
  <c r="T2" i="6" s="1"/>
  <c r="P2" i="6" a="1"/>
  <c r="P2" i="6" s="1"/>
  <c r="B4" i="6"/>
  <c r="C4" i="6"/>
  <c r="W4" i="6" a="1"/>
  <c r="W4" i="6" s="1"/>
  <c r="P4" i="6" a="1"/>
  <c r="P4" i="6" s="1"/>
  <c r="R4" i="6" a="1"/>
  <c r="R4" i="6" s="1"/>
  <c r="U6" i="6" a="1"/>
  <c r="U6" i="6" s="1"/>
  <c r="W6" i="6" a="1"/>
  <c r="W6" i="6" s="1"/>
  <c r="C8" i="6"/>
  <c r="S8" i="6" a="1"/>
  <c r="S8" i="6" s="1"/>
  <c r="U8" i="6" a="1"/>
  <c r="U8" i="6" s="1"/>
  <c r="Q8" i="6" a="1"/>
  <c r="Q8" i="6" s="1"/>
  <c r="B10" i="6"/>
  <c r="U10" i="6" a="1"/>
  <c r="U10" i="6" s="1"/>
  <c r="V10" i="6" a="1"/>
  <c r="V10" i="6" s="1"/>
  <c r="S10" i="6" a="1"/>
  <c r="S10" i="6" s="1"/>
  <c r="C12" i="6"/>
  <c r="V12" i="6" a="1"/>
  <c r="V12" i="6" s="1"/>
  <c r="Q12" i="6" a="1"/>
  <c r="Q12" i="6" s="1"/>
  <c r="P12" i="6" a="1"/>
  <c r="P12" i="6" s="1"/>
  <c r="O12" i="6" a="1"/>
  <c r="O12" i="6" s="1"/>
  <c r="O2" i="9" a="1"/>
  <c r="O2" i="9" s="1"/>
  <c r="B2" i="9"/>
  <c r="W4" i="9" a="1"/>
  <c r="W4" i="9" s="1"/>
  <c r="B4" i="9"/>
  <c r="W8" i="9" a="1"/>
  <c r="W8" i="9" s="1"/>
  <c r="C8" i="9"/>
  <c r="W9" i="9" a="1"/>
  <c r="W9" i="9" s="1"/>
  <c r="C9" i="9"/>
  <c r="W11" i="9" a="1"/>
  <c r="W11" i="9" s="1"/>
  <c r="B11" i="9"/>
  <c r="C11" i="9"/>
  <c r="U4" i="18" a="1"/>
  <c r="U4" i="18" s="1"/>
  <c r="L4" i="18" a="1"/>
  <c r="L4" i="18" s="1"/>
  <c r="L8" i="18" a="1"/>
  <c r="L8" i="18" s="1"/>
  <c r="U9" i="18" a="1"/>
  <c r="U9" i="18" s="1"/>
  <c r="L9" i="18" a="1"/>
  <c r="L9" i="18" s="1"/>
  <c r="W7" i="18" a="1"/>
  <c r="W7" i="18" s="1"/>
  <c r="O7" i="18" a="1"/>
  <c r="O7" i="18" s="1"/>
  <c r="U5" i="18" a="1"/>
  <c r="U5" i="18" s="1"/>
  <c r="L5" i="18" a="1"/>
  <c r="L5" i="18" s="1"/>
  <c r="T4" i="18" a="1"/>
  <c r="T4" i="18" s="1"/>
  <c r="K4" i="18" a="1"/>
  <c r="K4" i="18" s="1"/>
  <c r="I10" i="18" a="1"/>
  <c r="I10" i="18" s="1"/>
  <c r="R10" i="18" a="1"/>
  <c r="R10" i="18" s="1"/>
  <c r="J10" i="18" a="1"/>
  <c r="J10" i="18" s="1"/>
  <c r="S10" i="18" a="1"/>
  <c r="S10" i="18" s="1"/>
  <c r="G10" i="18" a="1"/>
  <c r="G10" i="18" s="1"/>
  <c r="P10" i="18" a="1"/>
  <c r="P10" i="18" s="1"/>
  <c r="O8" i="18" a="1"/>
  <c r="O8" i="18" s="1"/>
  <c r="Q6" i="18" a="1"/>
  <c r="Q6" i="18" s="1"/>
  <c r="K2" i="18" a="1"/>
  <c r="K2" i="18" s="1"/>
  <c r="Q3" i="18" a="1"/>
  <c r="Q3" i="18" s="1"/>
  <c r="W3" i="18" a="1"/>
  <c r="W3" i="18" s="1"/>
  <c r="K3" i="18" a="1"/>
  <c r="K3" i="18" s="1"/>
  <c r="T3" i="18" a="1"/>
  <c r="T3" i="18" s="1"/>
  <c r="V7" i="18" a="1"/>
  <c r="V7" i="18" s="1"/>
  <c r="P6" i="18" a="1"/>
  <c r="P6" i="18" s="1"/>
  <c r="O3" i="18" a="1"/>
  <c r="O3" i="18" s="1"/>
  <c r="J8" i="18" a="1"/>
  <c r="J8" i="18" s="1"/>
  <c r="R4" i="18" a="1"/>
  <c r="R4" i="18" s="1"/>
  <c r="H3" i="18" a="1"/>
  <c r="H3" i="18" s="1"/>
  <c r="H2" i="18" a="1"/>
  <c r="H2" i="18" s="1"/>
  <c r="O2" i="18" a="1"/>
  <c r="O2" i="18" s="1"/>
  <c r="W2" i="18" a="1"/>
  <c r="W2" i="18" s="1"/>
  <c r="O4" i="18" a="1"/>
  <c r="O4" i="18" s="1"/>
  <c r="K6" i="18" a="1"/>
  <c r="K6" i="18" s="1"/>
  <c r="U6" i="18" a="1"/>
  <c r="U6" i="18" s="1"/>
  <c r="U3" i="18" a="1"/>
  <c r="U3" i="18" s="1"/>
  <c r="S8" i="18" a="1"/>
  <c r="S8" i="18" s="1"/>
  <c r="G8" i="18" a="1"/>
  <c r="G8" i="18" s="1"/>
  <c r="I6" i="18" a="1"/>
  <c r="I6" i="18" s="1"/>
  <c r="R6" i="18" a="1"/>
  <c r="R6" i="18" s="1"/>
  <c r="J6" i="18" a="1"/>
  <c r="J6" i="18" s="1"/>
  <c r="I11" i="18" a="1"/>
  <c r="I11" i="18" s="1"/>
  <c r="K5" i="18" a="1"/>
  <c r="K5" i="18" s="1"/>
  <c r="J5" i="18" a="1"/>
  <c r="J5" i="18" s="1"/>
  <c r="G5" i="18" a="1"/>
  <c r="G5" i="18" s="1"/>
  <c r="S4" i="18" a="1"/>
  <c r="S4" i="18" s="1"/>
  <c r="S5" i="18" a="1"/>
  <c r="S5" i="18" s="1"/>
  <c r="T9" i="18" a="1"/>
  <c r="T9" i="18" s="1"/>
  <c r="V11" i="18" a="1"/>
  <c r="V11" i="18" s="1"/>
  <c r="K9" i="18" a="1"/>
  <c r="K9" i="18" s="1"/>
  <c r="P9" i="18" a="1"/>
  <c r="P9" i="18" s="1"/>
  <c r="L10" i="18" a="1"/>
  <c r="L10" i="18" s="1"/>
  <c r="U2" i="18" a="1"/>
  <c r="U2" i="18" s="1"/>
  <c r="T2" i="18" a="1"/>
  <c r="T2" i="18" s="1"/>
  <c r="R3" i="18" a="1"/>
  <c r="R3" i="18" s="1"/>
  <c r="G2" i="18" a="1"/>
  <c r="G2" i="18" s="1"/>
  <c r="C3" i="2"/>
  <c r="B3" i="2"/>
  <c r="C11" i="2"/>
  <c r="B11" i="2"/>
  <c r="B6" i="6"/>
  <c r="C6" i="6"/>
  <c r="T4" i="6" a="1"/>
  <c r="T4" i="6" s="1"/>
  <c r="O4" i="6" a="1"/>
  <c r="O4" i="6" s="1"/>
  <c r="Q4" i="6" a="1"/>
  <c r="Q4" i="6" s="1"/>
  <c r="V4" i="6" a="1"/>
  <c r="V4" i="6" s="1"/>
  <c r="R6" i="6" a="1"/>
  <c r="R6" i="6" s="1"/>
  <c r="V6" i="6" a="1"/>
  <c r="V6" i="6" s="1"/>
  <c r="O6" i="6" a="1"/>
  <c r="O6" i="6" s="1"/>
  <c r="T6" i="6" a="1"/>
  <c r="T6" i="6" s="1"/>
  <c r="Q6" i="6" a="1"/>
  <c r="Q6" i="6" s="1"/>
  <c r="Q5" i="2" a="1"/>
  <c r="Q5" i="2" s="1"/>
  <c r="V5" i="2" a="1"/>
  <c r="V5" i="2" s="1"/>
  <c r="R5" i="2" a="1"/>
  <c r="R5" i="2" s="1"/>
  <c r="U5" i="2" a="1"/>
  <c r="U5" i="2" s="1"/>
  <c r="S5" i="2" a="1"/>
  <c r="S5" i="2" s="1"/>
  <c r="P8" i="6" a="1"/>
  <c r="P8" i="6" s="1"/>
  <c r="V8" i="6" a="1"/>
  <c r="V8" i="6" s="1"/>
  <c r="O8" i="6" a="1"/>
  <c r="O8" i="6" s="1"/>
  <c r="R8" i="6" a="1"/>
  <c r="R8" i="6" s="1"/>
  <c r="O10" i="6" a="1"/>
  <c r="O10" i="6" s="1"/>
  <c r="P10" i="6" a="1"/>
  <c r="P10" i="6" s="1"/>
  <c r="W10" i="6" a="1"/>
  <c r="W10" i="6" s="1"/>
  <c r="T10" i="6" a="1"/>
  <c r="T10" i="6" s="1"/>
  <c r="S2" i="6" a="1"/>
  <c r="S2" i="6" s="1"/>
  <c r="O2" i="6" a="1"/>
  <c r="O2" i="6" s="1"/>
  <c r="W2" i="6" a="1"/>
  <c r="W2" i="6" s="1"/>
  <c r="Q2" i="6" a="1"/>
  <c r="Q2" i="6" s="1"/>
  <c r="U2" i="6" a="1"/>
  <c r="U2" i="6" s="1"/>
  <c r="B7" i="2"/>
  <c r="B9" i="2"/>
  <c r="B12" i="6"/>
  <c r="B8" i="6"/>
  <c r="C10" i="6"/>
  <c r="K4" i="19" a="1"/>
  <c r="K4" i="19" s="1"/>
  <c r="M4" i="19" a="1"/>
  <c r="M4" i="19" s="1"/>
  <c r="Q4" i="19" a="1"/>
  <c r="Q4" i="19" s="1"/>
  <c r="G4" i="19" a="1"/>
  <c r="G4" i="19" s="1"/>
  <c r="V4" i="19" a="1"/>
  <c r="V4" i="19" s="1"/>
  <c r="U4" i="19" a="1"/>
  <c r="U4" i="19" s="1"/>
  <c r="R4" i="19" a="1"/>
  <c r="R4" i="19" s="1"/>
  <c r="T4" i="19" a="1"/>
  <c r="T4" i="19" s="1"/>
  <c r="I4" i="19" a="1"/>
  <c r="I4" i="19" s="1"/>
  <c r="L4" i="19" a="1"/>
  <c r="L4" i="19" s="1"/>
  <c r="W4" i="19" a="1"/>
  <c r="W4" i="19" s="1"/>
  <c r="S4" i="19" a="1"/>
  <c r="S4" i="19" s="1"/>
  <c r="O4" i="19" a="1"/>
  <c r="O4" i="19" s="1"/>
  <c r="J4" i="19" a="1"/>
  <c r="J4" i="19" s="1"/>
  <c r="H4" i="19" a="1"/>
  <c r="H4" i="19" s="1"/>
  <c r="P4" i="19" a="1"/>
  <c r="P4" i="19" s="1"/>
  <c r="O5" i="19" a="1"/>
  <c r="O5" i="19" s="1"/>
  <c r="U5" i="19" a="1"/>
  <c r="U5" i="19" s="1"/>
  <c r="R5" i="19" a="1"/>
  <c r="R5" i="19" s="1"/>
  <c r="J5" i="19" a="1"/>
  <c r="J5" i="19" s="1"/>
  <c r="V5" i="19" a="1"/>
  <c r="V5" i="19" s="1"/>
  <c r="T5" i="19" a="1"/>
  <c r="T5" i="19" s="1"/>
  <c r="P5" i="19" a="1"/>
  <c r="P5" i="19" s="1"/>
  <c r="K5" i="19" a="1"/>
  <c r="K5" i="19" s="1"/>
  <c r="G5" i="19" a="1"/>
  <c r="G5" i="19" s="1"/>
  <c r="I5" i="19" a="1"/>
  <c r="I5" i="19" s="1"/>
  <c r="Q5" i="19" a="1"/>
  <c r="Q5" i="19" s="1"/>
  <c r="W5" i="19" a="1"/>
  <c r="W5" i="19" s="1"/>
  <c r="S5" i="19" a="1"/>
  <c r="S5" i="19" s="1"/>
  <c r="L5" i="19" a="1"/>
  <c r="L5" i="19" s="1"/>
  <c r="M5" i="19" a="1"/>
  <c r="M5" i="19" s="1"/>
  <c r="H5" i="19" a="1"/>
  <c r="H5" i="19" s="1"/>
  <c r="M6" i="19" a="1"/>
  <c r="M6" i="19" s="1"/>
  <c r="J6" i="19" a="1"/>
  <c r="J6" i="19" s="1"/>
  <c r="G6" i="19" a="1"/>
  <c r="G6" i="19" s="1"/>
  <c r="R6" i="19" a="1"/>
  <c r="R6" i="19" s="1"/>
  <c r="V6" i="19" a="1"/>
  <c r="V6" i="19" s="1"/>
  <c r="T6" i="19" a="1"/>
  <c r="T6" i="19" s="1"/>
  <c r="O6" i="19" a="1"/>
  <c r="O6" i="19" s="1"/>
  <c r="I6" i="19" a="1"/>
  <c r="I6" i="19" s="1"/>
  <c r="P6" i="19" a="1"/>
  <c r="P6" i="19" s="1"/>
  <c r="W6" i="19" a="1"/>
  <c r="W6" i="19" s="1"/>
  <c r="K6" i="19" a="1"/>
  <c r="K6" i="19" s="1"/>
  <c r="S6" i="19" a="1"/>
  <c r="S6" i="19" s="1"/>
  <c r="H6" i="19" a="1"/>
  <c r="H6" i="19" s="1"/>
  <c r="L6" i="19" a="1"/>
  <c r="L6" i="19" s="1"/>
  <c r="Q6" i="19" a="1"/>
  <c r="Q6" i="19" s="1"/>
  <c r="U6" i="19" a="1"/>
  <c r="U6" i="19" s="1"/>
  <c r="W7" i="19" a="1"/>
  <c r="W7" i="19" s="1"/>
  <c r="O7" i="19" a="1"/>
  <c r="O7" i="19" s="1"/>
  <c r="G7" i="19" a="1"/>
  <c r="G7" i="19" s="1"/>
  <c r="J7" i="19" a="1"/>
  <c r="J7" i="19" s="1"/>
  <c r="U7" i="19" a="1"/>
  <c r="U7" i="19" s="1"/>
  <c r="H7" i="19" a="1"/>
  <c r="H7" i="19" s="1"/>
  <c r="P7" i="19" a="1"/>
  <c r="P7" i="19" s="1"/>
  <c r="V7" i="19" a="1"/>
  <c r="V7" i="19" s="1"/>
  <c r="R7" i="19" a="1"/>
  <c r="R7" i="19" s="1"/>
  <c r="M7" i="19" a="1"/>
  <c r="M7" i="19" s="1"/>
  <c r="I7" i="19" a="1"/>
  <c r="I7" i="19" s="1"/>
  <c r="Q7" i="19" a="1"/>
  <c r="Q7" i="19" s="1"/>
  <c r="K7" i="19" a="1"/>
  <c r="K7" i="19" s="1"/>
  <c r="S7" i="19" a="1"/>
  <c r="S7" i="19" s="1"/>
  <c r="L7" i="19" a="1"/>
  <c r="L7" i="19" s="1"/>
  <c r="T7" i="19" a="1"/>
  <c r="T7" i="19" s="1"/>
  <c r="P12" i="19" a="1"/>
  <c r="P12" i="19" s="1"/>
  <c r="T12" i="19" a="1"/>
  <c r="T12" i="19" s="1"/>
  <c r="U12" i="19" a="1"/>
  <c r="U12" i="19" s="1"/>
  <c r="H12" i="19" a="1"/>
  <c r="H12" i="19" s="1"/>
  <c r="K12" i="19" a="1"/>
  <c r="K12" i="19" s="1"/>
  <c r="L12" i="19" a="1"/>
  <c r="L12" i="19" s="1"/>
  <c r="Q12" i="19" a="1"/>
  <c r="Q12" i="19" s="1"/>
  <c r="G12" i="19" a="1"/>
  <c r="G12" i="19" s="1"/>
  <c r="R12" i="19" a="1"/>
  <c r="R12" i="19" s="1"/>
  <c r="W12" i="19" a="1"/>
  <c r="W12" i="19" s="1"/>
  <c r="S12" i="19" a="1"/>
  <c r="S12" i="19" s="1"/>
  <c r="O12" i="19" a="1"/>
  <c r="O12" i="19" s="1"/>
  <c r="J12" i="19" a="1"/>
  <c r="J12" i="19" s="1"/>
  <c r="V12" i="19" a="1"/>
  <c r="V12" i="19" s="1"/>
  <c r="M12" i="19" a="1"/>
  <c r="M12" i="19" s="1"/>
  <c r="I12" i="19" a="1"/>
  <c r="I12" i="19" s="1"/>
  <c r="G2" i="20" a="1"/>
  <c r="G2" i="20" s="1"/>
  <c r="P2" i="20" a="1"/>
  <c r="P2" i="20" s="1"/>
  <c r="K2" i="20" a="1"/>
  <c r="K2" i="20" s="1"/>
  <c r="T2" i="20" a="1"/>
  <c r="T2" i="20" s="1"/>
  <c r="I2" i="20" a="1"/>
  <c r="I2" i="20" s="1"/>
  <c r="M2" i="20" a="1"/>
  <c r="M2" i="20" s="1"/>
  <c r="R2" i="20" a="1"/>
  <c r="R2" i="20" s="1"/>
  <c r="V2" i="20" a="1"/>
  <c r="V2" i="20" s="1"/>
  <c r="H2" i="20" a="1"/>
  <c r="H2" i="20" s="1"/>
  <c r="J2" i="20" a="1"/>
  <c r="J2" i="20" s="1"/>
  <c r="L2" i="20" a="1"/>
  <c r="L2" i="20" s="1"/>
  <c r="O2" i="20" a="1"/>
  <c r="O2" i="20" s="1"/>
  <c r="Q2" i="20" a="1"/>
  <c r="Q2" i="20" s="1"/>
  <c r="S2" i="20" a="1"/>
  <c r="S2" i="20" s="1"/>
  <c r="U2" i="20" a="1"/>
  <c r="U2" i="20" s="1"/>
  <c r="W2" i="20" a="1"/>
  <c r="W2" i="20" s="1"/>
  <c r="W5" i="20" a="1"/>
  <c r="W5" i="20" s="1"/>
  <c r="G5" i="20" a="1"/>
  <c r="G5" i="20" s="1"/>
  <c r="H5" i="20" a="1"/>
  <c r="H5" i="20" s="1"/>
  <c r="I5" i="20" a="1"/>
  <c r="I5" i="20" s="1"/>
  <c r="J5" i="20" a="1"/>
  <c r="J5" i="20" s="1"/>
  <c r="K5" i="20" a="1"/>
  <c r="K5" i="20" s="1"/>
  <c r="L5" i="20" a="1"/>
  <c r="L5" i="20" s="1"/>
  <c r="M5" i="20" a="1"/>
  <c r="M5" i="20" s="1"/>
  <c r="O5" i="20" a="1"/>
  <c r="O5" i="20" s="1"/>
  <c r="P5" i="20" a="1"/>
  <c r="P5" i="20" s="1"/>
  <c r="Q5" i="20" a="1"/>
  <c r="Q5" i="20" s="1"/>
  <c r="R5" i="20" a="1"/>
  <c r="R5" i="20" s="1"/>
  <c r="S5" i="20" a="1"/>
  <c r="S5" i="20" s="1"/>
  <c r="T5" i="20" a="1"/>
  <c r="T5" i="20" s="1"/>
  <c r="U5" i="20" a="1"/>
  <c r="U5" i="20" s="1"/>
  <c r="V5" i="20" a="1"/>
  <c r="V5" i="20" s="1"/>
  <c r="G6" i="20" a="1"/>
  <c r="G6" i="20" s="1"/>
  <c r="H6" i="20" a="1"/>
  <c r="H6" i="20" s="1"/>
  <c r="I6" i="20" a="1"/>
  <c r="I6" i="20" s="1"/>
  <c r="J6" i="20" a="1"/>
  <c r="J6" i="20" s="1"/>
  <c r="K6" i="20" a="1"/>
  <c r="K6" i="20" s="1"/>
  <c r="L6" i="20" a="1"/>
  <c r="L6" i="20" s="1"/>
  <c r="M6" i="20" a="1"/>
  <c r="M6" i="20" s="1"/>
  <c r="O6" i="20" a="1"/>
  <c r="O6" i="20" s="1"/>
  <c r="P6" i="20" a="1"/>
  <c r="P6" i="20" s="1"/>
  <c r="Q6" i="20" a="1"/>
  <c r="Q6" i="20" s="1"/>
  <c r="R6" i="20" a="1"/>
  <c r="R6" i="20" s="1"/>
  <c r="S6" i="20" a="1"/>
  <c r="S6" i="20" s="1"/>
  <c r="T6" i="20" a="1"/>
  <c r="T6" i="20" s="1"/>
  <c r="U6" i="20" a="1"/>
  <c r="U6" i="20" s="1"/>
  <c r="V6" i="20" a="1"/>
  <c r="V6" i="20" s="1"/>
  <c r="W6" i="20" a="1"/>
  <c r="W6" i="20" s="1"/>
  <c r="W9" i="20" a="1"/>
  <c r="W9" i="20" s="1"/>
  <c r="G9" i="20" a="1"/>
  <c r="G9" i="20" s="1"/>
  <c r="H9" i="20" a="1"/>
  <c r="H9" i="20" s="1"/>
  <c r="I9" i="20" a="1"/>
  <c r="I9" i="20" s="1"/>
  <c r="J9" i="20" a="1"/>
  <c r="J9" i="20" s="1"/>
  <c r="K9" i="20" a="1"/>
  <c r="K9" i="20" s="1"/>
  <c r="L9" i="20" a="1"/>
  <c r="L9" i="20" s="1"/>
  <c r="M9" i="20" a="1"/>
  <c r="M9" i="20" s="1"/>
  <c r="O9" i="20" a="1"/>
  <c r="O9" i="20" s="1"/>
  <c r="P9" i="20" a="1"/>
  <c r="P9" i="20" s="1"/>
  <c r="Q9" i="20" a="1"/>
  <c r="Q9" i="20" s="1"/>
  <c r="R9" i="20" a="1"/>
  <c r="R9" i="20" s="1"/>
  <c r="S9" i="20" a="1"/>
  <c r="S9" i="20" s="1"/>
  <c r="T9" i="20" a="1"/>
  <c r="T9" i="20" s="1"/>
  <c r="U9" i="20" a="1"/>
  <c r="U9" i="20" s="1"/>
  <c r="V9" i="20" a="1"/>
  <c r="V9" i="20" s="1"/>
  <c r="G10" i="20" a="1"/>
  <c r="G10" i="20" s="1"/>
  <c r="H10" i="20" a="1"/>
  <c r="H10" i="20" s="1"/>
  <c r="I10" i="20" a="1"/>
  <c r="I10" i="20" s="1"/>
  <c r="J10" i="20" a="1"/>
  <c r="J10" i="20" s="1"/>
  <c r="K10" i="20" a="1"/>
  <c r="K10" i="20" s="1"/>
  <c r="L10" i="20" a="1"/>
  <c r="L10" i="20" s="1"/>
  <c r="M10" i="20" a="1"/>
  <c r="M10" i="20" s="1"/>
  <c r="O10" i="20" a="1"/>
  <c r="O10" i="20" s="1"/>
  <c r="P10" i="20" a="1"/>
  <c r="P10" i="20" s="1"/>
  <c r="Q10" i="20" a="1"/>
  <c r="Q10" i="20" s="1"/>
  <c r="R10" i="20" a="1"/>
  <c r="R10" i="20" s="1"/>
  <c r="S10" i="20" a="1"/>
  <c r="S10" i="20" s="1"/>
  <c r="T10" i="20" a="1"/>
  <c r="T10" i="20" s="1"/>
  <c r="U10" i="20" a="1"/>
  <c r="U10" i="20" s="1"/>
  <c r="V10" i="20" a="1"/>
  <c r="V10" i="20" s="1"/>
  <c r="W10" i="20" a="1"/>
  <c r="W10" i="20" s="1"/>
  <c r="W12" i="20" a="1"/>
  <c r="W12" i="20" s="1"/>
  <c r="G12" i="20" a="1"/>
  <c r="G12" i="20" s="1"/>
  <c r="H12" i="20" a="1"/>
  <c r="H12" i="20" s="1"/>
  <c r="I12" i="20" a="1"/>
  <c r="I12" i="20" s="1"/>
  <c r="J12" i="20" a="1"/>
  <c r="J12" i="20" s="1"/>
  <c r="K12" i="20" a="1"/>
  <c r="K12" i="20" s="1"/>
  <c r="L12" i="20" a="1"/>
  <c r="L12" i="20" s="1"/>
  <c r="M12" i="20" a="1"/>
  <c r="M12" i="20" s="1"/>
  <c r="O12" i="20" a="1"/>
  <c r="O12" i="20" s="1"/>
  <c r="P12" i="20" a="1"/>
  <c r="P12" i="20" s="1"/>
  <c r="Q12" i="20" a="1"/>
  <c r="Q12" i="20" s="1"/>
  <c r="R12" i="20" a="1"/>
  <c r="R12" i="20" s="1"/>
  <c r="S12" i="20" a="1"/>
  <c r="S12" i="20" s="1"/>
  <c r="T12" i="20" a="1"/>
  <c r="T12" i="20" s="1"/>
  <c r="U12" i="20" a="1"/>
  <c r="U12" i="20" s="1"/>
  <c r="V12" i="20" a="1"/>
  <c r="V12" i="20" s="1"/>
  <c r="V4" i="21" a="1"/>
  <c r="V4" i="21" s="1"/>
  <c r="G4" i="21" a="1"/>
  <c r="G4" i="21" s="1"/>
  <c r="I4" i="21" a="1"/>
  <c r="I4" i="21" s="1"/>
  <c r="K4" i="21" a="1"/>
  <c r="K4" i="21" s="1"/>
  <c r="M4" i="21" a="1"/>
  <c r="M4" i="21" s="1"/>
  <c r="P4" i="21" a="1"/>
  <c r="P4" i="21" s="1"/>
  <c r="R4" i="21" a="1"/>
  <c r="R4" i="21" s="1"/>
  <c r="T4" i="21" a="1"/>
  <c r="T4" i="21" s="1"/>
  <c r="W4" i="21" a="1"/>
  <c r="W4" i="21" s="1"/>
  <c r="H4" i="21" a="1"/>
  <c r="H4" i="21" s="1"/>
  <c r="J4" i="21" a="1"/>
  <c r="J4" i="21" s="1"/>
  <c r="L4" i="21" a="1"/>
  <c r="L4" i="21" s="1"/>
  <c r="O4" i="21" a="1"/>
  <c r="O4" i="21" s="1"/>
  <c r="Q4" i="21" a="1"/>
  <c r="Q4" i="21" s="1"/>
  <c r="S4" i="21" a="1"/>
  <c r="S4" i="21" s="1"/>
  <c r="U4" i="21" a="1"/>
  <c r="U4" i="21" s="1"/>
  <c r="B6" i="9"/>
  <c r="C10" i="9"/>
  <c r="C2" i="9"/>
  <c r="B3" i="9"/>
  <c r="B10" i="9"/>
  <c r="C5" i="9"/>
  <c r="B5" i="9"/>
  <c r="C7" i="9"/>
  <c r="C4" i="9"/>
  <c r="C3" i="9"/>
  <c r="C6" i="9"/>
  <c r="T9" i="9" a="1"/>
  <c r="T9" i="9" s="1"/>
  <c r="P9" i="9" a="1"/>
  <c r="P9" i="9" s="1"/>
  <c r="Q9" i="9" a="1"/>
  <c r="Q9" i="9" s="1"/>
  <c r="U9" i="9" a="1"/>
  <c r="U9" i="9" s="1"/>
  <c r="R9" i="9" a="1"/>
  <c r="R9" i="9" s="1"/>
  <c r="V9" i="9" a="1"/>
  <c r="V9" i="9" s="1"/>
  <c r="O9" i="9" a="1"/>
  <c r="O9" i="9" s="1"/>
  <c r="S9" i="9" a="1"/>
  <c r="S9" i="9" s="1"/>
  <c r="P5" i="9" a="1"/>
  <c r="P5" i="9" s="1"/>
  <c r="T5" i="9" a="1"/>
  <c r="T5" i="9" s="1"/>
  <c r="Q5" i="9" a="1"/>
  <c r="Q5" i="9" s="1"/>
  <c r="R5" i="9" a="1"/>
  <c r="R5" i="9" s="1"/>
  <c r="U5" i="9" a="1"/>
  <c r="U5" i="9" s="1"/>
  <c r="V5" i="9" a="1"/>
  <c r="V5" i="9" s="1"/>
  <c r="O5" i="9" a="1"/>
  <c r="O5" i="9" s="1"/>
  <c r="S5" i="9" a="1"/>
  <c r="S5" i="9" s="1"/>
  <c r="P2" i="9" a="1"/>
  <c r="P2" i="9" s="1"/>
  <c r="T2" i="9" a="1"/>
  <c r="T2" i="9" s="1"/>
  <c r="U2" i="9" a="1"/>
  <c r="U2" i="9" s="1"/>
  <c r="V2" i="9" a="1"/>
  <c r="V2" i="9" s="1"/>
  <c r="R2" i="9" a="1"/>
  <c r="R2" i="9" s="1"/>
  <c r="S2" i="9" a="1"/>
  <c r="S2" i="9" s="1"/>
  <c r="W2" i="9" a="1"/>
  <c r="W2" i="9" s="1"/>
  <c r="Q2" i="9" a="1"/>
  <c r="Q2" i="9" s="1"/>
  <c r="P11" i="9" a="1"/>
  <c r="P11" i="9" s="1"/>
  <c r="T11" i="9" a="1"/>
  <c r="T11" i="9" s="1"/>
  <c r="Q11" i="9" a="1"/>
  <c r="Q11" i="9" s="1"/>
  <c r="U11" i="9" a="1"/>
  <c r="U11" i="9" s="1"/>
  <c r="R11" i="9" a="1"/>
  <c r="R11" i="9" s="1"/>
  <c r="V11" i="9" a="1"/>
  <c r="V11" i="9" s="1"/>
  <c r="O11" i="9" a="1"/>
  <c r="O11" i="9" s="1"/>
  <c r="S11" i="9" a="1"/>
  <c r="S11" i="9" s="1"/>
  <c r="T3" i="9" a="1"/>
  <c r="T3" i="9" s="1"/>
  <c r="P3" i="9" a="1"/>
  <c r="P3" i="9" s="1"/>
  <c r="U3" i="9" a="1"/>
  <c r="U3" i="9" s="1"/>
  <c r="Q3" i="9" a="1"/>
  <c r="Q3" i="9" s="1"/>
  <c r="R3" i="9" a="1"/>
  <c r="R3" i="9" s="1"/>
  <c r="V3" i="9" a="1"/>
  <c r="V3" i="9" s="1"/>
  <c r="O3" i="9" a="1"/>
  <c r="O3" i="9" s="1"/>
  <c r="S3" i="9" a="1"/>
  <c r="S3" i="9" s="1"/>
  <c r="T10" i="9" a="1"/>
  <c r="T10" i="9" s="1"/>
  <c r="P10" i="9" a="1"/>
  <c r="P10" i="9" s="1"/>
  <c r="Q10" i="9" a="1"/>
  <c r="Q10" i="9" s="1"/>
  <c r="U10" i="9" a="1"/>
  <c r="U10" i="9" s="1"/>
  <c r="R10" i="9" a="1"/>
  <c r="R10" i="9" s="1"/>
  <c r="V10" i="9" a="1"/>
  <c r="V10" i="9" s="1"/>
  <c r="O10" i="9" a="1"/>
  <c r="O10" i="9" s="1"/>
  <c r="S10" i="9" a="1"/>
  <c r="S10" i="9" s="1"/>
  <c r="P4" i="9" a="1"/>
  <c r="P4" i="9" s="1"/>
  <c r="T4" i="9" a="1"/>
  <c r="T4" i="9" s="1"/>
  <c r="U4" i="9" a="1"/>
  <c r="U4" i="9" s="1"/>
  <c r="R4" i="9" a="1"/>
  <c r="R4" i="9" s="1"/>
  <c r="V4" i="9" a="1"/>
  <c r="V4" i="9" s="1"/>
  <c r="Q4" i="9" a="1"/>
  <c r="Q4" i="9" s="1"/>
  <c r="O4" i="9" a="1"/>
  <c r="O4" i="9" s="1"/>
  <c r="S4" i="9" a="1"/>
  <c r="S4" i="9" s="1"/>
  <c r="P8" i="9" a="1"/>
  <c r="P8" i="9" s="1"/>
  <c r="T8" i="9" a="1"/>
  <c r="T8" i="9" s="1"/>
  <c r="Q8" i="9" a="1"/>
  <c r="Q8" i="9" s="1"/>
  <c r="U8" i="9" a="1"/>
  <c r="U8" i="9" s="1"/>
  <c r="R8" i="9" a="1"/>
  <c r="R8" i="9" s="1"/>
  <c r="V8" i="9" a="1"/>
  <c r="V8" i="9" s="1"/>
  <c r="O8" i="9" a="1"/>
  <c r="O8" i="9" s="1"/>
  <c r="S8" i="9" a="1"/>
  <c r="S8" i="9" s="1"/>
  <c r="P12" i="9" a="1"/>
  <c r="P12" i="9" s="1"/>
  <c r="T12" i="9" a="1"/>
  <c r="T12" i="9" s="1"/>
  <c r="Q12" i="9" a="1"/>
  <c r="Q12" i="9" s="1"/>
  <c r="U12" i="9" a="1"/>
  <c r="U12" i="9" s="1"/>
  <c r="R12" i="9" a="1"/>
  <c r="R12" i="9" s="1"/>
  <c r="V12" i="9" a="1"/>
  <c r="V12" i="9" s="1"/>
  <c r="O12" i="9" a="1"/>
  <c r="O12" i="9" s="1"/>
  <c r="S12" i="9" a="1"/>
  <c r="S12" i="9" s="1"/>
  <c r="P6" i="9" a="1"/>
  <c r="P6" i="9" s="1"/>
  <c r="T6" i="9" a="1"/>
  <c r="T6" i="9" s="1"/>
  <c r="R6" i="9" a="1"/>
  <c r="R6" i="9" s="1"/>
  <c r="V6" i="9" a="1"/>
  <c r="V6" i="9" s="1"/>
  <c r="Q6" i="9" a="1"/>
  <c r="Q6" i="9" s="1"/>
  <c r="O6" i="9" a="1"/>
  <c r="O6" i="9" s="1"/>
  <c r="S6" i="9" a="1"/>
  <c r="S6" i="9" s="1"/>
  <c r="W6" i="9" a="1"/>
  <c r="W6" i="9" s="1"/>
  <c r="T7" i="9" a="1"/>
  <c r="T7" i="9" s="1"/>
  <c r="P7" i="9" a="1"/>
  <c r="P7" i="9" s="1"/>
  <c r="U7" i="9" a="1"/>
  <c r="U7" i="9" s="1"/>
  <c r="Q7" i="9" a="1"/>
  <c r="Q7" i="9" s="1"/>
  <c r="R7" i="9" a="1"/>
  <c r="R7" i="9" s="1"/>
  <c r="V7" i="9" a="1"/>
  <c r="V7" i="9" s="1"/>
  <c r="O7" i="9" a="1"/>
  <c r="O7" i="9" s="1"/>
  <c r="S7" i="9" a="1"/>
  <c r="S7" i="9" s="1"/>
  <c r="R2" i="19" a="1"/>
  <c r="R2" i="19" s="1"/>
  <c r="M2" i="19" a="1"/>
  <c r="M2" i="19" s="1"/>
  <c r="T2" i="19" a="1"/>
  <c r="T2" i="19" s="1"/>
  <c r="K2" i="19" a="1"/>
  <c r="K2" i="19" s="1"/>
  <c r="S2" i="19" a="1"/>
  <c r="S2" i="19" s="1"/>
  <c r="I2" i="19" a="1"/>
  <c r="I2" i="19" s="1"/>
  <c r="G2" i="19" a="1"/>
  <c r="G2" i="19" s="1"/>
  <c r="O2" i="19" a="1"/>
  <c r="O2" i="19" s="1"/>
  <c r="V2" i="19" a="1"/>
  <c r="V2" i="19" s="1"/>
  <c r="P2" i="19" a="1"/>
  <c r="P2" i="19" s="1"/>
  <c r="W2" i="19" a="1"/>
  <c r="W2" i="19" s="1"/>
  <c r="J2" i="19" a="1"/>
  <c r="J2" i="19" s="1"/>
  <c r="H2" i="19" a="1"/>
  <c r="H2" i="19" s="1"/>
  <c r="L2" i="19" a="1"/>
  <c r="L2" i="19" s="1"/>
  <c r="Q2" i="19" a="1"/>
  <c r="Q2" i="19" s="1"/>
  <c r="U2" i="19" a="1"/>
  <c r="U2" i="19" s="1"/>
  <c r="T3" i="19" a="1"/>
  <c r="T3" i="19" s="1"/>
  <c r="W3" i="19" a="1"/>
  <c r="W3" i="19" s="1"/>
  <c r="P3" i="19" a="1"/>
  <c r="P3" i="19" s="1"/>
  <c r="G3" i="19" a="1"/>
  <c r="G3" i="19" s="1"/>
  <c r="S3" i="19" a="1"/>
  <c r="S3" i="19" s="1"/>
  <c r="U3" i="19" a="1"/>
  <c r="U3" i="19" s="1"/>
  <c r="H3" i="19" a="1"/>
  <c r="H3" i="19" s="1"/>
  <c r="J3" i="19" a="1"/>
  <c r="J3" i="19" s="1"/>
  <c r="K3" i="19" a="1"/>
  <c r="K3" i="19" s="1"/>
  <c r="O3" i="19" a="1"/>
  <c r="O3" i="19" s="1"/>
  <c r="L3" i="19" a="1"/>
  <c r="L3" i="19" s="1"/>
  <c r="V3" i="19" a="1"/>
  <c r="V3" i="19" s="1"/>
  <c r="R3" i="19" a="1"/>
  <c r="R3" i="19" s="1"/>
  <c r="M3" i="19" a="1"/>
  <c r="M3" i="19" s="1"/>
  <c r="I3" i="19" a="1"/>
  <c r="I3" i="19" s="1"/>
  <c r="Q3" i="19" a="1"/>
  <c r="Q3" i="19" s="1"/>
  <c r="Q8" i="19" a="1"/>
  <c r="Q8" i="19" s="1"/>
  <c r="M8" i="19" a="1"/>
  <c r="M8" i="19" s="1"/>
  <c r="R8" i="19" a="1"/>
  <c r="R8" i="19" s="1"/>
  <c r="U8" i="19" a="1"/>
  <c r="U8" i="19" s="1"/>
  <c r="L8" i="19" a="1"/>
  <c r="L8" i="19" s="1"/>
  <c r="T8" i="19" a="1"/>
  <c r="T8" i="19" s="1"/>
  <c r="G8" i="19" a="1"/>
  <c r="G8" i="19" s="1"/>
  <c r="V8" i="19" a="1"/>
  <c r="V8" i="19" s="1"/>
  <c r="I8" i="19" a="1"/>
  <c r="I8" i="19" s="1"/>
  <c r="W8" i="19" a="1"/>
  <c r="W8" i="19" s="1"/>
  <c r="S8" i="19" a="1"/>
  <c r="S8" i="19" s="1"/>
  <c r="O8" i="19" a="1"/>
  <c r="O8" i="19" s="1"/>
  <c r="J8" i="19" a="1"/>
  <c r="J8" i="19" s="1"/>
  <c r="H8" i="19" a="1"/>
  <c r="H8" i="19" s="1"/>
  <c r="P8" i="19" a="1"/>
  <c r="P8" i="19" s="1"/>
  <c r="K8" i="19" a="1"/>
  <c r="K8" i="19" s="1"/>
  <c r="V9" i="19" a="1"/>
  <c r="V9" i="19" s="1"/>
  <c r="H9" i="19" a="1"/>
  <c r="H9" i="19" s="1"/>
  <c r="L9" i="19" a="1"/>
  <c r="L9" i="19" s="1"/>
  <c r="Q9" i="19" a="1"/>
  <c r="Q9" i="19" s="1"/>
  <c r="U9" i="19" a="1"/>
  <c r="U9" i="19" s="1"/>
  <c r="M9" i="19" a="1"/>
  <c r="M9" i="19" s="1"/>
  <c r="T9" i="19" a="1"/>
  <c r="T9" i="19" s="1"/>
  <c r="P9" i="19" a="1"/>
  <c r="P9" i="19" s="1"/>
  <c r="K9" i="19" a="1"/>
  <c r="K9" i="19" s="1"/>
  <c r="G9" i="19" a="1"/>
  <c r="G9" i="19" s="1"/>
  <c r="W9" i="19" a="1"/>
  <c r="W9" i="19" s="1"/>
  <c r="S9" i="19" a="1"/>
  <c r="S9" i="19" s="1"/>
  <c r="O9" i="19" a="1"/>
  <c r="O9" i="19" s="1"/>
  <c r="J9" i="19" a="1"/>
  <c r="J9" i="19" s="1"/>
  <c r="I9" i="19" a="1"/>
  <c r="I9" i="19" s="1"/>
  <c r="R9" i="19" a="1"/>
  <c r="R9" i="19" s="1"/>
  <c r="V10" i="19" a="1"/>
  <c r="V10" i="19" s="1"/>
  <c r="J10" i="19" a="1"/>
  <c r="J10" i="19" s="1"/>
  <c r="S10" i="19" a="1"/>
  <c r="S10" i="19" s="1"/>
  <c r="I10" i="19" a="1"/>
  <c r="I10" i="19" s="1"/>
  <c r="R10" i="19" a="1"/>
  <c r="R10" i="19" s="1"/>
  <c r="M10" i="19" a="1"/>
  <c r="M10" i="19" s="1"/>
  <c r="T10" i="19" a="1"/>
  <c r="T10" i="19" s="1"/>
  <c r="P10" i="19" a="1"/>
  <c r="P10" i="19" s="1"/>
  <c r="K10" i="19" a="1"/>
  <c r="K10" i="19" s="1"/>
  <c r="G10" i="19" a="1"/>
  <c r="G10" i="19" s="1"/>
  <c r="O10" i="19" a="1"/>
  <c r="O10" i="19" s="1"/>
  <c r="W10" i="19" a="1"/>
  <c r="W10" i="19" s="1"/>
  <c r="H10" i="19" a="1"/>
  <c r="H10" i="19" s="1"/>
  <c r="L10" i="19" a="1"/>
  <c r="L10" i="19" s="1"/>
  <c r="Q10" i="19" a="1"/>
  <c r="Q10" i="19" s="1"/>
  <c r="U10" i="19" a="1"/>
  <c r="U10" i="19" s="1"/>
  <c r="V11" i="19" a="1"/>
  <c r="V11" i="19" s="1"/>
  <c r="S11" i="19" a="1"/>
  <c r="S11" i="19" s="1"/>
  <c r="G11" i="19" a="1"/>
  <c r="G11" i="19" s="1"/>
  <c r="O11" i="19" a="1"/>
  <c r="O11" i="19" s="1"/>
  <c r="P11" i="19" a="1"/>
  <c r="P11" i="19" s="1"/>
  <c r="J11" i="19" a="1"/>
  <c r="J11" i="19" s="1"/>
  <c r="T11" i="19" a="1"/>
  <c r="T11" i="19" s="1"/>
  <c r="W11" i="19" a="1"/>
  <c r="W11" i="19" s="1"/>
  <c r="K11" i="19" a="1"/>
  <c r="K11" i="19" s="1"/>
  <c r="H11" i="19" a="1"/>
  <c r="H11" i="19" s="1"/>
  <c r="L11" i="19" a="1"/>
  <c r="L11" i="19" s="1"/>
  <c r="Q11" i="19" a="1"/>
  <c r="Q11" i="19" s="1"/>
  <c r="U11" i="19" a="1"/>
  <c r="U11" i="19" s="1"/>
  <c r="I11" i="19" a="1"/>
  <c r="I11" i="19" s="1"/>
  <c r="M11" i="19" a="1"/>
  <c r="M11" i="19" s="1"/>
  <c r="R11" i="19" a="1"/>
  <c r="R11" i="19" s="1"/>
  <c r="W3" i="20" a="1"/>
  <c r="W3" i="20" s="1"/>
  <c r="G3" i="20" a="1"/>
  <c r="G3" i="20" s="1"/>
  <c r="H3" i="20" a="1"/>
  <c r="H3" i="20" s="1"/>
  <c r="I3" i="20" a="1"/>
  <c r="I3" i="20" s="1"/>
  <c r="J3" i="20" a="1"/>
  <c r="J3" i="20" s="1"/>
  <c r="K3" i="20" a="1"/>
  <c r="K3" i="20" s="1"/>
  <c r="L3" i="20" a="1"/>
  <c r="L3" i="20" s="1"/>
  <c r="M3" i="20" a="1"/>
  <c r="M3" i="20" s="1"/>
  <c r="O3" i="20" a="1"/>
  <c r="O3" i="20" s="1"/>
  <c r="P3" i="20" a="1"/>
  <c r="P3" i="20" s="1"/>
  <c r="Q3" i="20" a="1"/>
  <c r="Q3" i="20" s="1"/>
  <c r="R3" i="20" a="1"/>
  <c r="R3" i="20" s="1"/>
  <c r="S3" i="20" a="1"/>
  <c r="S3" i="20" s="1"/>
  <c r="T3" i="20" a="1"/>
  <c r="T3" i="20" s="1"/>
  <c r="U3" i="20" a="1"/>
  <c r="U3" i="20" s="1"/>
  <c r="V3" i="20" a="1"/>
  <c r="V3" i="20" s="1"/>
  <c r="G4" i="20" a="1"/>
  <c r="G4" i="20" s="1"/>
  <c r="H4" i="20" a="1"/>
  <c r="H4" i="20" s="1"/>
  <c r="I4" i="20" a="1"/>
  <c r="I4" i="20" s="1"/>
  <c r="J4" i="20" a="1"/>
  <c r="J4" i="20" s="1"/>
  <c r="K4" i="20" a="1"/>
  <c r="K4" i="20" s="1"/>
  <c r="L4" i="20" a="1"/>
  <c r="L4" i="20" s="1"/>
  <c r="M4" i="20" a="1"/>
  <c r="M4" i="20" s="1"/>
  <c r="O4" i="20" a="1"/>
  <c r="O4" i="20" s="1"/>
  <c r="P4" i="20" a="1"/>
  <c r="P4" i="20" s="1"/>
  <c r="Q4" i="20" a="1"/>
  <c r="Q4" i="20" s="1"/>
  <c r="R4" i="20" a="1"/>
  <c r="R4" i="20" s="1"/>
  <c r="S4" i="20" a="1"/>
  <c r="S4" i="20" s="1"/>
  <c r="T4" i="20" a="1"/>
  <c r="T4" i="20" s="1"/>
  <c r="U4" i="20" a="1"/>
  <c r="U4" i="20" s="1"/>
  <c r="V4" i="20" a="1"/>
  <c r="V4" i="20" s="1"/>
  <c r="W4" i="20" a="1"/>
  <c r="W4" i="20" s="1"/>
  <c r="W7" i="20" a="1"/>
  <c r="W7" i="20" s="1"/>
  <c r="G7" i="20" a="1"/>
  <c r="G7" i="20" s="1"/>
  <c r="H7" i="20" a="1"/>
  <c r="H7" i="20" s="1"/>
  <c r="I7" i="20" a="1"/>
  <c r="I7" i="20" s="1"/>
  <c r="J7" i="20" a="1"/>
  <c r="J7" i="20" s="1"/>
  <c r="K7" i="20" a="1"/>
  <c r="K7" i="20" s="1"/>
  <c r="L7" i="20" a="1"/>
  <c r="L7" i="20" s="1"/>
  <c r="M7" i="20" a="1"/>
  <c r="M7" i="20" s="1"/>
  <c r="O7" i="20" a="1"/>
  <c r="O7" i="20" s="1"/>
  <c r="P7" i="20" a="1"/>
  <c r="P7" i="20" s="1"/>
  <c r="Q7" i="20" a="1"/>
  <c r="Q7" i="20" s="1"/>
  <c r="R7" i="20" a="1"/>
  <c r="R7" i="20" s="1"/>
  <c r="S7" i="20" a="1"/>
  <c r="S7" i="20" s="1"/>
  <c r="T7" i="20" a="1"/>
  <c r="T7" i="20" s="1"/>
  <c r="U7" i="20" a="1"/>
  <c r="U7" i="20" s="1"/>
  <c r="V7" i="20" a="1"/>
  <c r="V7" i="20" s="1"/>
  <c r="G8" i="20" a="1"/>
  <c r="G8" i="20" s="1"/>
  <c r="H8" i="20" a="1"/>
  <c r="H8" i="20" s="1"/>
  <c r="I8" i="20" a="1"/>
  <c r="I8" i="20" s="1"/>
  <c r="J8" i="20" a="1"/>
  <c r="J8" i="20" s="1"/>
  <c r="K8" i="20" a="1"/>
  <c r="K8" i="20" s="1"/>
  <c r="L8" i="20" a="1"/>
  <c r="L8" i="20" s="1"/>
  <c r="M8" i="20" a="1"/>
  <c r="M8" i="20" s="1"/>
  <c r="O8" i="20" a="1"/>
  <c r="O8" i="20" s="1"/>
  <c r="P8" i="20" a="1"/>
  <c r="P8" i="20" s="1"/>
  <c r="Q8" i="20" a="1"/>
  <c r="Q8" i="20" s="1"/>
  <c r="R8" i="20" a="1"/>
  <c r="R8" i="20" s="1"/>
  <c r="S8" i="20" a="1"/>
  <c r="S8" i="20" s="1"/>
  <c r="T8" i="20" a="1"/>
  <c r="T8" i="20" s="1"/>
  <c r="U8" i="20" a="1"/>
  <c r="U8" i="20" s="1"/>
  <c r="V8" i="20" a="1"/>
  <c r="V8" i="20" s="1"/>
  <c r="W8" i="20" a="1"/>
  <c r="W8" i="20" s="1"/>
  <c r="W11" i="20" a="1"/>
  <c r="W11" i="20" s="1"/>
  <c r="G11" i="20" a="1"/>
  <c r="G11" i="20" s="1"/>
  <c r="H11" i="20" a="1"/>
  <c r="H11" i="20" s="1"/>
  <c r="I11" i="20" a="1"/>
  <c r="I11" i="20" s="1"/>
  <c r="J11" i="20" a="1"/>
  <c r="J11" i="20" s="1"/>
  <c r="K11" i="20" a="1"/>
  <c r="K11" i="20" s="1"/>
  <c r="L11" i="20" a="1"/>
  <c r="L11" i="20" s="1"/>
  <c r="M11" i="20" a="1"/>
  <c r="M11" i="20" s="1"/>
  <c r="O11" i="20" a="1"/>
  <c r="O11" i="20" s="1"/>
  <c r="P11" i="20" a="1"/>
  <c r="P11" i="20" s="1"/>
  <c r="Q11" i="20" a="1"/>
  <c r="Q11" i="20" s="1"/>
  <c r="R11" i="20" a="1"/>
  <c r="R11" i="20" s="1"/>
  <c r="S11" i="20" a="1"/>
  <c r="S11" i="20" s="1"/>
  <c r="T11" i="20" a="1"/>
  <c r="T11" i="20" s="1"/>
  <c r="U11" i="20" a="1"/>
  <c r="U11" i="20" s="1"/>
  <c r="V11" i="20" a="1"/>
  <c r="V11" i="20" s="1"/>
  <c r="G2" i="21" a="1"/>
  <c r="G2" i="21" s="1"/>
  <c r="I2" i="21" a="1"/>
  <c r="I2" i="21" s="1"/>
  <c r="K2" i="21" a="1"/>
  <c r="K2" i="21" s="1"/>
  <c r="M2" i="21" a="1"/>
  <c r="M2" i="21" s="1"/>
  <c r="P2" i="21" a="1"/>
  <c r="P2" i="21" s="1"/>
  <c r="R2" i="21" a="1"/>
  <c r="R2" i="21" s="1"/>
  <c r="T2" i="21" a="1"/>
  <c r="T2" i="21" s="1"/>
  <c r="V2" i="21" a="1"/>
  <c r="V2" i="21" s="1"/>
  <c r="H2" i="21" a="1"/>
  <c r="H2" i="21" s="1"/>
  <c r="J2" i="21" a="1"/>
  <c r="J2" i="21" s="1"/>
  <c r="L2" i="21" a="1"/>
  <c r="L2" i="21" s="1"/>
  <c r="O2" i="21" a="1"/>
  <c r="O2" i="21" s="1"/>
  <c r="Q2" i="21" a="1"/>
  <c r="Q2" i="21" s="1"/>
  <c r="S2" i="21" a="1"/>
  <c r="S2" i="21" s="1"/>
  <c r="U2" i="21" a="1"/>
  <c r="U2" i="21" s="1"/>
  <c r="W2" i="21" a="1"/>
  <c r="W2" i="21" s="1"/>
  <c r="W7" i="21" a="1"/>
  <c r="W7" i="21" s="1"/>
  <c r="G7" i="21" a="1"/>
  <c r="G7" i="21" s="1"/>
  <c r="H7" i="21" a="1"/>
  <c r="H7" i="21" s="1"/>
  <c r="I7" i="21" a="1"/>
  <c r="I7" i="21" s="1"/>
  <c r="J7" i="21" a="1"/>
  <c r="J7" i="21" s="1"/>
  <c r="K7" i="21" a="1"/>
  <c r="K7" i="21" s="1"/>
  <c r="L7" i="21" a="1"/>
  <c r="L7" i="21" s="1"/>
  <c r="M7" i="21" a="1"/>
  <c r="M7" i="21" s="1"/>
  <c r="O7" i="21" a="1"/>
  <c r="O7" i="21" s="1"/>
  <c r="P7" i="21" a="1"/>
  <c r="P7" i="21" s="1"/>
  <c r="Q7" i="21" a="1"/>
  <c r="Q7" i="21" s="1"/>
  <c r="R7" i="21" a="1"/>
  <c r="R7" i="21" s="1"/>
  <c r="S7" i="21" a="1"/>
  <c r="S7" i="21" s="1"/>
  <c r="T7" i="21" a="1"/>
  <c r="T7" i="21" s="1"/>
  <c r="U7" i="21" a="1"/>
  <c r="U7" i="21" s="1"/>
  <c r="V7" i="21" a="1"/>
  <c r="V7" i="21" s="1"/>
  <c r="P3" i="21" a="1"/>
  <c r="P3" i="21" s="1"/>
  <c r="G3" i="21" a="1"/>
  <c r="G3" i="21" s="1"/>
  <c r="K3" i="21" a="1"/>
  <c r="K3" i="21" s="1"/>
  <c r="T3" i="21" a="1"/>
  <c r="T3" i="21" s="1"/>
  <c r="I3" i="21" a="1"/>
  <c r="I3" i="21" s="1"/>
  <c r="M3" i="21" a="1"/>
  <c r="M3" i="21" s="1"/>
  <c r="R3" i="21" a="1"/>
  <c r="R3" i="21" s="1"/>
  <c r="V3" i="21" a="1"/>
  <c r="V3" i="21" s="1"/>
  <c r="H3" i="21" a="1"/>
  <c r="H3" i="21" s="1"/>
  <c r="J3" i="21" a="1"/>
  <c r="J3" i="21" s="1"/>
  <c r="L3" i="21" a="1"/>
  <c r="L3" i="21" s="1"/>
  <c r="O3" i="21" a="1"/>
  <c r="O3" i="21" s="1"/>
  <c r="Q3" i="21" a="1"/>
  <c r="Q3" i="21" s="1"/>
  <c r="S3" i="21" a="1"/>
  <c r="S3" i="21" s="1"/>
  <c r="U3" i="21" a="1"/>
  <c r="U3" i="21" s="1"/>
  <c r="W3" i="21" a="1"/>
  <c r="W3" i="21" s="1"/>
  <c r="W5" i="21" a="1"/>
  <c r="W5" i="21" s="1"/>
  <c r="G5" i="21" a="1"/>
  <c r="G5" i="21" s="1"/>
  <c r="H5" i="21" a="1"/>
  <c r="H5" i="21" s="1"/>
  <c r="I5" i="21" a="1"/>
  <c r="I5" i="21" s="1"/>
  <c r="J5" i="21" a="1"/>
  <c r="J5" i="21" s="1"/>
  <c r="K5" i="21" a="1"/>
  <c r="K5" i="21" s="1"/>
  <c r="L5" i="21" a="1"/>
  <c r="L5" i="21" s="1"/>
  <c r="M5" i="21" a="1"/>
  <c r="M5" i="21" s="1"/>
  <c r="O5" i="21" a="1"/>
  <c r="O5" i="21" s="1"/>
  <c r="P5" i="21" a="1"/>
  <c r="P5" i="21" s="1"/>
  <c r="Q5" i="21" a="1"/>
  <c r="Q5" i="21" s="1"/>
  <c r="R5" i="21" a="1"/>
  <c r="R5" i="21" s="1"/>
  <c r="S5" i="21" a="1"/>
  <c r="S5" i="21" s="1"/>
  <c r="T5" i="21" a="1"/>
  <c r="T5" i="21" s="1"/>
  <c r="U5" i="21" a="1"/>
  <c r="U5" i="21" s="1"/>
  <c r="V5" i="21" a="1"/>
  <c r="V5" i="21" s="1"/>
  <c r="G6" i="21" a="1"/>
  <c r="G6" i="21" s="1"/>
  <c r="H6" i="21" a="1"/>
  <c r="H6" i="21" s="1"/>
  <c r="I6" i="21" a="1"/>
  <c r="I6" i="21" s="1"/>
  <c r="J6" i="21" a="1"/>
  <c r="J6" i="21" s="1"/>
  <c r="K6" i="21" a="1"/>
  <c r="K6" i="21" s="1"/>
  <c r="L6" i="21" a="1"/>
  <c r="L6" i="21" s="1"/>
  <c r="M6" i="21" a="1"/>
  <c r="M6" i="21" s="1"/>
  <c r="O6" i="21" a="1"/>
  <c r="O6" i="21" s="1"/>
  <c r="P6" i="21" a="1"/>
  <c r="P6" i="21" s="1"/>
  <c r="Q6" i="21" a="1"/>
  <c r="Q6" i="21" s="1"/>
  <c r="R6" i="21" a="1"/>
  <c r="R6" i="21" s="1"/>
  <c r="S6" i="21" a="1"/>
  <c r="S6" i="21" s="1"/>
  <c r="T6" i="21" a="1"/>
  <c r="T6" i="21" s="1"/>
  <c r="U6" i="21" a="1"/>
  <c r="U6" i="21" s="1"/>
  <c r="V6" i="21" a="1"/>
  <c r="V6" i="21" s="1"/>
  <c r="W6" i="21" a="1"/>
  <c r="W6" i="21" s="1"/>
  <c r="V11" i="21" a="1"/>
  <c r="V11" i="21" s="1"/>
  <c r="U11" i="21" a="1"/>
  <c r="U11" i="21" s="1"/>
  <c r="T11" i="21" a="1"/>
  <c r="T11" i="21" s="1"/>
  <c r="S11" i="21" a="1"/>
  <c r="S11" i="21" s="1"/>
  <c r="R11" i="21" a="1"/>
  <c r="R11" i="21" s="1"/>
  <c r="Q11" i="21" a="1"/>
  <c r="Q11" i="21" s="1"/>
  <c r="P11" i="21" a="1"/>
  <c r="P11" i="21" s="1"/>
  <c r="O11" i="21" a="1"/>
  <c r="O11" i="21" s="1"/>
  <c r="M11" i="21" a="1"/>
  <c r="M11" i="21" s="1"/>
  <c r="L11" i="21" a="1"/>
  <c r="L11" i="21" s="1"/>
  <c r="K11" i="21" a="1"/>
  <c r="K11" i="21" s="1"/>
  <c r="J11" i="21" a="1"/>
  <c r="J11" i="21" s="1"/>
  <c r="I11" i="21" a="1"/>
  <c r="I11" i="21" s="1"/>
  <c r="H11" i="21" a="1"/>
  <c r="H11" i="21" s="1"/>
  <c r="G11" i="21" a="1"/>
  <c r="G11" i="21" s="1"/>
  <c r="V9" i="21" a="1"/>
  <c r="V9" i="21" s="1"/>
  <c r="U9" i="21" a="1"/>
  <c r="U9" i="21" s="1"/>
  <c r="T9" i="21" a="1"/>
  <c r="T9" i="21" s="1"/>
  <c r="S9" i="21" a="1"/>
  <c r="S9" i="21" s="1"/>
  <c r="R9" i="21" a="1"/>
  <c r="R9" i="21" s="1"/>
  <c r="Q9" i="21" a="1"/>
  <c r="Q9" i="21" s="1"/>
  <c r="P9" i="21" a="1"/>
  <c r="P9" i="21" s="1"/>
  <c r="O9" i="21" a="1"/>
  <c r="O9" i="21" s="1"/>
  <c r="M9" i="21" a="1"/>
  <c r="M9" i="21" s="1"/>
  <c r="L9" i="21" a="1"/>
  <c r="L9" i="21" s="1"/>
  <c r="K9" i="21" a="1"/>
  <c r="K9" i="21" s="1"/>
  <c r="J9" i="21" a="1"/>
  <c r="J9" i="21" s="1"/>
  <c r="I9" i="21" a="1"/>
  <c r="I9" i="21" s="1"/>
  <c r="H9" i="21" a="1"/>
  <c r="H9" i="21" s="1"/>
  <c r="G9" i="21" a="1"/>
  <c r="G9" i="21" s="1"/>
  <c r="G8" i="21" a="1"/>
  <c r="G8" i="21" s="1"/>
  <c r="H8" i="21" a="1"/>
  <c r="H8" i="21" s="1"/>
  <c r="I8" i="21" a="1"/>
  <c r="I8" i="21" s="1"/>
  <c r="J8" i="21" a="1"/>
  <c r="J8" i="21" s="1"/>
  <c r="K8" i="21" a="1"/>
  <c r="K8" i="21" s="1"/>
  <c r="L8" i="21" a="1"/>
  <c r="L8" i="21" s="1"/>
  <c r="M8" i="21" a="1"/>
  <c r="M8" i="21" s="1"/>
  <c r="O8" i="21" a="1"/>
  <c r="O8" i="21" s="1"/>
  <c r="P8" i="21" a="1"/>
  <c r="P8" i="21" s="1"/>
  <c r="Q8" i="21" a="1"/>
  <c r="Q8" i="21" s="1"/>
  <c r="R8" i="21" a="1"/>
  <c r="R8" i="21" s="1"/>
  <c r="S8" i="21" a="1"/>
  <c r="S8" i="21" s="1"/>
  <c r="T8" i="21" a="1"/>
  <c r="T8" i="21" s="1"/>
  <c r="U8" i="21" a="1"/>
  <c r="U8" i="21" s="1"/>
  <c r="V8" i="21" a="1"/>
  <c r="V8" i="21" s="1"/>
  <c r="W8" i="21" a="1"/>
  <c r="W8" i="21" s="1"/>
  <c r="G10" i="21" a="1"/>
  <c r="G10" i="21" s="1"/>
  <c r="H10" i="21" a="1"/>
  <c r="H10" i="21" s="1"/>
  <c r="I10" i="21" a="1"/>
  <c r="I10" i="21" s="1"/>
  <c r="J10" i="21" a="1"/>
  <c r="J10" i="21" s="1"/>
  <c r="K10" i="21" a="1"/>
  <c r="K10" i="21" s="1"/>
  <c r="L10" i="21" a="1"/>
  <c r="L10" i="21" s="1"/>
  <c r="M10" i="21" a="1"/>
  <c r="M10" i="21" s="1"/>
  <c r="O10" i="21" a="1"/>
  <c r="O10" i="21" s="1"/>
  <c r="P10" i="21" a="1"/>
  <c r="P10" i="21" s="1"/>
  <c r="Q10" i="21" a="1"/>
  <c r="Q10" i="21" s="1"/>
  <c r="R10" i="21" a="1"/>
  <c r="R10" i="21" s="1"/>
  <c r="S10" i="21" a="1"/>
  <c r="S10" i="21" s="1"/>
  <c r="T10" i="21" a="1"/>
  <c r="T10" i="21" s="1"/>
  <c r="U10" i="21" a="1"/>
  <c r="U10" i="21" s="1"/>
  <c r="V10" i="21" a="1"/>
  <c r="V10" i="21" s="1"/>
  <c r="W10" i="21" a="1"/>
  <c r="W10" i="21" s="1"/>
  <c r="G12" i="21" a="1"/>
  <c r="G12" i="21" s="1"/>
  <c r="H12" i="21" a="1"/>
  <c r="H12" i="21" s="1"/>
  <c r="I12" i="21" a="1"/>
  <c r="I12" i="21" s="1"/>
  <c r="J12" i="21" a="1"/>
  <c r="J12" i="21" s="1"/>
  <c r="K12" i="21" a="1"/>
  <c r="K12" i="21" s="1"/>
  <c r="L12" i="21" a="1"/>
  <c r="L12" i="21" s="1"/>
  <c r="M12" i="21" a="1"/>
  <c r="M12" i="21" s="1"/>
  <c r="O12" i="21" a="1"/>
  <c r="O12" i="21" s="1"/>
  <c r="P12" i="21" a="1"/>
  <c r="P12" i="21" s="1"/>
  <c r="Q12" i="21" a="1"/>
  <c r="Q12" i="21" s="1"/>
  <c r="R12" i="21" a="1"/>
  <c r="R12" i="21" s="1"/>
  <c r="S12" i="21" a="1"/>
  <c r="S12" i="21" s="1"/>
  <c r="T12" i="21" a="1"/>
  <c r="T12" i="21" s="1"/>
  <c r="U12" i="21" a="1"/>
  <c r="U12" i="21" s="1"/>
  <c r="V12" i="21" a="1"/>
  <c r="V12" i="21" s="1"/>
  <c r="W12" i="21" a="1"/>
  <c r="W12" i="21" s="1"/>
  <c r="G3" i="15" l="1" a="1"/>
  <c r="G3" i="15" s="1"/>
  <c r="G30" i="14" s="1" a="1"/>
  <c r="G30" i="14" s="1"/>
  <c r="H3" i="15" a="1"/>
  <c r="H3" i="15" s="1"/>
  <c r="H30" i="14" s="1" a="1"/>
  <c r="H30" i="14" s="1"/>
  <c r="B4" i="15"/>
  <c r="D3" i="15" a="1"/>
  <c r="D3" i="15" s="1"/>
  <c r="D30" i="14" s="1" a="1"/>
  <c r="D30" i="14" s="1"/>
  <c r="I3" i="15" a="1"/>
  <c r="I3" i="15" s="1"/>
  <c r="I30" i="14" s="1" a="1"/>
  <c r="I30" i="14" s="1"/>
  <c r="F3" i="15" a="1"/>
  <c r="F3" i="15" s="1"/>
  <c r="F30" i="14" s="1" a="1"/>
  <c r="F30" i="14" s="1"/>
  <c r="C3" i="15" a="1"/>
  <c r="C3" i="15" s="1"/>
  <c r="C30" i="14" s="1" a="1"/>
  <c r="C30" i="14" s="1"/>
  <c r="E3" i="15" a="1"/>
  <c r="E3" i="15" s="1"/>
  <c r="E30" i="14" s="1" a="1"/>
  <c r="E30" i="14" s="1"/>
  <c r="C8" i="20"/>
  <c r="B4" i="21"/>
  <c r="B12" i="23"/>
  <c r="C2" i="23"/>
  <c r="C3" i="23"/>
  <c r="B6" i="23"/>
  <c r="C4" i="23"/>
  <c r="C32" i="15" a="1"/>
  <c r="C32" i="15" s="1"/>
  <c r="B33" i="15"/>
  <c r="H32" i="15" a="1"/>
  <c r="H32" i="15" s="1"/>
  <c r="F32" i="15" a="1"/>
  <c r="F32" i="15" s="1"/>
  <c r="I32" i="15" a="1"/>
  <c r="I32" i="15" s="1"/>
  <c r="G32" i="15" a="1"/>
  <c r="G32" i="15" s="1"/>
  <c r="E32" i="15" a="1"/>
  <c r="E32" i="15" s="1"/>
  <c r="D32" i="15" a="1"/>
  <c r="D32" i="15" s="1"/>
  <c r="C11" i="23"/>
  <c r="B5" i="23"/>
  <c r="B10" i="23"/>
  <c r="B8" i="23"/>
  <c r="C12" i="23"/>
  <c r="B3" i="23"/>
  <c r="H16" i="15" a="1"/>
  <c r="H16" i="15" s="1"/>
  <c r="E16" i="15" a="1"/>
  <c r="E16" i="15" s="1"/>
  <c r="G16" i="15" a="1"/>
  <c r="G16" i="15" s="1"/>
  <c r="C16" i="15" a="1"/>
  <c r="C16" i="15" s="1"/>
  <c r="I16" i="15" a="1"/>
  <c r="I16" i="15" s="1"/>
  <c r="F16" i="15" a="1"/>
  <c r="F16" i="15" s="1"/>
  <c r="D16" i="15" a="1"/>
  <c r="D16" i="15" s="1"/>
  <c r="B17" i="15"/>
  <c r="B9" i="23"/>
  <c r="C5" i="23"/>
  <c r="B2" i="23"/>
  <c r="B104" i="14"/>
  <c r="D15" i="12" a="1"/>
  <c r="D15" i="12" s="1"/>
  <c r="E15" i="12" a="1"/>
  <c r="E15" i="12" s="1"/>
  <c r="F15" i="12" a="1"/>
  <c r="F15" i="12" s="1"/>
  <c r="C15" i="12" a="1"/>
  <c r="C15" i="12" s="1"/>
  <c r="B16" i="12"/>
  <c r="G15" i="12" a="1"/>
  <c r="G15" i="12" s="1"/>
  <c r="F4" i="12" a="1"/>
  <c r="F4" i="12" s="1"/>
  <c r="F44" i="13" s="1" a="1"/>
  <c r="F44" i="13" s="1"/>
  <c r="G4" i="12" a="1"/>
  <c r="G4" i="12" s="1"/>
  <c r="G44" i="13" s="1" a="1"/>
  <c r="G44" i="13" s="1"/>
  <c r="B5" i="12"/>
  <c r="C4" i="12" a="1"/>
  <c r="C4" i="12" s="1"/>
  <c r="C44" i="13" s="1" a="1"/>
  <c r="C44" i="13" s="1"/>
  <c r="D4" i="12" a="1"/>
  <c r="D4" i="12" s="1"/>
  <c r="D44" i="13" s="1" a="1"/>
  <c r="D44" i="13" s="1"/>
  <c r="E4" i="12" a="1"/>
  <c r="E4" i="12" s="1"/>
  <c r="E44" i="13" s="1" a="1"/>
  <c r="E44" i="13" s="1"/>
  <c r="E28" i="12" a="1"/>
  <c r="E28" i="12" s="1"/>
  <c r="G28" i="12" a="1"/>
  <c r="G28" i="12" s="1"/>
  <c r="B29" i="12"/>
  <c r="D28" i="12" a="1"/>
  <c r="D28" i="12" s="1"/>
  <c r="C28" i="12" a="1"/>
  <c r="C28" i="12" s="1"/>
  <c r="F28" i="12" a="1"/>
  <c r="F28" i="12" s="1"/>
  <c r="C6" i="23"/>
  <c r="B7" i="23"/>
  <c r="F5" i="12" l="1" a="1"/>
  <c r="F5" i="12" s="1"/>
  <c r="F58" i="13" s="1" a="1"/>
  <c r="F58" i="13" s="1"/>
  <c r="G5" i="12" a="1"/>
  <c r="G5" i="12" s="1"/>
  <c r="G58" i="13" s="1" a="1"/>
  <c r="G58" i="13" s="1"/>
  <c r="B6" i="12"/>
  <c r="C5" i="12" a="1"/>
  <c r="C5" i="12" s="1"/>
  <c r="C58" i="13" s="1" a="1"/>
  <c r="C58" i="13" s="1"/>
  <c r="D5" i="12" a="1"/>
  <c r="D5" i="12" s="1"/>
  <c r="D58" i="13" s="1" a="1"/>
  <c r="D58" i="13" s="1"/>
  <c r="E5" i="12" a="1"/>
  <c r="E5" i="12" s="1"/>
  <c r="E58" i="13" s="1" a="1"/>
  <c r="E58" i="13" s="1"/>
  <c r="B118" i="14"/>
  <c r="E16" i="12" a="1"/>
  <c r="E16" i="12" s="1"/>
  <c r="F16" i="12" a="1"/>
  <c r="F16" i="12" s="1"/>
  <c r="C16" i="12" a="1"/>
  <c r="C16" i="12" s="1"/>
  <c r="D16" i="12" a="1"/>
  <c r="D16" i="12" s="1"/>
  <c r="G16" i="12" a="1"/>
  <c r="G16" i="12" s="1"/>
  <c r="B17" i="12"/>
  <c r="C29" i="12" a="1"/>
  <c r="C29" i="12" s="1"/>
  <c r="F29" i="12" a="1"/>
  <c r="F29" i="12" s="1"/>
  <c r="D29" i="12" a="1"/>
  <c r="D29" i="12" s="1"/>
  <c r="B30" i="12"/>
  <c r="G29" i="12" a="1"/>
  <c r="G29" i="12" s="1"/>
  <c r="E29" i="12" a="1"/>
  <c r="E29" i="12" s="1"/>
  <c r="G17" i="15" a="1"/>
  <c r="G17" i="15" s="1"/>
  <c r="C17" i="15" a="1"/>
  <c r="C17" i="15" s="1"/>
  <c r="B18" i="15"/>
  <c r="I17" i="15" a="1"/>
  <c r="I17" i="15" s="1"/>
  <c r="F17" i="15" a="1"/>
  <c r="F17" i="15" s="1"/>
  <c r="H17" i="15" a="1"/>
  <c r="H17" i="15" s="1"/>
  <c r="E17" i="15" a="1"/>
  <c r="E17" i="15" s="1"/>
  <c r="D17" i="15" a="1"/>
  <c r="D17" i="15" s="1"/>
  <c r="I33" i="15" a="1"/>
  <c r="I33" i="15" s="1"/>
  <c r="E33" i="15" a="1"/>
  <c r="E33" i="15" s="1"/>
  <c r="H33" i="15" a="1"/>
  <c r="H33" i="15" s="1"/>
  <c r="C33" i="15" a="1"/>
  <c r="C33" i="15" s="1"/>
  <c r="D33" i="15" a="1"/>
  <c r="D33" i="15" s="1"/>
  <c r="F33" i="15" a="1"/>
  <c r="F33" i="15" s="1"/>
  <c r="G33" i="15" a="1"/>
  <c r="G33" i="15" s="1"/>
  <c r="E4" i="15" a="1"/>
  <c r="E4" i="15" s="1"/>
  <c r="E44" i="14" s="1" a="1"/>
  <c r="E44" i="14" s="1"/>
  <c r="G4" i="15" a="1"/>
  <c r="G4" i="15" s="1"/>
  <c r="G44" i="14" s="1" a="1"/>
  <c r="G44" i="14" s="1"/>
  <c r="F4" i="15" a="1"/>
  <c r="F4" i="15" s="1"/>
  <c r="F44" i="14" s="1" a="1"/>
  <c r="F44" i="14" s="1"/>
  <c r="C4" i="15" a="1"/>
  <c r="C4" i="15" s="1"/>
  <c r="C44" i="14" s="1" a="1"/>
  <c r="C44" i="14" s="1"/>
  <c r="I4" i="15" a="1"/>
  <c r="I4" i="15" s="1"/>
  <c r="I44" i="14" s="1" a="1"/>
  <c r="I44" i="14" s="1"/>
  <c r="D4" i="15" a="1"/>
  <c r="D4" i="15" s="1"/>
  <c r="D44" i="14" s="1" a="1"/>
  <c r="D44" i="14" s="1"/>
  <c r="H4" i="15" a="1"/>
  <c r="H4" i="15" s="1"/>
  <c r="H44" i="14" s="1" a="1"/>
  <c r="H44" i="14" s="1"/>
  <c r="B5" i="15"/>
  <c r="H18" i="15" l="1" a="1"/>
  <c r="H18" i="15" s="1"/>
  <c r="G18" i="15" a="1"/>
  <c r="G18" i="15" s="1"/>
  <c r="B19" i="15"/>
  <c r="I18" i="15" a="1"/>
  <c r="I18" i="15" s="1"/>
  <c r="F18" i="15" a="1"/>
  <c r="F18" i="15" s="1"/>
  <c r="D18" i="15" a="1"/>
  <c r="D18" i="15" s="1"/>
  <c r="E18" i="15" a="1"/>
  <c r="E18" i="15" s="1"/>
  <c r="C18" i="15" a="1"/>
  <c r="C18" i="15" s="1"/>
  <c r="E5" i="15" a="1"/>
  <c r="E5" i="15" s="1"/>
  <c r="E58" i="14" s="1" a="1"/>
  <c r="E58" i="14" s="1"/>
  <c r="I5" i="15" a="1"/>
  <c r="I5" i="15" s="1"/>
  <c r="I58" i="14" s="1" a="1"/>
  <c r="I58" i="14" s="1"/>
  <c r="F5" i="15" a="1"/>
  <c r="F5" i="15" s="1"/>
  <c r="F58" i="14" s="1" a="1"/>
  <c r="F58" i="14" s="1"/>
  <c r="G5" i="15" a="1"/>
  <c r="G5" i="15" s="1"/>
  <c r="G58" i="14" s="1" a="1"/>
  <c r="G58" i="14" s="1"/>
  <c r="B6" i="15"/>
  <c r="D5" i="15" a="1"/>
  <c r="D5" i="15" s="1"/>
  <c r="D58" i="14" s="1" a="1"/>
  <c r="D58" i="14" s="1"/>
  <c r="C5" i="15" a="1"/>
  <c r="C5" i="15" s="1"/>
  <c r="C58" i="14" s="1" a="1"/>
  <c r="C58" i="14" s="1"/>
  <c r="H5" i="15" a="1"/>
  <c r="H5" i="15" s="1"/>
  <c r="H58" i="14" s="1" a="1"/>
  <c r="H58" i="14" s="1"/>
  <c r="B132" i="14"/>
  <c r="B146" i="14" s="1"/>
  <c r="G6" i="12" a="1"/>
  <c r="G6" i="12" s="1"/>
  <c r="G72" i="13" s="1" a="1"/>
  <c r="G72" i="13" s="1"/>
  <c r="C6" i="12" a="1"/>
  <c r="C6" i="12" s="1"/>
  <c r="C72" i="13" s="1" a="1"/>
  <c r="C72" i="13" s="1"/>
  <c r="F6" i="12" a="1"/>
  <c r="F6" i="12" s="1"/>
  <c r="F72" i="13" s="1" a="1"/>
  <c r="F72" i="13" s="1"/>
  <c r="B7" i="12"/>
  <c r="D6" i="12" a="1"/>
  <c r="D6" i="12" s="1"/>
  <c r="D72" i="13" s="1" a="1"/>
  <c r="D72" i="13" s="1"/>
  <c r="E6" i="12" a="1"/>
  <c r="E6" i="12" s="1"/>
  <c r="E72" i="13" s="1" a="1"/>
  <c r="E72" i="13" s="1"/>
  <c r="E30" i="12" a="1"/>
  <c r="E30" i="12" s="1"/>
  <c r="B31" i="12"/>
  <c r="C30" i="12" a="1"/>
  <c r="C30" i="12" s="1"/>
  <c r="D30" i="12" a="1"/>
  <c r="D30" i="12" s="1"/>
  <c r="F30" i="12" a="1"/>
  <c r="F30" i="12" s="1"/>
  <c r="G30" i="12" a="1"/>
  <c r="G30" i="12" s="1"/>
  <c r="E17" i="12" a="1"/>
  <c r="E17" i="12" s="1"/>
  <c r="C17" i="12" a="1"/>
  <c r="C17" i="12" s="1"/>
  <c r="G17" i="12" a="1"/>
  <c r="G17" i="12" s="1"/>
  <c r="B18" i="12"/>
  <c r="F17" i="12" a="1"/>
  <c r="F17" i="12" s="1"/>
  <c r="D17" i="12" a="1"/>
  <c r="D17" i="12" s="1"/>
  <c r="F18" i="12" l="1" a="1"/>
  <c r="F18" i="12" s="1"/>
  <c r="E18" i="12" a="1"/>
  <c r="E18" i="12" s="1"/>
  <c r="D18" i="12" a="1"/>
  <c r="D18" i="12" s="1"/>
  <c r="C18" i="12" a="1"/>
  <c r="C18" i="12" s="1"/>
  <c r="G18" i="12" a="1"/>
  <c r="G18" i="12" s="1"/>
  <c r="B19" i="12"/>
  <c r="C19" i="15" a="1"/>
  <c r="C19" i="15" s="1"/>
  <c r="I19" i="15" a="1"/>
  <c r="I19" i="15" s="1"/>
  <c r="H19" i="15" a="1"/>
  <c r="H19" i="15" s="1"/>
  <c r="G19" i="15" a="1"/>
  <c r="G19" i="15" s="1"/>
  <c r="D19" i="15" a="1"/>
  <c r="D19" i="15" s="1"/>
  <c r="B20" i="15"/>
  <c r="F19" i="15" a="1"/>
  <c r="F19" i="15" s="1"/>
  <c r="E19" i="15" a="1"/>
  <c r="E19" i="15" s="1"/>
  <c r="G7" i="12" a="1"/>
  <c r="G7" i="12" s="1"/>
  <c r="G86" i="13" s="1" a="1"/>
  <c r="G86" i="13" s="1"/>
  <c r="F7" i="12" a="1"/>
  <c r="F7" i="12" s="1"/>
  <c r="F86" i="13" s="1" a="1"/>
  <c r="F86" i="13" s="1"/>
  <c r="D7" i="12" a="1"/>
  <c r="D7" i="12" s="1"/>
  <c r="D86" i="13" s="1" a="1"/>
  <c r="D86" i="13" s="1"/>
  <c r="B8" i="12"/>
  <c r="E7" i="12" a="1"/>
  <c r="E7" i="12" s="1"/>
  <c r="E86" i="13" s="1" a="1"/>
  <c r="E86" i="13" s="1"/>
  <c r="C7" i="12" a="1"/>
  <c r="C7" i="12" s="1"/>
  <c r="C86" i="13" s="1" a="1"/>
  <c r="C86" i="13" s="1"/>
  <c r="H6" i="15" a="1"/>
  <c r="H6" i="15" s="1"/>
  <c r="H72" i="14" s="1" a="1"/>
  <c r="H72" i="14" s="1"/>
  <c r="D6" i="15" a="1"/>
  <c r="D6" i="15" s="1"/>
  <c r="D72" i="14" s="1" a="1"/>
  <c r="D72" i="14" s="1"/>
  <c r="E6" i="15" a="1"/>
  <c r="E6" i="15" s="1"/>
  <c r="E72" i="14" s="1" a="1"/>
  <c r="E72" i="14" s="1"/>
  <c r="B7" i="15"/>
  <c r="G6" i="15" a="1"/>
  <c r="G6" i="15" s="1"/>
  <c r="C6" i="15" a="1"/>
  <c r="C6" i="15" s="1"/>
  <c r="C72" i="14" s="1" a="1"/>
  <c r="C72" i="14" s="1"/>
  <c r="I6" i="15" a="1"/>
  <c r="I6" i="15" s="1"/>
  <c r="I72" i="14" s="1" a="1"/>
  <c r="I72" i="14" s="1"/>
  <c r="F6" i="15" a="1"/>
  <c r="F6" i="15" s="1"/>
  <c r="F72" i="14" s="1" a="1"/>
  <c r="F72" i="14" s="1"/>
  <c r="G72" i="14" a="1"/>
  <c r="G72" i="14" s="1"/>
  <c r="C31" i="12" a="1"/>
  <c r="C31" i="12" s="1"/>
  <c r="G31" i="12" a="1"/>
  <c r="G31" i="12" s="1"/>
  <c r="F31" i="12" a="1"/>
  <c r="F31" i="12" s="1"/>
  <c r="D31" i="12" a="1"/>
  <c r="D31" i="12" s="1"/>
  <c r="E31" i="12" a="1"/>
  <c r="E31" i="12" s="1"/>
  <c r="B32" i="12"/>
  <c r="D32" i="12" l="1" a="1"/>
  <c r="D32" i="12" s="1"/>
  <c r="E32" i="12" a="1"/>
  <c r="E32" i="12" s="1"/>
  <c r="G32" i="12" a="1"/>
  <c r="G32" i="12" s="1"/>
  <c r="B33" i="12"/>
  <c r="C32" i="12" a="1"/>
  <c r="C32" i="12" s="1"/>
  <c r="F32" i="12" a="1"/>
  <c r="F32" i="12" s="1"/>
  <c r="G8" i="12" a="1"/>
  <c r="G8" i="12" s="1"/>
  <c r="G100" i="13" s="1" a="1"/>
  <c r="G100" i="13" s="1"/>
  <c r="C8" i="12" a="1"/>
  <c r="C8" i="12" s="1"/>
  <c r="C100" i="13" s="1" a="1"/>
  <c r="C100" i="13" s="1"/>
  <c r="E8" i="12" a="1"/>
  <c r="E8" i="12" s="1"/>
  <c r="E100" i="13" s="1" a="1"/>
  <c r="E100" i="13" s="1"/>
  <c r="F8" i="12" a="1"/>
  <c r="F8" i="12" s="1"/>
  <c r="D8" i="12" a="1"/>
  <c r="D8" i="12" s="1"/>
  <c r="D100" i="13" s="1" a="1"/>
  <c r="D100" i="13" s="1"/>
  <c r="B9" i="12"/>
  <c r="F100" i="13" a="1"/>
  <c r="F100" i="13" s="1"/>
  <c r="C20" i="15" a="1"/>
  <c r="C20" i="15" s="1"/>
  <c r="D20" i="15" a="1"/>
  <c r="D20" i="15" s="1"/>
  <c r="E20" i="15" a="1"/>
  <c r="E20" i="15" s="1"/>
  <c r="B21" i="15"/>
  <c r="F20" i="15" a="1"/>
  <c r="F20" i="15" s="1"/>
  <c r="G20" i="15" a="1"/>
  <c r="G20" i="15" s="1"/>
  <c r="I20" i="15" a="1"/>
  <c r="I20" i="15" s="1"/>
  <c r="H20" i="15" a="1"/>
  <c r="H20" i="15" s="1"/>
  <c r="H7" i="15" a="1"/>
  <c r="H7" i="15" s="1"/>
  <c r="H86" i="14" s="1" a="1"/>
  <c r="H86" i="14" s="1"/>
  <c r="D7" i="15" a="1"/>
  <c r="D7" i="15" s="1"/>
  <c r="D86" i="14" s="1" a="1"/>
  <c r="D86" i="14" s="1"/>
  <c r="E7" i="15" a="1"/>
  <c r="E7" i="15" s="1"/>
  <c r="E86" i="14" s="1" a="1"/>
  <c r="E86" i="14" s="1"/>
  <c r="I7" i="15" a="1"/>
  <c r="I7" i="15" s="1"/>
  <c r="I86" i="14" s="1" a="1"/>
  <c r="I86" i="14" s="1"/>
  <c r="B8" i="15"/>
  <c r="F7" i="15" a="1"/>
  <c r="F7" i="15" s="1"/>
  <c r="F86" i="14" s="1" a="1"/>
  <c r="F86" i="14" s="1"/>
  <c r="C7" i="15" a="1"/>
  <c r="C7" i="15" s="1"/>
  <c r="C86" i="14" s="1" a="1"/>
  <c r="C86" i="14" s="1"/>
  <c r="G7" i="15" a="1"/>
  <c r="G7" i="15" s="1"/>
  <c r="G86" i="14" s="1" a="1"/>
  <c r="G86" i="14" s="1"/>
  <c r="E19" i="12" a="1"/>
  <c r="E19" i="12" s="1"/>
  <c r="G19" i="12" a="1"/>
  <c r="G19" i="12" s="1"/>
  <c r="F19" i="12" a="1"/>
  <c r="F19" i="12" s="1"/>
  <c r="D19" i="12" a="1"/>
  <c r="D19" i="12" s="1"/>
  <c r="B20" i="12"/>
  <c r="C19" i="12" a="1"/>
  <c r="C19" i="12" s="1"/>
  <c r="F20" i="12" l="1" a="1"/>
  <c r="F20" i="12" s="1"/>
  <c r="C20" i="12" a="1"/>
  <c r="C20" i="12" s="1"/>
  <c r="D20" i="12" a="1"/>
  <c r="D20" i="12" s="1"/>
  <c r="G20" i="12" a="1"/>
  <c r="G20" i="12" s="1"/>
  <c r="E20" i="12" a="1"/>
  <c r="E20" i="12" s="1"/>
  <c r="B21" i="12"/>
  <c r="E9" i="12" a="1"/>
  <c r="E9" i="12" s="1"/>
  <c r="E114" i="13" s="1" a="1"/>
  <c r="E114" i="13" s="1"/>
  <c r="G9" i="12" a="1"/>
  <c r="G9" i="12" s="1"/>
  <c r="G114" i="13" s="1" a="1"/>
  <c r="G114" i="13" s="1"/>
  <c r="F9" i="12" a="1"/>
  <c r="F9" i="12" s="1"/>
  <c r="F114" i="13" s="1" a="1"/>
  <c r="F114" i="13" s="1"/>
  <c r="B10" i="12"/>
  <c r="C9" i="12" a="1"/>
  <c r="C9" i="12" s="1"/>
  <c r="C114" i="13" s="1" a="1"/>
  <c r="C114" i="13" s="1"/>
  <c r="D9" i="12" a="1"/>
  <c r="D9" i="12" s="1"/>
  <c r="D114" i="13" s="1" a="1"/>
  <c r="D114" i="13" s="1"/>
  <c r="H8" i="15" a="1"/>
  <c r="H8" i="15" s="1"/>
  <c r="H100" i="14" s="1" a="1"/>
  <c r="H100" i="14" s="1"/>
  <c r="I8" i="15" a="1"/>
  <c r="I8" i="15" s="1"/>
  <c r="I100" i="14" s="1" a="1"/>
  <c r="I100" i="14" s="1"/>
  <c r="B9" i="15"/>
  <c r="F8" i="15" a="1"/>
  <c r="F8" i="15" s="1"/>
  <c r="F100" i="14" s="1" a="1"/>
  <c r="F100" i="14" s="1"/>
  <c r="G8" i="15" a="1"/>
  <c r="G8" i="15" s="1"/>
  <c r="G100" i="14" s="1" a="1"/>
  <c r="G100" i="14" s="1"/>
  <c r="D8" i="15" a="1"/>
  <c r="D8" i="15" s="1"/>
  <c r="D100" i="14" s="1" a="1"/>
  <c r="D100" i="14" s="1"/>
  <c r="E8" i="15" a="1"/>
  <c r="E8" i="15" s="1"/>
  <c r="E100" i="14" s="1" a="1"/>
  <c r="E100" i="14" s="1"/>
  <c r="C8" i="15" a="1"/>
  <c r="C8" i="15" s="1"/>
  <c r="C100" i="14" s="1" a="1"/>
  <c r="C100" i="14" s="1"/>
  <c r="C21" i="15" a="1"/>
  <c r="C21" i="15" s="1"/>
  <c r="D21" i="15" a="1"/>
  <c r="D21" i="15" s="1"/>
  <c r="E21" i="15" a="1"/>
  <c r="E21" i="15" s="1"/>
  <c r="G21" i="15" a="1"/>
  <c r="G21" i="15" s="1"/>
  <c r="I21" i="15" a="1"/>
  <c r="I21" i="15" s="1"/>
  <c r="B22" i="15"/>
  <c r="H21" i="15" a="1"/>
  <c r="H21" i="15" s="1"/>
  <c r="F21" i="15" a="1"/>
  <c r="F21" i="15" s="1"/>
  <c r="G33" i="12" a="1"/>
  <c r="G33" i="12" s="1"/>
  <c r="E33" i="12" a="1"/>
  <c r="E33" i="12" s="1"/>
  <c r="C33" i="12" a="1"/>
  <c r="C33" i="12" s="1"/>
  <c r="F33" i="12" a="1"/>
  <c r="F33" i="12" s="1"/>
  <c r="D33" i="12" a="1"/>
  <c r="D33" i="12" s="1"/>
  <c r="F9" i="15" l="1" a="1"/>
  <c r="F9" i="15" s="1"/>
  <c r="F114" i="14" s="1" a="1"/>
  <c r="F114" i="14" s="1"/>
  <c r="G9" i="15" a="1"/>
  <c r="G9" i="15" s="1"/>
  <c r="G114" i="14" s="1" a="1"/>
  <c r="G114" i="14" s="1"/>
  <c r="E9" i="15" a="1"/>
  <c r="E9" i="15" s="1"/>
  <c r="D9" i="15" a="1"/>
  <c r="D9" i="15" s="1"/>
  <c r="C9" i="15" a="1"/>
  <c r="C9" i="15" s="1"/>
  <c r="C114" i="14" s="1" a="1"/>
  <c r="C114" i="14" s="1"/>
  <c r="I9" i="15" a="1"/>
  <c r="I9" i="15" s="1"/>
  <c r="I114" i="14" s="1" a="1"/>
  <c r="I114" i="14" s="1"/>
  <c r="H9" i="15" a="1"/>
  <c r="H9" i="15" s="1"/>
  <c r="B10" i="15"/>
  <c r="D114" i="14" a="1"/>
  <c r="D114" i="14" s="1"/>
  <c r="E114" i="14" a="1"/>
  <c r="E114" i="14" s="1"/>
  <c r="E21" i="12" a="1"/>
  <c r="E21" i="12" s="1"/>
  <c r="C21" i="12" a="1"/>
  <c r="C21" i="12" s="1"/>
  <c r="G21" i="12" a="1"/>
  <c r="G21" i="12" s="1"/>
  <c r="F21" i="12" a="1"/>
  <c r="F21" i="12" s="1"/>
  <c r="B22" i="12"/>
  <c r="D21" i="12" a="1"/>
  <c r="D21" i="12" s="1"/>
  <c r="B11" i="12"/>
  <c r="E151" i="13" s="1" a="1"/>
  <c r="E151" i="13" s="1"/>
  <c r="D10" i="12" a="1"/>
  <c r="D10" i="12" s="1"/>
  <c r="D128" i="13" s="1" a="1"/>
  <c r="D128" i="13" s="1"/>
  <c r="F10" i="12" a="1"/>
  <c r="F10" i="12" s="1"/>
  <c r="C10" i="12" a="1"/>
  <c r="C10" i="12" s="1"/>
  <c r="E10" i="12" a="1"/>
  <c r="E10" i="12" s="1"/>
  <c r="G10" i="12" a="1"/>
  <c r="G10" i="12" s="1"/>
  <c r="G128" i="13" s="1" a="1"/>
  <c r="G128" i="13" s="1"/>
  <c r="C53" i="13" a="1"/>
  <c r="C53" i="13" s="1"/>
  <c r="F128" i="13" a="1"/>
  <c r="F128" i="13" s="1"/>
  <c r="C81" i="13" a="1"/>
  <c r="C81" i="13" s="1"/>
  <c r="C62" i="13" a="1"/>
  <c r="C62" i="13" s="1"/>
  <c r="F20" i="13" a="1"/>
  <c r="F20" i="13" s="1"/>
  <c r="D20" i="13" a="1"/>
  <c r="D20" i="13" s="1"/>
  <c r="E39" i="13" a="1"/>
  <c r="E39" i="13" s="1"/>
  <c r="F118" i="13" a="1"/>
  <c r="F118" i="13" s="1"/>
  <c r="G95" i="13" a="1"/>
  <c r="G95" i="13" s="1"/>
  <c r="E53" i="13" a="1"/>
  <c r="E53" i="13" s="1"/>
  <c r="C48" i="13" a="1"/>
  <c r="C48" i="13" s="1"/>
  <c r="E123" i="13" a="1"/>
  <c r="E123" i="13" s="1"/>
  <c r="G76" i="13" a="1"/>
  <c r="G76" i="13" s="1"/>
  <c r="G48" i="13" a="1"/>
  <c r="G48" i="13" s="1"/>
  <c r="E90" i="13" a="1"/>
  <c r="E90" i="13" s="1"/>
  <c r="F90" i="13" a="1"/>
  <c r="F90" i="13" s="1"/>
  <c r="G62" i="13" a="1"/>
  <c r="G62" i="13" s="1"/>
  <c r="C76" i="13" a="1"/>
  <c r="C76" i="13" s="1"/>
  <c r="D67" i="13" a="1"/>
  <c r="D67" i="13" s="1"/>
  <c r="C11" i="13" a="1"/>
  <c r="C11" i="13" s="1"/>
  <c r="C34" i="13" a="1"/>
  <c r="C34" i="13" s="1"/>
  <c r="G53" i="13" a="1"/>
  <c r="G53" i="13" s="1"/>
  <c r="E104" i="13" a="1"/>
  <c r="E104" i="13" s="1"/>
  <c r="G90" i="13" a="1"/>
  <c r="G90" i="13" s="1"/>
  <c r="E6" i="13" a="1"/>
  <c r="E6" i="13" s="1"/>
  <c r="C20" i="13" a="1"/>
  <c r="C20" i="13" s="1"/>
  <c r="E25" i="13" a="1"/>
  <c r="E25" i="13" s="1"/>
  <c r="F151" i="13" a="1"/>
  <c r="F151" i="13" s="1"/>
  <c r="F109" i="13" a="1"/>
  <c r="F109" i="13" s="1"/>
  <c r="C123" i="13" a="1"/>
  <c r="C123" i="13" s="1"/>
  <c r="D123" i="13" a="1"/>
  <c r="D123" i="13" s="1"/>
  <c r="E95" i="13" a="1"/>
  <c r="E95" i="13" s="1"/>
  <c r="G25" i="13" a="1"/>
  <c r="G25" i="13" s="1"/>
  <c r="G34" i="13" a="1"/>
  <c r="G34" i="13" s="1"/>
  <c r="D34" i="13" a="1"/>
  <c r="D34" i="13" s="1"/>
  <c r="D6" i="13" a="1"/>
  <c r="D6" i="13" s="1"/>
  <c r="F39" i="13" a="1"/>
  <c r="F39" i="13" s="1"/>
  <c r="G11" i="13" a="1"/>
  <c r="G11" i="13" s="1"/>
  <c r="D62" i="13" a="1"/>
  <c r="D62" i="13" s="1"/>
  <c r="D25" i="13" a="1"/>
  <c r="D25" i="13" s="1"/>
  <c r="E128" i="13" a="1"/>
  <c r="E128" i="13" s="1"/>
  <c r="C25" i="13" a="1"/>
  <c r="C25" i="13" s="1"/>
  <c r="E67" i="13" a="1"/>
  <c r="E67" i="13" s="1"/>
  <c r="F67" i="13" a="1"/>
  <c r="F67" i="13" s="1"/>
  <c r="G20" i="13" a="1"/>
  <c r="G20" i="13" s="1"/>
  <c r="D53" i="13" a="1"/>
  <c r="D53" i="13" s="1"/>
  <c r="G81" i="13" a="1"/>
  <c r="G81" i="13" s="1"/>
  <c r="F62" i="13" a="1"/>
  <c r="F62" i="13" s="1"/>
  <c r="C128" i="13" a="1"/>
  <c r="C128" i="13" s="1"/>
  <c r="F6" i="13" a="1"/>
  <c r="F6" i="13" s="1"/>
  <c r="C90" i="13" a="1"/>
  <c r="C90" i="13" s="1"/>
  <c r="F25" i="13" a="1"/>
  <c r="F25" i="13" s="1"/>
  <c r="F95" i="13" a="1"/>
  <c r="F95" i="13" s="1"/>
  <c r="G6" i="13" a="1"/>
  <c r="G6" i="13" s="1"/>
  <c r="C118" i="13" a="1"/>
  <c r="C118" i="13" s="1"/>
  <c r="C151" i="13" a="1"/>
  <c r="C151" i="13" s="1"/>
  <c r="C109" i="13" a="1"/>
  <c r="C109" i="13" s="1"/>
  <c r="E76" i="13" a="1"/>
  <c r="E76" i="13" s="1"/>
  <c r="D76" i="13" a="1"/>
  <c r="D76" i="13" s="1"/>
  <c r="D90" i="13" a="1"/>
  <c r="D90" i="13" s="1"/>
  <c r="F123" i="13" a="1"/>
  <c r="F123" i="13" s="1"/>
  <c r="E62" i="13" a="1"/>
  <c r="E62" i="13" s="1"/>
  <c r="G118" i="13" a="1"/>
  <c r="G118" i="13" s="1"/>
  <c r="C104" i="13" a="1"/>
  <c r="C104" i="13" s="1"/>
  <c r="F22" i="15" a="1"/>
  <c r="F22" i="15" s="1"/>
  <c r="D22" i="15" a="1"/>
  <c r="D22" i="15" s="1"/>
  <c r="H22" i="15" a="1"/>
  <c r="H22" i="15" s="1"/>
  <c r="G22" i="15" a="1"/>
  <c r="G22" i="15" s="1"/>
  <c r="C22" i="15" a="1"/>
  <c r="C22" i="15" s="1"/>
  <c r="E22" i="15" a="1"/>
  <c r="E22" i="15" s="1"/>
  <c r="I22" i="15" a="1"/>
  <c r="I22" i="15" s="1"/>
  <c r="H114" i="14" a="1"/>
  <c r="H114" i="14" s="1"/>
  <c r="E34" i="13" l="1" a="1"/>
  <c r="E34" i="13" s="1"/>
  <c r="E109" i="13" a="1"/>
  <c r="E109" i="13" s="1"/>
  <c r="C39" i="13" a="1"/>
  <c r="C39" i="13" s="1"/>
  <c r="E20" i="13" a="1"/>
  <c r="E20" i="13" s="1"/>
  <c r="G22" i="12" a="1"/>
  <c r="G22" i="12" s="1"/>
  <c r="G146" i="13" s="1" a="1"/>
  <c r="G146" i="13" s="1"/>
  <c r="C22" i="12" a="1"/>
  <c r="C22" i="12" s="1"/>
  <c r="C146" i="13" s="1" a="1"/>
  <c r="C146" i="13" s="1"/>
  <c r="F22" i="12" a="1"/>
  <c r="F22" i="12" s="1"/>
  <c r="F146" i="13" s="1" a="1"/>
  <c r="F146" i="13" s="1"/>
  <c r="E22" i="12" a="1"/>
  <c r="E22" i="12" s="1"/>
  <c r="E146" i="13" s="1" a="1"/>
  <c r="E146" i="13" s="1"/>
  <c r="D22" i="12" a="1"/>
  <c r="D22" i="12" s="1"/>
  <c r="D146" i="13" s="1" a="1"/>
  <c r="D146" i="13" s="1"/>
  <c r="G39" i="13" a="1"/>
  <c r="G39" i="13" s="1"/>
  <c r="E118" i="13" a="1"/>
  <c r="E118" i="13" s="1"/>
  <c r="G67" i="13" a="1"/>
  <c r="G67" i="13" s="1"/>
  <c r="F53" i="13" a="1"/>
  <c r="F53" i="13" s="1"/>
  <c r="E81" i="13" a="1"/>
  <c r="E81" i="13" s="1"/>
  <c r="D11" i="13" a="1"/>
  <c r="D11" i="13" s="1"/>
  <c r="F11" i="13" a="1"/>
  <c r="F11" i="13" s="1"/>
  <c r="F34" i="13" a="1"/>
  <c r="F34" i="13" s="1"/>
  <c r="E132" i="13" a="1"/>
  <c r="E132" i="13" s="1"/>
  <c r="I10" i="15" a="1"/>
  <c r="I10" i="15" s="1"/>
  <c r="I128" i="14" s="1" a="1"/>
  <c r="I128" i="14" s="1"/>
  <c r="G10" i="15" a="1"/>
  <c r="G10" i="15" s="1"/>
  <c r="G128" i="14" s="1" a="1"/>
  <c r="G128" i="14" s="1"/>
  <c r="H10" i="15" a="1"/>
  <c r="H10" i="15" s="1"/>
  <c r="H128" i="14" s="1" a="1"/>
  <c r="H128" i="14" s="1"/>
  <c r="D10" i="15" a="1"/>
  <c r="D10" i="15" s="1"/>
  <c r="D128" i="14" s="1" a="1"/>
  <c r="D128" i="14" s="1"/>
  <c r="B11" i="15"/>
  <c r="G146" i="14" s="1" a="1"/>
  <c r="G146" i="14" s="1"/>
  <c r="C10" i="15" a="1"/>
  <c r="C10" i="15" s="1"/>
  <c r="C128" i="14" s="1" a="1"/>
  <c r="C128" i="14" s="1"/>
  <c r="F10" i="15" a="1"/>
  <c r="F10" i="15" s="1"/>
  <c r="F128" i="14" s="1" a="1"/>
  <c r="F128" i="14" s="1"/>
  <c r="E10" i="15" a="1"/>
  <c r="E10" i="15" s="1"/>
  <c r="E128" i="14" s="1" a="1"/>
  <c r="E128" i="14" s="1"/>
  <c r="F90" i="14" a="1"/>
  <c r="F90" i="14" s="1"/>
  <c r="G118" i="14" a="1"/>
  <c r="G118" i="14" s="1"/>
  <c r="I104" i="14" a="1"/>
  <c r="I104" i="14" s="1"/>
  <c r="I95" i="14" a="1"/>
  <c r="I95" i="14" s="1"/>
  <c r="E62" i="14" a="1"/>
  <c r="E62" i="14" s="1"/>
  <c r="D118" i="14" a="1"/>
  <c r="D118" i="14" s="1"/>
  <c r="H95" i="14" a="1"/>
  <c r="H95" i="14" s="1"/>
  <c r="I76" i="14" a="1"/>
  <c r="I76" i="14" s="1"/>
  <c r="C104" i="14" a="1"/>
  <c r="C104" i="14" s="1"/>
  <c r="I137" i="14" a="1"/>
  <c r="I137" i="14" s="1"/>
  <c r="I62" i="14" a="1"/>
  <c r="I62" i="14" s="1"/>
  <c r="H90" i="14" a="1"/>
  <c r="H90" i="14" s="1"/>
  <c r="G137" i="14" a="1"/>
  <c r="G137" i="14" s="1"/>
  <c r="G34" i="14" a="1"/>
  <c r="G34" i="14" s="1"/>
  <c r="H76" i="14" a="1"/>
  <c r="H76" i="14" s="1"/>
  <c r="H118" i="14" a="1"/>
  <c r="H118" i="14" s="1"/>
  <c r="E132" i="14" a="1"/>
  <c r="E132" i="14" s="1"/>
  <c r="F132" i="14" a="1"/>
  <c r="F132" i="14" s="1"/>
  <c r="H146" i="14" a="1"/>
  <c r="H146" i="14" s="1"/>
  <c r="F132" i="13" a="1"/>
  <c r="F132" i="13" s="1"/>
  <c r="H132" i="14" a="1"/>
  <c r="H132" i="14" s="1"/>
  <c r="E146" i="14" a="1"/>
  <c r="E146" i="14" s="1"/>
  <c r="D146" i="14" a="1"/>
  <c r="D146" i="14" s="1"/>
  <c r="E11" i="12" a="1"/>
  <c r="E11" i="12" s="1"/>
  <c r="E142" i="13" s="1" a="1"/>
  <c r="E142" i="13" s="1"/>
  <c r="G11" i="12" a="1"/>
  <c r="G11" i="12" s="1"/>
  <c r="G142" i="13" s="1" a="1"/>
  <c r="G142" i="13" s="1"/>
  <c r="F11" i="12" a="1"/>
  <c r="F11" i="12" s="1"/>
  <c r="F142" i="13" s="1" a="1"/>
  <c r="F142" i="13" s="1"/>
  <c r="D11" i="12" a="1"/>
  <c r="D11" i="12" s="1"/>
  <c r="D142" i="13" s="1" a="1"/>
  <c r="D142" i="13" s="1"/>
  <c r="C11" i="12" a="1"/>
  <c r="C11" i="12" s="1"/>
  <c r="C142" i="13" s="1" a="1"/>
  <c r="C142" i="13" s="1"/>
  <c r="E11" i="13" a="1"/>
  <c r="E11" i="13" s="1"/>
  <c r="D109" i="13" a="1"/>
  <c r="D109" i="13" s="1"/>
  <c r="C67" i="13" a="1"/>
  <c r="C67" i="13" s="1"/>
  <c r="D104" i="13" a="1"/>
  <c r="D104" i="13" s="1"/>
  <c r="E137" i="13" a="1"/>
  <c r="E137" i="13" s="1"/>
  <c r="G104" i="13" a="1"/>
  <c r="G104" i="13" s="1"/>
  <c r="C137" i="13" a="1"/>
  <c r="C137" i="13" s="1"/>
  <c r="D48" i="13" a="1"/>
  <c r="D48" i="13" s="1"/>
  <c r="C95" i="13" a="1"/>
  <c r="C95" i="13" s="1"/>
  <c r="D81" i="13" a="1"/>
  <c r="D81" i="13" s="1"/>
  <c r="F76" i="13" a="1"/>
  <c r="F76" i="13" s="1"/>
  <c r="F104" i="13" a="1"/>
  <c r="F104" i="13" s="1"/>
  <c r="C6" i="13" a="1"/>
  <c r="C6" i="13" s="1"/>
  <c r="E48" i="13" a="1"/>
  <c r="E48" i="13" s="1"/>
  <c r="D95" i="13" a="1"/>
  <c r="D95" i="13" s="1"/>
  <c r="D118" i="13" a="1"/>
  <c r="D118" i="13" s="1"/>
  <c r="F48" i="13" a="1"/>
  <c r="F48" i="13" s="1"/>
  <c r="G123" i="13" a="1"/>
  <c r="G123" i="13" s="1"/>
  <c r="F137" i="13" a="1"/>
  <c r="F137" i="13" s="1"/>
  <c r="D137" i="13" a="1"/>
  <c r="D137" i="13" s="1"/>
  <c r="G137" i="13" a="1"/>
  <c r="G137" i="13" s="1"/>
  <c r="G132" i="13" a="1"/>
  <c r="G132" i="13" s="1"/>
  <c r="F81" i="13" a="1"/>
  <c r="F81" i="13" s="1"/>
  <c r="G151" i="13" a="1"/>
  <c r="G151" i="13" s="1"/>
  <c r="G123" i="14" a="1"/>
  <c r="G123" i="14" s="1"/>
  <c r="I146" i="14" a="1"/>
  <c r="I146" i="14" s="1"/>
  <c r="F146" i="14" a="1"/>
  <c r="F146" i="14" s="1"/>
  <c r="D132" i="13" a="1"/>
  <c r="D132" i="13" s="1"/>
  <c r="C132" i="13" a="1"/>
  <c r="C132" i="13" s="1"/>
  <c r="D39" i="13" a="1"/>
  <c r="D39" i="13" s="1"/>
  <c r="D151" i="13" a="1"/>
  <c r="D151" i="13" s="1"/>
  <c r="G109" i="13" a="1"/>
  <c r="G109" i="13" s="1"/>
  <c r="F81" i="14" l="1" a="1"/>
  <c r="F81" i="14" s="1"/>
  <c r="C25" i="14" a="1"/>
  <c r="C25" i="14" s="1"/>
  <c r="C62" i="14" a="1"/>
  <c r="C62" i="14" s="1"/>
  <c r="G11" i="15" a="1"/>
  <c r="G11" i="15" s="1"/>
  <c r="H11" i="15" a="1"/>
  <c r="H11" i="15" s="1"/>
  <c r="H142" i="14" s="1" a="1"/>
  <c r="H142" i="14" s="1"/>
  <c r="E11" i="15" a="1"/>
  <c r="E11" i="15" s="1"/>
  <c r="E142" i="14" s="1" a="1"/>
  <c r="E142" i="14" s="1"/>
  <c r="I11" i="15" a="1"/>
  <c r="I11" i="15" s="1"/>
  <c r="I142" i="14" s="1" a="1"/>
  <c r="I142" i="14" s="1"/>
  <c r="D11" i="15" a="1"/>
  <c r="D11" i="15" s="1"/>
  <c r="D142" i="14" s="1" a="1"/>
  <c r="D142" i="14" s="1"/>
  <c r="C11" i="15" a="1"/>
  <c r="C11" i="15" s="1"/>
  <c r="C142" i="14" s="1" a="1"/>
  <c r="C142" i="14" s="1"/>
  <c r="F11" i="15" a="1"/>
  <c r="F11" i="15" s="1"/>
  <c r="F142" i="14" s="1" a="1"/>
  <c r="F142" i="14" s="1"/>
  <c r="E20" i="14" a="1"/>
  <c r="E20" i="14" s="1"/>
  <c r="H67" i="14" a="1"/>
  <c r="H67" i="14" s="1"/>
  <c r="I39" i="14" a="1"/>
  <c r="I39" i="14" s="1"/>
  <c r="I48" i="14" a="1"/>
  <c r="I48" i="14" s="1"/>
  <c r="C95" i="14" a="1"/>
  <c r="C95" i="14" s="1"/>
  <c r="E137" i="14" a="1"/>
  <c r="E137" i="14" s="1"/>
  <c r="I123" i="14" a="1"/>
  <c r="I123" i="14" s="1"/>
  <c r="D25" i="14" a="1"/>
  <c r="D25" i="14" s="1"/>
  <c r="C11" i="14" a="1"/>
  <c r="C11" i="14" s="1"/>
  <c r="H20" i="14" a="1"/>
  <c r="H20" i="14" s="1"/>
  <c r="F137" i="14" a="1"/>
  <c r="F137" i="14" s="1"/>
  <c r="I20" i="14" a="1"/>
  <c r="I20" i="14" s="1"/>
  <c r="I53" i="14" a="1"/>
  <c r="I53" i="14" s="1"/>
  <c r="D20" i="14" a="1"/>
  <c r="D20" i="14" s="1"/>
  <c r="I90" i="14" a="1"/>
  <c r="I90" i="14" s="1"/>
  <c r="G48" i="14" a="1"/>
  <c r="G48" i="14" s="1"/>
  <c r="D81" i="14" a="1"/>
  <c r="D81" i="14" s="1"/>
  <c r="I67" i="14" a="1"/>
  <c r="I67" i="14" s="1"/>
  <c r="F48" i="14" a="1"/>
  <c r="F48" i="14" s="1"/>
  <c r="F104" i="14" a="1"/>
  <c r="F104" i="14" s="1"/>
  <c r="E53" i="14" a="1"/>
  <c r="E53" i="14" s="1"/>
  <c r="E39" i="14" a="1"/>
  <c r="E39" i="14" s="1"/>
  <c r="C34" i="14" a="1"/>
  <c r="C34" i="14" s="1"/>
  <c r="E95" i="14" a="1"/>
  <c r="E95" i="14" s="1"/>
  <c r="G39" i="14" a="1"/>
  <c r="G39" i="14" s="1"/>
  <c r="H11" i="14" a="1"/>
  <c r="H11" i="14" s="1"/>
  <c r="E67" i="14" a="1"/>
  <c r="E67" i="14" s="1"/>
  <c r="D11" i="14" a="1"/>
  <c r="D11" i="14" s="1"/>
  <c r="G132" i="14" a="1"/>
  <c r="G132" i="14" s="1"/>
  <c r="C123" i="14" a="1"/>
  <c r="C123" i="14" s="1"/>
  <c r="F95" i="14" a="1"/>
  <c r="F95" i="14" s="1"/>
  <c r="C109" i="14" a="1"/>
  <c r="C109" i="14" s="1"/>
  <c r="H6" i="14" a="1"/>
  <c r="H6" i="14" s="1"/>
  <c r="C53" i="14" a="1"/>
  <c r="C53" i="14" s="1"/>
  <c r="H151" i="14" a="1"/>
  <c r="H151" i="14" s="1"/>
  <c r="I25" i="14" a="1"/>
  <c r="I25" i="14" s="1"/>
  <c r="E123" i="14" a="1"/>
  <c r="E123" i="14" s="1"/>
  <c r="F6" i="14" a="1"/>
  <c r="F6" i="14" s="1"/>
  <c r="C76" i="14" a="1"/>
  <c r="C76" i="14" s="1"/>
  <c r="D6" i="14" a="1"/>
  <c r="D6" i="14" s="1"/>
  <c r="E11" i="14" a="1"/>
  <c r="E11" i="14" s="1"/>
  <c r="D48" i="14" a="1"/>
  <c r="D48" i="14" s="1"/>
  <c r="F62" i="14" a="1"/>
  <c r="F62" i="14" s="1"/>
  <c r="G142" i="14" a="1"/>
  <c r="G142" i="14" s="1"/>
  <c r="D53" i="14" a="1"/>
  <c r="D53" i="14" s="1"/>
  <c r="E48" i="14" a="1"/>
  <c r="E48" i="14" s="1"/>
  <c r="H62" i="14" a="1"/>
  <c r="H62" i="14" s="1"/>
  <c r="E109" i="14" a="1"/>
  <c r="E109" i="14" s="1"/>
  <c r="C137" i="14" a="1"/>
  <c r="C137" i="14" s="1"/>
  <c r="C90" i="14" a="1"/>
  <c r="C90" i="14" s="1"/>
  <c r="F151" i="14" a="1"/>
  <c r="F151" i="14" s="1"/>
  <c r="D39" i="14" a="1"/>
  <c r="D39" i="14" s="1"/>
  <c r="G62" i="14" a="1"/>
  <c r="G62" i="14" s="1"/>
  <c r="D90" i="14" a="1"/>
  <c r="D90" i="14" s="1"/>
  <c r="G67" i="14" a="1"/>
  <c r="G67" i="14" s="1"/>
  <c r="I34" i="14" a="1"/>
  <c r="I34" i="14" s="1"/>
  <c r="G109" i="14" a="1"/>
  <c r="G109" i="14" s="1"/>
  <c r="D132" i="14" a="1"/>
  <c r="D132" i="14" s="1"/>
  <c r="I132" i="14" a="1"/>
  <c r="I132" i="14" s="1"/>
  <c r="F20" i="14" a="1"/>
  <c r="F20" i="14" s="1"/>
  <c r="G11" i="14" a="1"/>
  <c r="G11" i="14" s="1"/>
  <c r="I11" i="14" a="1"/>
  <c r="I11" i="14" s="1"/>
  <c r="G90" i="14" a="1"/>
  <c r="G90" i="14" s="1"/>
  <c r="C118" i="14" a="1"/>
  <c r="C118" i="14" s="1"/>
  <c r="D34" i="14" a="1"/>
  <c r="D34" i="14" s="1"/>
  <c r="F109" i="14" a="1"/>
  <c r="F109" i="14" s="1"/>
  <c r="H48" i="14" a="1"/>
  <c r="H48" i="14" s="1"/>
  <c r="F53" i="14" a="1"/>
  <c r="F53" i="14" s="1"/>
  <c r="F123" i="14" a="1"/>
  <c r="F123" i="14" s="1"/>
  <c r="H34" i="14" a="1"/>
  <c r="H34" i="14" s="1"/>
  <c r="G25" i="14" a="1"/>
  <c r="G25" i="14" s="1"/>
  <c r="I81" i="14" a="1"/>
  <c r="I81" i="14" s="1"/>
  <c r="C151" i="14" a="1"/>
  <c r="C151" i="14" s="1"/>
  <c r="E25" i="14" a="1"/>
  <c r="E25" i="14" s="1"/>
  <c r="F118" i="14" a="1"/>
  <c r="F118" i="14" s="1"/>
  <c r="D67" i="14" a="1"/>
  <c r="D67" i="14" s="1"/>
  <c r="I151" i="14" a="1"/>
  <c r="I151" i="14" s="1"/>
  <c r="C67" i="14" a="1"/>
  <c r="C67" i="14" s="1"/>
  <c r="D137" i="14" a="1"/>
  <c r="D137" i="14" s="1"/>
  <c r="F76" i="14" a="1"/>
  <c r="F76" i="14" s="1"/>
  <c r="D151" i="14" a="1"/>
  <c r="D151" i="14" s="1"/>
  <c r="F67" i="14" a="1"/>
  <c r="F67" i="14" s="1"/>
  <c r="E34" i="14" a="1"/>
  <c r="E34" i="14" s="1"/>
  <c r="C81" i="14" a="1"/>
  <c r="C81" i="14" s="1"/>
  <c r="I109" i="14" a="1"/>
  <c r="I109" i="14" s="1"/>
  <c r="G20" i="14" a="1"/>
  <c r="G20" i="14" s="1"/>
  <c r="E104" i="14" a="1"/>
  <c r="E104" i="14" s="1"/>
  <c r="H25" i="14" a="1"/>
  <c r="H25" i="14" s="1"/>
  <c r="I6" i="14" a="1"/>
  <c r="I6" i="14" s="1"/>
  <c r="C132" i="14" a="1"/>
  <c r="C132" i="14" s="1"/>
  <c r="H109" i="14" a="1"/>
  <c r="H109" i="14" s="1"/>
  <c r="F25" i="14" a="1"/>
  <c r="F25" i="14" s="1"/>
  <c r="H123" i="14" a="1"/>
  <c r="H123" i="14" s="1"/>
  <c r="F39" i="14" a="1"/>
  <c r="F39" i="14" s="1"/>
  <c r="C6" i="14" a="1"/>
  <c r="C6" i="14" s="1"/>
  <c r="G104" i="14" a="1"/>
  <c r="G104" i="14" s="1"/>
  <c r="C20" i="14" a="1"/>
  <c r="C20" i="14" s="1"/>
  <c r="G76" i="14" a="1"/>
  <c r="G76" i="14" s="1"/>
  <c r="G151" i="14" a="1"/>
  <c r="G151" i="14" s="1"/>
  <c r="E6" i="14" a="1"/>
  <c r="E6" i="14" s="1"/>
  <c r="E118" i="14" a="1"/>
  <c r="E118" i="14" s="1"/>
  <c r="F34" i="14" a="1"/>
  <c r="F34" i="14" s="1"/>
  <c r="E90" i="14" a="1"/>
  <c r="E90" i="14" s="1"/>
  <c r="G81" i="14" a="1"/>
  <c r="G81" i="14" s="1"/>
  <c r="C48" i="14" a="1"/>
  <c r="C48" i="14" s="1"/>
  <c r="G95" i="14" a="1"/>
  <c r="G95" i="14" s="1"/>
  <c r="D109" i="14" a="1"/>
  <c r="D109" i="14" s="1"/>
  <c r="G53" i="14" a="1"/>
  <c r="G53" i="14" s="1"/>
  <c r="E81" i="14" a="1"/>
  <c r="E81" i="14" s="1"/>
  <c r="I118" i="14" a="1"/>
  <c r="I118" i="14" s="1"/>
  <c r="D123" i="14" a="1"/>
  <c r="D123" i="14" s="1"/>
  <c r="E76" i="14" a="1"/>
  <c r="E76" i="14" s="1"/>
  <c r="C39" i="14" a="1"/>
  <c r="C39" i="14" s="1"/>
  <c r="G6" i="14" a="1"/>
  <c r="G6" i="14" s="1"/>
  <c r="D95" i="14" a="1"/>
  <c r="D95" i="14" s="1"/>
  <c r="F11" i="14" a="1"/>
  <c r="F11" i="14" s="1"/>
  <c r="E151" i="14" a="1"/>
  <c r="E151" i="14" s="1"/>
  <c r="D76" i="14" a="1"/>
  <c r="D76" i="14" s="1"/>
  <c r="H39" i="14" a="1"/>
  <c r="H39" i="14" s="1"/>
  <c r="H53" i="14" a="1"/>
  <c r="H53" i="14" s="1"/>
  <c r="D62" i="14" a="1"/>
  <c r="D62" i="14" s="1"/>
  <c r="H81" i="14" a="1"/>
  <c r="H81" i="14" s="1"/>
  <c r="H137" i="14" a="1"/>
  <c r="H137" i="14" s="1"/>
  <c r="H104" i="14" a="1"/>
  <c r="H104" i="14" s="1"/>
  <c r="D104" i="14" a="1"/>
  <c r="D104" i="14" s="1"/>
  <c r="C146" i="14" a="1"/>
  <c r="C146" i="14" s="1"/>
</calcChain>
</file>

<file path=xl/sharedStrings.xml><?xml version="1.0" encoding="utf-8"?>
<sst xmlns="http://schemas.openxmlformats.org/spreadsheetml/2006/main" count="2792" uniqueCount="313">
  <si>
    <t>Nathan</t>
  </si>
  <si>
    <t>CE2</t>
  </si>
  <si>
    <t>Léane</t>
  </si>
  <si>
    <t>Lohann</t>
  </si>
  <si>
    <t>Louis</t>
  </si>
  <si>
    <t>CM1</t>
  </si>
  <si>
    <t>Céleste</t>
  </si>
  <si>
    <t>Arthur</t>
  </si>
  <si>
    <t>Nans</t>
  </si>
  <si>
    <t>Matthys</t>
  </si>
  <si>
    <t>CM2</t>
  </si>
  <si>
    <t>Gabriel</t>
  </si>
  <si>
    <t>Lorenzo</t>
  </si>
  <si>
    <t>MASCULIN</t>
  </si>
  <si>
    <t>FEMININ</t>
  </si>
  <si>
    <t>Nom de famille élève</t>
  </si>
  <si>
    <t>Prénom élève</t>
  </si>
  <si>
    <t>Niveau</t>
  </si>
  <si>
    <t>Sexe</t>
  </si>
  <si>
    <t>Date naiss.</t>
  </si>
  <si>
    <t>Plan de Travail n°</t>
  </si>
  <si>
    <t>du</t>
  </si>
  <si>
    <t>au</t>
  </si>
  <si>
    <t>Âge</t>
  </si>
  <si>
    <t>Nom de famille</t>
  </si>
  <si>
    <t>Prénom</t>
  </si>
  <si>
    <t>Grammaire 1</t>
  </si>
  <si>
    <t>Orthographe 1</t>
  </si>
  <si>
    <t>Conjugaison 1</t>
  </si>
  <si>
    <t>Vocabulaire 1</t>
  </si>
  <si>
    <t>Grammaire 2</t>
  </si>
  <si>
    <t>Orthographe 2</t>
  </si>
  <si>
    <t>Conjugaison 2</t>
  </si>
  <si>
    <t>Vocabulaire 2</t>
  </si>
  <si>
    <t>Nombres et calcul 1</t>
  </si>
  <si>
    <t>Géométrie 1</t>
  </si>
  <si>
    <t>Grandeurs et mesures 1</t>
  </si>
  <si>
    <t>Problèmes</t>
  </si>
  <si>
    <t>Nombres et calcul 2</t>
  </si>
  <si>
    <t>Géométrie 2</t>
  </si>
  <si>
    <t>Grandeurs et mesures 2</t>
  </si>
  <si>
    <t>Autre</t>
  </si>
  <si>
    <t>Gestion de données</t>
  </si>
  <si>
    <t>05 Associer un énoncé à sa question</t>
  </si>
  <si>
    <t>06 Choisir entre 2 questions</t>
  </si>
  <si>
    <t>07 Choisir deux questions possibles</t>
  </si>
  <si>
    <t>16 Reconstitution de trois énoncés mélangés</t>
  </si>
  <si>
    <t>17 Ecrire un énoncé à partir d'un texte télégraphique</t>
  </si>
  <si>
    <t>22 Ecrire un énoncé à partir d'une opération</t>
  </si>
  <si>
    <t>23 Ecrire un énoncé qui entraîne deux opérations</t>
  </si>
  <si>
    <t>24 Résoudre un problème avec une addition – 1</t>
  </si>
  <si>
    <t>25 Résoudre un problème avec une addition – 2</t>
  </si>
  <si>
    <t>26 Résoudre un problème avec une addition – 3</t>
  </si>
  <si>
    <t>27 Résoudre un problème avec une multiplication – 1</t>
  </si>
  <si>
    <t>28 Résoudre un problème avec une multiplication – 2</t>
  </si>
  <si>
    <t>29 Résoudre un problème avec une multiplication – 3</t>
  </si>
  <si>
    <t>30 Résoudre un problème avec une soustraction – 1</t>
  </si>
  <si>
    <t>31 Résoudre un problème avec une soustraction – 2</t>
  </si>
  <si>
    <t>32 Résoudre un problème avec une soustraction – 3</t>
  </si>
  <si>
    <t>33 Résoudre un problème avec une division – 1</t>
  </si>
  <si>
    <t>34 Résoudre un problème avec une division – 2</t>
  </si>
  <si>
    <t>35 Résoudre un problème avec une division – 3</t>
  </si>
  <si>
    <t>36 Résoudre un problème avec addition et multiplication – 1</t>
  </si>
  <si>
    <t>37 Résoudre un problème avec addition et multiplication – 2</t>
  </si>
  <si>
    <t>38 Résoudre un problème avec addition et multiplication – 3</t>
  </si>
  <si>
    <t>39 Résoudre un problème avec multiplication et soustraction – 1</t>
  </si>
  <si>
    <t>40 Résoudre un problème avec multiplication et soustraction – 2</t>
  </si>
  <si>
    <t>41 Résoudre un problème avec addition et soustraction – 1</t>
  </si>
  <si>
    <t>42 Résoudre un problème avec addition et soustraction – 2</t>
  </si>
  <si>
    <t>43 Résoudre un problème avec addition, multiplication et soustraction – 1</t>
  </si>
  <si>
    <t>44 Résoudre un problème avec addition, multiplication et soustraction – 2</t>
  </si>
  <si>
    <t>45 Résoudre un problème avec addition et division</t>
  </si>
  <si>
    <t>46 Résoudre un problème avec multiplication et division</t>
  </si>
  <si>
    <t>47 Résoudre un problème avec soustraction et division</t>
  </si>
  <si>
    <t>48 Résoudre divers problèmes – 1</t>
  </si>
  <si>
    <t>49 Résoudre divers problèmes – 2</t>
  </si>
  <si>
    <t>50 Résoudre divers problèmes –3</t>
  </si>
  <si>
    <t>01 Identification d'un problème</t>
  </si>
  <si>
    <t>02 Problèmes impossibles (indiquer pourquoi un problème est impossible)</t>
  </si>
  <si>
    <t>03 Données inutiles – 1
04 Données inutiles – 2</t>
  </si>
  <si>
    <t>08 Inventer une question –1
09 Inventer une question – 2</t>
  </si>
  <si>
    <t>10 Anticiper sur l'opération – 1
11 Anticiper sur l'opération – 2</t>
  </si>
  <si>
    <t>12 Anticiper sur le résultat – 1
13 Anticiper sur le résultat – 2</t>
  </si>
  <si>
    <t>14 Reconstitution d'un énoncé
15 Reconstitution de deux énoncés mélangés</t>
  </si>
  <si>
    <t>18 Compléter un énoncé avec les mots proposés
19 Ecrire un énoncé en utilisant les mots proposés</t>
  </si>
  <si>
    <t>20 Ecrire un énoncé à partir d'une question
21 Ecrire un énoncé à partir d'une réponse</t>
  </si>
  <si>
    <t>E300 Est-ce un problème ?</t>
  </si>
  <si>
    <t>E310 Quelle question m'oblige à faire un calcul ?</t>
  </si>
  <si>
    <t>Plan de Travail</t>
  </si>
  <si>
    <t>PDT</t>
  </si>
  <si>
    <t>Niv.</t>
  </si>
  <si>
    <t>Le verbe et ses compléments d'objet p. 28</t>
  </si>
  <si>
    <t>Identifier les différentes proposition dans la phrase complexe p.66</t>
  </si>
  <si>
    <t>Vocabulaire</t>
  </si>
  <si>
    <t>Identifier le verbe p. 16</t>
  </si>
  <si>
    <t>La lettre, le son p. 76</t>
  </si>
  <si>
    <t>Distinguer le passé, le présent et le futur p. 136</t>
  </si>
  <si>
    <t>Avec mon dictionnaire (1) p. 185</t>
  </si>
  <si>
    <t>Les personnes, le radical et les terminaisons p. 132</t>
  </si>
  <si>
    <t>Identifier le sujet du verbe p. 18</t>
  </si>
  <si>
    <t>Distinguer les mots qui se ressemblent p. 78</t>
  </si>
  <si>
    <t>Avec mon dictionnaire (2) p. 186</t>
  </si>
  <si>
    <t>Distinguer le COD et le COI p. 24</t>
  </si>
  <si>
    <t>Écrire le verbe à l'infinitif p. 84</t>
  </si>
  <si>
    <t>Accorder le verbe avec son sujet (1) p. 80</t>
  </si>
  <si>
    <t>Masculin ou féminin / marquer le féminin pp. 89/90</t>
  </si>
  <si>
    <t>L'infinitif du verbe et les trois groupes p. 134</t>
  </si>
  <si>
    <t>Les différents sens d'un mot p. 189</t>
  </si>
  <si>
    <t>Identifier les pronoms personnels sujets p. 30</t>
  </si>
  <si>
    <t>Dans la phrase : Qui ? Quoi ? Où ? Quand ? p. 19</t>
  </si>
  <si>
    <t>Utiliser le présent de l'indicatif p. 138</t>
  </si>
  <si>
    <t>Identifier une phrase simple et une phrase complexe p. 26</t>
  </si>
  <si>
    <t>Accorder le verbe avec son sujet (2) p. 82</t>
  </si>
  <si>
    <t>Identifier les pronoms personnels compléments p. 32</t>
  </si>
  <si>
    <t>Singulier ou pluriel / Marquer le pluriel pp. 91/92</t>
  </si>
  <si>
    <t>Conjuguer au présent de l'indicatif (2) p. 142</t>
  </si>
  <si>
    <t>Identifier les pronoms définis, démonstratifs et possessifs p. 58</t>
  </si>
  <si>
    <t>Accorder le verbe avec son sujet (3) p. 86</t>
  </si>
  <si>
    <t>Conjuguer au présent de l'indicatif (3) p. 144</t>
  </si>
  <si>
    <t>Comprendre la chaîne du temps p. 150</t>
  </si>
  <si>
    <t>Conjuguer les verbes au présent de l'indicatif (1) et (2) pp. 140 et 142</t>
  </si>
  <si>
    <t>Accorder le verbe avec son sujet (4) p. 88</t>
  </si>
  <si>
    <t>Identifier le nom et le groupe nominal p. 46</t>
  </si>
  <si>
    <t>Utiliser l'imparfait p. 146</t>
  </si>
  <si>
    <t>Identifier les adjectifs qualificatifs p. 50</t>
  </si>
  <si>
    <t>identifier les pronoms personnels compléments p. 32</t>
  </si>
  <si>
    <t>Marquer le genre et le nombre p. 98</t>
  </si>
  <si>
    <t>Le pluriel des noms terminés par « ou » p. 101</t>
  </si>
  <si>
    <t>Identifier les adverbes p. 40</t>
  </si>
  <si>
    <t>Identifier les déterminants p. 48</t>
  </si>
  <si>
    <t>Accorder l'adjectif qualificatif p. 94</t>
  </si>
  <si>
    <t>Les accords dans le groupe nominal p. 96</t>
  </si>
  <si>
    <t>Identifier la proposition subordonnée relative p. 56</t>
  </si>
  <si>
    <t>Le pluriel des noms terminés par « eu » ou « eux » p. 102</t>
  </si>
  <si>
    <t>Identifier les compléments circonstanciels (2) p. 38</t>
  </si>
  <si>
    <t>Reconnaître « à » / Reconnaître le pronom « on » pp. 107/108</t>
  </si>
  <si>
    <t>Utiliser le passé composé de l'indicatif (1) p. 152</t>
  </si>
  <si>
    <t>Identifier les compléments circonstanciels (1) p. 36</t>
  </si>
  <si>
    <t>Attribuer une qualité : l'attribut du sujet p. 44</t>
  </si>
  <si>
    <t>Utiliser le passé composé de l'indicatif (2) p. 154</t>
  </si>
  <si>
    <t>Identifier la proposition subordonnée circonstancielle p. 42</t>
  </si>
  <si>
    <t>Identifier les formes affirmatives et négatives p. 62</t>
  </si>
  <si>
    <t>Reconnaître « son », « ses » et « ces » p. 110</t>
  </si>
  <si>
    <t>Compléter un nom p. 54</t>
  </si>
  <si>
    <t>Accorder le participe passé (1) p. 114</t>
  </si>
  <si>
    <t>Conjuguer au passé simple de l'indicatif p. 158</t>
  </si>
  <si>
    <t>Utiliser le passé simple et le passé composé de l'indicatif p. 156</t>
  </si>
  <si>
    <t>Utiliser l'imparfait et le passé simple de l'indicatif p. 160</t>
  </si>
  <si>
    <t>Identifier les phrases déclaratives, interrogatives et injonctives p. 64</t>
  </si>
  <si>
    <t>Le pluriel des noms se terminant par « au », « eau » et « al » p. 100</t>
  </si>
  <si>
    <t>Le futur simple et le futur proche p. 164</t>
  </si>
  <si>
    <t>Identifier la nature et la fonction d'un mot p. 60</t>
  </si>
  <si>
    <t>Utiliser et conjuguer le présent de l'impératif p. 174</t>
  </si>
  <si>
    <t>Conjuguer au futur simple et au futur antérieur de l'indicatif p. 166</t>
  </si>
  <si>
    <t>Identifier une proposition subordonnée complétive p. 34</t>
  </si>
  <si>
    <t>Les consonnes finales muettes p. 106</t>
  </si>
  <si>
    <t>Conjuguer les verbes « appeler », « lancer », « jeter » et « manger » p. 172</t>
  </si>
  <si>
    <t>Accorder le participe passé (2) p. 114</t>
  </si>
  <si>
    <t>Le pluriel des noms terminés par « ai/aille », « eil/eille », « euil/euille » p. 104</t>
  </si>
  <si>
    <t>Identifier la voix active et la voix passive p. 68</t>
  </si>
  <si>
    <t>Utiliser et conjuguer le présent du conditionnel p. 176</t>
  </si>
  <si>
    <t>Les nombre de 0 à 999 - p. 17</t>
  </si>
  <si>
    <t>Pliages et découpages - p. 107</t>
  </si>
  <si>
    <t>Les nombres de 0 à 999 - p. 21</t>
  </si>
  <si>
    <t>Droites perpendiculaires et angles droits - p. 115</t>
  </si>
  <si>
    <t>Les grands nombres (1) - p. 17</t>
  </si>
  <si>
    <t>Symétrie axiale (1) - p. 91 / Symétrie axiale (2) - p. 95</t>
  </si>
  <si>
    <t>Les grands nombres (2) - p. 21</t>
  </si>
  <si>
    <t>Parallèles et perpendiculaires - p. 99</t>
  </si>
  <si>
    <t xml:space="preserve"> Les grands nombres (1) - p. 17</t>
  </si>
  <si>
    <t>Tracés de figures - p. 79</t>
  </si>
  <si>
    <t>Parallèles et perpendiculaires - p. 83</t>
  </si>
  <si>
    <t>Les nombres de 0 à 9999 - p. 25</t>
  </si>
  <si>
    <t>Reconnaître les grandeurs - p. 137</t>
  </si>
  <si>
    <t>Les nombres de 0 à 9999 - p. 29</t>
  </si>
  <si>
    <t>Les longueurs : unités usuelles - p. 145</t>
  </si>
  <si>
    <t>Les longueurs : comparaisons et calculs - p. 149</t>
  </si>
  <si>
    <t>Relations numériques - p. 25</t>
  </si>
  <si>
    <t>Mesures de longueurs - p. 129</t>
  </si>
  <si>
    <t>Les grands nombres : additions et soustraction - p. 29</t>
  </si>
  <si>
    <t>Calculer un périmètre - p. 137</t>
  </si>
  <si>
    <t>Mesures d’aires - p. 141</t>
  </si>
  <si>
    <t>Les fractions - p. 25</t>
  </si>
  <si>
    <t>Mesures de longueurs, de masses, de contenances / Les angles - pp. 121/141</t>
  </si>
  <si>
    <t>Les fractions décimales - p. 29</t>
  </si>
  <si>
    <t>Les périmètres - p. 125</t>
  </si>
  <si>
    <t>Aires et périmètres - p. 129</t>
  </si>
  <si>
    <t>Les nombres jusqu’au million - p. 33</t>
  </si>
  <si>
    <t>figures planes : classement et description p. 119</t>
  </si>
  <si>
    <t>L’addition - p. 37</t>
  </si>
  <si>
    <t>figures planes : reproduction et construction p. 123</t>
  </si>
  <si>
    <t>de l’addition vers la soustraction - p. 41</t>
  </si>
  <si>
    <t>Multiplication de nombres entiers p. 33</t>
  </si>
  <si>
    <t>Polygones quelconques et polygones réguliers p. 103</t>
  </si>
  <si>
    <t>Triangles et cas particuliers p. 107</t>
  </si>
  <si>
    <t>Multiplier et diviser p. 41</t>
  </si>
  <si>
    <t>Les nombres décimaux p. 33</t>
  </si>
  <si>
    <t>Les polygones p. 87</t>
  </si>
  <si>
    <t>Les nombres décimaux : addition et soustraction p. 37</t>
  </si>
  <si>
    <t>Les triangles p. 91</t>
  </si>
  <si>
    <t>Décimaux et conversions p. 41</t>
  </si>
  <si>
    <t>Soustractions ou additions - p. 45</t>
  </si>
  <si>
    <t>Rectangles, carrés et triangles p. 127</t>
  </si>
  <si>
    <t>Les masses : unités usuelles p. 153</t>
  </si>
  <si>
    <t>situations soustractives - p. 49</t>
  </si>
  <si>
    <t>Découverte de la fraction p. 45</t>
  </si>
  <si>
    <t>Rectangles, losanges et carrés p. 111</t>
  </si>
  <si>
    <t>Mesures de masses p. 133</t>
  </si>
  <si>
    <t>Ecritures de la fraction p. 46</t>
  </si>
  <si>
    <t>Décimaux : encadrements p. 45</t>
  </si>
  <si>
    <t>Les quadrilatères : reconnaissance p. 95</t>
  </si>
  <si>
    <t>Aires : les unités de mesures p. 133</t>
  </si>
  <si>
    <t>Fonctions numériques p. 497</t>
  </si>
  <si>
    <t>Technique de la soustraction (1) - p. 53</t>
  </si>
  <si>
    <t>Les masses : comparaisons et calculs p. 149</t>
  </si>
  <si>
    <t>Technique de la soustraction (2) - p. 57</t>
  </si>
  <si>
    <t>Fractions égales p. 53</t>
  </si>
  <si>
    <t>Les angles p. 145</t>
  </si>
  <si>
    <t>Fractions décimales p. 57</t>
  </si>
  <si>
    <t>Multiplication d’un décimal par un entier p. 53</t>
  </si>
  <si>
    <t>Calculs d’aires p. 137</t>
  </si>
  <si>
    <t>Relations entre les nombres p. 57</t>
  </si>
  <si>
    <t>La multiplication : situations multiplicatives - p. 61</t>
  </si>
  <si>
    <t>La monnaie : l’euro p. 141</t>
  </si>
  <si>
    <t>Tableaux et graphiques p. 173</t>
  </si>
  <si>
    <t>Des fractions aux nombres décimaux p. 61</t>
  </si>
  <si>
    <t>La monnaie : l’euro p. 161</t>
  </si>
  <si>
    <t>Tableaux et graphiques p. 165</t>
  </si>
  <si>
    <t>Technique de la division : diviseur à 1 chiffre p. 61</t>
  </si>
  <si>
    <t>Les quadrilatères : construction p. 99</t>
  </si>
  <si>
    <t>Les programmes de construction p. 115</t>
  </si>
  <si>
    <t>Technique de la multiplication (1) - p. 65</t>
  </si>
  <si>
    <t>La symétrie : pliages, découpages, axes p. 111</t>
  </si>
  <si>
    <t>la multiplication par 10, 20, 30, 100 - p. 69</t>
  </si>
  <si>
    <t>Comparer et encadrer les nombres décimaux p. 65</t>
  </si>
  <si>
    <t>Le cercle p. 115</t>
  </si>
  <si>
    <t>Les nombres décimaux : addition et soustraction p. 69</t>
  </si>
  <si>
    <t>Technique de la division : diviseur à plusieurs chiffres. p. 65</t>
  </si>
  <si>
    <t>Cercles, disques et couronnes p. 103</t>
  </si>
  <si>
    <t>Technique de la division : soustractions mentales p. 69</t>
  </si>
  <si>
    <t>Choisir la bonne opération - p. 73</t>
  </si>
  <si>
    <t>Les contenances : comparaisons et unités usuelles p. 161</t>
  </si>
  <si>
    <t>Multiplication d’un nombre décimal par un nombre entier p. 73</t>
  </si>
  <si>
    <t>Mesures de contenances p. 157</t>
  </si>
  <si>
    <t>Division : dividendes et quotients décimaux p. 73</t>
  </si>
  <si>
    <t>Les volumes p. 145</t>
  </si>
  <si>
    <t>Technique de la multiplication (2)/(3) - pp. 77/81</t>
  </si>
  <si>
    <t>Technique de la multiplication (4) - p. 85</t>
  </si>
  <si>
    <t>Vers la division - p. 89</t>
  </si>
  <si>
    <t>Vers la division p. 77</t>
  </si>
  <si>
    <t>Programmes de construction p. 119</t>
  </si>
  <si>
    <t>Coordonnées d’un point p. 171</t>
  </si>
  <si>
    <t>Reconnaître et classer les solides p. 107</t>
  </si>
  <si>
    <t>Proportionnalité p. 153</t>
  </si>
  <si>
    <t>Proportionnalité : les pourcentages p. 157</t>
  </si>
  <si>
    <t>Vers la division - p. 93</t>
  </si>
  <si>
    <t>Les solides : le cube et le pavé droit p. 131</t>
  </si>
  <si>
    <t>Vers la division / Technique de la division - pp. 97/101</t>
  </si>
  <si>
    <t>Technique de la division : diviseur à 1 chiffre p. 81</t>
  </si>
  <si>
    <t>Solides et patrons p. 123</t>
  </si>
  <si>
    <t>Technique de la division : diviseur à 2 chiffres p. 85</t>
  </si>
  <si>
    <t>Les patrons de solides p. 111</t>
  </si>
  <si>
    <t>Proportionnalité : les échelles p. 161</t>
  </si>
  <si>
    <t>Proportionnalité : les vitesses moyennes p. 161</t>
  </si>
  <si>
    <t>Le calendrier p. 165</t>
  </si>
  <si>
    <t>Quelle heure est-il ? p. 169</t>
  </si>
  <si>
    <t>Mesures du temps : le calendrier p. 149</t>
  </si>
  <si>
    <t>Les durées p. 153</t>
  </si>
  <si>
    <t>Les durées p. 149</t>
  </si>
  <si>
    <t>Tableaux et graphiques p. 169</t>
  </si>
  <si>
    <t xml:space="preserve"> </t>
  </si>
  <si>
    <t>⃝ ⃝ ⃝ ⃝ ⃝ ⃝ ⃝</t>
  </si>
  <si>
    <r>
      <t xml:space="preserve">Bilan des plans de travail
</t>
    </r>
    <r>
      <rPr>
        <u/>
        <sz val="20"/>
        <color theme="1"/>
        <rFont val="Cheeseburger"/>
      </rPr>
      <t>Français</t>
    </r>
  </si>
  <si>
    <r>
      <t xml:space="preserve">Bilan des plans de travail
</t>
    </r>
    <r>
      <rPr>
        <u/>
        <sz val="20"/>
        <color theme="1"/>
        <rFont val="Cheeseburger"/>
      </rPr>
      <t>Mathématiques</t>
    </r>
  </si>
  <si>
    <t>E320/E330 Trouver une question</t>
  </si>
  <si>
    <t>E340/E580 Supprime les informations inutiles</t>
  </si>
  <si>
    <t>E550/E560 Trouver une question</t>
  </si>
  <si>
    <t>Pb300/Pb310/Pb320 Résolution de problèmes</t>
  </si>
  <si>
    <t>Pb330/Pb340/Pb350 Résolution de problèmes</t>
  </si>
  <si>
    <t>Pb370/Pb380/Pb390 Résolution de problèmes</t>
  </si>
  <si>
    <t>Pb400/Pb410/Pb420 Résolution de problèmes</t>
  </si>
  <si>
    <t>Pb430/Pb440/Pb450 Résolution de problèmes</t>
  </si>
  <si>
    <t>Pb500/Pb510/Pb530 Résolution de problèmes</t>
  </si>
  <si>
    <t>Situations soustractives - p. 49</t>
  </si>
  <si>
    <t>Technique de la multiplication p. 37</t>
  </si>
  <si>
    <t>De l’addition vers la soustraction - p. 41</t>
  </si>
  <si>
    <t>Écrire « on » ou « on n' » p. 107</t>
  </si>
  <si>
    <t>Fonctions numériques p. 49</t>
  </si>
  <si>
    <t>Ecritures de la fraction p. 49</t>
  </si>
  <si>
    <t>Les mesures : comparaisons et calculs p. 149</t>
  </si>
  <si>
    <t>Reconnaître « à » et le pronom « on » pp. 107/108</t>
  </si>
  <si>
    <t>A</t>
  </si>
  <si>
    <t>B</t>
  </si>
  <si>
    <t>E</t>
  </si>
  <si>
    <t>F</t>
  </si>
  <si>
    <t>G</t>
  </si>
  <si>
    <t>H</t>
  </si>
  <si>
    <t>I</t>
  </si>
  <si>
    <t>J</t>
  </si>
  <si>
    <t>K</t>
  </si>
  <si>
    <t>C</t>
  </si>
  <si>
    <t>D</t>
  </si>
  <si>
    <t>a</t>
  </si>
  <si>
    <t>b</t>
  </si>
  <si>
    <t>c</t>
  </si>
  <si>
    <t>d</t>
  </si>
  <si>
    <t>e</t>
  </si>
  <si>
    <t>f</t>
  </si>
  <si>
    <t>h</t>
  </si>
  <si>
    <t>g</t>
  </si>
  <si>
    <t>i</t>
  </si>
  <si>
    <t>j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</si>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</sst>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;s\t\d;&quot;&quot;"/>
  </numFmts>
  <fonts count="9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theme="1"/>
      <name val="Calibri"/>
      <family val="2"/>
    </font>
    <font>
      <u/>
      <sz val="26"/>
      <color theme="1"/>
      <name val="Cheeseburger"/>
    </font>
    <font>
      <u/>
      <sz val="20"/>
      <color theme="1"/>
      <name val="Cheeseburger"/>
    </font>
  </fonts>
  <fills count="1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3499862666707357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0" fillId="2" borderId="1" xfId="0" applyFill="1" applyBorder="1"/>
    <xf numFmtId="0" fontId="1" fillId="3" borderId="1" xfId="0" applyFont="1" applyFill="1" applyBorder="1"/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3" borderId="2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0" fillId="4" borderId="0" xfId="0" applyFill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3" borderId="0" xfId="0" applyFill="1" applyAlignment="1">
      <alignment horizontal="right" vertical="center" wrapText="1"/>
    </xf>
    <xf numFmtId="0" fontId="0" fillId="3" borderId="0" xfId="0" applyFill="1" applyAlignment="1">
      <alignment horizontal="center" vertical="center" wrapText="1"/>
    </xf>
    <xf numFmtId="14" fontId="0" fillId="3" borderId="0" xfId="0" applyNumberFormat="1" applyFill="1" applyAlignment="1">
      <alignment horizontal="center" vertical="center" wrapText="1"/>
    </xf>
    <xf numFmtId="49" fontId="0" fillId="6" borderId="0" xfId="0" applyNumberFormat="1" applyFill="1" applyAlignment="1">
      <alignment horizontal="center" vertical="center" wrapText="1"/>
    </xf>
    <xf numFmtId="49" fontId="0" fillId="6" borderId="0" xfId="0" applyNumberFormat="1" applyFill="1" applyAlignment="1">
      <alignment vertical="center" wrapText="1"/>
    </xf>
    <xf numFmtId="49" fontId="0" fillId="5" borderId="0" xfId="0" applyNumberFormat="1" applyFill="1" applyAlignment="1">
      <alignment horizontal="center" vertical="center" wrapText="1"/>
    </xf>
    <xf numFmtId="49" fontId="0" fillId="5" borderId="0" xfId="0" applyNumberFormat="1" applyFill="1" applyAlignment="1">
      <alignment vertical="center" wrapText="1"/>
    </xf>
    <xf numFmtId="49" fontId="0" fillId="4" borderId="0" xfId="0" applyNumberFormat="1" applyFill="1" applyAlignment="1">
      <alignment horizontal="center" vertical="center" wrapText="1"/>
    </xf>
    <xf numFmtId="49" fontId="0" fillId="4" borderId="0" xfId="0" applyNumberFormat="1" applyFill="1" applyAlignment="1">
      <alignment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0" fillId="8" borderId="0" xfId="0" applyFill="1" applyAlignment="1">
      <alignment horizontal="center" vertical="center" wrapText="1"/>
    </xf>
    <xf numFmtId="0" fontId="3" fillId="9" borderId="0" xfId="0" applyFont="1" applyFill="1" applyAlignment="1">
      <alignment vertical="center" wrapText="1"/>
    </xf>
    <xf numFmtId="0" fontId="0" fillId="9" borderId="0" xfId="0" applyFill="1" applyAlignment="1">
      <alignment wrapText="1"/>
    </xf>
    <xf numFmtId="0" fontId="0" fillId="9" borderId="0" xfId="0" applyFill="1" applyAlignment="1">
      <alignment vertical="center" wrapText="1"/>
    </xf>
    <xf numFmtId="0" fontId="0" fillId="2" borderId="0" xfId="0" applyFill="1" applyAlignment="1">
      <alignment horizontal="center" vertical="center" wrapText="1"/>
    </xf>
    <xf numFmtId="0" fontId="3" fillId="2" borderId="0" xfId="0" applyFont="1" applyFill="1" applyAlignment="1">
      <alignment vertical="center" wrapText="1"/>
    </xf>
    <xf numFmtId="0" fontId="0" fillId="2" borderId="0" xfId="0" applyFill="1" applyAlignment="1">
      <alignment wrapText="1"/>
    </xf>
    <xf numFmtId="0" fontId="0" fillId="2" borderId="0" xfId="0" applyFill="1" applyAlignment="1">
      <alignment vertical="center" wrapText="1"/>
    </xf>
    <xf numFmtId="0" fontId="3" fillId="10" borderId="0" xfId="0" applyFont="1" applyFill="1" applyAlignment="1">
      <alignment vertical="center" wrapText="1"/>
    </xf>
    <xf numFmtId="0" fontId="0" fillId="10" borderId="0" xfId="0" applyFill="1" applyAlignment="1">
      <alignment vertical="center" wrapText="1"/>
    </xf>
    <xf numFmtId="0" fontId="0" fillId="10" borderId="0" xfId="0" applyFill="1" applyAlignment="1">
      <alignment wrapText="1"/>
    </xf>
    <xf numFmtId="0" fontId="0" fillId="11" borderId="0" xfId="0" applyFill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164" fontId="0" fillId="0" borderId="0" xfId="0" applyNumberFormat="1" applyAlignment="1">
      <alignment vertical="center" wrapText="1"/>
    </xf>
    <xf numFmtId="14" fontId="0" fillId="0" borderId="0" xfId="0" applyNumberFormat="1"/>
    <xf numFmtId="14" fontId="0" fillId="0" borderId="0" xfId="0" applyNumberFormat="1" applyAlignment="1">
      <alignment vertical="center" wrapText="1"/>
    </xf>
    <xf numFmtId="49" fontId="0" fillId="0" borderId="0" xfId="0" applyNumberFormat="1" applyAlignment="1">
      <alignment horizontal="center"/>
    </xf>
    <xf numFmtId="2" fontId="0" fillId="3" borderId="0" xfId="0" applyNumberFormat="1" applyFill="1" applyAlignment="1">
      <alignment horizontal="right" vertical="center" wrapText="1"/>
    </xf>
    <xf numFmtId="2" fontId="0" fillId="3" borderId="0" xfId="0" applyNumberFormat="1" applyFill="1" applyAlignment="1">
      <alignment horizontal="center" vertical="center" wrapText="1"/>
    </xf>
    <xf numFmtId="2" fontId="0" fillId="0" borderId="0" xfId="0" applyNumberFormat="1" applyAlignment="1">
      <alignment vertical="center" wrapText="1"/>
    </xf>
    <xf numFmtId="0" fontId="2" fillId="7" borderId="0" xfId="0" applyFont="1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0" borderId="6" xfId="0" applyBorder="1" applyAlignment="1">
      <alignment horizontal="left" vertical="center" wrapText="1"/>
    </xf>
    <xf numFmtId="0" fontId="0" fillId="0" borderId="6" xfId="0" applyBorder="1" applyAlignment="1">
      <alignment wrapText="1"/>
    </xf>
    <xf numFmtId="0" fontId="0" fillId="2" borderId="6" xfId="0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 wrapText="1"/>
    </xf>
    <xf numFmtId="0" fontId="0" fillId="2" borderId="6" xfId="0" applyFill="1" applyBorder="1" applyAlignment="1">
      <alignment vertical="center" wrapText="1"/>
    </xf>
    <xf numFmtId="49" fontId="0" fillId="0" borderId="6" xfId="0" applyNumberFormat="1" applyBorder="1" applyAlignment="1">
      <alignment horizontal="center"/>
    </xf>
    <xf numFmtId="14" fontId="0" fillId="0" borderId="6" xfId="0" applyNumberFormat="1" applyBorder="1"/>
    <xf numFmtId="0" fontId="0" fillId="0" borderId="6" xfId="0" applyBorder="1"/>
    <xf numFmtId="0" fontId="0" fillId="11" borderId="0" xfId="0" applyFill="1" applyBorder="1" applyAlignment="1">
      <alignment horizontal="center" vertical="center" wrapText="1"/>
    </xf>
    <xf numFmtId="0" fontId="0" fillId="10" borderId="0" xfId="0" applyFill="1" applyBorder="1" applyAlignment="1">
      <alignment horizontal="center" vertical="center"/>
    </xf>
    <xf numFmtId="0" fontId="3" fillId="10" borderId="0" xfId="0" applyFont="1" applyFill="1" applyBorder="1" applyAlignment="1">
      <alignment vertical="center" wrapText="1"/>
    </xf>
    <xf numFmtId="0" fontId="0" fillId="10" borderId="0" xfId="0" applyFill="1" applyBorder="1" applyAlignment="1">
      <alignment vertical="center" wrapText="1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wrapText="1"/>
    </xf>
    <xf numFmtId="0" fontId="0" fillId="8" borderId="0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 wrapText="1"/>
    </xf>
    <xf numFmtId="0" fontId="0" fillId="2" borderId="0" xfId="0" applyFill="1" applyBorder="1" applyAlignment="1">
      <alignment vertical="center" wrapText="1"/>
    </xf>
    <xf numFmtId="0" fontId="0" fillId="9" borderId="0" xfId="0" applyFill="1" applyBorder="1" applyAlignment="1">
      <alignment horizontal="center" vertical="center"/>
    </xf>
    <xf numFmtId="0" fontId="3" fillId="9" borderId="0" xfId="0" applyFont="1" applyFill="1" applyBorder="1" applyAlignment="1">
      <alignment vertical="center" wrapText="1"/>
    </xf>
    <xf numFmtId="0" fontId="0" fillId="9" borderId="0" xfId="0" applyFill="1" applyBorder="1" applyAlignment="1">
      <alignment vertical="center" wrapText="1"/>
    </xf>
    <xf numFmtId="0" fontId="0" fillId="11" borderId="6" xfId="0" applyFill="1" applyBorder="1" applyAlignment="1">
      <alignment horizontal="center" vertical="center" wrapText="1"/>
    </xf>
    <xf numFmtId="0" fontId="0" fillId="2" borderId="0" xfId="0" applyFill="1" applyAlignment="1">
      <alignment horizontal="left" vertical="center" wrapText="1"/>
    </xf>
    <xf numFmtId="0" fontId="0" fillId="9" borderId="0" xfId="0" applyFill="1" applyAlignment="1">
      <alignment horizontal="left" vertical="center" wrapText="1"/>
    </xf>
    <xf numFmtId="0" fontId="0" fillId="10" borderId="0" xfId="0" applyFill="1" applyAlignment="1">
      <alignment horizontal="left" vertical="center" wrapText="1"/>
    </xf>
    <xf numFmtId="0" fontId="0" fillId="2" borderId="0" xfId="0" applyFill="1"/>
    <xf numFmtId="0" fontId="0" fillId="9" borderId="0" xfId="0" applyFill="1"/>
    <xf numFmtId="0" fontId="0" fillId="10" borderId="0" xfId="0" applyFill="1"/>
    <xf numFmtId="0" fontId="0" fillId="0" borderId="0" xfId="0" applyAlignment="1">
      <alignment horizontal="center" wrapText="1"/>
    </xf>
    <xf numFmtId="0" fontId="0" fillId="3" borderId="1" xfId="0" applyFill="1" applyBorder="1" applyAlignment="1">
      <alignment horizontal="center" vertical="center" wrapText="1"/>
    </xf>
    <xf numFmtId="0" fontId="0" fillId="0" borderId="0" xfId="0" applyAlignment="1"/>
    <xf numFmtId="0" fontId="4" fillId="4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4" borderId="1" xfId="0" applyFont="1" applyFill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0" fontId="0" fillId="1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 shrinkToFit="1"/>
    </xf>
    <xf numFmtId="0" fontId="0" fillId="2" borderId="1" xfId="0" applyFill="1" applyBorder="1" applyAlignment="1">
      <alignment horizontal="left" vertical="center" wrapText="1" shrinkToFit="1"/>
    </xf>
    <xf numFmtId="0" fontId="0" fillId="9" borderId="7" xfId="0" applyFill="1" applyBorder="1" applyAlignment="1">
      <alignment vertical="center" wrapText="1" shrinkToFit="1"/>
    </xf>
    <xf numFmtId="0" fontId="0" fillId="9" borderId="1" xfId="0" applyFill="1" applyBorder="1" applyAlignment="1">
      <alignment horizontal="left" vertical="center" wrapText="1" shrinkToFit="1"/>
    </xf>
    <xf numFmtId="0" fontId="0" fillId="10" borderId="1" xfId="0" applyFill="1" applyBorder="1" applyAlignment="1">
      <alignment vertical="center" wrapText="1" shrinkToFit="1"/>
    </xf>
    <xf numFmtId="0" fontId="0" fillId="10" borderId="1" xfId="0" applyFill="1" applyBorder="1" applyAlignment="1">
      <alignment horizontal="left" vertical="center" wrapText="1" shrinkToFit="1"/>
    </xf>
    <xf numFmtId="1" fontId="0" fillId="4" borderId="0" xfId="0" applyNumberFormat="1" applyFill="1" applyBorder="1" applyAlignment="1">
      <alignment horizontal="center" vertical="center" wrapText="1"/>
    </xf>
    <xf numFmtId="1" fontId="0" fillId="11" borderId="0" xfId="0" applyNumberFormat="1" applyFill="1" applyAlignment="1">
      <alignment horizontal="center" vertical="center" wrapText="1"/>
    </xf>
    <xf numFmtId="1" fontId="0" fillId="8" borderId="0" xfId="0" applyNumberFormat="1" applyFill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1" fontId="0" fillId="11" borderId="6" xfId="0" applyNumberFormat="1" applyFill="1" applyBorder="1" applyAlignment="1">
      <alignment horizontal="center" vertical="center" wrapText="1"/>
    </xf>
    <xf numFmtId="1" fontId="0" fillId="11" borderId="0" xfId="0" applyNumberFormat="1" applyFill="1" applyBorder="1" applyAlignment="1">
      <alignment horizontal="center" vertical="center" wrapText="1"/>
    </xf>
    <xf numFmtId="1" fontId="0" fillId="8" borderId="0" xfId="0" applyNumberFormat="1" applyFill="1" applyBorder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2">
    <dxf>
      <font>
        <b/>
        <i/>
        <color rgb="FFFF0000"/>
      </font>
    </dxf>
    <dxf>
      <font>
        <b/>
        <i/>
        <color rgb="FFFF000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>
      <selection activeCell="B21" sqref="B21"/>
    </sheetView>
  </sheetViews>
  <sheetFormatPr baseColWidth="10" defaultColWidth="11.42578125" defaultRowHeight="15"/>
  <cols>
    <col min="1" max="1" width="15.42578125" style="45" customWidth="1"/>
    <col min="2" max="3" width="11.42578125" style="43"/>
  </cols>
  <sheetData>
    <row r="1" spans="1:3">
      <c r="A1" s="45" t="s">
        <v>88</v>
      </c>
      <c r="B1" s="43" t="s">
        <v>21</v>
      </c>
      <c r="C1" s="43" t="s">
        <v>22</v>
      </c>
    </row>
    <row r="2" spans="1:3">
      <c r="A2" s="45">
        <v>1</v>
      </c>
      <c r="B2" s="43">
        <v>42248</v>
      </c>
      <c r="C2" s="43">
        <v>42272</v>
      </c>
    </row>
    <row r="3" spans="1:3">
      <c r="A3" s="45">
        <f>A2+1</f>
        <v>2</v>
      </c>
      <c r="B3" s="43">
        <v>42275</v>
      </c>
      <c r="C3" s="43">
        <v>42293</v>
      </c>
    </row>
    <row r="4" spans="1:3" s="61" customFormat="1">
      <c r="A4" s="59">
        <f t="shared" ref="A4:A12" si="0">A3+1</f>
        <v>3</v>
      </c>
      <c r="B4" s="60">
        <v>42310</v>
      </c>
      <c r="C4" s="60">
        <f>B4+19</f>
        <v>42329</v>
      </c>
    </row>
    <row r="5" spans="1:3">
      <c r="A5" s="45">
        <f t="shared" si="0"/>
        <v>4</v>
      </c>
      <c r="B5" s="43">
        <v>42331</v>
      </c>
      <c r="C5" s="43">
        <v>42349</v>
      </c>
    </row>
    <row r="6" spans="1:3" s="61" customFormat="1">
      <c r="A6" s="59">
        <f t="shared" si="0"/>
        <v>5</v>
      </c>
      <c r="B6" s="60">
        <v>42373</v>
      </c>
      <c r="C6" s="60">
        <f>B6+18</f>
        <v>42391</v>
      </c>
    </row>
    <row r="7" spans="1:3">
      <c r="A7" s="45">
        <f t="shared" si="0"/>
        <v>6</v>
      </c>
      <c r="B7" s="43">
        <v>42394</v>
      </c>
      <c r="C7" s="43">
        <f>B7+18</f>
        <v>42412</v>
      </c>
    </row>
    <row r="8" spans="1:3" s="61" customFormat="1">
      <c r="A8" s="59">
        <f t="shared" si="0"/>
        <v>7</v>
      </c>
      <c r="B8" s="60">
        <v>42436</v>
      </c>
      <c r="C8" s="60">
        <f t="shared" ref="C8:C12" si="1">B8+18</f>
        <v>42454</v>
      </c>
    </row>
    <row r="9" spans="1:3">
      <c r="A9" s="45">
        <f t="shared" si="0"/>
        <v>8</v>
      </c>
      <c r="B9" s="43">
        <v>42457</v>
      </c>
      <c r="C9" s="43">
        <f t="shared" si="1"/>
        <v>42475</v>
      </c>
    </row>
    <row r="10" spans="1:3" s="61" customFormat="1">
      <c r="A10" s="59">
        <f t="shared" si="0"/>
        <v>9</v>
      </c>
      <c r="B10" s="60">
        <v>42492</v>
      </c>
      <c r="C10" s="60">
        <f t="shared" si="1"/>
        <v>42510</v>
      </c>
    </row>
    <row r="11" spans="1:3">
      <c r="A11" s="45">
        <f t="shared" si="0"/>
        <v>10</v>
      </c>
      <c r="B11" s="43">
        <v>42513</v>
      </c>
      <c r="C11" s="43">
        <f t="shared" si="1"/>
        <v>42531</v>
      </c>
    </row>
    <row r="12" spans="1:3">
      <c r="A12" s="45">
        <f t="shared" si="0"/>
        <v>11</v>
      </c>
      <c r="B12" s="43">
        <v>42534</v>
      </c>
      <c r="C12" s="43">
        <f t="shared" si="1"/>
        <v>42552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2"/>
  <sheetViews>
    <sheetView workbookViewId="0">
      <selection activeCell="C13" sqref="C13"/>
    </sheetView>
  </sheetViews>
  <sheetFormatPr baseColWidth="10" defaultColWidth="9.140625" defaultRowHeight="15"/>
  <cols>
    <col min="1" max="1" width="7.28515625" bestFit="1" customWidth="1"/>
    <col min="2" max="2" width="20.28515625" bestFit="1" customWidth="1"/>
    <col min="3" max="3" width="13.42578125" bestFit="1" customWidth="1"/>
    <col min="4" max="4" width="14.140625" style="6" bestFit="1" customWidth="1"/>
    <col min="5" max="5" width="10.28515625" style="3" bestFit="1" customWidth="1"/>
    <col min="6" max="6" width="9.140625" style="6"/>
  </cols>
  <sheetData>
    <row r="1" spans="1:6">
      <c r="A1" s="2" t="s">
        <v>17</v>
      </c>
      <c r="B1" s="2" t="s">
        <v>15</v>
      </c>
      <c r="C1" s="2" t="s">
        <v>16</v>
      </c>
      <c r="D1" s="4" t="s">
        <v>19</v>
      </c>
      <c r="E1" s="7" t="s">
        <v>18</v>
      </c>
      <c r="F1" s="9" t="s">
        <v>23</v>
      </c>
    </row>
    <row r="2" spans="1:6">
      <c r="A2" s="8" t="s">
        <v>1</v>
      </c>
      <c r="B2" s="1" t="s">
        <v>291</v>
      </c>
      <c r="C2" s="1" t="s">
        <v>302</v>
      </c>
      <c r="D2" s="5">
        <v>38787</v>
      </c>
      <c r="E2" s="8" t="s">
        <v>13</v>
      </c>
      <c r="F2" s="10">
        <f ca="1">ROUND((TODAY()-D2)/365,1)</f>
        <v>10.199999999999999</v>
      </c>
    </row>
    <row r="3" spans="1:6">
      <c r="A3" s="8" t="s">
        <v>1</v>
      </c>
      <c r="B3" s="1" t="s">
        <v>292</v>
      </c>
      <c r="C3" s="1" t="s">
        <v>303</v>
      </c>
      <c r="D3" s="5">
        <v>39126</v>
      </c>
      <c r="E3" s="8" t="s">
        <v>14</v>
      </c>
      <c r="F3" s="10">
        <f t="shared" ref="F3:F12" ca="1" si="0">ROUND((TODAY()-D3)/365,1)</f>
        <v>9.1999999999999993</v>
      </c>
    </row>
    <row r="4" spans="1:6">
      <c r="A4" s="8" t="s">
        <v>1</v>
      </c>
      <c r="B4" s="1" t="s">
        <v>300</v>
      </c>
      <c r="C4" s="1" t="s">
        <v>304</v>
      </c>
      <c r="D4" s="5">
        <v>39320</v>
      </c>
      <c r="E4" s="8" t="s">
        <v>13</v>
      </c>
      <c r="F4" s="10">
        <f t="shared" ca="1" si="0"/>
        <v>8.6999999999999993</v>
      </c>
    </row>
    <row r="5" spans="1:6">
      <c r="A5" s="8" t="s">
        <v>5</v>
      </c>
      <c r="B5" s="1" t="s">
        <v>301</v>
      </c>
      <c r="C5" s="1" t="s">
        <v>305</v>
      </c>
      <c r="D5" s="5">
        <v>38976</v>
      </c>
      <c r="E5" s="8" t="s">
        <v>14</v>
      </c>
      <c r="F5" s="10">
        <f t="shared" ca="1" si="0"/>
        <v>9.6999999999999993</v>
      </c>
    </row>
    <row r="6" spans="1:6">
      <c r="A6" s="8" t="s">
        <v>5</v>
      </c>
      <c r="B6" s="1" t="s">
        <v>293</v>
      </c>
      <c r="C6" s="1" t="s">
        <v>306</v>
      </c>
      <c r="D6" s="5">
        <v>38953</v>
      </c>
      <c r="E6" s="8" t="s">
        <v>13</v>
      </c>
      <c r="F6" s="10">
        <f t="shared" ca="1" si="0"/>
        <v>9.6999999999999993</v>
      </c>
    </row>
    <row r="7" spans="1:6">
      <c r="A7" s="8" t="s">
        <v>5</v>
      </c>
      <c r="B7" s="1" t="s">
        <v>294</v>
      </c>
      <c r="C7" s="1" t="s">
        <v>307</v>
      </c>
      <c r="D7" s="5">
        <v>38730</v>
      </c>
      <c r="E7" s="8" t="s">
        <v>14</v>
      </c>
      <c r="F7" s="10">
        <f t="shared" ca="1" si="0"/>
        <v>10.3</v>
      </c>
    </row>
    <row r="8" spans="1:6">
      <c r="A8" s="8" t="s">
        <v>5</v>
      </c>
      <c r="B8" s="1" t="s">
        <v>295</v>
      </c>
      <c r="C8" s="1" t="s">
        <v>309</v>
      </c>
      <c r="D8" s="5">
        <v>38927</v>
      </c>
      <c r="E8" s="8" t="s">
        <v>13</v>
      </c>
      <c r="F8" s="10">
        <f t="shared" ca="1" si="0"/>
        <v>9.8000000000000007</v>
      </c>
    </row>
    <row r="9" spans="1:6">
      <c r="A9" s="8" t="s">
        <v>5</v>
      </c>
      <c r="B9" s="1" t="s">
        <v>296</v>
      </c>
      <c r="C9" s="1" t="s">
        <v>308</v>
      </c>
      <c r="D9" s="5">
        <v>38919</v>
      </c>
      <c r="E9" s="8" t="s">
        <v>13</v>
      </c>
      <c r="F9" s="10">
        <f t="shared" ca="1" si="0"/>
        <v>9.8000000000000007</v>
      </c>
    </row>
    <row r="10" spans="1:6">
      <c r="A10" s="8" t="s">
        <v>10</v>
      </c>
      <c r="B10" s="1" t="s">
        <v>297</v>
      </c>
      <c r="C10" s="1" t="s">
        <v>310</v>
      </c>
      <c r="D10" s="5">
        <v>38246</v>
      </c>
      <c r="E10" s="8" t="s">
        <v>13</v>
      </c>
      <c r="F10" s="10">
        <f t="shared" ca="1" si="0"/>
        <v>11.7</v>
      </c>
    </row>
    <row r="11" spans="1:6">
      <c r="A11" s="8" t="s">
        <v>10</v>
      </c>
      <c r="B11" s="1" t="s">
        <v>298</v>
      </c>
      <c r="C11" s="1" t="s">
        <v>311</v>
      </c>
      <c r="D11" s="5">
        <v>38534</v>
      </c>
      <c r="E11" s="8" t="s">
        <v>13</v>
      </c>
      <c r="F11" s="10">
        <f t="shared" ca="1" si="0"/>
        <v>10.9</v>
      </c>
    </row>
    <row r="12" spans="1:6">
      <c r="A12" s="8" t="s">
        <v>10</v>
      </c>
      <c r="B12" s="1" t="s">
        <v>299</v>
      </c>
      <c r="C12" s="1" t="s">
        <v>312</v>
      </c>
      <c r="D12" s="5">
        <v>38574</v>
      </c>
      <c r="E12" s="8" t="s">
        <v>13</v>
      </c>
      <c r="F12" s="10">
        <f t="shared" ca="1" si="0"/>
        <v>10.8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P485"/>
  <sheetViews>
    <sheetView zoomScale="85" zoomScaleNormal="85" zoomScalePageLayoutView="70" workbookViewId="0">
      <pane ySplit="1" topLeftCell="A24" activePane="bottomLeft" state="frozen"/>
      <selection pane="bottomLeft" activeCell="C29" sqref="C29"/>
    </sheetView>
  </sheetViews>
  <sheetFormatPr baseColWidth="10" defaultColWidth="11.42578125" defaultRowHeight="15"/>
  <cols>
    <col min="1" max="1" width="5.7109375" style="103" bestFit="1" customWidth="1"/>
    <col min="2" max="2" width="4.85546875" style="6" bestFit="1" customWidth="1"/>
    <col min="3" max="9" width="25.85546875" style="14" customWidth="1"/>
    <col min="10" max="37" width="27.140625" style="15" customWidth="1"/>
    <col min="38" max="16384" width="11.42578125" style="15"/>
  </cols>
  <sheetData>
    <row r="1" spans="1:42" s="16" customFormat="1">
      <c r="A1" s="96" t="s">
        <v>89</v>
      </c>
      <c r="B1" s="50" t="s">
        <v>90</v>
      </c>
      <c r="C1" s="49" t="s">
        <v>26</v>
      </c>
      <c r="D1" s="49" t="s">
        <v>27</v>
      </c>
      <c r="E1" s="49" t="s">
        <v>28</v>
      </c>
      <c r="F1" s="49" t="s">
        <v>93</v>
      </c>
      <c r="G1" s="49" t="s">
        <v>30</v>
      </c>
      <c r="H1" s="49" t="s">
        <v>31</v>
      </c>
      <c r="I1" s="49" t="s">
        <v>32</v>
      </c>
    </row>
    <row r="2" spans="1:42" ht="30">
      <c r="A2" s="97">
        <v>1</v>
      </c>
      <c r="B2" s="51" t="s">
        <v>1</v>
      </c>
      <c r="C2" s="33" t="s">
        <v>94</v>
      </c>
      <c r="D2" s="33" t="s">
        <v>95</v>
      </c>
      <c r="E2" s="35" t="s">
        <v>96</v>
      </c>
      <c r="F2" s="33" t="s">
        <v>97</v>
      </c>
      <c r="G2" s="33"/>
      <c r="H2" s="35"/>
      <c r="I2" s="35" t="s">
        <v>98</v>
      </c>
      <c r="J2" s="76">
        <f t="shared" ref="J2:J34" si="0">COUNTA(C2:I2)</f>
        <v>5</v>
      </c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</row>
    <row r="3" spans="1:42" ht="30">
      <c r="A3" s="97">
        <v>1</v>
      </c>
      <c r="B3" s="52" t="s">
        <v>5</v>
      </c>
      <c r="C3" s="29" t="s">
        <v>99</v>
      </c>
      <c r="D3" s="29" t="s">
        <v>100</v>
      </c>
      <c r="E3" s="31" t="s">
        <v>96</v>
      </c>
      <c r="F3" s="29" t="s">
        <v>101</v>
      </c>
      <c r="G3" s="29"/>
      <c r="H3" s="31"/>
      <c r="I3" s="31" t="s">
        <v>98</v>
      </c>
      <c r="J3" s="77">
        <f t="shared" si="0"/>
        <v>5</v>
      </c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</row>
    <row r="4" spans="1:42" ht="30">
      <c r="A4" s="97">
        <v>1</v>
      </c>
      <c r="B4" s="53" t="s">
        <v>10</v>
      </c>
      <c r="C4" s="36" t="s">
        <v>102</v>
      </c>
      <c r="D4" s="36" t="s">
        <v>103</v>
      </c>
      <c r="E4" s="37" t="s">
        <v>98</v>
      </c>
      <c r="F4" s="36" t="s">
        <v>101</v>
      </c>
      <c r="G4" s="36"/>
      <c r="H4" s="37" t="s">
        <v>104</v>
      </c>
      <c r="I4" s="37"/>
      <c r="J4" s="78">
        <f t="shared" si="0"/>
        <v>5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</row>
    <row r="5" spans="1:42" ht="45">
      <c r="A5" s="98">
        <v>2</v>
      </c>
      <c r="B5" s="51" t="s">
        <v>1</v>
      </c>
      <c r="C5" s="33" t="s">
        <v>99</v>
      </c>
      <c r="D5" s="33" t="s">
        <v>105</v>
      </c>
      <c r="E5" s="35" t="s">
        <v>106</v>
      </c>
      <c r="F5" s="33" t="s">
        <v>107</v>
      </c>
      <c r="G5" s="33" t="s">
        <v>108</v>
      </c>
      <c r="H5" s="35"/>
      <c r="I5" s="35"/>
      <c r="J5" s="76">
        <f t="shared" si="0"/>
        <v>5</v>
      </c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</row>
    <row r="6" spans="1:42" ht="45">
      <c r="A6" s="98">
        <v>2</v>
      </c>
      <c r="B6" s="52" t="s">
        <v>5</v>
      </c>
      <c r="C6" s="29" t="s">
        <v>109</v>
      </c>
      <c r="D6" s="29" t="s">
        <v>105</v>
      </c>
      <c r="E6" s="31" t="s">
        <v>110</v>
      </c>
      <c r="F6" s="29" t="s">
        <v>107</v>
      </c>
      <c r="G6" s="29" t="s">
        <v>108</v>
      </c>
      <c r="H6" s="31"/>
      <c r="I6" s="31"/>
      <c r="J6" s="77">
        <f t="shared" si="0"/>
        <v>5</v>
      </c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</row>
    <row r="7" spans="1:42" ht="45">
      <c r="A7" s="98">
        <v>2</v>
      </c>
      <c r="B7" s="53" t="s">
        <v>10</v>
      </c>
      <c r="C7" s="36" t="s">
        <v>111</v>
      </c>
      <c r="D7" s="36" t="s">
        <v>112</v>
      </c>
      <c r="E7" s="37" t="s">
        <v>110</v>
      </c>
      <c r="F7" s="36" t="s">
        <v>107</v>
      </c>
      <c r="G7" s="36" t="s">
        <v>113</v>
      </c>
      <c r="H7" s="37"/>
      <c r="I7" s="37"/>
      <c r="J7" s="78">
        <f t="shared" si="0"/>
        <v>5</v>
      </c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</row>
    <row r="8" spans="1:42" s="55" customFormat="1" ht="30">
      <c r="A8" s="100">
        <v>3</v>
      </c>
      <c r="B8" s="56" t="s">
        <v>1</v>
      </c>
      <c r="C8" s="57" t="s">
        <v>109</v>
      </c>
      <c r="D8" s="57" t="s">
        <v>114</v>
      </c>
      <c r="E8" s="58" t="s">
        <v>98</v>
      </c>
      <c r="F8" s="57"/>
      <c r="G8" s="57"/>
      <c r="H8" s="58" t="s">
        <v>104</v>
      </c>
      <c r="I8" s="58"/>
      <c r="J8" s="76">
        <f t="shared" si="0"/>
        <v>4</v>
      </c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</row>
    <row r="9" spans="1:42" ht="45">
      <c r="A9" s="97">
        <v>3</v>
      </c>
      <c r="B9" s="52" t="s">
        <v>5</v>
      </c>
      <c r="C9" s="29" t="s">
        <v>111</v>
      </c>
      <c r="D9" s="29" t="s">
        <v>114</v>
      </c>
      <c r="E9" s="31" t="s">
        <v>115</v>
      </c>
      <c r="F9" s="29"/>
      <c r="G9" s="29" t="s">
        <v>102</v>
      </c>
      <c r="H9" s="31"/>
      <c r="I9" s="31"/>
      <c r="J9" s="77">
        <f t="shared" si="0"/>
        <v>4</v>
      </c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</row>
    <row r="10" spans="1:42" s="67" customFormat="1" ht="45">
      <c r="A10" s="101">
        <v>3</v>
      </c>
      <c r="B10" s="63" t="s">
        <v>10</v>
      </c>
      <c r="C10" s="64" t="s">
        <v>116</v>
      </c>
      <c r="D10" s="36" t="s">
        <v>117</v>
      </c>
      <c r="E10" s="65" t="s">
        <v>118</v>
      </c>
      <c r="F10" s="64"/>
      <c r="G10" s="64"/>
      <c r="H10" s="65"/>
      <c r="I10" s="65" t="s">
        <v>119</v>
      </c>
      <c r="J10" s="78">
        <f t="shared" si="0"/>
        <v>4</v>
      </c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66"/>
      <c r="AE10" s="66"/>
      <c r="AF10" s="66"/>
      <c r="AG10" s="66"/>
      <c r="AH10" s="66"/>
      <c r="AI10" s="66"/>
      <c r="AJ10" s="66"/>
      <c r="AK10" s="66"/>
      <c r="AL10" s="66"/>
      <c r="AM10" s="66"/>
      <c r="AN10" s="66"/>
      <c r="AO10" s="66"/>
      <c r="AP10" s="66"/>
    </row>
    <row r="11" spans="1:42" s="67" customFormat="1" ht="45">
      <c r="A11" s="102">
        <v>4</v>
      </c>
      <c r="B11" s="69" t="s">
        <v>1</v>
      </c>
      <c r="C11" s="70"/>
      <c r="D11" s="70" t="s">
        <v>112</v>
      </c>
      <c r="E11" s="71" t="s">
        <v>110</v>
      </c>
      <c r="F11" s="70"/>
      <c r="G11" s="70"/>
      <c r="H11" s="71"/>
      <c r="I11" s="71" t="s">
        <v>120</v>
      </c>
      <c r="J11" s="76">
        <f t="shared" si="0"/>
        <v>3</v>
      </c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66"/>
      <c r="AL11" s="66"/>
      <c r="AM11" s="66"/>
      <c r="AN11" s="66"/>
      <c r="AO11" s="66"/>
      <c r="AP11" s="66"/>
    </row>
    <row r="12" spans="1:42" s="67" customFormat="1" ht="30">
      <c r="A12" s="102">
        <v>4</v>
      </c>
      <c r="B12" s="72" t="s">
        <v>5</v>
      </c>
      <c r="C12" s="73" t="s">
        <v>91</v>
      </c>
      <c r="D12" s="73" t="s">
        <v>117</v>
      </c>
      <c r="E12" s="74"/>
      <c r="F12" s="73"/>
      <c r="G12" s="73"/>
      <c r="H12" s="74" t="s">
        <v>121</v>
      </c>
      <c r="I12" s="74"/>
      <c r="J12" s="77">
        <f t="shared" si="0"/>
        <v>3</v>
      </c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66"/>
      <c r="AG12" s="66"/>
      <c r="AH12" s="66"/>
      <c r="AI12" s="66"/>
      <c r="AJ12" s="66"/>
      <c r="AK12" s="66"/>
      <c r="AL12" s="66"/>
      <c r="AM12" s="66"/>
      <c r="AN12" s="66"/>
      <c r="AO12" s="66"/>
      <c r="AP12" s="66"/>
    </row>
    <row r="13" spans="1:42" s="67" customFormat="1" ht="30">
      <c r="A13" s="102">
        <v>4</v>
      </c>
      <c r="B13" s="63" t="s">
        <v>10</v>
      </c>
      <c r="C13" s="64" t="s">
        <v>91</v>
      </c>
      <c r="D13" s="36" t="s">
        <v>121</v>
      </c>
      <c r="E13" s="65"/>
      <c r="F13" s="64"/>
      <c r="G13" s="64"/>
      <c r="H13" s="65" t="s">
        <v>286</v>
      </c>
      <c r="I13" s="65"/>
      <c r="J13" s="78">
        <f t="shared" si="0"/>
        <v>3</v>
      </c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6"/>
      <c r="AN13" s="66"/>
      <c r="AO13" s="66"/>
      <c r="AP13" s="66"/>
    </row>
    <row r="14" spans="1:42" s="55" customFormat="1" ht="30">
      <c r="A14" s="100">
        <v>5</v>
      </c>
      <c r="B14" s="56" t="s">
        <v>1</v>
      </c>
      <c r="C14" s="57" t="s">
        <v>122</v>
      </c>
      <c r="D14" s="57" t="s">
        <v>100</v>
      </c>
      <c r="E14" s="58" t="s">
        <v>123</v>
      </c>
      <c r="F14" s="57"/>
      <c r="G14" s="57" t="s">
        <v>124</v>
      </c>
      <c r="H14" s="57"/>
      <c r="I14" s="58"/>
      <c r="J14" s="76">
        <f t="shared" si="0"/>
        <v>4</v>
      </c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  <c r="AH14" s="54"/>
      <c r="AI14" s="54"/>
      <c r="AJ14" s="54"/>
      <c r="AK14" s="54"/>
      <c r="AL14" s="54"/>
      <c r="AM14" s="54"/>
      <c r="AN14" s="54"/>
      <c r="AO14" s="54"/>
      <c r="AP14" s="54"/>
    </row>
    <row r="15" spans="1:42" s="67" customFormat="1" ht="45">
      <c r="A15" s="101">
        <v>5</v>
      </c>
      <c r="B15" s="72" t="s">
        <v>5</v>
      </c>
      <c r="C15" s="73" t="s">
        <v>125</v>
      </c>
      <c r="D15" s="73" t="s">
        <v>126</v>
      </c>
      <c r="E15" s="74" t="s">
        <v>123</v>
      </c>
      <c r="F15" s="73"/>
      <c r="G15" s="73"/>
      <c r="H15" s="74" t="s">
        <v>127</v>
      </c>
      <c r="I15" s="74"/>
      <c r="J15" s="77">
        <f t="shared" si="0"/>
        <v>4</v>
      </c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66"/>
      <c r="AL15" s="66"/>
      <c r="AM15" s="66"/>
      <c r="AN15" s="66"/>
      <c r="AO15" s="66"/>
      <c r="AP15" s="66"/>
    </row>
    <row r="16" spans="1:42" s="67" customFormat="1" ht="30">
      <c r="A16" s="101">
        <v>5</v>
      </c>
      <c r="B16" s="63" t="s">
        <v>10</v>
      </c>
      <c r="C16" s="64" t="s">
        <v>128</v>
      </c>
      <c r="D16" s="64" t="s">
        <v>126</v>
      </c>
      <c r="E16" s="65" t="s">
        <v>123</v>
      </c>
      <c r="F16" s="64"/>
      <c r="G16" s="64"/>
      <c r="H16" s="65" t="s">
        <v>127</v>
      </c>
      <c r="I16" s="65"/>
      <c r="J16" s="78">
        <f t="shared" si="0"/>
        <v>4</v>
      </c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66"/>
      <c r="AE16" s="66"/>
      <c r="AF16" s="66"/>
      <c r="AG16" s="66"/>
      <c r="AH16" s="66"/>
      <c r="AI16" s="66"/>
      <c r="AJ16" s="66"/>
      <c r="AK16" s="66"/>
      <c r="AL16" s="66"/>
      <c r="AM16" s="66"/>
      <c r="AN16" s="66"/>
      <c r="AO16" s="66"/>
      <c r="AP16" s="66"/>
    </row>
    <row r="17" spans="1:42" s="67" customFormat="1" ht="30">
      <c r="A17" s="102">
        <v>6</v>
      </c>
      <c r="B17" s="69" t="s">
        <v>1</v>
      </c>
      <c r="C17" s="70" t="s">
        <v>129</v>
      </c>
      <c r="D17" s="70" t="s">
        <v>130</v>
      </c>
      <c r="E17" s="71"/>
      <c r="F17" s="70"/>
      <c r="G17" s="70"/>
      <c r="H17" s="71" t="s">
        <v>131</v>
      </c>
      <c r="I17" s="71"/>
      <c r="J17" s="76">
        <f t="shared" si="0"/>
        <v>3</v>
      </c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66"/>
      <c r="AL17" s="66"/>
      <c r="AM17" s="66"/>
      <c r="AN17" s="66"/>
      <c r="AO17" s="66"/>
      <c r="AP17" s="66"/>
    </row>
    <row r="18" spans="1:42" s="67" customFormat="1" ht="45">
      <c r="A18" s="102">
        <v>6</v>
      </c>
      <c r="B18" s="72" t="s">
        <v>5</v>
      </c>
      <c r="C18" s="73" t="s">
        <v>124</v>
      </c>
      <c r="D18" s="73" t="s">
        <v>130</v>
      </c>
      <c r="E18" s="73"/>
      <c r="F18" s="73"/>
      <c r="G18" s="73" t="s">
        <v>132</v>
      </c>
      <c r="H18" s="74" t="s">
        <v>133</v>
      </c>
      <c r="I18" s="74"/>
      <c r="J18" s="77">
        <f t="shared" si="0"/>
        <v>4</v>
      </c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66"/>
      <c r="AG18" s="66"/>
      <c r="AH18" s="66"/>
      <c r="AI18" s="66"/>
      <c r="AJ18" s="66"/>
      <c r="AK18" s="66"/>
      <c r="AL18" s="66"/>
      <c r="AM18" s="66"/>
      <c r="AN18" s="66"/>
      <c r="AO18" s="66"/>
      <c r="AP18" s="66"/>
    </row>
    <row r="19" spans="1:42" s="67" customFormat="1" ht="45">
      <c r="A19" s="102">
        <v>6</v>
      </c>
      <c r="B19" s="63" t="s">
        <v>10</v>
      </c>
      <c r="C19" s="64" t="s">
        <v>134</v>
      </c>
      <c r="D19" s="64" t="s">
        <v>130</v>
      </c>
      <c r="E19" s="65"/>
      <c r="F19" s="64"/>
      <c r="G19" s="64" t="s">
        <v>132</v>
      </c>
      <c r="H19" s="65" t="s">
        <v>133</v>
      </c>
      <c r="I19" s="65"/>
      <c r="J19" s="78">
        <f t="shared" si="0"/>
        <v>4</v>
      </c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66"/>
      <c r="AL19" s="66"/>
      <c r="AM19" s="66"/>
      <c r="AN19" s="66"/>
      <c r="AO19" s="66"/>
      <c r="AP19" s="66"/>
    </row>
    <row r="20" spans="1:42" s="55" customFormat="1" ht="30">
      <c r="A20" s="100">
        <v>7</v>
      </c>
      <c r="B20" s="56" t="s">
        <v>1</v>
      </c>
      <c r="C20" s="57" t="s">
        <v>91</v>
      </c>
      <c r="D20" s="58" t="s">
        <v>290</v>
      </c>
      <c r="E20" s="58" t="s">
        <v>136</v>
      </c>
      <c r="F20" s="58"/>
      <c r="G20" s="57" t="s">
        <v>137</v>
      </c>
      <c r="H20" s="58"/>
      <c r="I20" s="58"/>
      <c r="J20" s="76">
        <f t="shared" si="0"/>
        <v>4</v>
      </c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54"/>
      <c r="AP20" s="54"/>
    </row>
    <row r="21" spans="1:42" s="67" customFormat="1" ht="30">
      <c r="A21" s="101">
        <v>7</v>
      </c>
      <c r="B21" s="72" t="s">
        <v>5</v>
      </c>
      <c r="C21" s="73" t="s">
        <v>134</v>
      </c>
      <c r="D21" s="73"/>
      <c r="E21" s="74" t="s">
        <v>136</v>
      </c>
      <c r="F21" s="74"/>
      <c r="G21" s="73" t="s">
        <v>138</v>
      </c>
      <c r="H21" s="74"/>
      <c r="I21" s="74" t="s">
        <v>139</v>
      </c>
      <c r="J21" s="77">
        <f t="shared" si="0"/>
        <v>4</v>
      </c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6"/>
      <c r="AG21" s="66"/>
      <c r="AH21" s="66"/>
      <c r="AI21" s="66"/>
      <c r="AJ21" s="66"/>
      <c r="AK21" s="66"/>
      <c r="AL21" s="66"/>
      <c r="AM21" s="66"/>
      <c r="AN21" s="66"/>
      <c r="AO21" s="66"/>
      <c r="AP21" s="66"/>
    </row>
    <row r="22" spans="1:42" s="67" customFormat="1" ht="45">
      <c r="A22" s="101">
        <v>7</v>
      </c>
      <c r="B22" s="63" t="s">
        <v>10</v>
      </c>
      <c r="C22" s="64" t="s">
        <v>140</v>
      </c>
      <c r="D22" s="64"/>
      <c r="E22" s="65" t="s">
        <v>136</v>
      </c>
      <c r="F22" s="65"/>
      <c r="G22" s="64" t="s">
        <v>138</v>
      </c>
      <c r="H22" s="65"/>
      <c r="I22" s="65" t="s">
        <v>139</v>
      </c>
      <c r="J22" s="78">
        <f t="shared" si="0"/>
        <v>4</v>
      </c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</row>
    <row r="23" spans="1:42" s="67" customFormat="1" ht="45">
      <c r="A23" s="102">
        <v>8</v>
      </c>
      <c r="B23" s="69" t="s">
        <v>1</v>
      </c>
      <c r="C23" s="70" t="s">
        <v>141</v>
      </c>
      <c r="D23" s="70" t="s">
        <v>142</v>
      </c>
      <c r="E23" s="71" t="s">
        <v>139</v>
      </c>
      <c r="F23" s="70"/>
      <c r="G23" s="70"/>
      <c r="H23" s="71"/>
      <c r="I23" s="71"/>
      <c r="J23" s="76">
        <f t="shared" si="0"/>
        <v>3</v>
      </c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/>
      <c r="AG23" s="66"/>
      <c r="AH23" s="66"/>
      <c r="AI23" s="66"/>
      <c r="AJ23" s="66"/>
      <c r="AK23" s="66"/>
      <c r="AL23" s="66"/>
      <c r="AM23" s="66"/>
      <c r="AN23" s="66"/>
      <c r="AO23" s="66"/>
      <c r="AP23" s="66"/>
    </row>
    <row r="24" spans="1:42" s="67" customFormat="1" ht="45">
      <c r="A24" s="102">
        <v>8</v>
      </c>
      <c r="B24" s="72" t="s">
        <v>5</v>
      </c>
      <c r="C24" s="73" t="s">
        <v>143</v>
      </c>
      <c r="D24" s="73" t="s">
        <v>144</v>
      </c>
      <c r="E24" s="74" t="s">
        <v>145</v>
      </c>
      <c r="F24" s="73"/>
      <c r="G24" s="73"/>
      <c r="H24" s="74"/>
      <c r="I24" s="74" t="s">
        <v>146</v>
      </c>
      <c r="J24" s="77">
        <f t="shared" si="0"/>
        <v>4</v>
      </c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66"/>
      <c r="AK24" s="66"/>
      <c r="AL24" s="66"/>
      <c r="AM24" s="66"/>
      <c r="AN24" s="66"/>
      <c r="AO24" s="66"/>
      <c r="AP24" s="66"/>
    </row>
    <row r="25" spans="1:42" s="67" customFormat="1" ht="45">
      <c r="A25" s="102">
        <v>8</v>
      </c>
      <c r="B25" s="63" t="s">
        <v>10</v>
      </c>
      <c r="C25" s="64" t="s">
        <v>143</v>
      </c>
      <c r="D25" s="64" t="s">
        <v>144</v>
      </c>
      <c r="E25" s="65" t="s">
        <v>145</v>
      </c>
      <c r="F25" s="64"/>
      <c r="G25" s="64"/>
      <c r="H25" s="65"/>
      <c r="I25" s="65" t="s">
        <v>147</v>
      </c>
      <c r="J25" s="78">
        <f t="shared" si="0"/>
        <v>4</v>
      </c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</row>
    <row r="26" spans="1:42" s="55" customFormat="1" ht="45">
      <c r="A26" s="100">
        <v>9</v>
      </c>
      <c r="B26" s="56" t="s">
        <v>1</v>
      </c>
      <c r="C26" s="57" t="s">
        <v>148</v>
      </c>
      <c r="D26" s="58" t="s">
        <v>149</v>
      </c>
      <c r="E26" s="58" t="s">
        <v>150</v>
      </c>
      <c r="F26" s="57"/>
      <c r="G26" s="57"/>
      <c r="H26" s="58"/>
      <c r="I26" s="58"/>
      <c r="J26" s="76">
        <f t="shared" si="0"/>
        <v>3</v>
      </c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  <c r="AB26" s="54"/>
      <c r="AC26" s="54"/>
      <c r="AD26" s="54"/>
      <c r="AE26" s="54"/>
      <c r="AF26" s="54"/>
      <c r="AG26" s="54"/>
      <c r="AH26" s="54"/>
      <c r="AI26" s="54"/>
      <c r="AJ26" s="54"/>
      <c r="AK26" s="54"/>
      <c r="AL26" s="54"/>
      <c r="AM26" s="54"/>
      <c r="AN26" s="54"/>
      <c r="AO26" s="54"/>
      <c r="AP26" s="54"/>
    </row>
    <row r="27" spans="1:42" ht="45">
      <c r="A27" s="97">
        <v>9</v>
      </c>
      <c r="B27" s="52" t="s">
        <v>5</v>
      </c>
      <c r="C27" s="29" t="s">
        <v>148</v>
      </c>
      <c r="D27" s="29"/>
      <c r="E27" s="29" t="s">
        <v>150</v>
      </c>
      <c r="F27" s="29"/>
      <c r="G27" s="29" t="s">
        <v>151</v>
      </c>
      <c r="H27" s="31"/>
      <c r="I27" s="31" t="s">
        <v>152</v>
      </c>
      <c r="J27" s="77">
        <f t="shared" si="0"/>
        <v>4</v>
      </c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</row>
    <row r="28" spans="1:42" ht="45">
      <c r="A28" s="97">
        <v>9</v>
      </c>
      <c r="B28" s="53" t="s">
        <v>10</v>
      </c>
      <c r="C28" s="36" t="s">
        <v>148</v>
      </c>
      <c r="D28" s="36"/>
      <c r="E28" s="37" t="s">
        <v>153</v>
      </c>
      <c r="F28" s="36"/>
      <c r="G28" s="36" t="s">
        <v>151</v>
      </c>
      <c r="H28" s="36"/>
      <c r="I28" s="37" t="s">
        <v>152</v>
      </c>
      <c r="J28" s="78">
        <f t="shared" si="0"/>
        <v>4</v>
      </c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</row>
    <row r="29" spans="1:42" ht="60">
      <c r="A29" s="98">
        <v>10</v>
      </c>
      <c r="B29" s="51" t="s">
        <v>1</v>
      </c>
      <c r="C29" s="33"/>
      <c r="D29" s="33" t="s">
        <v>155</v>
      </c>
      <c r="E29" s="35" t="s">
        <v>156</v>
      </c>
      <c r="F29" s="33"/>
      <c r="G29" s="33"/>
      <c r="H29" s="35"/>
      <c r="I29" s="35"/>
      <c r="J29" s="76">
        <f t="shared" si="0"/>
        <v>2</v>
      </c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</row>
    <row r="30" spans="1:42" ht="60">
      <c r="A30" s="98">
        <v>10</v>
      </c>
      <c r="B30" s="52" t="s">
        <v>5</v>
      </c>
      <c r="C30" s="29" t="s">
        <v>92</v>
      </c>
      <c r="D30" s="73" t="s">
        <v>157</v>
      </c>
      <c r="E30" s="31" t="s">
        <v>156</v>
      </c>
      <c r="F30" s="29"/>
      <c r="G30" s="29"/>
      <c r="H30" s="31" t="s">
        <v>158</v>
      </c>
      <c r="I30" s="31"/>
      <c r="J30" s="77">
        <f t="shared" si="0"/>
        <v>4</v>
      </c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</row>
    <row r="31" spans="1:42" ht="60">
      <c r="A31" s="98">
        <v>10</v>
      </c>
      <c r="B31" s="53" t="s">
        <v>10</v>
      </c>
      <c r="C31" s="36" t="s">
        <v>159</v>
      </c>
      <c r="D31" s="64" t="s">
        <v>157</v>
      </c>
      <c r="E31" s="37" t="s">
        <v>160</v>
      </c>
      <c r="F31" s="36"/>
      <c r="G31" s="36"/>
      <c r="H31" s="37" t="s">
        <v>158</v>
      </c>
      <c r="I31" s="37"/>
      <c r="J31" s="78">
        <f t="shared" si="0"/>
        <v>4</v>
      </c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</row>
    <row r="32" spans="1:42">
      <c r="A32" s="97">
        <v>11</v>
      </c>
      <c r="B32" s="51" t="s">
        <v>1</v>
      </c>
      <c r="C32" s="33"/>
      <c r="D32" s="33"/>
      <c r="E32" s="35"/>
      <c r="F32" s="33"/>
      <c r="G32" s="33"/>
      <c r="H32" s="35"/>
      <c r="I32" s="35"/>
      <c r="J32" s="76">
        <f t="shared" si="0"/>
        <v>0</v>
      </c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</row>
    <row r="33" spans="1:42">
      <c r="A33" s="97">
        <v>11</v>
      </c>
      <c r="B33" s="52" t="s">
        <v>5</v>
      </c>
      <c r="C33" s="29"/>
      <c r="D33" s="29"/>
      <c r="E33" s="31"/>
      <c r="F33" s="29"/>
      <c r="G33" s="29"/>
      <c r="H33" s="31"/>
      <c r="I33" s="31"/>
      <c r="J33" s="77">
        <f t="shared" si="0"/>
        <v>0</v>
      </c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</row>
    <row r="34" spans="1:42">
      <c r="A34" s="97">
        <v>11</v>
      </c>
      <c r="B34" s="53" t="s">
        <v>10</v>
      </c>
      <c r="C34" s="36"/>
      <c r="D34" s="36"/>
      <c r="E34" s="37"/>
      <c r="F34" s="36"/>
      <c r="G34" s="36"/>
      <c r="H34" s="37"/>
      <c r="I34" s="37"/>
      <c r="J34" s="78">
        <f t="shared" si="0"/>
        <v>0</v>
      </c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</row>
    <row r="35" spans="1:42"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</row>
    <row r="36" spans="1:42"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</row>
    <row r="37" spans="1:42"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</row>
    <row r="38" spans="1:42"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</row>
    <row r="39" spans="1:42"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</row>
    <row r="40" spans="1:42"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</row>
    <row r="41" spans="1:42"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</row>
    <row r="42" spans="1:42"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</row>
    <row r="43" spans="1:42"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</row>
    <row r="44" spans="1:42"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</row>
    <row r="45" spans="1:42"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</row>
    <row r="46" spans="1:42"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</row>
    <row r="47" spans="1:42"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</row>
    <row r="48" spans="1:42"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</row>
    <row r="49" spans="3:42"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  <c r="AO49" s="17"/>
      <c r="AP49" s="17"/>
    </row>
    <row r="50" spans="3:42"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</row>
    <row r="51" spans="3:42"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</row>
    <row r="52" spans="3:42"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</row>
    <row r="53" spans="3:42"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</row>
    <row r="54" spans="3:42"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</row>
    <row r="55" spans="3:42"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</row>
    <row r="56" spans="3:42"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</row>
    <row r="57" spans="3:42"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</row>
    <row r="58" spans="3:42"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</row>
    <row r="59" spans="3:42"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</row>
    <row r="60" spans="3:42"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</row>
    <row r="61" spans="3:42"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</row>
    <row r="62" spans="3:42"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</row>
    <row r="63" spans="3:42"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</row>
    <row r="64" spans="3:42"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</row>
    <row r="65" spans="3:42"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</row>
    <row r="66" spans="3:42"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</row>
    <row r="67" spans="3:42"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</row>
    <row r="68" spans="3:42"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</row>
    <row r="69" spans="3:42"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</row>
    <row r="70" spans="3:42"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</row>
    <row r="71" spans="3:42"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</row>
    <row r="72" spans="3:42"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</row>
    <row r="73" spans="3:42"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</row>
    <row r="74" spans="3:42"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</row>
    <row r="75" spans="3:42"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</row>
    <row r="76" spans="3:42"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</row>
    <row r="77" spans="3:42"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</row>
    <row r="78" spans="3:42"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</row>
    <row r="79" spans="3:42"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</row>
    <row r="80" spans="3:42"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</row>
    <row r="81" spans="3:42"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</row>
    <row r="82" spans="3:42"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</row>
    <row r="83" spans="3:42"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</row>
    <row r="84" spans="3:42"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</row>
    <row r="85" spans="3:42"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</row>
    <row r="86" spans="3:42"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</row>
    <row r="87" spans="3:42"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</row>
    <row r="88" spans="3:42"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</row>
    <row r="89" spans="3:42"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</row>
    <row r="90" spans="3:42"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</row>
    <row r="91" spans="3:42"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</row>
    <row r="92" spans="3:42"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</row>
    <row r="93" spans="3:42"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</row>
    <row r="94" spans="3:42"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</row>
    <row r="95" spans="3:42"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</row>
    <row r="96" spans="3:42"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</row>
    <row r="97" spans="3:42"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</row>
    <row r="98" spans="3:42"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</row>
    <row r="99" spans="3:42"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</row>
    <row r="100" spans="3:42"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</row>
    <row r="101" spans="3:42"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</row>
    <row r="102" spans="3:42"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  <c r="AM102" s="17"/>
      <c r="AN102" s="17"/>
      <c r="AO102" s="17"/>
      <c r="AP102" s="17"/>
    </row>
    <row r="103" spans="3:42"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</row>
    <row r="104" spans="3:42"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</row>
    <row r="105" spans="3:42"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</row>
    <row r="106" spans="3:42"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  <c r="AM106" s="17"/>
      <c r="AN106" s="17"/>
      <c r="AO106" s="17"/>
      <c r="AP106" s="17"/>
    </row>
    <row r="107" spans="3:42"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17"/>
      <c r="AM107" s="17"/>
      <c r="AN107" s="17"/>
      <c r="AO107" s="17"/>
      <c r="AP107" s="17"/>
    </row>
    <row r="108" spans="3:42"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  <c r="AM108" s="17"/>
      <c r="AN108" s="17"/>
      <c r="AO108" s="17"/>
      <c r="AP108" s="17"/>
    </row>
    <row r="109" spans="3:42"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  <c r="AO109" s="17"/>
      <c r="AP109" s="17"/>
    </row>
    <row r="110" spans="3:42"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  <c r="AM110" s="17"/>
      <c r="AN110" s="17"/>
      <c r="AO110" s="17"/>
      <c r="AP110" s="17"/>
    </row>
    <row r="111" spans="3:42"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</row>
    <row r="112" spans="3:42"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</row>
    <row r="113" spans="3:42"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  <c r="AO113" s="17"/>
      <c r="AP113" s="17"/>
    </row>
    <row r="114" spans="3:42"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17"/>
      <c r="AN114" s="17"/>
      <c r="AO114" s="17"/>
      <c r="AP114" s="17"/>
    </row>
    <row r="115" spans="3:42"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  <c r="AM115" s="17"/>
      <c r="AN115" s="17"/>
      <c r="AO115" s="17"/>
      <c r="AP115" s="17"/>
    </row>
    <row r="116" spans="3:42"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17"/>
      <c r="AN116" s="17"/>
      <c r="AO116" s="17"/>
      <c r="AP116" s="17"/>
    </row>
    <row r="117" spans="3:42"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  <c r="AO117" s="17"/>
      <c r="AP117" s="17"/>
    </row>
    <row r="118" spans="3:42"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  <c r="AO118" s="17"/>
      <c r="AP118" s="17"/>
    </row>
    <row r="119" spans="3:42"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  <c r="AM119" s="17"/>
      <c r="AN119" s="17"/>
      <c r="AO119" s="17"/>
      <c r="AP119" s="17"/>
    </row>
    <row r="120" spans="3:42"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  <c r="AM120" s="17"/>
      <c r="AN120" s="17"/>
      <c r="AO120" s="17"/>
      <c r="AP120" s="17"/>
    </row>
    <row r="121" spans="3:42"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</row>
    <row r="122" spans="3:42"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  <c r="AM122" s="17"/>
      <c r="AN122" s="17"/>
      <c r="AO122" s="17"/>
      <c r="AP122" s="17"/>
    </row>
    <row r="123" spans="3:42"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  <c r="AM123" s="17"/>
      <c r="AN123" s="17"/>
      <c r="AO123" s="17"/>
      <c r="AP123" s="17"/>
    </row>
    <row r="124" spans="3:42"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  <c r="AM124" s="17"/>
      <c r="AN124" s="17"/>
      <c r="AO124" s="17"/>
      <c r="AP124" s="17"/>
    </row>
    <row r="125" spans="3:42"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  <c r="AM125" s="17"/>
      <c r="AN125" s="17"/>
      <c r="AO125" s="17"/>
      <c r="AP125" s="17"/>
    </row>
    <row r="126" spans="3:42"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  <c r="AM126" s="17"/>
      <c r="AN126" s="17"/>
      <c r="AO126" s="17"/>
      <c r="AP126" s="17"/>
    </row>
    <row r="127" spans="3:42"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  <c r="AM127" s="17"/>
      <c r="AN127" s="17"/>
      <c r="AO127" s="17"/>
      <c r="AP127" s="17"/>
    </row>
    <row r="128" spans="3:42"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</row>
    <row r="129" spans="3:42"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  <c r="AM129" s="17"/>
      <c r="AN129" s="17"/>
      <c r="AO129" s="17"/>
      <c r="AP129" s="17"/>
    </row>
    <row r="130" spans="3:42"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  <c r="AM130" s="17"/>
      <c r="AN130" s="17"/>
      <c r="AO130" s="17"/>
      <c r="AP130" s="17"/>
    </row>
    <row r="131" spans="3:42"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  <c r="AM131" s="17"/>
      <c r="AN131" s="17"/>
      <c r="AO131" s="17"/>
      <c r="AP131" s="17"/>
    </row>
    <row r="132" spans="3:42"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  <c r="AM132" s="17"/>
      <c r="AN132" s="17"/>
      <c r="AO132" s="17"/>
      <c r="AP132" s="17"/>
    </row>
    <row r="133" spans="3:42"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  <c r="AM133" s="17"/>
      <c r="AN133" s="17"/>
      <c r="AO133" s="17"/>
      <c r="AP133" s="17"/>
    </row>
    <row r="134" spans="3:42"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  <c r="AM134" s="17"/>
      <c r="AN134" s="17"/>
      <c r="AO134" s="17"/>
      <c r="AP134" s="17"/>
    </row>
    <row r="135" spans="3:42"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  <c r="AM135" s="17"/>
      <c r="AN135" s="17"/>
      <c r="AO135" s="17"/>
      <c r="AP135" s="17"/>
    </row>
    <row r="136" spans="3:42"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  <c r="AM136" s="17"/>
      <c r="AN136" s="17"/>
      <c r="AO136" s="17"/>
      <c r="AP136" s="17"/>
    </row>
    <row r="137" spans="3:42"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  <c r="AL137" s="17"/>
      <c r="AM137" s="17"/>
      <c r="AN137" s="17"/>
      <c r="AO137" s="17"/>
      <c r="AP137" s="17"/>
    </row>
    <row r="138" spans="3:42"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  <c r="AM138" s="17"/>
      <c r="AN138" s="17"/>
      <c r="AO138" s="17"/>
      <c r="AP138" s="17"/>
    </row>
    <row r="139" spans="3:42"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  <c r="AM139" s="17"/>
      <c r="AN139" s="17"/>
      <c r="AO139" s="17"/>
      <c r="AP139" s="17"/>
    </row>
    <row r="140" spans="3:42"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  <c r="AM140" s="17"/>
      <c r="AN140" s="17"/>
      <c r="AO140" s="17"/>
      <c r="AP140" s="17"/>
    </row>
    <row r="141" spans="3:42"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  <c r="AL141" s="17"/>
      <c r="AM141" s="17"/>
      <c r="AN141" s="17"/>
      <c r="AO141" s="17"/>
      <c r="AP141" s="17"/>
    </row>
    <row r="142" spans="3:42"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  <c r="AM142" s="17"/>
      <c r="AN142" s="17"/>
      <c r="AO142" s="17"/>
      <c r="AP142" s="17"/>
    </row>
    <row r="143" spans="3:42"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  <c r="AM143" s="17"/>
      <c r="AN143" s="17"/>
      <c r="AO143" s="17"/>
      <c r="AP143" s="17"/>
    </row>
    <row r="144" spans="3:42"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  <c r="AO144" s="17"/>
      <c r="AP144" s="17"/>
    </row>
    <row r="145" spans="3:42"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  <c r="AM145" s="17"/>
      <c r="AN145" s="17"/>
      <c r="AO145" s="17"/>
      <c r="AP145" s="17"/>
    </row>
    <row r="146" spans="3:42"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17"/>
      <c r="AM146" s="17"/>
      <c r="AN146" s="17"/>
      <c r="AO146" s="17"/>
      <c r="AP146" s="17"/>
    </row>
    <row r="147" spans="3:42"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17"/>
      <c r="AM147" s="17"/>
      <c r="AN147" s="17"/>
      <c r="AO147" s="17"/>
      <c r="AP147" s="17"/>
    </row>
    <row r="148" spans="3:42"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  <c r="AM148" s="17"/>
      <c r="AN148" s="17"/>
      <c r="AO148" s="17"/>
      <c r="AP148" s="17"/>
    </row>
    <row r="149" spans="3:42"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J149" s="17"/>
      <c r="AK149" s="17"/>
      <c r="AL149" s="17"/>
      <c r="AM149" s="17"/>
      <c r="AN149" s="17"/>
      <c r="AO149" s="17"/>
      <c r="AP149" s="17"/>
    </row>
    <row r="150" spans="3:42"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  <c r="AM150" s="17"/>
      <c r="AN150" s="17"/>
      <c r="AO150" s="17"/>
      <c r="AP150" s="17"/>
    </row>
    <row r="151" spans="3:42"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  <c r="AM151" s="17"/>
      <c r="AN151" s="17"/>
      <c r="AO151" s="17"/>
      <c r="AP151" s="17"/>
    </row>
    <row r="152" spans="3:42"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  <c r="AO152" s="17"/>
      <c r="AP152" s="17"/>
    </row>
    <row r="153" spans="3:42"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17"/>
      <c r="AM153" s="17"/>
      <c r="AN153" s="17"/>
      <c r="AO153" s="17"/>
      <c r="AP153" s="17"/>
    </row>
    <row r="154" spans="3:42"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7"/>
      <c r="AL154" s="17"/>
      <c r="AM154" s="17"/>
      <c r="AN154" s="17"/>
      <c r="AO154" s="17"/>
      <c r="AP154" s="17"/>
    </row>
    <row r="155" spans="3:42"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17"/>
      <c r="AM155" s="17"/>
      <c r="AN155" s="17"/>
      <c r="AO155" s="17"/>
      <c r="AP155" s="17"/>
    </row>
    <row r="156" spans="3:42"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J156" s="17"/>
      <c r="AK156" s="17"/>
      <c r="AL156" s="17"/>
      <c r="AM156" s="17"/>
      <c r="AN156" s="17"/>
      <c r="AO156" s="17"/>
      <c r="AP156" s="17"/>
    </row>
    <row r="157" spans="3:42"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J157" s="17"/>
      <c r="AK157" s="17"/>
      <c r="AL157" s="17"/>
      <c r="AM157" s="17"/>
      <c r="AN157" s="17"/>
      <c r="AO157" s="17"/>
      <c r="AP157" s="17"/>
    </row>
    <row r="158" spans="3:42"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</row>
    <row r="159" spans="3:42"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</row>
    <row r="160" spans="3:42"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  <c r="AM160" s="17"/>
      <c r="AN160" s="17"/>
      <c r="AO160" s="17"/>
      <c r="AP160" s="17"/>
    </row>
    <row r="161" spans="3:42"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  <c r="AJ161" s="17"/>
      <c r="AK161" s="17"/>
      <c r="AL161" s="17"/>
      <c r="AM161" s="17"/>
      <c r="AN161" s="17"/>
      <c r="AO161" s="17"/>
      <c r="AP161" s="17"/>
    </row>
    <row r="162" spans="3:42"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  <c r="AG162" s="17"/>
      <c r="AH162" s="17"/>
      <c r="AI162" s="17"/>
      <c r="AJ162" s="17"/>
      <c r="AK162" s="17"/>
      <c r="AL162" s="17"/>
      <c r="AM162" s="17"/>
      <c r="AN162" s="17"/>
      <c r="AO162" s="17"/>
      <c r="AP162" s="17"/>
    </row>
    <row r="163" spans="3:42"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7"/>
      <c r="AI163" s="17"/>
      <c r="AJ163" s="17"/>
      <c r="AK163" s="17"/>
      <c r="AL163" s="17"/>
      <c r="AM163" s="17"/>
      <c r="AN163" s="17"/>
      <c r="AO163" s="17"/>
      <c r="AP163" s="17"/>
    </row>
    <row r="164" spans="3:42"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  <c r="AJ164" s="17"/>
      <c r="AK164" s="17"/>
      <c r="AL164" s="17"/>
      <c r="AM164" s="17"/>
      <c r="AN164" s="17"/>
      <c r="AO164" s="17"/>
      <c r="AP164" s="17"/>
    </row>
    <row r="165" spans="3:42"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7"/>
      <c r="AK165" s="17"/>
      <c r="AL165" s="17"/>
      <c r="AM165" s="17"/>
      <c r="AN165" s="17"/>
      <c r="AO165" s="17"/>
      <c r="AP165" s="17"/>
    </row>
    <row r="166" spans="3:42"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  <c r="AJ166" s="17"/>
      <c r="AK166" s="17"/>
      <c r="AL166" s="17"/>
      <c r="AM166" s="17"/>
      <c r="AN166" s="17"/>
      <c r="AO166" s="17"/>
      <c r="AP166" s="17"/>
    </row>
    <row r="167" spans="3:42"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17"/>
      <c r="AH167" s="17"/>
      <c r="AI167" s="17"/>
      <c r="AJ167" s="17"/>
      <c r="AK167" s="17"/>
      <c r="AL167" s="17"/>
      <c r="AM167" s="17"/>
      <c r="AN167" s="17"/>
      <c r="AO167" s="17"/>
      <c r="AP167" s="17"/>
    </row>
    <row r="168" spans="3:42"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7"/>
      <c r="AI168" s="17"/>
      <c r="AJ168" s="17"/>
      <c r="AK168" s="17"/>
      <c r="AL168" s="17"/>
      <c r="AM168" s="17"/>
      <c r="AN168" s="17"/>
      <c r="AO168" s="17"/>
      <c r="AP168" s="17"/>
    </row>
    <row r="169" spans="3:42"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7"/>
      <c r="AK169" s="17"/>
      <c r="AL169" s="17"/>
      <c r="AM169" s="17"/>
      <c r="AN169" s="17"/>
      <c r="AO169" s="17"/>
      <c r="AP169" s="17"/>
    </row>
    <row r="170" spans="3:42"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  <c r="AJ170" s="17"/>
      <c r="AK170" s="17"/>
      <c r="AL170" s="17"/>
      <c r="AM170" s="17"/>
      <c r="AN170" s="17"/>
      <c r="AO170" s="17"/>
      <c r="AP170" s="17"/>
    </row>
    <row r="171" spans="3:42"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  <c r="AM171" s="17"/>
      <c r="AN171" s="17"/>
      <c r="AO171" s="17"/>
      <c r="AP171" s="17"/>
    </row>
    <row r="172" spans="3:42"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7"/>
      <c r="AK172" s="17"/>
      <c r="AL172" s="17"/>
      <c r="AM172" s="17"/>
      <c r="AN172" s="17"/>
      <c r="AO172" s="17"/>
      <c r="AP172" s="17"/>
    </row>
    <row r="173" spans="3:42"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7"/>
      <c r="AK173" s="17"/>
      <c r="AL173" s="17"/>
      <c r="AM173" s="17"/>
      <c r="AN173" s="17"/>
      <c r="AO173" s="17"/>
      <c r="AP173" s="17"/>
    </row>
    <row r="174" spans="3:42"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7"/>
      <c r="AK174" s="17"/>
      <c r="AL174" s="17"/>
      <c r="AM174" s="17"/>
      <c r="AN174" s="17"/>
      <c r="AO174" s="17"/>
      <c r="AP174" s="17"/>
    </row>
    <row r="175" spans="3:42"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/>
      <c r="AM175" s="17"/>
      <c r="AN175" s="17"/>
      <c r="AO175" s="17"/>
      <c r="AP175" s="17"/>
    </row>
    <row r="176" spans="3:42"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17"/>
      <c r="AM176" s="17"/>
      <c r="AN176" s="17"/>
      <c r="AO176" s="17"/>
      <c r="AP176" s="17"/>
    </row>
    <row r="177" spans="3:42"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  <c r="AM177" s="17"/>
      <c r="AN177" s="17"/>
      <c r="AO177" s="17"/>
      <c r="AP177" s="17"/>
    </row>
    <row r="178" spans="3:42"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  <c r="AM178" s="17"/>
      <c r="AN178" s="17"/>
      <c r="AO178" s="17"/>
      <c r="AP178" s="17"/>
    </row>
    <row r="179" spans="3:42"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  <c r="AJ179" s="17"/>
      <c r="AK179" s="17"/>
      <c r="AL179" s="17"/>
      <c r="AM179" s="17"/>
      <c r="AN179" s="17"/>
      <c r="AO179" s="17"/>
      <c r="AP179" s="17"/>
    </row>
    <row r="180" spans="3:42"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7"/>
      <c r="AI180" s="17"/>
      <c r="AJ180" s="17"/>
      <c r="AK180" s="17"/>
      <c r="AL180" s="17"/>
      <c r="AM180" s="17"/>
      <c r="AN180" s="17"/>
      <c r="AO180" s="17"/>
      <c r="AP180" s="17"/>
    </row>
    <row r="181" spans="3:42"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7"/>
      <c r="AK181" s="17"/>
      <c r="AL181" s="17"/>
      <c r="AM181" s="17"/>
      <c r="AN181" s="17"/>
      <c r="AO181" s="17"/>
      <c r="AP181" s="17"/>
    </row>
    <row r="182" spans="3:42"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  <c r="AJ182" s="17"/>
      <c r="AK182" s="17"/>
      <c r="AL182" s="17"/>
      <c r="AM182" s="17"/>
      <c r="AN182" s="17"/>
      <c r="AO182" s="17"/>
      <c r="AP182" s="17"/>
    </row>
    <row r="183" spans="3:42"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  <c r="AH183" s="17"/>
      <c r="AI183" s="17"/>
      <c r="AJ183" s="17"/>
      <c r="AK183" s="17"/>
      <c r="AL183" s="17"/>
      <c r="AM183" s="17"/>
      <c r="AN183" s="17"/>
      <c r="AO183" s="17"/>
      <c r="AP183" s="17"/>
    </row>
    <row r="184" spans="3:42"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7"/>
      <c r="AK184" s="17"/>
      <c r="AL184" s="17"/>
      <c r="AM184" s="17"/>
      <c r="AN184" s="17"/>
      <c r="AO184" s="17"/>
      <c r="AP184" s="17"/>
    </row>
    <row r="185" spans="3:42"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  <c r="AH185" s="17"/>
      <c r="AI185" s="17"/>
      <c r="AJ185" s="17"/>
      <c r="AK185" s="17"/>
      <c r="AL185" s="17"/>
      <c r="AM185" s="17"/>
      <c r="AN185" s="17"/>
      <c r="AO185" s="17"/>
      <c r="AP185" s="17"/>
    </row>
    <row r="186" spans="3:42"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  <c r="AI186" s="17"/>
      <c r="AJ186" s="17"/>
      <c r="AK186" s="17"/>
      <c r="AL186" s="17"/>
      <c r="AM186" s="17"/>
      <c r="AN186" s="17"/>
      <c r="AO186" s="17"/>
      <c r="AP186" s="17"/>
    </row>
    <row r="187" spans="3:42"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  <c r="AJ187" s="17"/>
      <c r="AK187" s="17"/>
      <c r="AL187" s="17"/>
      <c r="AM187" s="17"/>
      <c r="AN187" s="17"/>
      <c r="AO187" s="17"/>
      <c r="AP187" s="17"/>
    </row>
    <row r="188" spans="3:42"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17"/>
      <c r="AN188" s="17"/>
      <c r="AO188" s="17"/>
      <c r="AP188" s="17"/>
    </row>
    <row r="189" spans="3:42"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  <c r="AM189" s="17"/>
      <c r="AN189" s="17"/>
      <c r="AO189" s="17"/>
      <c r="AP189" s="17"/>
    </row>
    <row r="190" spans="3:42"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7"/>
      <c r="AK190" s="17"/>
      <c r="AL190" s="17"/>
      <c r="AM190" s="17"/>
      <c r="AN190" s="17"/>
      <c r="AO190" s="17"/>
      <c r="AP190" s="17"/>
    </row>
    <row r="191" spans="3:42"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17"/>
      <c r="AM191" s="17"/>
      <c r="AN191" s="17"/>
      <c r="AO191" s="17"/>
      <c r="AP191" s="17"/>
    </row>
    <row r="192" spans="3:42"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17"/>
      <c r="AM192" s="17"/>
      <c r="AN192" s="17"/>
      <c r="AO192" s="17"/>
      <c r="AP192" s="17"/>
    </row>
    <row r="193" spans="3:42"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  <c r="AM193" s="17"/>
      <c r="AN193" s="17"/>
      <c r="AO193" s="17"/>
      <c r="AP193" s="17"/>
    </row>
    <row r="194" spans="3:42"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  <c r="AM194" s="17"/>
      <c r="AN194" s="17"/>
      <c r="AO194" s="17"/>
      <c r="AP194" s="17"/>
    </row>
    <row r="195" spans="3:42"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  <c r="AM195" s="17"/>
      <c r="AN195" s="17"/>
      <c r="AO195" s="17"/>
      <c r="AP195" s="17"/>
    </row>
    <row r="196" spans="3:42"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  <c r="AM196" s="17"/>
      <c r="AN196" s="17"/>
      <c r="AO196" s="17"/>
      <c r="AP196" s="17"/>
    </row>
    <row r="197" spans="3:42"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  <c r="AM197" s="17"/>
      <c r="AN197" s="17"/>
      <c r="AO197" s="17"/>
      <c r="AP197" s="17"/>
    </row>
    <row r="198" spans="3:42"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  <c r="AH198" s="17"/>
      <c r="AI198" s="17"/>
      <c r="AJ198" s="17"/>
      <c r="AK198" s="17"/>
      <c r="AL198" s="17"/>
      <c r="AM198" s="17"/>
      <c r="AN198" s="17"/>
      <c r="AO198" s="17"/>
      <c r="AP198" s="17"/>
    </row>
    <row r="199" spans="3:42"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  <c r="AM199" s="17"/>
      <c r="AN199" s="17"/>
      <c r="AO199" s="17"/>
      <c r="AP199" s="17"/>
    </row>
    <row r="200" spans="3:42"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  <c r="AM200" s="17"/>
      <c r="AN200" s="17"/>
      <c r="AO200" s="17"/>
      <c r="AP200" s="17"/>
    </row>
    <row r="201" spans="3:42"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  <c r="AF201" s="17"/>
      <c r="AG201" s="17"/>
      <c r="AH201" s="17"/>
      <c r="AI201" s="17"/>
      <c r="AJ201" s="17"/>
      <c r="AK201" s="17"/>
      <c r="AL201" s="17"/>
      <c r="AM201" s="17"/>
      <c r="AN201" s="17"/>
      <c r="AO201" s="17"/>
      <c r="AP201" s="17"/>
    </row>
    <row r="202" spans="3:42"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  <c r="AF202" s="17"/>
      <c r="AG202" s="17"/>
      <c r="AH202" s="17"/>
      <c r="AI202" s="17"/>
      <c r="AJ202" s="17"/>
      <c r="AK202" s="17"/>
      <c r="AL202" s="17"/>
      <c r="AM202" s="17"/>
      <c r="AN202" s="17"/>
      <c r="AO202" s="17"/>
      <c r="AP202" s="17"/>
    </row>
    <row r="203" spans="3:42"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  <c r="AF203" s="17"/>
      <c r="AG203" s="17"/>
      <c r="AH203" s="17"/>
      <c r="AI203" s="17"/>
      <c r="AJ203" s="17"/>
      <c r="AK203" s="17"/>
      <c r="AL203" s="17"/>
      <c r="AM203" s="17"/>
      <c r="AN203" s="17"/>
      <c r="AO203" s="17"/>
      <c r="AP203" s="17"/>
    </row>
    <row r="204" spans="3:42"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  <c r="AF204" s="17"/>
      <c r="AG204" s="17"/>
      <c r="AH204" s="17"/>
      <c r="AI204" s="17"/>
      <c r="AJ204" s="17"/>
      <c r="AK204" s="17"/>
      <c r="AL204" s="17"/>
      <c r="AM204" s="17"/>
      <c r="AN204" s="17"/>
      <c r="AO204" s="17"/>
      <c r="AP204" s="17"/>
    </row>
    <row r="205" spans="3:42"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  <c r="AF205" s="17"/>
      <c r="AG205" s="17"/>
      <c r="AH205" s="17"/>
      <c r="AI205" s="17"/>
      <c r="AJ205" s="17"/>
      <c r="AK205" s="17"/>
      <c r="AL205" s="17"/>
      <c r="AM205" s="17"/>
      <c r="AN205" s="17"/>
      <c r="AO205" s="17"/>
      <c r="AP205" s="17"/>
    </row>
    <row r="206" spans="3:42"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  <c r="AF206" s="17"/>
      <c r="AG206" s="17"/>
      <c r="AH206" s="17"/>
      <c r="AI206" s="17"/>
      <c r="AJ206" s="17"/>
      <c r="AK206" s="17"/>
      <c r="AL206" s="17"/>
      <c r="AM206" s="17"/>
      <c r="AN206" s="17"/>
      <c r="AO206" s="17"/>
      <c r="AP206" s="17"/>
    </row>
    <row r="207" spans="3:42"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  <c r="AF207" s="17"/>
      <c r="AG207" s="17"/>
      <c r="AH207" s="17"/>
      <c r="AI207" s="17"/>
      <c r="AJ207" s="17"/>
      <c r="AK207" s="17"/>
      <c r="AL207" s="17"/>
      <c r="AM207" s="17"/>
      <c r="AN207" s="17"/>
      <c r="AO207" s="17"/>
      <c r="AP207" s="17"/>
    </row>
    <row r="208" spans="3:42"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7"/>
      <c r="AE208" s="17"/>
      <c r="AF208" s="17"/>
      <c r="AG208" s="17"/>
      <c r="AH208" s="17"/>
      <c r="AI208" s="17"/>
      <c r="AJ208" s="17"/>
      <c r="AK208" s="17"/>
      <c r="AL208" s="17"/>
      <c r="AM208" s="17"/>
      <c r="AN208" s="17"/>
      <c r="AO208" s="17"/>
      <c r="AP208" s="17"/>
    </row>
    <row r="209" spans="3:42"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  <c r="AF209" s="17"/>
      <c r="AG209" s="17"/>
      <c r="AH209" s="17"/>
      <c r="AI209" s="17"/>
      <c r="AJ209" s="17"/>
      <c r="AK209" s="17"/>
      <c r="AL209" s="17"/>
      <c r="AM209" s="17"/>
      <c r="AN209" s="17"/>
      <c r="AO209" s="17"/>
      <c r="AP209" s="17"/>
    </row>
    <row r="210" spans="3:42"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7"/>
      <c r="AE210" s="17"/>
      <c r="AF210" s="17"/>
      <c r="AG210" s="17"/>
      <c r="AH210" s="17"/>
      <c r="AI210" s="17"/>
      <c r="AJ210" s="17"/>
      <c r="AK210" s="17"/>
      <c r="AL210" s="17"/>
      <c r="AM210" s="17"/>
      <c r="AN210" s="17"/>
      <c r="AO210" s="17"/>
      <c r="AP210" s="17"/>
    </row>
    <row r="211" spans="3:42"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  <c r="AE211" s="17"/>
      <c r="AF211" s="17"/>
      <c r="AG211" s="17"/>
      <c r="AH211" s="17"/>
      <c r="AI211" s="17"/>
      <c r="AJ211" s="17"/>
      <c r="AK211" s="17"/>
      <c r="AL211" s="17"/>
      <c r="AM211" s="17"/>
      <c r="AN211" s="17"/>
      <c r="AO211" s="17"/>
      <c r="AP211" s="17"/>
    </row>
    <row r="212" spans="3:42"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7"/>
      <c r="AE212" s="17"/>
      <c r="AF212" s="17"/>
      <c r="AG212" s="17"/>
      <c r="AH212" s="17"/>
      <c r="AI212" s="17"/>
      <c r="AJ212" s="17"/>
      <c r="AK212" s="17"/>
      <c r="AL212" s="17"/>
      <c r="AM212" s="17"/>
      <c r="AN212" s="17"/>
      <c r="AO212" s="17"/>
      <c r="AP212" s="17"/>
    </row>
    <row r="213" spans="3:42"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7"/>
      <c r="AE213" s="17"/>
      <c r="AF213" s="17"/>
      <c r="AG213" s="17"/>
      <c r="AH213" s="17"/>
      <c r="AI213" s="17"/>
      <c r="AJ213" s="17"/>
      <c r="AK213" s="17"/>
      <c r="AL213" s="17"/>
      <c r="AM213" s="17"/>
      <c r="AN213" s="17"/>
      <c r="AO213" s="17"/>
      <c r="AP213" s="17"/>
    </row>
    <row r="214" spans="3:42"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  <c r="AF214" s="17"/>
      <c r="AG214" s="17"/>
      <c r="AH214" s="17"/>
      <c r="AI214" s="17"/>
      <c r="AJ214" s="17"/>
      <c r="AK214" s="17"/>
      <c r="AL214" s="17"/>
      <c r="AM214" s="17"/>
      <c r="AN214" s="17"/>
      <c r="AO214" s="17"/>
      <c r="AP214" s="17"/>
    </row>
    <row r="215" spans="3:42"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  <c r="AE215" s="17"/>
      <c r="AF215" s="17"/>
      <c r="AG215" s="17"/>
      <c r="AH215" s="17"/>
      <c r="AI215" s="17"/>
      <c r="AJ215" s="17"/>
      <c r="AK215" s="17"/>
      <c r="AL215" s="17"/>
      <c r="AM215" s="17"/>
      <c r="AN215" s="17"/>
      <c r="AO215" s="17"/>
      <c r="AP215" s="17"/>
    </row>
    <row r="216" spans="3:42"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  <c r="AE216" s="17"/>
      <c r="AF216" s="17"/>
      <c r="AG216" s="17"/>
      <c r="AH216" s="17"/>
      <c r="AI216" s="17"/>
      <c r="AJ216" s="17"/>
      <c r="AK216" s="17"/>
      <c r="AL216" s="17"/>
      <c r="AM216" s="17"/>
      <c r="AN216" s="17"/>
      <c r="AO216" s="17"/>
      <c r="AP216" s="17"/>
    </row>
    <row r="217" spans="3:42"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7"/>
      <c r="AE217" s="17"/>
      <c r="AF217" s="17"/>
      <c r="AG217" s="17"/>
      <c r="AH217" s="17"/>
      <c r="AI217" s="17"/>
      <c r="AJ217" s="17"/>
      <c r="AK217" s="17"/>
      <c r="AL217" s="17"/>
      <c r="AM217" s="17"/>
      <c r="AN217" s="17"/>
      <c r="AO217" s="17"/>
      <c r="AP217" s="17"/>
    </row>
    <row r="218" spans="3:42"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7"/>
      <c r="AE218" s="17"/>
      <c r="AF218" s="17"/>
      <c r="AG218" s="17"/>
      <c r="AH218" s="17"/>
      <c r="AI218" s="17"/>
      <c r="AJ218" s="17"/>
      <c r="AK218" s="17"/>
      <c r="AL218" s="17"/>
      <c r="AM218" s="17"/>
      <c r="AN218" s="17"/>
      <c r="AO218" s="17"/>
      <c r="AP218" s="17"/>
    </row>
    <row r="219" spans="3:42"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7"/>
      <c r="AE219" s="17"/>
      <c r="AF219" s="17"/>
      <c r="AG219" s="17"/>
      <c r="AH219" s="17"/>
      <c r="AI219" s="17"/>
      <c r="AJ219" s="17"/>
      <c r="AK219" s="17"/>
      <c r="AL219" s="17"/>
      <c r="AM219" s="17"/>
      <c r="AN219" s="17"/>
      <c r="AO219" s="17"/>
      <c r="AP219" s="17"/>
    </row>
    <row r="220" spans="3:42"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  <c r="AF220" s="17"/>
      <c r="AG220" s="17"/>
      <c r="AH220" s="17"/>
      <c r="AI220" s="17"/>
      <c r="AJ220" s="17"/>
      <c r="AK220" s="17"/>
      <c r="AL220" s="17"/>
      <c r="AM220" s="17"/>
      <c r="AN220" s="17"/>
      <c r="AO220" s="17"/>
      <c r="AP220" s="17"/>
    </row>
    <row r="221" spans="3:42"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  <c r="AE221" s="17"/>
      <c r="AF221" s="17"/>
      <c r="AG221" s="17"/>
      <c r="AH221" s="17"/>
      <c r="AI221" s="17"/>
      <c r="AJ221" s="17"/>
      <c r="AK221" s="17"/>
      <c r="AL221" s="17"/>
      <c r="AM221" s="17"/>
      <c r="AN221" s="17"/>
      <c r="AO221" s="17"/>
      <c r="AP221" s="17"/>
    </row>
    <row r="222" spans="3:42"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7"/>
      <c r="AE222" s="17"/>
      <c r="AF222" s="17"/>
      <c r="AG222" s="17"/>
      <c r="AH222" s="17"/>
      <c r="AI222" s="17"/>
      <c r="AJ222" s="17"/>
      <c r="AK222" s="17"/>
      <c r="AL222" s="17"/>
      <c r="AM222" s="17"/>
      <c r="AN222" s="17"/>
      <c r="AO222" s="17"/>
      <c r="AP222" s="17"/>
    </row>
    <row r="223" spans="3:42"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7"/>
      <c r="AE223" s="17"/>
      <c r="AF223" s="17"/>
      <c r="AG223" s="17"/>
      <c r="AH223" s="17"/>
      <c r="AI223" s="17"/>
      <c r="AJ223" s="17"/>
      <c r="AK223" s="17"/>
      <c r="AL223" s="17"/>
      <c r="AM223" s="17"/>
      <c r="AN223" s="17"/>
      <c r="AO223" s="17"/>
      <c r="AP223" s="17"/>
    </row>
    <row r="224" spans="3:42"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7"/>
      <c r="AE224" s="17"/>
      <c r="AF224" s="17"/>
      <c r="AG224" s="17"/>
      <c r="AH224" s="17"/>
      <c r="AI224" s="17"/>
      <c r="AJ224" s="17"/>
      <c r="AK224" s="17"/>
      <c r="AL224" s="17"/>
      <c r="AM224" s="17"/>
      <c r="AN224" s="17"/>
      <c r="AO224" s="17"/>
      <c r="AP224" s="17"/>
    </row>
    <row r="225" spans="3:42"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7"/>
      <c r="AE225" s="17"/>
      <c r="AF225" s="17"/>
      <c r="AG225" s="17"/>
      <c r="AH225" s="17"/>
      <c r="AI225" s="17"/>
      <c r="AJ225" s="17"/>
      <c r="AK225" s="17"/>
      <c r="AL225" s="17"/>
      <c r="AM225" s="17"/>
      <c r="AN225" s="17"/>
      <c r="AO225" s="17"/>
      <c r="AP225" s="17"/>
    </row>
    <row r="226" spans="3:42"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7"/>
      <c r="AE226" s="17"/>
      <c r="AF226" s="17"/>
      <c r="AG226" s="17"/>
      <c r="AH226" s="17"/>
      <c r="AI226" s="17"/>
      <c r="AJ226" s="17"/>
      <c r="AK226" s="17"/>
      <c r="AL226" s="17"/>
      <c r="AM226" s="17"/>
      <c r="AN226" s="17"/>
      <c r="AO226" s="17"/>
      <c r="AP226" s="17"/>
    </row>
    <row r="227" spans="3:42"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  <c r="AF227" s="17"/>
      <c r="AG227" s="17"/>
      <c r="AH227" s="17"/>
      <c r="AI227" s="17"/>
      <c r="AJ227" s="17"/>
      <c r="AK227" s="17"/>
      <c r="AL227" s="17"/>
      <c r="AM227" s="17"/>
      <c r="AN227" s="17"/>
      <c r="AO227" s="17"/>
      <c r="AP227" s="17"/>
    </row>
    <row r="228" spans="3:42"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7"/>
      <c r="AE228" s="17"/>
      <c r="AF228" s="17"/>
      <c r="AG228" s="17"/>
      <c r="AH228" s="17"/>
      <c r="AI228" s="17"/>
      <c r="AJ228" s="17"/>
      <c r="AK228" s="17"/>
      <c r="AL228" s="17"/>
      <c r="AM228" s="17"/>
      <c r="AN228" s="17"/>
      <c r="AO228" s="17"/>
      <c r="AP228" s="17"/>
    </row>
    <row r="229" spans="3:42"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7"/>
      <c r="AE229" s="17"/>
      <c r="AF229" s="17"/>
      <c r="AG229" s="17"/>
      <c r="AH229" s="17"/>
      <c r="AI229" s="17"/>
      <c r="AJ229" s="17"/>
      <c r="AK229" s="17"/>
      <c r="AL229" s="17"/>
      <c r="AM229" s="17"/>
      <c r="AN229" s="17"/>
      <c r="AO229" s="17"/>
      <c r="AP229" s="17"/>
    </row>
    <row r="230" spans="3:42"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7"/>
      <c r="AE230" s="17"/>
      <c r="AF230" s="17"/>
      <c r="AG230" s="17"/>
      <c r="AH230" s="17"/>
      <c r="AI230" s="17"/>
      <c r="AJ230" s="17"/>
      <c r="AK230" s="17"/>
      <c r="AL230" s="17"/>
      <c r="AM230" s="17"/>
      <c r="AN230" s="17"/>
      <c r="AO230" s="17"/>
      <c r="AP230" s="17"/>
    </row>
    <row r="231" spans="3:42"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7"/>
      <c r="AE231" s="17"/>
      <c r="AF231" s="17"/>
      <c r="AG231" s="17"/>
      <c r="AH231" s="17"/>
      <c r="AI231" s="17"/>
      <c r="AJ231" s="17"/>
      <c r="AK231" s="17"/>
      <c r="AL231" s="17"/>
      <c r="AM231" s="17"/>
      <c r="AN231" s="17"/>
      <c r="AO231" s="17"/>
      <c r="AP231" s="17"/>
    </row>
    <row r="232" spans="3:42"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7"/>
      <c r="AE232" s="17"/>
      <c r="AF232" s="17"/>
      <c r="AG232" s="17"/>
      <c r="AH232" s="17"/>
      <c r="AI232" s="17"/>
      <c r="AJ232" s="17"/>
      <c r="AK232" s="17"/>
      <c r="AL232" s="17"/>
      <c r="AM232" s="17"/>
      <c r="AN232" s="17"/>
      <c r="AO232" s="17"/>
      <c r="AP232" s="17"/>
    </row>
    <row r="233" spans="3:42"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7"/>
      <c r="AE233" s="17"/>
      <c r="AF233" s="17"/>
      <c r="AG233" s="17"/>
      <c r="AH233" s="17"/>
      <c r="AI233" s="17"/>
      <c r="AJ233" s="17"/>
      <c r="AK233" s="17"/>
      <c r="AL233" s="17"/>
      <c r="AM233" s="17"/>
      <c r="AN233" s="17"/>
      <c r="AO233" s="17"/>
      <c r="AP233" s="17"/>
    </row>
    <row r="234" spans="3:42"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  <c r="AA234" s="17"/>
      <c r="AB234" s="17"/>
      <c r="AC234" s="17"/>
      <c r="AD234" s="17"/>
      <c r="AE234" s="17"/>
      <c r="AF234" s="17"/>
      <c r="AG234" s="17"/>
      <c r="AH234" s="17"/>
      <c r="AI234" s="17"/>
      <c r="AJ234" s="17"/>
      <c r="AK234" s="17"/>
      <c r="AL234" s="17"/>
      <c r="AM234" s="17"/>
      <c r="AN234" s="17"/>
      <c r="AO234" s="17"/>
      <c r="AP234" s="17"/>
    </row>
    <row r="235" spans="3:42"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7"/>
      <c r="AE235" s="17"/>
      <c r="AF235" s="17"/>
      <c r="AG235" s="17"/>
      <c r="AH235" s="17"/>
      <c r="AI235" s="17"/>
      <c r="AJ235" s="17"/>
      <c r="AK235" s="17"/>
      <c r="AL235" s="17"/>
      <c r="AM235" s="17"/>
      <c r="AN235" s="17"/>
      <c r="AO235" s="17"/>
      <c r="AP235" s="17"/>
    </row>
    <row r="236" spans="3:42"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  <c r="AE236" s="17"/>
      <c r="AF236" s="17"/>
      <c r="AG236" s="17"/>
      <c r="AH236" s="17"/>
      <c r="AI236" s="17"/>
      <c r="AJ236" s="17"/>
      <c r="AK236" s="17"/>
      <c r="AL236" s="17"/>
      <c r="AM236" s="17"/>
      <c r="AN236" s="17"/>
      <c r="AO236" s="17"/>
      <c r="AP236" s="17"/>
    </row>
    <row r="237" spans="3:42"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7"/>
      <c r="AE237" s="17"/>
      <c r="AF237" s="17"/>
      <c r="AG237" s="17"/>
      <c r="AH237" s="17"/>
      <c r="AI237" s="17"/>
      <c r="AJ237" s="17"/>
      <c r="AK237" s="17"/>
      <c r="AL237" s="17"/>
      <c r="AM237" s="17"/>
      <c r="AN237" s="17"/>
      <c r="AO237" s="17"/>
      <c r="AP237" s="17"/>
    </row>
    <row r="238" spans="3:42"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7"/>
      <c r="AE238" s="17"/>
      <c r="AF238" s="17"/>
      <c r="AG238" s="17"/>
      <c r="AH238" s="17"/>
      <c r="AI238" s="17"/>
      <c r="AJ238" s="17"/>
      <c r="AK238" s="17"/>
      <c r="AL238" s="17"/>
      <c r="AM238" s="17"/>
      <c r="AN238" s="17"/>
      <c r="AO238" s="17"/>
      <c r="AP238" s="17"/>
    </row>
    <row r="239" spans="3:42"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7"/>
      <c r="AE239" s="17"/>
      <c r="AF239" s="17"/>
      <c r="AG239" s="17"/>
      <c r="AH239" s="17"/>
      <c r="AI239" s="17"/>
      <c r="AJ239" s="17"/>
      <c r="AK239" s="17"/>
      <c r="AL239" s="17"/>
      <c r="AM239" s="17"/>
      <c r="AN239" s="17"/>
      <c r="AO239" s="17"/>
      <c r="AP239" s="17"/>
    </row>
    <row r="240" spans="3:42"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7"/>
      <c r="AE240" s="17"/>
      <c r="AF240" s="17"/>
      <c r="AG240" s="17"/>
      <c r="AH240" s="17"/>
      <c r="AI240" s="17"/>
      <c r="AJ240" s="17"/>
      <c r="AK240" s="17"/>
      <c r="AL240" s="17"/>
      <c r="AM240" s="17"/>
      <c r="AN240" s="17"/>
      <c r="AO240" s="17"/>
      <c r="AP240" s="17"/>
    </row>
    <row r="241" spans="3:42"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7"/>
      <c r="AE241" s="17"/>
      <c r="AF241" s="17"/>
      <c r="AG241" s="17"/>
      <c r="AH241" s="17"/>
      <c r="AI241" s="17"/>
      <c r="AJ241" s="17"/>
      <c r="AK241" s="17"/>
      <c r="AL241" s="17"/>
      <c r="AM241" s="17"/>
      <c r="AN241" s="17"/>
      <c r="AO241" s="17"/>
      <c r="AP241" s="17"/>
    </row>
    <row r="242" spans="3:42"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7"/>
      <c r="AE242" s="17"/>
      <c r="AF242" s="17"/>
      <c r="AG242" s="17"/>
      <c r="AH242" s="17"/>
      <c r="AI242" s="17"/>
      <c r="AJ242" s="17"/>
      <c r="AK242" s="17"/>
      <c r="AL242" s="17"/>
      <c r="AM242" s="17"/>
      <c r="AN242" s="17"/>
      <c r="AO242" s="17"/>
      <c r="AP242" s="17"/>
    </row>
    <row r="243" spans="3:42"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7"/>
      <c r="AE243" s="17"/>
      <c r="AF243" s="17"/>
      <c r="AG243" s="17"/>
      <c r="AH243" s="17"/>
      <c r="AI243" s="17"/>
      <c r="AJ243" s="17"/>
      <c r="AK243" s="17"/>
      <c r="AL243" s="17"/>
      <c r="AM243" s="17"/>
      <c r="AN243" s="17"/>
      <c r="AO243" s="17"/>
      <c r="AP243" s="17"/>
    </row>
    <row r="244" spans="3:42"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7"/>
      <c r="AE244" s="17"/>
      <c r="AF244" s="17"/>
      <c r="AG244" s="17"/>
      <c r="AH244" s="17"/>
      <c r="AI244" s="17"/>
      <c r="AJ244" s="17"/>
      <c r="AK244" s="17"/>
      <c r="AL244" s="17"/>
      <c r="AM244" s="17"/>
      <c r="AN244" s="17"/>
      <c r="AO244" s="17"/>
      <c r="AP244" s="17"/>
    </row>
    <row r="245" spans="3:42"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7"/>
      <c r="AD245" s="17"/>
      <c r="AE245" s="17"/>
      <c r="AF245" s="17"/>
      <c r="AG245" s="17"/>
      <c r="AH245" s="17"/>
      <c r="AI245" s="17"/>
      <c r="AJ245" s="17"/>
      <c r="AK245" s="17"/>
      <c r="AL245" s="17"/>
      <c r="AM245" s="17"/>
      <c r="AN245" s="17"/>
      <c r="AO245" s="17"/>
      <c r="AP245" s="17"/>
    </row>
    <row r="246" spans="3:42"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7"/>
      <c r="AE246" s="17"/>
      <c r="AF246" s="17"/>
      <c r="AG246" s="17"/>
      <c r="AH246" s="17"/>
      <c r="AI246" s="17"/>
      <c r="AJ246" s="17"/>
      <c r="AK246" s="17"/>
      <c r="AL246" s="17"/>
      <c r="AM246" s="17"/>
      <c r="AN246" s="17"/>
      <c r="AO246" s="17"/>
      <c r="AP246" s="17"/>
    </row>
    <row r="247" spans="3:42"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7"/>
      <c r="AE247" s="17"/>
      <c r="AF247" s="17"/>
      <c r="AG247" s="17"/>
      <c r="AH247" s="17"/>
      <c r="AI247" s="17"/>
      <c r="AJ247" s="17"/>
      <c r="AK247" s="17"/>
      <c r="AL247" s="17"/>
      <c r="AM247" s="17"/>
      <c r="AN247" s="17"/>
      <c r="AO247" s="17"/>
      <c r="AP247" s="17"/>
    </row>
    <row r="248" spans="3:42"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  <c r="AA248" s="17"/>
      <c r="AB248" s="17"/>
      <c r="AC248" s="17"/>
      <c r="AD248" s="17"/>
      <c r="AE248" s="17"/>
      <c r="AF248" s="17"/>
      <c r="AG248" s="17"/>
      <c r="AH248" s="17"/>
      <c r="AI248" s="17"/>
      <c r="AJ248" s="17"/>
      <c r="AK248" s="17"/>
      <c r="AL248" s="17"/>
      <c r="AM248" s="17"/>
      <c r="AN248" s="17"/>
      <c r="AO248" s="17"/>
      <c r="AP248" s="17"/>
    </row>
    <row r="249" spans="3:42"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7"/>
      <c r="AL249" s="17"/>
      <c r="AM249" s="17"/>
      <c r="AN249" s="17"/>
      <c r="AO249" s="17"/>
      <c r="AP249" s="17"/>
    </row>
    <row r="250" spans="3:42"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17"/>
      <c r="AO250" s="17"/>
      <c r="AP250" s="17"/>
    </row>
    <row r="251" spans="3:42"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7"/>
      <c r="AE251" s="17"/>
      <c r="AF251" s="17"/>
      <c r="AG251" s="17"/>
      <c r="AH251" s="17"/>
      <c r="AI251" s="17"/>
      <c r="AJ251" s="17"/>
      <c r="AK251" s="17"/>
      <c r="AL251" s="17"/>
      <c r="AM251" s="17"/>
      <c r="AN251" s="17"/>
      <c r="AO251" s="17"/>
      <c r="AP251" s="17"/>
    </row>
    <row r="252" spans="3:42"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7"/>
      <c r="AE252" s="17"/>
      <c r="AF252" s="17"/>
      <c r="AG252" s="17"/>
      <c r="AH252" s="17"/>
      <c r="AI252" s="17"/>
      <c r="AJ252" s="17"/>
      <c r="AK252" s="17"/>
      <c r="AL252" s="17"/>
      <c r="AM252" s="17"/>
      <c r="AN252" s="17"/>
      <c r="AO252" s="17"/>
      <c r="AP252" s="17"/>
    </row>
    <row r="253" spans="3:42"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  <c r="AK253" s="17"/>
      <c r="AL253" s="17"/>
      <c r="AM253" s="17"/>
      <c r="AN253" s="17"/>
      <c r="AO253" s="17"/>
      <c r="AP253" s="17"/>
    </row>
    <row r="254" spans="3:42"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  <c r="AG254" s="17"/>
      <c r="AH254" s="17"/>
      <c r="AI254" s="17"/>
      <c r="AJ254" s="17"/>
      <c r="AK254" s="17"/>
      <c r="AL254" s="17"/>
      <c r="AM254" s="17"/>
      <c r="AN254" s="17"/>
      <c r="AO254" s="17"/>
      <c r="AP254" s="17"/>
    </row>
    <row r="255" spans="3:42"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7"/>
      <c r="AE255" s="17"/>
      <c r="AF255" s="17"/>
      <c r="AG255" s="17"/>
      <c r="AH255" s="17"/>
      <c r="AI255" s="17"/>
      <c r="AJ255" s="17"/>
      <c r="AK255" s="17"/>
      <c r="AL255" s="17"/>
      <c r="AM255" s="17"/>
      <c r="AN255" s="17"/>
      <c r="AO255" s="17"/>
      <c r="AP255" s="17"/>
    </row>
    <row r="256" spans="3:42"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7"/>
      <c r="AE256" s="17"/>
      <c r="AF256" s="17"/>
      <c r="AG256" s="17"/>
      <c r="AH256" s="17"/>
      <c r="AI256" s="17"/>
      <c r="AJ256" s="17"/>
      <c r="AK256" s="17"/>
      <c r="AL256" s="17"/>
      <c r="AM256" s="17"/>
      <c r="AN256" s="17"/>
      <c r="AO256" s="17"/>
      <c r="AP256" s="17"/>
    </row>
    <row r="257" spans="3:42"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C257" s="17"/>
      <c r="AD257" s="17"/>
      <c r="AE257" s="17"/>
      <c r="AF257" s="17"/>
      <c r="AG257" s="17"/>
      <c r="AH257" s="17"/>
      <c r="AI257" s="17"/>
      <c r="AJ257" s="17"/>
      <c r="AK257" s="17"/>
      <c r="AL257" s="17"/>
      <c r="AM257" s="17"/>
      <c r="AN257" s="17"/>
      <c r="AO257" s="17"/>
      <c r="AP257" s="17"/>
    </row>
    <row r="258" spans="3:42"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17"/>
      <c r="AD258" s="17"/>
      <c r="AE258" s="17"/>
      <c r="AF258" s="17"/>
      <c r="AG258" s="17"/>
      <c r="AH258" s="17"/>
      <c r="AI258" s="17"/>
      <c r="AJ258" s="17"/>
      <c r="AK258" s="17"/>
      <c r="AL258" s="17"/>
      <c r="AM258" s="17"/>
      <c r="AN258" s="17"/>
      <c r="AO258" s="17"/>
      <c r="AP258" s="17"/>
    </row>
    <row r="259" spans="3:42"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17"/>
      <c r="AD259" s="17"/>
      <c r="AE259" s="17"/>
      <c r="AF259" s="17"/>
      <c r="AG259" s="17"/>
      <c r="AH259" s="17"/>
      <c r="AI259" s="17"/>
      <c r="AJ259" s="17"/>
      <c r="AK259" s="17"/>
      <c r="AL259" s="17"/>
      <c r="AM259" s="17"/>
      <c r="AN259" s="17"/>
      <c r="AO259" s="17"/>
      <c r="AP259" s="17"/>
    </row>
    <row r="260" spans="3:42"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C260" s="17"/>
      <c r="AD260" s="17"/>
      <c r="AE260" s="17"/>
      <c r="AF260" s="17"/>
      <c r="AG260" s="17"/>
      <c r="AH260" s="17"/>
      <c r="AI260" s="17"/>
      <c r="AJ260" s="17"/>
      <c r="AK260" s="17"/>
      <c r="AL260" s="17"/>
      <c r="AM260" s="17"/>
      <c r="AN260" s="17"/>
      <c r="AO260" s="17"/>
      <c r="AP260" s="17"/>
    </row>
    <row r="261" spans="3:42"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7"/>
      <c r="AE261" s="17"/>
      <c r="AF261" s="17"/>
      <c r="AG261" s="17"/>
      <c r="AH261" s="17"/>
      <c r="AI261" s="17"/>
      <c r="AJ261" s="17"/>
      <c r="AK261" s="17"/>
      <c r="AL261" s="17"/>
      <c r="AM261" s="17"/>
      <c r="AN261" s="17"/>
      <c r="AO261" s="17"/>
      <c r="AP261" s="17"/>
    </row>
    <row r="262" spans="3:42"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C262" s="17"/>
      <c r="AD262" s="17"/>
      <c r="AE262" s="17"/>
      <c r="AF262" s="17"/>
      <c r="AG262" s="17"/>
      <c r="AH262" s="17"/>
      <c r="AI262" s="17"/>
      <c r="AJ262" s="17"/>
      <c r="AK262" s="17"/>
      <c r="AL262" s="17"/>
      <c r="AM262" s="17"/>
      <c r="AN262" s="17"/>
      <c r="AO262" s="17"/>
      <c r="AP262" s="17"/>
    </row>
    <row r="263" spans="3:42"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C263" s="17"/>
      <c r="AD263" s="17"/>
      <c r="AE263" s="17"/>
      <c r="AF263" s="17"/>
      <c r="AG263" s="17"/>
      <c r="AH263" s="17"/>
      <c r="AI263" s="17"/>
      <c r="AJ263" s="17"/>
      <c r="AK263" s="17"/>
      <c r="AL263" s="17"/>
      <c r="AM263" s="17"/>
      <c r="AN263" s="17"/>
      <c r="AO263" s="17"/>
      <c r="AP263" s="17"/>
    </row>
    <row r="264" spans="3:42"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  <c r="AB264" s="17"/>
      <c r="AC264" s="17"/>
      <c r="AD264" s="17"/>
      <c r="AE264" s="17"/>
      <c r="AF264" s="17"/>
      <c r="AG264" s="17"/>
      <c r="AH264" s="17"/>
      <c r="AI264" s="17"/>
      <c r="AJ264" s="17"/>
      <c r="AK264" s="17"/>
      <c r="AL264" s="17"/>
      <c r="AM264" s="17"/>
      <c r="AN264" s="17"/>
      <c r="AO264" s="17"/>
      <c r="AP264" s="17"/>
    </row>
    <row r="265" spans="3:42"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7"/>
      <c r="AE265" s="17"/>
      <c r="AF265" s="17"/>
      <c r="AG265" s="17"/>
      <c r="AH265" s="17"/>
      <c r="AI265" s="17"/>
      <c r="AJ265" s="17"/>
      <c r="AK265" s="17"/>
      <c r="AL265" s="17"/>
      <c r="AM265" s="17"/>
      <c r="AN265" s="17"/>
      <c r="AO265" s="17"/>
      <c r="AP265" s="17"/>
    </row>
    <row r="266" spans="3:42"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7"/>
      <c r="AE266" s="17"/>
      <c r="AF266" s="17"/>
      <c r="AG266" s="17"/>
      <c r="AH266" s="17"/>
      <c r="AI266" s="17"/>
      <c r="AJ266" s="17"/>
      <c r="AK266" s="17"/>
      <c r="AL266" s="17"/>
      <c r="AM266" s="17"/>
      <c r="AN266" s="17"/>
      <c r="AO266" s="17"/>
      <c r="AP266" s="17"/>
    </row>
    <row r="267" spans="3:42"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C267" s="17"/>
      <c r="AD267" s="17"/>
      <c r="AE267" s="17"/>
      <c r="AF267" s="17"/>
      <c r="AG267" s="17"/>
      <c r="AH267" s="17"/>
      <c r="AI267" s="17"/>
      <c r="AJ267" s="17"/>
      <c r="AK267" s="17"/>
      <c r="AL267" s="17"/>
      <c r="AM267" s="17"/>
      <c r="AN267" s="17"/>
      <c r="AO267" s="17"/>
      <c r="AP267" s="17"/>
    </row>
    <row r="268" spans="3:42"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C268" s="17"/>
      <c r="AD268" s="17"/>
      <c r="AE268" s="17"/>
      <c r="AF268" s="17"/>
      <c r="AG268" s="17"/>
      <c r="AH268" s="17"/>
      <c r="AI268" s="17"/>
      <c r="AJ268" s="17"/>
      <c r="AK268" s="17"/>
      <c r="AL268" s="17"/>
      <c r="AM268" s="17"/>
      <c r="AN268" s="17"/>
      <c r="AO268" s="17"/>
      <c r="AP268" s="17"/>
    </row>
    <row r="269" spans="3:42"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7"/>
      <c r="AE269" s="17"/>
      <c r="AF269" s="17"/>
      <c r="AG269" s="17"/>
      <c r="AH269" s="17"/>
      <c r="AI269" s="17"/>
      <c r="AJ269" s="17"/>
      <c r="AK269" s="17"/>
      <c r="AL269" s="17"/>
      <c r="AM269" s="17"/>
      <c r="AN269" s="17"/>
      <c r="AO269" s="17"/>
      <c r="AP269" s="17"/>
    </row>
    <row r="270" spans="3:42"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C270" s="17"/>
      <c r="AD270" s="17"/>
      <c r="AE270" s="17"/>
      <c r="AF270" s="17"/>
      <c r="AG270" s="17"/>
      <c r="AH270" s="17"/>
      <c r="AI270" s="17"/>
      <c r="AJ270" s="17"/>
      <c r="AK270" s="17"/>
      <c r="AL270" s="17"/>
      <c r="AM270" s="17"/>
      <c r="AN270" s="17"/>
      <c r="AO270" s="17"/>
      <c r="AP270" s="17"/>
    </row>
    <row r="271" spans="3:42"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7"/>
      <c r="AE271" s="17"/>
      <c r="AF271" s="17"/>
      <c r="AG271" s="17"/>
      <c r="AH271" s="17"/>
      <c r="AI271" s="17"/>
      <c r="AJ271" s="17"/>
      <c r="AK271" s="17"/>
      <c r="AL271" s="17"/>
      <c r="AM271" s="17"/>
      <c r="AN271" s="17"/>
      <c r="AO271" s="17"/>
      <c r="AP271" s="17"/>
    </row>
    <row r="272" spans="3:42"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C272" s="17"/>
      <c r="AD272" s="17"/>
      <c r="AE272" s="17"/>
      <c r="AF272" s="17"/>
      <c r="AG272" s="17"/>
      <c r="AH272" s="17"/>
      <c r="AI272" s="17"/>
      <c r="AJ272" s="17"/>
      <c r="AK272" s="17"/>
      <c r="AL272" s="17"/>
      <c r="AM272" s="17"/>
      <c r="AN272" s="17"/>
      <c r="AO272" s="17"/>
      <c r="AP272" s="17"/>
    </row>
    <row r="273" spans="3:42"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C273" s="17"/>
      <c r="AD273" s="17"/>
      <c r="AE273" s="17"/>
      <c r="AF273" s="17"/>
      <c r="AG273" s="17"/>
      <c r="AH273" s="17"/>
      <c r="AI273" s="17"/>
      <c r="AJ273" s="17"/>
      <c r="AK273" s="17"/>
      <c r="AL273" s="17"/>
      <c r="AM273" s="17"/>
      <c r="AN273" s="17"/>
      <c r="AO273" s="17"/>
      <c r="AP273" s="17"/>
    </row>
    <row r="274" spans="3:42"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17"/>
      <c r="AD274" s="17"/>
      <c r="AE274" s="17"/>
      <c r="AF274" s="17"/>
      <c r="AG274" s="17"/>
      <c r="AH274" s="17"/>
      <c r="AI274" s="17"/>
      <c r="AJ274" s="17"/>
      <c r="AK274" s="17"/>
      <c r="AL274" s="17"/>
      <c r="AM274" s="17"/>
      <c r="AN274" s="17"/>
      <c r="AO274" s="17"/>
      <c r="AP274" s="17"/>
    </row>
    <row r="275" spans="3:42"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17"/>
      <c r="AD275" s="17"/>
      <c r="AE275" s="17"/>
      <c r="AF275" s="17"/>
      <c r="AG275" s="17"/>
      <c r="AH275" s="17"/>
      <c r="AI275" s="17"/>
      <c r="AJ275" s="17"/>
      <c r="AK275" s="17"/>
      <c r="AL275" s="17"/>
      <c r="AM275" s="17"/>
      <c r="AN275" s="17"/>
      <c r="AO275" s="17"/>
      <c r="AP275" s="17"/>
    </row>
    <row r="276" spans="3:42"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7"/>
      <c r="AD276" s="17"/>
      <c r="AE276" s="17"/>
      <c r="AF276" s="17"/>
      <c r="AG276" s="17"/>
      <c r="AH276" s="17"/>
      <c r="AI276" s="17"/>
      <c r="AJ276" s="17"/>
      <c r="AK276" s="17"/>
      <c r="AL276" s="17"/>
      <c r="AM276" s="17"/>
      <c r="AN276" s="17"/>
      <c r="AO276" s="17"/>
      <c r="AP276" s="17"/>
    </row>
    <row r="277" spans="3:42"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C277" s="17"/>
      <c r="AD277" s="17"/>
      <c r="AE277" s="17"/>
      <c r="AF277" s="17"/>
      <c r="AG277" s="17"/>
      <c r="AH277" s="17"/>
      <c r="AI277" s="17"/>
      <c r="AJ277" s="17"/>
      <c r="AK277" s="17"/>
      <c r="AL277" s="17"/>
      <c r="AM277" s="17"/>
      <c r="AN277" s="17"/>
      <c r="AO277" s="17"/>
      <c r="AP277" s="17"/>
    </row>
    <row r="278" spans="3:42"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C278" s="17"/>
      <c r="AD278" s="17"/>
      <c r="AE278" s="17"/>
      <c r="AF278" s="17"/>
      <c r="AG278" s="17"/>
      <c r="AH278" s="17"/>
      <c r="AI278" s="17"/>
      <c r="AJ278" s="17"/>
      <c r="AK278" s="17"/>
      <c r="AL278" s="17"/>
      <c r="AM278" s="17"/>
      <c r="AN278" s="17"/>
      <c r="AO278" s="17"/>
      <c r="AP278" s="17"/>
    </row>
    <row r="279" spans="3:42"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7"/>
      <c r="AE279" s="17"/>
      <c r="AF279" s="17"/>
      <c r="AG279" s="17"/>
      <c r="AH279" s="17"/>
      <c r="AI279" s="17"/>
      <c r="AJ279" s="17"/>
      <c r="AK279" s="17"/>
      <c r="AL279" s="17"/>
      <c r="AM279" s="17"/>
      <c r="AN279" s="17"/>
      <c r="AO279" s="17"/>
      <c r="AP279" s="17"/>
    </row>
    <row r="280" spans="3:42"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C280" s="17"/>
      <c r="AD280" s="17"/>
      <c r="AE280" s="17"/>
      <c r="AF280" s="17"/>
      <c r="AG280" s="17"/>
      <c r="AH280" s="17"/>
      <c r="AI280" s="17"/>
      <c r="AJ280" s="17"/>
      <c r="AK280" s="17"/>
      <c r="AL280" s="17"/>
      <c r="AM280" s="17"/>
      <c r="AN280" s="17"/>
      <c r="AO280" s="17"/>
      <c r="AP280" s="17"/>
    </row>
    <row r="281" spans="3:42"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C281" s="17"/>
      <c r="AD281" s="17"/>
      <c r="AE281" s="17"/>
      <c r="AF281" s="17"/>
      <c r="AG281" s="17"/>
      <c r="AH281" s="17"/>
      <c r="AI281" s="17"/>
      <c r="AJ281" s="17"/>
      <c r="AK281" s="17"/>
      <c r="AL281" s="17"/>
      <c r="AM281" s="17"/>
      <c r="AN281" s="17"/>
      <c r="AO281" s="17"/>
      <c r="AP281" s="17"/>
    </row>
    <row r="282" spans="3:42"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  <c r="AC282" s="17"/>
      <c r="AD282" s="17"/>
      <c r="AE282" s="17"/>
      <c r="AF282" s="17"/>
      <c r="AG282" s="17"/>
      <c r="AH282" s="17"/>
      <c r="AI282" s="17"/>
      <c r="AJ282" s="17"/>
      <c r="AK282" s="17"/>
      <c r="AL282" s="17"/>
      <c r="AM282" s="17"/>
      <c r="AN282" s="17"/>
      <c r="AO282" s="17"/>
      <c r="AP282" s="17"/>
    </row>
    <row r="283" spans="3:42"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C283" s="17"/>
      <c r="AD283" s="17"/>
      <c r="AE283" s="17"/>
      <c r="AF283" s="17"/>
      <c r="AG283" s="17"/>
      <c r="AH283" s="17"/>
      <c r="AI283" s="17"/>
      <c r="AJ283" s="17"/>
      <c r="AK283" s="17"/>
      <c r="AL283" s="17"/>
      <c r="AM283" s="17"/>
      <c r="AN283" s="17"/>
      <c r="AO283" s="17"/>
      <c r="AP283" s="17"/>
    </row>
    <row r="284" spans="3:42"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C284" s="17"/>
      <c r="AD284" s="17"/>
      <c r="AE284" s="17"/>
      <c r="AF284" s="17"/>
      <c r="AG284" s="17"/>
      <c r="AH284" s="17"/>
      <c r="AI284" s="17"/>
      <c r="AJ284" s="17"/>
      <c r="AK284" s="17"/>
      <c r="AL284" s="17"/>
      <c r="AM284" s="17"/>
      <c r="AN284" s="17"/>
      <c r="AO284" s="17"/>
      <c r="AP284" s="17"/>
    </row>
    <row r="285" spans="3:42"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7"/>
      <c r="AC285" s="17"/>
      <c r="AD285" s="17"/>
      <c r="AE285" s="17"/>
      <c r="AF285" s="17"/>
      <c r="AG285" s="17"/>
      <c r="AH285" s="17"/>
      <c r="AI285" s="17"/>
      <c r="AJ285" s="17"/>
      <c r="AK285" s="17"/>
      <c r="AL285" s="17"/>
      <c r="AM285" s="17"/>
      <c r="AN285" s="17"/>
      <c r="AO285" s="17"/>
      <c r="AP285" s="17"/>
    </row>
    <row r="286" spans="3:42"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  <c r="AA286" s="17"/>
      <c r="AB286" s="17"/>
      <c r="AC286" s="17"/>
      <c r="AD286" s="17"/>
      <c r="AE286" s="17"/>
      <c r="AF286" s="17"/>
      <c r="AG286" s="17"/>
      <c r="AH286" s="17"/>
      <c r="AI286" s="17"/>
      <c r="AJ286" s="17"/>
      <c r="AK286" s="17"/>
      <c r="AL286" s="17"/>
      <c r="AM286" s="17"/>
      <c r="AN286" s="17"/>
      <c r="AO286" s="17"/>
      <c r="AP286" s="17"/>
    </row>
    <row r="287" spans="3:42"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7"/>
      <c r="AD287" s="17"/>
      <c r="AE287" s="17"/>
      <c r="AF287" s="17"/>
      <c r="AG287" s="17"/>
      <c r="AH287" s="17"/>
      <c r="AI287" s="17"/>
      <c r="AJ287" s="17"/>
      <c r="AK287" s="17"/>
      <c r="AL287" s="17"/>
      <c r="AM287" s="17"/>
      <c r="AN287" s="17"/>
      <c r="AO287" s="17"/>
      <c r="AP287" s="17"/>
    </row>
    <row r="288" spans="3:42"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7"/>
      <c r="AC288" s="17"/>
      <c r="AD288" s="17"/>
      <c r="AE288" s="17"/>
      <c r="AF288" s="17"/>
      <c r="AG288" s="17"/>
      <c r="AH288" s="17"/>
      <c r="AI288" s="17"/>
      <c r="AJ288" s="17"/>
      <c r="AK288" s="17"/>
      <c r="AL288" s="17"/>
      <c r="AM288" s="17"/>
      <c r="AN288" s="17"/>
      <c r="AO288" s="17"/>
      <c r="AP288" s="17"/>
    </row>
    <row r="289" spans="3:42"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  <c r="AB289" s="17"/>
      <c r="AC289" s="17"/>
      <c r="AD289" s="17"/>
      <c r="AE289" s="17"/>
      <c r="AF289" s="17"/>
      <c r="AG289" s="17"/>
      <c r="AH289" s="17"/>
      <c r="AI289" s="17"/>
      <c r="AJ289" s="17"/>
      <c r="AK289" s="17"/>
      <c r="AL289" s="17"/>
      <c r="AM289" s="17"/>
      <c r="AN289" s="17"/>
      <c r="AO289" s="17"/>
      <c r="AP289" s="17"/>
    </row>
    <row r="290" spans="3:42"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  <c r="AA290" s="17"/>
      <c r="AB290" s="17"/>
      <c r="AC290" s="17"/>
      <c r="AD290" s="17"/>
      <c r="AE290" s="17"/>
      <c r="AF290" s="17"/>
      <c r="AG290" s="17"/>
      <c r="AH290" s="17"/>
      <c r="AI290" s="17"/>
      <c r="AJ290" s="17"/>
      <c r="AK290" s="17"/>
      <c r="AL290" s="17"/>
      <c r="AM290" s="17"/>
      <c r="AN290" s="17"/>
      <c r="AO290" s="17"/>
      <c r="AP290" s="17"/>
    </row>
    <row r="291" spans="3:42"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C291" s="17"/>
      <c r="AD291" s="17"/>
      <c r="AE291" s="17"/>
      <c r="AF291" s="17"/>
      <c r="AG291" s="17"/>
      <c r="AH291" s="17"/>
      <c r="AI291" s="17"/>
      <c r="AJ291" s="17"/>
      <c r="AK291" s="17"/>
      <c r="AL291" s="17"/>
      <c r="AM291" s="17"/>
      <c r="AN291" s="17"/>
      <c r="AO291" s="17"/>
      <c r="AP291" s="17"/>
    </row>
    <row r="292" spans="3:42"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  <c r="AB292" s="17"/>
      <c r="AC292" s="17"/>
      <c r="AD292" s="17"/>
      <c r="AE292" s="17"/>
      <c r="AF292" s="17"/>
      <c r="AG292" s="17"/>
      <c r="AH292" s="17"/>
      <c r="AI292" s="17"/>
      <c r="AJ292" s="17"/>
      <c r="AK292" s="17"/>
      <c r="AL292" s="17"/>
      <c r="AM292" s="17"/>
      <c r="AN292" s="17"/>
      <c r="AO292" s="17"/>
      <c r="AP292" s="17"/>
    </row>
    <row r="293" spans="3:42"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  <c r="AB293" s="17"/>
      <c r="AC293" s="17"/>
      <c r="AD293" s="17"/>
      <c r="AE293" s="17"/>
      <c r="AF293" s="17"/>
      <c r="AG293" s="17"/>
      <c r="AH293" s="17"/>
      <c r="AI293" s="17"/>
      <c r="AJ293" s="17"/>
      <c r="AK293" s="17"/>
      <c r="AL293" s="17"/>
      <c r="AM293" s="17"/>
      <c r="AN293" s="17"/>
      <c r="AO293" s="17"/>
      <c r="AP293" s="17"/>
    </row>
    <row r="294" spans="3:42"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  <c r="AB294" s="17"/>
      <c r="AC294" s="17"/>
      <c r="AD294" s="17"/>
      <c r="AE294" s="17"/>
      <c r="AF294" s="17"/>
      <c r="AG294" s="17"/>
      <c r="AH294" s="17"/>
      <c r="AI294" s="17"/>
      <c r="AJ294" s="17"/>
      <c r="AK294" s="17"/>
      <c r="AL294" s="17"/>
      <c r="AM294" s="17"/>
      <c r="AN294" s="17"/>
      <c r="AO294" s="17"/>
      <c r="AP294" s="17"/>
    </row>
    <row r="295" spans="3:42"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  <c r="AB295" s="17"/>
      <c r="AC295" s="17"/>
      <c r="AD295" s="17"/>
      <c r="AE295" s="17"/>
      <c r="AF295" s="17"/>
      <c r="AG295" s="17"/>
      <c r="AH295" s="17"/>
      <c r="AI295" s="17"/>
      <c r="AJ295" s="17"/>
      <c r="AK295" s="17"/>
      <c r="AL295" s="17"/>
      <c r="AM295" s="17"/>
      <c r="AN295" s="17"/>
      <c r="AO295" s="17"/>
      <c r="AP295" s="17"/>
    </row>
    <row r="296" spans="3:42"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  <c r="AC296" s="17"/>
      <c r="AD296" s="17"/>
      <c r="AE296" s="17"/>
      <c r="AF296" s="17"/>
      <c r="AG296" s="17"/>
      <c r="AH296" s="17"/>
      <c r="AI296" s="17"/>
      <c r="AJ296" s="17"/>
      <c r="AK296" s="17"/>
      <c r="AL296" s="17"/>
      <c r="AM296" s="17"/>
      <c r="AN296" s="17"/>
      <c r="AO296" s="17"/>
      <c r="AP296" s="17"/>
    </row>
    <row r="297" spans="3:42"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  <c r="AB297" s="17"/>
      <c r="AC297" s="17"/>
      <c r="AD297" s="17"/>
      <c r="AE297" s="17"/>
      <c r="AF297" s="17"/>
      <c r="AG297" s="17"/>
      <c r="AH297" s="17"/>
      <c r="AI297" s="17"/>
      <c r="AJ297" s="17"/>
      <c r="AK297" s="17"/>
      <c r="AL297" s="17"/>
      <c r="AM297" s="17"/>
      <c r="AN297" s="17"/>
      <c r="AO297" s="17"/>
      <c r="AP297" s="17"/>
    </row>
    <row r="298" spans="3:42"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  <c r="AB298" s="17"/>
      <c r="AC298" s="17"/>
      <c r="AD298" s="17"/>
      <c r="AE298" s="17"/>
      <c r="AF298" s="17"/>
      <c r="AG298" s="17"/>
      <c r="AH298" s="17"/>
      <c r="AI298" s="17"/>
      <c r="AJ298" s="17"/>
      <c r="AK298" s="17"/>
      <c r="AL298" s="17"/>
      <c r="AM298" s="17"/>
      <c r="AN298" s="17"/>
      <c r="AO298" s="17"/>
      <c r="AP298" s="17"/>
    </row>
    <row r="299" spans="3:42"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  <c r="AB299" s="17"/>
      <c r="AC299" s="17"/>
      <c r="AD299" s="17"/>
      <c r="AE299" s="17"/>
      <c r="AF299" s="17"/>
      <c r="AG299" s="17"/>
      <c r="AH299" s="17"/>
      <c r="AI299" s="17"/>
      <c r="AJ299" s="17"/>
      <c r="AK299" s="17"/>
      <c r="AL299" s="17"/>
      <c r="AM299" s="17"/>
      <c r="AN299" s="17"/>
      <c r="AO299" s="17"/>
      <c r="AP299" s="17"/>
    </row>
    <row r="300" spans="3:42"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  <c r="AB300" s="17"/>
      <c r="AC300" s="17"/>
      <c r="AD300" s="17"/>
      <c r="AE300" s="17"/>
      <c r="AF300" s="17"/>
      <c r="AG300" s="17"/>
      <c r="AH300" s="17"/>
      <c r="AI300" s="17"/>
      <c r="AJ300" s="17"/>
      <c r="AK300" s="17"/>
      <c r="AL300" s="17"/>
      <c r="AM300" s="17"/>
      <c r="AN300" s="17"/>
      <c r="AO300" s="17"/>
      <c r="AP300" s="17"/>
    </row>
    <row r="301" spans="3:42"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  <c r="AB301" s="17"/>
      <c r="AC301" s="17"/>
      <c r="AD301" s="17"/>
      <c r="AE301" s="17"/>
      <c r="AF301" s="17"/>
      <c r="AG301" s="17"/>
      <c r="AH301" s="17"/>
      <c r="AI301" s="17"/>
      <c r="AJ301" s="17"/>
      <c r="AK301" s="17"/>
      <c r="AL301" s="17"/>
      <c r="AM301" s="17"/>
      <c r="AN301" s="17"/>
      <c r="AO301" s="17"/>
      <c r="AP301" s="17"/>
    </row>
    <row r="302" spans="3:42"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  <c r="AA302" s="17"/>
      <c r="AB302" s="17"/>
      <c r="AC302" s="17"/>
      <c r="AD302" s="17"/>
      <c r="AE302" s="17"/>
      <c r="AF302" s="17"/>
      <c r="AG302" s="17"/>
      <c r="AH302" s="17"/>
      <c r="AI302" s="17"/>
      <c r="AJ302" s="17"/>
      <c r="AK302" s="17"/>
      <c r="AL302" s="17"/>
      <c r="AM302" s="17"/>
      <c r="AN302" s="17"/>
      <c r="AO302" s="17"/>
      <c r="AP302" s="17"/>
    </row>
    <row r="303" spans="3:42"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  <c r="AA303" s="17"/>
      <c r="AB303" s="17"/>
      <c r="AC303" s="17"/>
      <c r="AD303" s="17"/>
      <c r="AE303" s="17"/>
      <c r="AF303" s="17"/>
      <c r="AG303" s="17"/>
      <c r="AH303" s="17"/>
      <c r="AI303" s="17"/>
      <c r="AJ303" s="17"/>
      <c r="AK303" s="17"/>
      <c r="AL303" s="17"/>
      <c r="AM303" s="17"/>
      <c r="AN303" s="17"/>
      <c r="AO303" s="17"/>
      <c r="AP303" s="17"/>
    </row>
    <row r="304" spans="3:42"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  <c r="AA304" s="17"/>
      <c r="AB304" s="17"/>
      <c r="AC304" s="17"/>
      <c r="AD304" s="17"/>
      <c r="AE304" s="17"/>
      <c r="AF304" s="17"/>
      <c r="AG304" s="17"/>
      <c r="AH304" s="17"/>
      <c r="AI304" s="17"/>
      <c r="AJ304" s="17"/>
      <c r="AK304" s="17"/>
      <c r="AL304" s="17"/>
      <c r="AM304" s="17"/>
      <c r="AN304" s="17"/>
      <c r="AO304" s="17"/>
      <c r="AP304" s="17"/>
    </row>
    <row r="305" spans="3:42"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  <c r="AA305" s="17"/>
      <c r="AB305" s="17"/>
      <c r="AC305" s="17"/>
      <c r="AD305" s="17"/>
      <c r="AE305" s="17"/>
      <c r="AF305" s="17"/>
      <c r="AG305" s="17"/>
      <c r="AH305" s="17"/>
      <c r="AI305" s="17"/>
      <c r="AJ305" s="17"/>
      <c r="AK305" s="17"/>
      <c r="AL305" s="17"/>
      <c r="AM305" s="17"/>
      <c r="AN305" s="17"/>
      <c r="AO305" s="17"/>
      <c r="AP305" s="17"/>
    </row>
    <row r="306" spans="3:42"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  <c r="AB306" s="17"/>
      <c r="AC306" s="17"/>
      <c r="AD306" s="17"/>
      <c r="AE306" s="17"/>
      <c r="AF306" s="17"/>
      <c r="AG306" s="17"/>
      <c r="AH306" s="17"/>
      <c r="AI306" s="17"/>
      <c r="AJ306" s="17"/>
      <c r="AK306" s="17"/>
      <c r="AL306" s="17"/>
      <c r="AM306" s="17"/>
      <c r="AN306" s="17"/>
      <c r="AO306" s="17"/>
      <c r="AP306" s="17"/>
    </row>
    <row r="307" spans="3:42"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  <c r="AA307" s="17"/>
      <c r="AB307" s="17"/>
      <c r="AC307" s="17"/>
      <c r="AD307" s="17"/>
      <c r="AE307" s="17"/>
      <c r="AF307" s="17"/>
      <c r="AG307" s="17"/>
      <c r="AH307" s="17"/>
      <c r="AI307" s="17"/>
      <c r="AJ307" s="17"/>
      <c r="AK307" s="17"/>
      <c r="AL307" s="17"/>
      <c r="AM307" s="17"/>
      <c r="AN307" s="17"/>
      <c r="AO307" s="17"/>
      <c r="AP307" s="17"/>
    </row>
    <row r="308" spans="3:42"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  <c r="AA308" s="17"/>
      <c r="AB308" s="17"/>
      <c r="AC308" s="17"/>
      <c r="AD308" s="17"/>
      <c r="AE308" s="17"/>
      <c r="AF308" s="17"/>
      <c r="AG308" s="17"/>
      <c r="AH308" s="17"/>
      <c r="AI308" s="17"/>
      <c r="AJ308" s="17"/>
      <c r="AK308" s="17"/>
      <c r="AL308" s="17"/>
      <c r="AM308" s="17"/>
      <c r="AN308" s="17"/>
      <c r="AO308" s="17"/>
      <c r="AP308" s="17"/>
    </row>
    <row r="309" spans="3:42"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  <c r="AA309" s="17"/>
      <c r="AB309" s="17"/>
      <c r="AC309" s="17"/>
      <c r="AD309" s="17"/>
      <c r="AE309" s="17"/>
      <c r="AF309" s="17"/>
      <c r="AG309" s="17"/>
      <c r="AH309" s="17"/>
      <c r="AI309" s="17"/>
      <c r="AJ309" s="17"/>
      <c r="AK309" s="17"/>
      <c r="AL309" s="17"/>
      <c r="AM309" s="17"/>
      <c r="AN309" s="17"/>
      <c r="AO309" s="17"/>
      <c r="AP309" s="17"/>
    </row>
    <row r="310" spans="3:42"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  <c r="AA310" s="17"/>
      <c r="AB310" s="17"/>
      <c r="AC310" s="17"/>
      <c r="AD310" s="17"/>
      <c r="AE310" s="17"/>
      <c r="AF310" s="17"/>
      <c r="AG310" s="17"/>
      <c r="AH310" s="17"/>
      <c r="AI310" s="17"/>
      <c r="AJ310" s="17"/>
      <c r="AK310" s="17"/>
      <c r="AL310" s="17"/>
      <c r="AM310" s="17"/>
      <c r="AN310" s="17"/>
      <c r="AO310" s="17"/>
      <c r="AP310" s="17"/>
    </row>
    <row r="311" spans="3:42"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7"/>
      <c r="AD311" s="17"/>
      <c r="AE311" s="17"/>
      <c r="AF311" s="17"/>
      <c r="AG311" s="17"/>
      <c r="AH311" s="17"/>
      <c r="AI311" s="17"/>
      <c r="AJ311" s="17"/>
      <c r="AK311" s="17"/>
      <c r="AL311" s="17"/>
      <c r="AM311" s="17"/>
      <c r="AN311" s="17"/>
      <c r="AO311" s="17"/>
      <c r="AP311" s="17"/>
    </row>
    <row r="312" spans="3:42"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  <c r="AA312" s="17"/>
      <c r="AB312" s="17"/>
      <c r="AC312" s="17"/>
      <c r="AD312" s="17"/>
      <c r="AE312" s="17"/>
      <c r="AF312" s="17"/>
      <c r="AG312" s="17"/>
      <c r="AH312" s="17"/>
      <c r="AI312" s="17"/>
      <c r="AJ312" s="17"/>
      <c r="AK312" s="17"/>
      <c r="AL312" s="17"/>
      <c r="AM312" s="17"/>
      <c r="AN312" s="17"/>
      <c r="AO312" s="17"/>
      <c r="AP312" s="17"/>
    </row>
    <row r="313" spans="3:42"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  <c r="AA313" s="17"/>
      <c r="AB313" s="17"/>
      <c r="AC313" s="17"/>
      <c r="AD313" s="17"/>
      <c r="AE313" s="17"/>
      <c r="AF313" s="17"/>
      <c r="AG313" s="17"/>
      <c r="AH313" s="17"/>
      <c r="AI313" s="17"/>
      <c r="AJ313" s="17"/>
      <c r="AK313" s="17"/>
      <c r="AL313" s="17"/>
      <c r="AM313" s="17"/>
      <c r="AN313" s="17"/>
      <c r="AO313" s="17"/>
      <c r="AP313" s="17"/>
    </row>
    <row r="314" spans="3:42"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  <c r="AA314" s="17"/>
      <c r="AB314" s="17"/>
      <c r="AC314" s="17"/>
      <c r="AD314" s="17"/>
      <c r="AE314" s="17"/>
      <c r="AF314" s="17"/>
      <c r="AG314" s="17"/>
      <c r="AH314" s="17"/>
      <c r="AI314" s="17"/>
      <c r="AJ314" s="17"/>
      <c r="AK314" s="17"/>
      <c r="AL314" s="17"/>
      <c r="AM314" s="17"/>
      <c r="AN314" s="17"/>
      <c r="AO314" s="17"/>
      <c r="AP314" s="17"/>
    </row>
    <row r="315" spans="3:42"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  <c r="AB315" s="17"/>
      <c r="AC315" s="17"/>
      <c r="AD315" s="17"/>
      <c r="AE315" s="17"/>
      <c r="AF315" s="17"/>
      <c r="AG315" s="17"/>
      <c r="AH315" s="17"/>
      <c r="AI315" s="17"/>
      <c r="AJ315" s="17"/>
      <c r="AK315" s="17"/>
      <c r="AL315" s="17"/>
      <c r="AM315" s="17"/>
      <c r="AN315" s="17"/>
      <c r="AO315" s="17"/>
      <c r="AP315" s="17"/>
    </row>
    <row r="316" spans="3:42"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  <c r="AA316" s="17"/>
      <c r="AB316" s="17"/>
      <c r="AC316" s="17"/>
      <c r="AD316" s="17"/>
      <c r="AE316" s="17"/>
      <c r="AF316" s="17"/>
      <c r="AG316" s="17"/>
      <c r="AH316" s="17"/>
      <c r="AI316" s="17"/>
      <c r="AJ316" s="17"/>
      <c r="AK316" s="17"/>
      <c r="AL316" s="17"/>
      <c r="AM316" s="17"/>
      <c r="AN316" s="17"/>
      <c r="AO316" s="17"/>
      <c r="AP316" s="17"/>
    </row>
    <row r="317" spans="3:42"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  <c r="AB317" s="17"/>
      <c r="AC317" s="17"/>
      <c r="AD317" s="17"/>
      <c r="AE317" s="17"/>
      <c r="AF317" s="17"/>
      <c r="AG317" s="17"/>
      <c r="AH317" s="17"/>
      <c r="AI317" s="17"/>
      <c r="AJ317" s="17"/>
      <c r="AK317" s="17"/>
      <c r="AL317" s="17"/>
      <c r="AM317" s="17"/>
      <c r="AN317" s="17"/>
      <c r="AO317" s="17"/>
      <c r="AP317" s="17"/>
    </row>
    <row r="318" spans="3:42"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  <c r="AA318" s="17"/>
      <c r="AB318" s="17"/>
      <c r="AC318" s="17"/>
      <c r="AD318" s="17"/>
      <c r="AE318" s="17"/>
      <c r="AF318" s="17"/>
      <c r="AG318" s="17"/>
      <c r="AH318" s="17"/>
      <c r="AI318" s="17"/>
      <c r="AJ318" s="17"/>
      <c r="AK318" s="17"/>
      <c r="AL318" s="17"/>
      <c r="AM318" s="17"/>
      <c r="AN318" s="17"/>
      <c r="AO318" s="17"/>
      <c r="AP318" s="17"/>
    </row>
    <row r="319" spans="3:42"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  <c r="AA319" s="17"/>
      <c r="AB319" s="17"/>
      <c r="AC319" s="17"/>
      <c r="AD319" s="17"/>
      <c r="AE319" s="17"/>
      <c r="AF319" s="17"/>
      <c r="AG319" s="17"/>
      <c r="AH319" s="17"/>
      <c r="AI319" s="17"/>
      <c r="AJ319" s="17"/>
      <c r="AK319" s="17"/>
      <c r="AL319" s="17"/>
      <c r="AM319" s="17"/>
      <c r="AN319" s="17"/>
      <c r="AO319" s="17"/>
      <c r="AP319" s="17"/>
    </row>
    <row r="320" spans="3:42"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  <c r="AA320" s="17"/>
      <c r="AB320" s="17"/>
      <c r="AC320" s="17"/>
      <c r="AD320" s="17"/>
      <c r="AE320" s="17"/>
      <c r="AF320" s="17"/>
      <c r="AG320" s="17"/>
      <c r="AH320" s="17"/>
      <c r="AI320" s="17"/>
      <c r="AJ320" s="17"/>
      <c r="AK320" s="17"/>
      <c r="AL320" s="17"/>
      <c r="AM320" s="17"/>
      <c r="AN320" s="17"/>
      <c r="AO320" s="17"/>
      <c r="AP320" s="17"/>
    </row>
    <row r="321" spans="3:42"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  <c r="AA321" s="17"/>
      <c r="AB321" s="17"/>
      <c r="AC321" s="17"/>
      <c r="AD321" s="17"/>
      <c r="AE321" s="17"/>
      <c r="AF321" s="17"/>
      <c r="AG321" s="17"/>
      <c r="AH321" s="17"/>
      <c r="AI321" s="17"/>
      <c r="AJ321" s="17"/>
      <c r="AK321" s="17"/>
      <c r="AL321" s="17"/>
      <c r="AM321" s="17"/>
      <c r="AN321" s="17"/>
      <c r="AO321" s="17"/>
      <c r="AP321" s="17"/>
    </row>
    <row r="322" spans="3:42"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  <c r="AA322" s="17"/>
      <c r="AB322" s="17"/>
      <c r="AC322" s="17"/>
      <c r="AD322" s="17"/>
      <c r="AE322" s="17"/>
      <c r="AF322" s="17"/>
      <c r="AG322" s="17"/>
      <c r="AH322" s="17"/>
      <c r="AI322" s="17"/>
      <c r="AJ322" s="17"/>
      <c r="AK322" s="17"/>
      <c r="AL322" s="17"/>
      <c r="AM322" s="17"/>
      <c r="AN322" s="17"/>
      <c r="AO322" s="17"/>
      <c r="AP322" s="17"/>
    </row>
    <row r="323" spans="3:42"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  <c r="AA323" s="17"/>
      <c r="AB323" s="17"/>
      <c r="AC323" s="17"/>
      <c r="AD323" s="17"/>
      <c r="AE323" s="17"/>
      <c r="AF323" s="17"/>
      <c r="AG323" s="17"/>
      <c r="AH323" s="17"/>
      <c r="AI323" s="17"/>
      <c r="AJ323" s="17"/>
      <c r="AK323" s="17"/>
      <c r="AL323" s="17"/>
      <c r="AM323" s="17"/>
      <c r="AN323" s="17"/>
      <c r="AO323" s="17"/>
      <c r="AP323" s="17"/>
    </row>
    <row r="324" spans="3:42"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7"/>
      <c r="AC324" s="17"/>
      <c r="AD324" s="17"/>
      <c r="AE324" s="17"/>
      <c r="AF324" s="17"/>
      <c r="AG324" s="17"/>
      <c r="AH324" s="17"/>
      <c r="AI324" s="17"/>
      <c r="AJ324" s="17"/>
      <c r="AK324" s="17"/>
      <c r="AL324" s="17"/>
      <c r="AM324" s="17"/>
      <c r="AN324" s="17"/>
      <c r="AO324" s="17"/>
      <c r="AP324" s="17"/>
    </row>
    <row r="325" spans="3:42"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  <c r="AA325" s="17"/>
      <c r="AB325" s="17"/>
      <c r="AC325" s="17"/>
      <c r="AD325" s="17"/>
      <c r="AE325" s="17"/>
      <c r="AF325" s="17"/>
      <c r="AG325" s="17"/>
      <c r="AH325" s="17"/>
      <c r="AI325" s="17"/>
      <c r="AJ325" s="17"/>
      <c r="AK325" s="17"/>
      <c r="AL325" s="17"/>
      <c r="AM325" s="17"/>
      <c r="AN325" s="17"/>
      <c r="AO325" s="17"/>
      <c r="AP325" s="17"/>
    </row>
    <row r="326" spans="3:42"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7"/>
      <c r="AC326" s="17"/>
      <c r="AD326" s="17"/>
      <c r="AE326" s="17"/>
      <c r="AF326" s="17"/>
      <c r="AG326" s="17"/>
      <c r="AH326" s="17"/>
      <c r="AI326" s="17"/>
      <c r="AJ326" s="17"/>
      <c r="AK326" s="17"/>
      <c r="AL326" s="17"/>
      <c r="AM326" s="17"/>
      <c r="AN326" s="17"/>
      <c r="AO326" s="17"/>
      <c r="AP326" s="17"/>
    </row>
    <row r="327" spans="3:42"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  <c r="AA327" s="17"/>
      <c r="AB327" s="17"/>
      <c r="AC327" s="17"/>
      <c r="AD327" s="17"/>
      <c r="AE327" s="17"/>
      <c r="AF327" s="17"/>
      <c r="AG327" s="17"/>
      <c r="AH327" s="17"/>
      <c r="AI327" s="17"/>
      <c r="AJ327" s="17"/>
      <c r="AK327" s="17"/>
      <c r="AL327" s="17"/>
      <c r="AM327" s="17"/>
      <c r="AN327" s="17"/>
      <c r="AO327" s="17"/>
      <c r="AP327" s="17"/>
    </row>
    <row r="328" spans="3:42"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  <c r="AA328" s="17"/>
      <c r="AB328" s="17"/>
      <c r="AC328" s="17"/>
      <c r="AD328" s="17"/>
      <c r="AE328" s="17"/>
      <c r="AF328" s="17"/>
      <c r="AG328" s="17"/>
      <c r="AH328" s="17"/>
      <c r="AI328" s="17"/>
      <c r="AJ328" s="17"/>
      <c r="AK328" s="17"/>
      <c r="AL328" s="17"/>
      <c r="AM328" s="17"/>
      <c r="AN328" s="17"/>
      <c r="AO328" s="17"/>
      <c r="AP328" s="17"/>
    </row>
    <row r="329" spans="3:42"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  <c r="AA329" s="17"/>
      <c r="AB329" s="17"/>
      <c r="AC329" s="17"/>
      <c r="AD329" s="17"/>
      <c r="AE329" s="17"/>
      <c r="AF329" s="17"/>
      <c r="AG329" s="17"/>
      <c r="AH329" s="17"/>
      <c r="AI329" s="17"/>
      <c r="AJ329" s="17"/>
      <c r="AK329" s="17"/>
      <c r="AL329" s="17"/>
      <c r="AM329" s="17"/>
      <c r="AN329" s="17"/>
      <c r="AO329" s="17"/>
      <c r="AP329" s="17"/>
    </row>
    <row r="330" spans="3:42"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  <c r="AA330" s="17"/>
      <c r="AB330" s="17"/>
      <c r="AC330" s="17"/>
      <c r="AD330" s="17"/>
      <c r="AE330" s="17"/>
      <c r="AF330" s="17"/>
      <c r="AG330" s="17"/>
      <c r="AH330" s="17"/>
      <c r="AI330" s="17"/>
      <c r="AJ330" s="17"/>
      <c r="AK330" s="17"/>
      <c r="AL330" s="17"/>
      <c r="AM330" s="17"/>
      <c r="AN330" s="17"/>
      <c r="AO330" s="17"/>
      <c r="AP330" s="17"/>
    </row>
    <row r="331" spans="3:42"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  <c r="AA331" s="17"/>
      <c r="AB331" s="17"/>
      <c r="AC331" s="17"/>
      <c r="AD331" s="17"/>
      <c r="AE331" s="17"/>
      <c r="AF331" s="17"/>
      <c r="AG331" s="17"/>
      <c r="AH331" s="17"/>
      <c r="AI331" s="17"/>
      <c r="AJ331" s="17"/>
      <c r="AK331" s="17"/>
      <c r="AL331" s="17"/>
      <c r="AM331" s="17"/>
      <c r="AN331" s="17"/>
      <c r="AO331" s="17"/>
      <c r="AP331" s="17"/>
    </row>
    <row r="332" spans="3:42"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  <c r="AA332" s="17"/>
      <c r="AB332" s="17"/>
      <c r="AC332" s="17"/>
      <c r="AD332" s="17"/>
      <c r="AE332" s="17"/>
      <c r="AF332" s="17"/>
      <c r="AG332" s="17"/>
      <c r="AH332" s="17"/>
      <c r="AI332" s="17"/>
      <c r="AJ332" s="17"/>
      <c r="AK332" s="17"/>
      <c r="AL332" s="17"/>
      <c r="AM332" s="17"/>
      <c r="AN332" s="17"/>
      <c r="AO332" s="17"/>
      <c r="AP332" s="17"/>
    </row>
    <row r="333" spans="3:42"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  <c r="AA333" s="17"/>
      <c r="AB333" s="17"/>
      <c r="AC333" s="17"/>
      <c r="AD333" s="17"/>
      <c r="AE333" s="17"/>
      <c r="AF333" s="17"/>
      <c r="AG333" s="17"/>
      <c r="AH333" s="17"/>
      <c r="AI333" s="17"/>
      <c r="AJ333" s="17"/>
      <c r="AK333" s="17"/>
      <c r="AL333" s="17"/>
      <c r="AM333" s="17"/>
      <c r="AN333" s="17"/>
      <c r="AO333" s="17"/>
      <c r="AP333" s="17"/>
    </row>
    <row r="334" spans="3:42"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  <c r="AA334" s="17"/>
      <c r="AB334" s="17"/>
      <c r="AC334" s="17"/>
      <c r="AD334" s="17"/>
      <c r="AE334" s="17"/>
      <c r="AF334" s="17"/>
      <c r="AG334" s="17"/>
      <c r="AH334" s="17"/>
      <c r="AI334" s="17"/>
      <c r="AJ334" s="17"/>
      <c r="AK334" s="17"/>
      <c r="AL334" s="17"/>
      <c r="AM334" s="17"/>
      <c r="AN334" s="17"/>
      <c r="AO334" s="17"/>
      <c r="AP334" s="17"/>
    </row>
    <row r="335" spans="3:42"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  <c r="AA335" s="17"/>
      <c r="AB335" s="17"/>
      <c r="AC335" s="17"/>
      <c r="AD335" s="17"/>
      <c r="AE335" s="17"/>
      <c r="AF335" s="17"/>
      <c r="AG335" s="17"/>
      <c r="AH335" s="17"/>
      <c r="AI335" s="17"/>
      <c r="AJ335" s="17"/>
      <c r="AK335" s="17"/>
      <c r="AL335" s="17"/>
      <c r="AM335" s="17"/>
      <c r="AN335" s="17"/>
      <c r="AO335" s="17"/>
      <c r="AP335" s="17"/>
    </row>
    <row r="336" spans="3:42"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  <c r="AA336" s="17"/>
      <c r="AB336" s="17"/>
      <c r="AC336" s="17"/>
      <c r="AD336" s="17"/>
      <c r="AE336" s="17"/>
      <c r="AF336" s="17"/>
      <c r="AG336" s="17"/>
      <c r="AH336" s="17"/>
      <c r="AI336" s="17"/>
      <c r="AJ336" s="17"/>
      <c r="AK336" s="17"/>
      <c r="AL336" s="17"/>
      <c r="AM336" s="17"/>
      <c r="AN336" s="17"/>
      <c r="AO336" s="17"/>
      <c r="AP336" s="17"/>
    </row>
    <row r="337" spans="3:42"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  <c r="AA337" s="17"/>
      <c r="AB337" s="17"/>
      <c r="AC337" s="17"/>
      <c r="AD337" s="17"/>
      <c r="AE337" s="17"/>
      <c r="AF337" s="17"/>
      <c r="AG337" s="17"/>
      <c r="AH337" s="17"/>
      <c r="AI337" s="17"/>
      <c r="AJ337" s="17"/>
      <c r="AK337" s="17"/>
      <c r="AL337" s="17"/>
      <c r="AM337" s="17"/>
      <c r="AN337" s="17"/>
      <c r="AO337" s="17"/>
      <c r="AP337" s="17"/>
    </row>
    <row r="338" spans="3:42"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  <c r="AA338" s="17"/>
      <c r="AB338" s="17"/>
      <c r="AC338" s="17"/>
      <c r="AD338" s="17"/>
      <c r="AE338" s="17"/>
      <c r="AF338" s="17"/>
      <c r="AG338" s="17"/>
      <c r="AH338" s="17"/>
      <c r="AI338" s="17"/>
      <c r="AJ338" s="17"/>
      <c r="AK338" s="17"/>
      <c r="AL338" s="17"/>
      <c r="AM338" s="17"/>
      <c r="AN338" s="17"/>
      <c r="AO338" s="17"/>
      <c r="AP338" s="17"/>
    </row>
    <row r="339" spans="3:42"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  <c r="AA339" s="17"/>
      <c r="AB339" s="17"/>
      <c r="AC339" s="17"/>
      <c r="AD339" s="17"/>
      <c r="AE339" s="17"/>
      <c r="AF339" s="17"/>
      <c r="AG339" s="17"/>
      <c r="AH339" s="17"/>
      <c r="AI339" s="17"/>
      <c r="AJ339" s="17"/>
      <c r="AK339" s="17"/>
      <c r="AL339" s="17"/>
      <c r="AM339" s="17"/>
      <c r="AN339" s="17"/>
      <c r="AO339" s="17"/>
      <c r="AP339" s="17"/>
    </row>
    <row r="340" spans="3:42"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  <c r="AA340" s="17"/>
      <c r="AB340" s="17"/>
      <c r="AC340" s="17"/>
      <c r="AD340" s="17"/>
      <c r="AE340" s="17"/>
      <c r="AF340" s="17"/>
      <c r="AG340" s="17"/>
      <c r="AH340" s="17"/>
      <c r="AI340" s="17"/>
      <c r="AJ340" s="17"/>
      <c r="AK340" s="17"/>
      <c r="AL340" s="17"/>
      <c r="AM340" s="17"/>
      <c r="AN340" s="17"/>
      <c r="AO340" s="17"/>
      <c r="AP340" s="17"/>
    </row>
    <row r="341" spans="3:42"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  <c r="AA341" s="17"/>
      <c r="AB341" s="17"/>
      <c r="AC341" s="17"/>
      <c r="AD341" s="17"/>
      <c r="AE341" s="17"/>
      <c r="AF341" s="17"/>
      <c r="AG341" s="17"/>
      <c r="AH341" s="17"/>
      <c r="AI341" s="17"/>
      <c r="AJ341" s="17"/>
      <c r="AK341" s="17"/>
      <c r="AL341" s="17"/>
      <c r="AM341" s="17"/>
      <c r="AN341" s="17"/>
      <c r="AO341" s="17"/>
      <c r="AP341" s="17"/>
    </row>
    <row r="342" spans="3:42"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  <c r="AA342" s="17"/>
      <c r="AB342" s="17"/>
      <c r="AC342" s="17"/>
      <c r="AD342" s="17"/>
      <c r="AE342" s="17"/>
      <c r="AF342" s="17"/>
      <c r="AG342" s="17"/>
      <c r="AH342" s="17"/>
      <c r="AI342" s="17"/>
      <c r="AJ342" s="17"/>
      <c r="AK342" s="17"/>
      <c r="AL342" s="17"/>
      <c r="AM342" s="17"/>
      <c r="AN342" s="17"/>
      <c r="AO342" s="17"/>
      <c r="AP342" s="17"/>
    </row>
    <row r="343" spans="3:42"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  <c r="AA343" s="17"/>
      <c r="AB343" s="17"/>
      <c r="AC343" s="17"/>
      <c r="AD343" s="17"/>
      <c r="AE343" s="17"/>
      <c r="AF343" s="17"/>
      <c r="AG343" s="17"/>
      <c r="AH343" s="17"/>
      <c r="AI343" s="17"/>
      <c r="AJ343" s="17"/>
      <c r="AK343" s="17"/>
      <c r="AL343" s="17"/>
      <c r="AM343" s="17"/>
      <c r="AN343" s="17"/>
      <c r="AO343" s="17"/>
      <c r="AP343" s="17"/>
    </row>
    <row r="344" spans="3:42"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  <c r="AA344" s="17"/>
      <c r="AB344" s="17"/>
      <c r="AC344" s="17"/>
      <c r="AD344" s="17"/>
      <c r="AE344" s="17"/>
      <c r="AF344" s="17"/>
      <c r="AG344" s="17"/>
      <c r="AH344" s="17"/>
      <c r="AI344" s="17"/>
      <c r="AJ344" s="17"/>
      <c r="AK344" s="17"/>
      <c r="AL344" s="17"/>
      <c r="AM344" s="17"/>
      <c r="AN344" s="17"/>
      <c r="AO344" s="17"/>
      <c r="AP344" s="17"/>
    </row>
    <row r="345" spans="3:42"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  <c r="AA345" s="17"/>
      <c r="AB345" s="17"/>
      <c r="AC345" s="17"/>
      <c r="AD345" s="17"/>
      <c r="AE345" s="17"/>
      <c r="AF345" s="17"/>
      <c r="AG345" s="17"/>
      <c r="AH345" s="17"/>
      <c r="AI345" s="17"/>
      <c r="AJ345" s="17"/>
      <c r="AK345" s="17"/>
      <c r="AL345" s="17"/>
      <c r="AM345" s="17"/>
      <c r="AN345" s="17"/>
      <c r="AO345" s="17"/>
      <c r="AP345" s="17"/>
    </row>
    <row r="346" spans="3:42"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  <c r="AA346" s="17"/>
      <c r="AB346" s="17"/>
      <c r="AC346" s="17"/>
      <c r="AD346" s="17"/>
      <c r="AE346" s="17"/>
      <c r="AF346" s="17"/>
      <c r="AG346" s="17"/>
      <c r="AH346" s="17"/>
      <c r="AI346" s="17"/>
      <c r="AJ346" s="17"/>
      <c r="AK346" s="17"/>
      <c r="AL346" s="17"/>
      <c r="AM346" s="17"/>
      <c r="AN346" s="17"/>
      <c r="AO346" s="17"/>
      <c r="AP346" s="17"/>
    </row>
    <row r="347" spans="3:42"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  <c r="AA347" s="17"/>
      <c r="AB347" s="17"/>
      <c r="AC347" s="17"/>
      <c r="AD347" s="17"/>
      <c r="AE347" s="17"/>
      <c r="AF347" s="17"/>
      <c r="AG347" s="17"/>
      <c r="AH347" s="17"/>
      <c r="AI347" s="17"/>
      <c r="AJ347" s="17"/>
      <c r="AK347" s="17"/>
      <c r="AL347" s="17"/>
      <c r="AM347" s="17"/>
      <c r="AN347" s="17"/>
      <c r="AO347" s="17"/>
      <c r="AP347" s="17"/>
    </row>
    <row r="348" spans="3:42"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17"/>
      <c r="AB348" s="17"/>
      <c r="AC348" s="17"/>
      <c r="AD348" s="17"/>
      <c r="AE348" s="17"/>
      <c r="AF348" s="17"/>
      <c r="AG348" s="17"/>
      <c r="AH348" s="17"/>
      <c r="AI348" s="17"/>
      <c r="AJ348" s="17"/>
      <c r="AK348" s="17"/>
      <c r="AL348" s="17"/>
      <c r="AM348" s="17"/>
      <c r="AN348" s="17"/>
      <c r="AO348" s="17"/>
      <c r="AP348" s="17"/>
    </row>
    <row r="349" spans="3:42"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17"/>
      <c r="AB349" s="17"/>
      <c r="AC349" s="17"/>
      <c r="AD349" s="17"/>
      <c r="AE349" s="17"/>
      <c r="AF349" s="17"/>
      <c r="AG349" s="17"/>
      <c r="AH349" s="17"/>
      <c r="AI349" s="17"/>
      <c r="AJ349" s="17"/>
      <c r="AK349" s="17"/>
      <c r="AL349" s="17"/>
      <c r="AM349" s="17"/>
      <c r="AN349" s="17"/>
      <c r="AO349" s="17"/>
      <c r="AP349" s="17"/>
    </row>
    <row r="350" spans="3:42"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17"/>
      <c r="AB350" s="17"/>
      <c r="AC350" s="17"/>
      <c r="AD350" s="17"/>
      <c r="AE350" s="17"/>
      <c r="AF350" s="17"/>
      <c r="AG350" s="17"/>
      <c r="AH350" s="17"/>
      <c r="AI350" s="17"/>
      <c r="AJ350" s="17"/>
      <c r="AK350" s="17"/>
      <c r="AL350" s="17"/>
      <c r="AM350" s="17"/>
      <c r="AN350" s="17"/>
      <c r="AO350" s="17"/>
      <c r="AP350" s="17"/>
    </row>
    <row r="351" spans="3:42"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17"/>
      <c r="AB351" s="17"/>
      <c r="AC351" s="17"/>
      <c r="AD351" s="17"/>
      <c r="AE351" s="17"/>
      <c r="AF351" s="17"/>
      <c r="AG351" s="17"/>
      <c r="AH351" s="17"/>
      <c r="AI351" s="17"/>
      <c r="AJ351" s="17"/>
      <c r="AK351" s="17"/>
      <c r="AL351" s="17"/>
      <c r="AM351" s="17"/>
      <c r="AN351" s="17"/>
      <c r="AO351" s="17"/>
      <c r="AP351" s="17"/>
    </row>
    <row r="352" spans="3:42"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17"/>
      <c r="AB352" s="17"/>
      <c r="AC352" s="17"/>
      <c r="AD352" s="17"/>
      <c r="AE352" s="17"/>
      <c r="AF352" s="17"/>
      <c r="AG352" s="17"/>
      <c r="AH352" s="17"/>
      <c r="AI352" s="17"/>
      <c r="AJ352" s="17"/>
      <c r="AK352" s="17"/>
      <c r="AL352" s="17"/>
      <c r="AM352" s="17"/>
      <c r="AN352" s="17"/>
      <c r="AO352" s="17"/>
      <c r="AP352" s="17"/>
    </row>
    <row r="353" spans="3:42"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17"/>
      <c r="AB353" s="17"/>
      <c r="AC353" s="17"/>
      <c r="AD353" s="17"/>
      <c r="AE353" s="17"/>
      <c r="AF353" s="17"/>
      <c r="AG353" s="17"/>
      <c r="AH353" s="17"/>
      <c r="AI353" s="17"/>
      <c r="AJ353" s="17"/>
      <c r="AK353" s="17"/>
      <c r="AL353" s="17"/>
      <c r="AM353" s="17"/>
      <c r="AN353" s="17"/>
      <c r="AO353" s="17"/>
      <c r="AP353" s="17"/>
    </row>
    <row r="354" spans="3:42"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17"/>
      <c r="AB354" s="17"/>
      <c r="AC354" s="17"/>
      <c r="AD354" s="17"/>
      <c r="AE354" s="17"/>
      <c r="AF354" s="17"/>
      <c r="AG354" s="17"/>
      <c r="AH354" s="17"/>
      <c r="AI354" s="17"/>
      <c r="AJ354" s="17"/>
      <c r="AK354" s="17"/>
      <c r="AL354" s="17"/>
      <c r="AM354" s="17"/>
      <c r="AN354" s="17"/>
      <c r="AO354" s="17"/>
      <c r="AP354" s="17"/>
    </row>
    <row r="355" spans="3:42"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  <c r="AA355" s="17"/>
      <c r="AB355" s="17"/>
      <c r="AC355" s="17"/>
      <c r="AD355" s="17"/>
      <c r="AE355" s="17"/>
      <c r="AF355" s="17"/>
      <c r="AG355" s="17"/>
      <c r="AH355" s="17"/>
      <c r="AI355" s="17"/>
      <c r="AJ355" s="17"/>
      <c r="AK355" s="17"/>
      <c r="AL355" s="17"/>
      <c r="AM355" s="17"/>
      <c r="AN355" s="17"/>
      <c r="AO355" s="17"/>
      <c r="AP355" s="17"/>
    </row>
    <row r="356" spans="3:42"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  <c r="AA356" s="17"/>
      <c r="AB356" s="17"/>
      <c r="AC356" s="17"/>
      <c r="AD356" s="17"/>
      <c r="AE356" s="17"/>
      <c r="AF356" s="17"/>
      <c r="AG356" s="17"/>
      <c r="AH356" s="17"/>
      <c r="AI356" s="17"/>
      <c r="AJ356" s="17"/>
      <c r="AK356" s="17"/>
      <c r="AL356" s="17"/>
      <c r="AM356" s="17"/>
      <c r="AN356" s="17"/>
      <c r="AO356" s="17"/>
      <c r="AP356" s="17"/>
    </row>
    <row r="357" spans="3:42"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  <c r="AA357" s="17"/>
      <c r="AB357" s="17"/>
      <c r="AC357" s="17"/>
      <c r="AD357" s="17"/>
      <c r="AE357" s="17"/>
      <c r="AF357" s="17"/>
      <c r="AG357" s="17"/>
      <c r="AH357" s="17"/>
      <c r="AI357" s="17"/>
      <c r="AJ357" s="17"/>
      <c r="AK357" s="17"/>
      <c r="AL357" s="17"/>
      <c r="AM357" s="17"/>
      <c r="AN357" s="17"/>
      <c r="AO357" s="17"/>
      <c r="AP357" s="17"/>
    </row>
    <row r="358" spans="3:42"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  <c r="AA358" s="17"/>
      <c r="AB358" s="17"/>
      <c r="AC358" s="17"/>
      <c r="AD358" s="17"/>
      <c r="AE358" s="17"/>
      <c r="AF358" s="17"/>
      <c r="AG358" s="17"/>
      <c r="AH358" s="17"/>
      <c r="AI358" s="17"/>
      <c r="AJ358" s="17"/>
      <c r="AK358" s="17"/>
      <c r="AL358" s="17"/>
      <c r="AM358" s="17"/>
      <c r="AN358" s="17"/>
      <c r="AO358" s="17"/>
      <c r="AP358" s="17"/>
    </row>
    <row r="359" spans="3:42"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  <c r="AA359" s="17"/>
      <c r="AB359" s="17"/>
      <c r="AC359" s="17"/>
      <c r="AD359" s="17"/>
      <c r="AE359" s="17"/>
      <c r="AF359" s="17"/>
      <c r="AG359" s="17"/>
      <c r="AH359" s="17"/>
      <c r="AI359" s="17"/>
      <c r="AJ359" s="17"/>
      <c r="AK359" s="17"/>
      <c r="AL359" s="17"/>
      <c r="AM359" s="17"/>
      <c r="AN359" s="17"/>
      <c r="AO359" s="17"/>
      <c r="AP359" s="17"/>
    </row>
    <row r="360" spans="3:42"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  <c r="AA360" s="17"/>
      <c r="AB360" s="17"/>
      <c r="AC360" s="17"/>
      <c r="AD360" s="17"/>
      <c r="AE360" s="17"/>
      <c r="AF360" s="17"/>
      <c r="AG360" s="17"/>
      <c r="AH360" s="17"/>
      <c r="AI360" s="17"/>
      <c r="AJ360" s="17"/>
      <c r="AK360" s="17"/>
      <c r="AL360" s="17"/>
      <c r="AM360" s="17"/>
      <c r="AN360" s="17"/>
      <c r="AO360" s="17"/>
      <c r="AP360" s="17"/>
    </row>
    <row r="361" spans="3:42"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  <c r="AA361" s="17"/>
      <c r="AB361" s="17"/>
      <c r="AC361" s="17"/>
      <c r="AD361" s="17"/>
      <c r="AE361" s="17"/>
      <c r="AF361" s="17"/>
      <c r="AG361" s="17"/>
      <c r="AH361" s="17"/>
      <c r="AI361" s="17"/>
      <c r="AJ361" s="17"/>
      <c r="AK361" s="17"/>
      <c r="AL361" s="17"/>
      <c r="AM361" s="17"/>
      <c r="AN361" s="17"/>
      <c r="AO361" s="17"/>
      <c r="AP361" s="17"/>
    </row>
    <row r="362" spans="3:42"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  <c r="AA362" s="17"/>
      <c r="AB362" s="17"/>
      <c r="AC362" s="17"/>
      <c r="AD362" s="17"/>
      <c r="AE362" s="17"/>
      <c r="AF362" s="17"/>
      <c r="AG362" s="17"/>
      <c r="AH362" s="17"/>
      <c r="AI362" s="17"/>
      <c r="AJ362" s="17"/>
      <c r="AK362" s="17"/>
      <c r="AL362" s="17"/>
      <c r="AM362" s="17"/>
      <c r="AN362" s="17"/>
      <c r="AO362" s="17"/>
      <c r="AP362" s="17"/>
    </row>
    <row r="363" spans="3:42"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  <c r="AA363" s="17"/>
      <c r="AB363" s="17"/>
      <c r="AC363" s="17"/>
      <c r="AD363" s="17"/>
      <c r="AE363" s="17"/>
      <c r="AF363" s="17"/>
      <c r="AG363" s="17"/>
      <c r="AH363" s="17"/>
      <c r="AI363" s="17"/>
      <c r="AJ363" s="17"/>
      <c r="AK363" s="17"/>
      <c r="AL363" s="17"/>
      <c r="AM363" s="17"/>
      <c r="AN363" s="17"/>
      <c r="AO363" s="17"/>
      <c r="AP363" s="17"/>
    </row>
    <row r="364" spans="3:42"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  <c r="AA364" s="17"/>
      <c r="AB364" s="17"/>
      <c r="AC364" s="17"/>
      <c r="AD364" s="17"/>
      <c r="AE364" s="17"/>
      <c r="AF364" s="17"/>
      <c r="AG364" s="17"/>
      <c r="AH364" s="17"/>
      <c r="AI364" s="17"/>
      <c r="AJ364" s="17"/>
      <c r="AK364" s="17"/>
      <c r="AL364" s="17"/>
      <c r="AM364" s="17"/>
      <c r="AN364" s="17"/>
      <c r="AO364" s="17"/>
      <c r="AP364" s="17"/>
    </row>
    <row r="365" spans="3:42"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  <c r="AA365" s="17"/>
      <c r="AB365" s="17"/>
      <c r="AC365" s="17"/>
      <c r="AD365" s="17"/>
      <c r="AE365" s="17"/>
      <c r="AF365" s="17"/>
      <c r="AG365" s="17"/>
      <c r="AH365" s="17"/>
      <c r="AI365" s="17"/>
      <c r="AJ365" s="17"/>
      <c r="AK365" s="17"/>
      <c r="AL365" s="17"/>
      <c r="AM365" s="17"/>
      <c r="AN365" s="17"/>
      <c r="AO365" s="17"/>
      <c r="AP365" s="17"/>
    </row>
    <row r="366" spans="3:42"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  <c r="AA366" s="17"/>
      <c r="AB366" s="17"/>
      <c r="AC366" s="17"/>
      <c r="AD366" s="17"/>
      <c r="AE366" s="17"/>
      <c r="AF366" s="17"/>
      <c r="AG366" s="17"/>
      <c r="AH366" s="17"/>
      <c r="AI366" s="17"/>
      <c r="AJ366" s="17"/>
      <c r="AK366" s="17"/>
      <c r="AL366" s="17"/>
      <c r="AM366" s="17"/>
      <c r="AN366" s="17"/>
      <c r="AO366" s="17"/>
      <c r="AP366" s="17"/>
    </row>
    <row r="367" spans="3:42"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  <c r="AA367" s="17"/>
      <c r="AB367" s="17"/>
      <c r="AC367" s="17"/>
      <c r="AD367" s="17"/>
      <c r="AE367" s="17"/>
      <c r="AF367" s="17"/>
      <c r="AG367" s="17"/>
      <c r="AH367" s="17"/>
      <c r="AI367" s="17"/>
      <c r="AJ367" s="17"/>
      <c r="AK367" s="17"/>
      <c r="AL367" s="17"/>
      <c r="AM367" s="17"/>
      <c r="AN367" s="17"/>
      <c r="AO367" s="17"/>
      <c r="AP367" s="17"/>
    </row>
    <row r="368" spans="3:42">
      <c r="C368" s="17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  <c r="AA368" s="17"/>
      <c r="AB368" s="17"/>
      <c r="AC368" s="17"/>
      <c r="AD368" s="17"/>
      <c r="AE368" s="17"/>
      <c r="AF368" s="17"/>
      <c r="AG368" s="17"/>
      <c r="AH368" s="17"/>
      <c r="AI368" s="17"/>
      <c r="AJ368" s="17"/>
      <c r="AK368" s="17"/>
      <c r="AL368" s="17"/>
      <c r="AM368" s="17"/>
      <c r="AN368" s="17"/>
      <c r="AO368" s="17"/>
      <c r="AP368" s="17"/>
    </row>
    <row r="369" spans="3:42"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  <c r="AA369" s="17"/>
      <c r="AB369" s="17"/>
      <c r="AC369" s="17"/>
      <c r="AD369" s="17"/>
      <c r="AE369" s="17"/>
      <c r="AF369" s="17"/>
      <c r="AG369" s="17"/>
      <c r="AH369" s="17"/>
      <c r="AI369" s="17"/>
      <c r="AJ369" s="17"/>
      <c r="AK369" s="17"/>
      <c r="AL369" s="17"/>
      <c r="AM369" s="17"/>
      <c r="AN369" s="17"/>
      <c r="AO369" s="17"/>
      <c r="AP369" s="17"/>
    </row>
    <row r="370" spans="3:42">
      <c r="C370" s="17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  <c r="AA370" s="17"/>
      <c r="AB370" s="17"/>
      <c r="AC370" s="17"/>
      <c r="AD370" s="17"/>
      <c r="AE370" s="17"/>
      <c r="AF370" s="17"/>
      <c r="AG370" s="17"/>
      <c r="AH370" s="17"/>
      <c r="AI370" s="17"/>
      <c r="AJ370" s="17"/>
      <c r="AK370" s="17"/>
      <c r="AL370" s="17"/>
      <c r="AM370" s="17"/>
      <c r="AN370" s="17"/>
      <c r="AO370" s="17"/>
      <c r="AP370" s="17"/>
    </row>
    <row r="371" spans="3:42">
      <c r="C371" s="17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  <c r="AA371" s="17"/>
      <c r="AB371" s="17"/>
      <c r="AC371" s="17"/>
      <c r="AD371" s="17"/>
      <c r="AE371" s="17"/>
      <c r="AF371" s="17"/>
      <c r="AG371" s="17"/>
      <c r="AH371" s="17"/>
      <c r="AI371" s="17"/>
      <c r="AJ371" s="17"/>
      <c r="AK371" s="17"/>
      <c r="AL371" s="17"/>
      <c r="AM371" s="17"/>
      <c r="AN371" s="17"/>
      <c r="AO371" s="17"/>
      <c r="AP371" s="17"/>
    </row>
    <row r="372" spans="3:42">
      <c r="C372" s="17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  <c r="AA372" s="17"/>
      <c r="AB372" s="17"/>
      <c r="AC372" s="17"/>
      <c r="AD372" s="17"/>
      <c r="AE372" s="17"/>
      <c r="AF372" s="17"/>
      <c r="AG372" s="17"/>
      <c r="AH372" s="17"/>
      <c r="AI372" s="17"/>
      <c r="AJ372" s="17"/>
      <c r="AK372" s="17"/>
      <c r="AL372" s="17"/>
      <c r="AM372" s="17"/>
      <c r="AN372" s="17"/>
      <c r="AO372" s="17"/>
      <c r="AP372" s="17"/>
    </row>
    <row r="373" spans="3:42">
      <c r="C373" s="17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  <c r="AA373" s="17"/>
      <c r="AB373" s="17"/>
      <c r="AC373" s="17"/>
      <c r="AD373" s="17"/>
      <c r="AE373" s="17"/>
      <c r="AF373" s="17"/>
      <c r="AG373" s="17"/>
      <c r="AH373" s="17"/>
      <c r="AI373" s="17"/>
      <c r="AJ373" s="17"/>
      <c r="AK373" s="17"/>
      <c r="AL373" s="17"/>
      <c r="AM373" s="17"/>
      <c r="AN373" s="17"/>
      <c r="AO373" s="17"/>
      <c r="AP373" s="17"/>
    </row>
    <row r="374" spans="3:42"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  <c r="AA374" s="17"/>
      <c r="AB374" s="17"/>
      <c r="AC374" s="17"/>
      <c r="AD374" s="17"/>
      <c r="AE374" s="17"/>
      <c r="AF374" s="17"/>
      <c r="AG374" s="17"/>
      <c r="AH374" s="17"/>
      <c r="AI374" s="17"/>
      <c r="AJ374" s="17"/>
      <c r="AK374" s="17"/>
      <c r="AL374" s="17"/>
      <c r="AM374" s="17"/>
      <c r="AN374" s="17"/>
      <c r="AO374" s="17"/>
      <c r="AP374" s="17"/>
    </row>
    <row r="375" spans="3:42"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  <c r="AA375" s="17"/>
      <c r="AB375" s="17"/>
      <c r="AC375" s="17"/>
      <c r="AD375" s="17"/>
      <c r="AE375" s="17"/>
      <c r="AF375" s="17"/>
      <c r="AG375" s="17"/>
      <c r="AH375" s="17"/>
      <c r="AI375" s="17"/>
      <c r="AJ375" s="17"/>
      <c r="AK375" s="17"/>
      <c r="AL375" s="17"/>
      <c r="AM375" s="17"/>
      <c r="AN375" s="17"/>
      <c r="AO375" s="17"/>
      <c r="AP375" s="17"/>
    </row>
    <row r="376" spans="3:42"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  <c r="AA376" s="17"/>
      <c r="AB376" s="17"/>
      <c r="AC376" s="17"/>
      <c r="AD376" s="17"/>
      <c r="AE376" s="17"/>
      <c r="AF376" s="17"/>
      <c r="AG376" s="17"/>
      <c r="AH376" s="17"/>
      <c r="AI376" s="17"/>
      <c r="AJ376" s="17"/>
      <c r="AK376" s="17"/>
      <c r="AL376" s="17"/>
      <c r="AM376" s="17"/>
      <c r="AN376" s="17"/>
      <c r="AO376" s="17"/>
      <c r="AP376" s="17"/>
    </row>
    <row r="377" spans="3:42"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  <c r="AA377" s="17"/>
      <c r="AB377" s="17"/>
      <c r="AC377" s="17"/>
      <c r="AD377" s="17"/>
      <c r="AE377" s="17"/>
      <c r="AF377" s="17"/>
      <c r="AG377" s="17"/>
      <c r="AH377" s="17"/>
      <c r="AI377" s="17"/>
      <c r="AJ377" s="17"/>
      <c r="AK377" s="17"/>
      <c r="AL377" s="17"/>
      <c r="AM377" s="17"/>
      <c r="AN377" s="17"/>
      <c r="AO377" s="17"/>
      <c r="AP377" s="17"/>
    </row>
    <row r="378" spans="3:42"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  <c r="AA378" s="17"/>
      <c r="AB378" s="17"/>
      <c r="AC378" s="17"/>
      <c r="AD378" s="17"/>
      <c r="AE378" s="17"/>
      <c r="AF378" s="17"/>
      <c r="AG378" s="17"/>
      <c r="AH378" s="17"/>
      <c r="AI378" s="17"/>
      <c r="AJ378" s="17"/>
      <c r="AK378" s="17"/>
      <c r="AL378" s="17"/>
      <c r="AM378" s="17"/>
      <c r="AN378" s="17"/>
      <c r="AO378" s="17"/>
      <c r="AP378" s="17"/>
    </row>
    <row r="379" spans="3:42"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  <c r="AA379" s="17"/>
      <c r="AB379" s="17"/>
      <c r="AC379" s="17"/>
      <c r="AD379" s="17"/>
      <c r="AE379" s="17"/>
      <c r="AF379" s="17"/>
      <c r="AG379" s="17"/>
      <c r="AH379" s="17"/>
      <c r="AI379" s="17"/>
      <c r="AJ379" s="17"/>
      <c r="AK379" s="17"/>
      <c r="AL379" s="17"/>
      <c r="AM379" s="17"/>
      <c r="AN379" s="17"/>
      <c r="AO379" s="17"/>
      <c r="AP379" s="17"/>
    </row>
    <row r="380" spans="3:42"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  <c r="AA380" s="17"/>
      <c r="AB380" s="17"/>
      <c r="AC380" s="17"/>
      <c r="AD380" s="17"/>
      <c r="AE380" s="17"/>
      <c r="AF380" s="17"/>
      <c r="AG380" s="17"/>
      <c r="AH380" s="17"/>
      <c r="AI380" s="17"/>
      <c r="AJ380" s="17"/>
      <c r="AK380" s="17"/>
      <c r="AL380" s="17"/>
      <c r="AM380" s="17"/>
      <c r="AN380" s="17"/>
      <c r="AO380" s="17"/>
      <c r="AP380" s="17"/>
    </row>
    <row r="381" spans="3:42"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  <c r="AA381" s="17"/>
      <c r="AB381" s="17"/>
      <c r="AC381" s="17"/>
      <c r="AD381" s="17"/>
      <c r="AE381" s="17"/>
      <c r="AF381" s="17"/>
      <c r="AG381" s="17"/>
      <c r="AH381" s="17"/>
      <c r="AI381" s="17"/>
      <c r="AJ381" s="17"/>
      <c r="AK381" s="17"/>
      <c r="AL381" s="17"/>
      <c r="AM381" s="17"/>
      <c r="AN381" s="17"/>
      <c r="AO381" s="17"/>
      <c r="AP381" s="17"/>
    </row>
    <row r="382" spans="3:42"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  <c r="AA382" s="17"/>
      <c r="AB382" s="17"/>
      <c r="AC382" s="17"/>
      <c r="AD382" s="17"/>
      <c r="AE382" s="17"/>
      <c r="AF382" s="17"/>
      <c r="AG382" s="17"/>
      <c r="AH382" s="17"/>
      <c r="AI382" s="17"/>
      <c r="AJ382" s="17"/>
      <c r="AK382" s="17"/>
      <c r="AL382" s="17"/>
      <c r="AM382" s="17"/>
      <c r="AN382" s="17"/>
      <c r="AO382" s="17"/>
      <c r="AP382" s="17"/>
    </row>
    <row r="383" spans="3:42"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  <c r="AA383" s="17"/>
      <c r="AB383" s="17"/>
      <c r="AC383" s="17"/>
      <c r="AD383" s="17"/>
      <c r="AE383" s="17"/>
      <c r="AF383" s="17"/>
      <c r="AG383" s="17"/>
      <c r="AH383" s="17"/>
      <c r="AI383" s="17"/>
      <c r="AJ383" s="17"/>
      <c r="AK383" s="17"/>
      <c r="AL383" s="17"/>
      <c r="AM383" s="17"/>
      <c r="AN383" s="17"/>
      <c r="AO383" s="17"/>
      <c r="AP383" s="17"/>
    </row>
    <row r="384" spans="3:42"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  <c r="AA384" s="17"/>
      <c r="AB384" s="17"/>
      <c r="AC384" s="17"/>
      <c r="AD384" s="17"/>
      <c r="AE384" s="17"/>
      <c r="AF384" s="17"/>
      <c r="AG384" s="17"/>
      <c r="AH384" s="17"/>
      <c r="AI384" s="17"/>
      <c r="AJ384" s="17"/>
      <c r="AK384" s="17"/>
      <c r="AL384" s="17"/>
      <c r="AM384" s="17"/>
      <c r="AN384" s="17"/>
      <c r="AO384" s="17"/>
      <c r="AP384" s="17"/>
    </row>
    <row r="385" spans="3:42"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  <c r="AA385" s="17"/>
      <c r="AB385" s="17"/>
      <c r="AC385" s="17"/>
      <c r="AD385" s="17"/>
      <c r="AE385" s="17"/>
      <c r="AF385" s="17"/>
      <c r="AG385" s="17"/>
      <c r="AH385" s="17"/>
      <c r="AI385" s="17"/>
      <c r="AJ385" s="17"/>
      <c r="AK385" s="17"/>
      <c r="AL385" s="17"/>
      <c r="AM385" s="17"/>
      <c r="AN385" s="17"/>
      <c r="AO385" s="17"/>
      <c r="AP385" s="17"/>
    </row>
    <row r="386" spans="3:42"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  <c r="AA386" s="17"/>
      <c r="AB386" s="17"/>
      <c r="AC386" s="17"/>
      <c r="AD386" s="17"/>
      <c r="AE386" s="17"/>
      <c r="AF386" s="17"/>
      <c r="AG386" s="17"/>
      <c r="AH386" s="17"/>
      <c r="AI386" s="17"/>
      <c r="AJ386" s="17"/>
      <c r="AK386" s="17"/>
      <c r="AL386" s="17"/>
      <c r="AM386" s="17"/>
      <c r="AN386" s="17"/>
      <c r="AO386" s="17"/>
      <c r="AP386" s="17"/>
    </row>
    <row r="387" spans="3:42"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  <c r="AA387" s="17"/>
      <c r="AB387" s="17"/>
      <c r="AC387" s="17"/>
      <c r="AD387" s="17"/>
      <c r="AE387" s="17"/>
      <c r="AF387" s="17"/>
      <c r="AG387" s="17"/>
      <c r="AH387" s="17"/>
      <c r="AI387" s="17"/>
      <c r="AJ387" s="17"/>
      <c r="AK387" s="17"/>
      <c r="AL387" s="17"/>
      <c r="AM387" s="17"/>
      <c r="AN387" s="17"/>
      <c r="AO387" s="17"/>
      <c r="AP387" s="17"/>
    </row>
    <row r="388" spans="3:42">
      <c r="C388" s="17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  <c r="AA388" s="17"/>
      <c r="AB388" s="17"/>
      <c r="AC388" s="17"/>
      <c r="AD388" s="17"/>
      <c r="AE388" s="17"/>
      <c r="AF388" s="17"/>
      <c r="AG388" s="17"/>
      <c r="AH388" s="17"/>
      <c r="AI388" s="17"/>
      <c r="AJ388" s="17"/>
      <c r="AK388" s="17"/>
      <c r="AL388" s="17"/>
      <c r="AM388" s="17"/>
      <c r="AN388" s="17"/>
      <c r="AO388" s="17"/>
      <c r="AP388" s="17"/>
    </row>
    <row r="389" spans="3:42">
      <c r="C389" s="17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  <c r="AA389" s="17"/>
      <c r="AB389" s="17"/>
      <c r="AC389" s="17"/>
      <c r="AD389" s="17"/>
      <c r="AE389" s="17"/>
      <c r="AF389" s="17"/>
      <c r="AG389" s="17"/>
      <c r="AH389" s="17"/>
      <c r="AI389" s="17"/>
      <c r="AJ389" s="17"/>
      <c r="AK389" s="17"/>
      <c r="AL389" s="17"/>
      <c r="AM389" s="17"/>
      <c r="AN389" s="17"/>
      <c r="AO389" s="17"/>
      <c r="AP389" s="17"/>
    </row>
    <row r="390" spans="3:42">
      <c r="C390" s="17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  <c r="AA390" s="17"/>
      <c r="AB390" s="17"/>
      <c r="AC390" s="17"/>
      <c r="AD390" s="17"/>
      <c r="AE390" s="17"/>
      <c r="AF390" s="17"/>
      <c r="AG390" s="17"/>
      <c r="AH390" s="17"/>
      <c r="AI390" s="17"/>
      <c r="AJ390" s="17"/>
      <c r="AK390" s="17"/>
      <c r="AL390" s="17"/>
      <c r="AM390" s="17"/>
      <c r="AN390" s="17"/>
      <c r="AO390" s="17"/>
      <c r="AP390" s="17"/>
    </row>
    <row r="391" spans="3:42">
      <c r="C391" s="17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  <c r="AA391" s="17"/>
      <c r="AB391" s="17"/>
      <c r="AC391" s="17"/>
      <c r="AD391" s="17"/>
      <c r="AE391" s="17"/>
      <c r="AF391" s="17"/>
      <c r="AG391" s="17"/>
      <c r="AH391" s="17"/>
      <c r="AI391" s="17"/>
      <c r="AJ391" s="17"/>
      <c r="AK391" s="17"/>
      <c r="AL391" s="17"/>
      <c r="AM391" s="17"/>
      <c r="AN391" s="17"/>
      <c r="AO391" s="17"/>
      <c r="AP391" s="17"/>
    </row>
    <row r="392" spans="3:42">
      <c r="C392" s="17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  <c r="AA392" s="17"/>
      <c r="AB392" s="17"/>
      <c r="AC392" s="17"/>
      <c r="AD392" s="17"/>
      <c r="AE392" s="17"/>
      <c r="AF392" s="17"/>
      <c r="AG392" s="17"/>
      <c r="AH392" s="17"/>
      <c r="AI392" s="17"/>
      <c r="AJ392" s="17"/>
      <c r="AK392" s="17"/>
      <c r="AL392" s="17"/>
      <c r="AM392" s="17"/>
      <c r="AN392" s="17"/>
      <c r="AO392" s="17"/>
      <c r="AP392" s="17"/>
    </row>
    <row r="393" spans="3:42">
      <c r="C393" s="17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  <c r="AA393" s="17"/>
      <c r="AB393" s="17"/>
      <c r="AC393" s="17"/>
      <c r="AD393" s="17"/>
      <c r="AE393" s="17"/>
      <c r="AF393" s="17"/>
      <c r="AG393" s="17"/>
      <c r="AH393" s="17"/>
      <c r="AI393" s="17"/>
      <c r="AJ393" s="17"/>
      <c r="AK393" s="17"/>
      <c r="AL393" s="17"/>
      <c r="AM393" s="17"/>
      <c r="AN393" s="17"/>
      <c r="AO393" s="17"/>
      <c r="AP393" s="17"/>
    </row>
    <row r="394" spans="3:42">
      <c r="C394" s="17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  <c r="AA394" s="17"/>
      <c r="AB394" s="17"/>
      <c r="AC394" s="17"/>
      <c r="AD394" s="17"/>
      <c r="AE394" s="17"/>
      <c r="AF394" s="17"/>
      <c r="AG394" s="17"/>
      <c r="AH394" s="17"/>
      <c r="AI394" s="17"/>
      <c r="AJ394" s="17"/>
      <c r="AK394" s="17"/>
      <c r="AL394" s="17"/>
      <c r="AM394" s="17"/>
      <c r="AN394" s="17"/>
      <c r="AO394" s="17"/>
      <c r="AP394" s="17"/>
    </row>
    <row r="395" spans="3:42">
      <c r="C395" s="17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  <c r="AA395" s="17"/>
      <c r="AB395" s="17"/>
      <c r="AC395" s="17"/>
      <c r="AD395" s="17"/>
      <c r="AE395" s="17"/>
      <c r="AF395" s="17"/>
      <c r="AG395" s="17"/>
      <c r="AH395" s="17"/>
      <c r="AI395" s="17"/>
      <c r="AJ395" s="17"/>
      <c r="AK395" s="17"/>
      <c r="AL395" s="17"/>
      <c r="AM395" s="17"/>
      <c r="AN395" s="17"/>
      <c r="AO395" s="17"/>
      <c r="AP395" s="17"/>
    </row>
    <row r="396" spans="3:42">
      <c r="C396" s="17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  <c r="AA396" s="17"/>
      <c r="AB396" s="17"/>
      <c r="AC396" s="17"/>
      <c r="AD396" s="17"/>
      <c r="AE396" s="17"/>
      <c r="AF396" s="17"/>
      <c r="AG396" s="17"/>
      <c r="AH396" s="17"/>
      <c r="AI396" s="17"/>
      <c r="AJ396" s="17"/>
      <c r="AK396" s="17"/>
      <c r="AL396" s="17"/>
      <c r="AM396" s="17"/>
      <c r="AN396" s="17"/>
      <c r="AO396" s="17"/>
      <c r="AP396" s="17"/>
    </row>
    <row r="397" spans="3:42">
      <c r="C397" s="17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  <c r="AA397" s="17"/>
      <c r="AB397" s="17"/>
      <c r="AC397" s="17"/>
      <c r="AD397" s="17"/>
      <c r="AE397" s="17"/>
      <c r="AF397" s="17"/>
      <c r="AG397" s="17"/>
      <c r="AH397" s="17"/>
      <c r="AI397" s="17"/>
      <c r="AJ397" s="17"/>
      <c r="AK397" s="17"/>
      <c r="AL397" s="17"/>
      <c r="AM397" s="17"/>
      <c r="AN397" s="17"/>
      <c r="AO397" s="17"/>
      <c r="AP397" s="17"/>
    </row>
    <row r="398" spans="3:42">
      <c r="C398" s="17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  <c r="AA398" s="17"/>
      <c r="AB398" s="17"/>
      <c r="AC398" s="17"/>
      <c r="AD398" s="17"/>
      <c r="AE398" s="17"/>
      <c r="AF398" s="17"/>
      <c r="AG398" s="17"/>
      <c r="AH398" s="17"/>
      <c r="AI398" s="17"/>
      <c r="AJ398" s="17"/>
      <c r="AK398" s="17"/>
      <c r="AL398" s="17"/>
      <c r="AM398" s="17"/>
      <c r="AN398" s="17"/>
      <c r="AO398" s="17"/>
      <c r="AP398" s="17"/>
    </row>
    <row r="399" spans="3:42">
      <c r="C399" s="17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  <c r="AA399" s="17"/>
      <c r="AB399" s="17"/>
      <c r="AC399" s="17"/>
      <c r="AD399" s="17"/>
      <c r="AE399" s="17"/>
      <c r="AF399" s="17"/>
      <c r="AG399" s="17"/>
      <c r="AH399" s="17"/>
      <c r="AI399" s="17"/>
      <c r="AJ399" s="17"/>
      <c r="AK399" s="17"/>
      <c r="AL399" s="17"/>
      <c r="AM399" s="17"/>
      <c r="AN399" s="17"/>
      <c r="AO399" s="17"/>
      <c r="AP399" s="17"/>
    </row>
    <row r="400" spans="3:42">
      <c r="C400" s="17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  <c r="AA400" s="17"/>
      <c r="AB400" s="17"/>
      <c r="AC400" s="17"/>
      <c r="AD400" s="17"/>
      <c r="AE400" s="17"/>
      <c r="AF400" s="17"/>
      <c r="AG400" s="17"/>
      <c r="AH400" s="17"/>
      <c r="AI400" s="17"/>
      <c r="AJ400" s="17"/>
      <c r="AK400" s="17"/>
      <c r="AL400" s="17"/>
      <c r="AM400" s="17"/>
      <c r="AN400" s="17"/>
      <c r="AO400" s="17"/>
      <c r="AP400" s="17"/>
    </row>
    <row r="401" spans="3:42"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  <c r="AA401" s="17"/>
      <c r="AB401" s="17"/>
      <c r="AC401" s="17"/>
      <c r="AD401" s="17"/>
      <c r="AE401" s="17"/>
      <c r="AF401" s="17"/>
      <c r="AG401" s="17"/>
      <c r="AH401" s="17"/>
      <c r="AI401" s="17"/>
      <c r="AJ401" s="17"/>
      <c r="AK401" s="17"/>
      <c r="AL401" s="17"/>
      <c r="AM401" s="17"/>
      <c r="AN401" s="17"/>
      <c r="AO401" s="17"/>
      <c r="AP401" s="17"/>
    </row>
    <row r="402" spans="3:42">
      <c r="C402" s="17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  <c r="AA402" s="17"/>
      <c r="AB402" s="17"/>
      <c r="AC402" s="17"/>
      <c r="AD402" s="17"/>
      <c r="AE402" s="17"/>
      <c r="AF402" s="17"/>
      <c r="AG402" s="17"/>
      <c r="AH402" s="17"/>
      <c r="AI402" s="17"/>
      <c r="AJ402" s="17"/>
      <c r="AK402" s="17"/>
      <c r="AL402" s="17"/>
      <c r="AM402" s="17"/>
      <c r="AN402" s="17"/>
      <c r="AO402" s="17"/>
      <c r="AP402" s="17"/>
    </row>
    <row r="403" spans="3:42">
      <c r="C403" s="17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  <c r="AA403" s="17"/>
      <c r="AB403" s="17"/>
      <c r="AC403" s="17"/>
      <c r="AD403" s="17"/>
      <c r="AE403" s="17"/>
      <c r="AF403" s="17"/>
      <c r="AG403" s="17"/>
      <c r="AH403" s="17"/>
      <c r="AI403" s="17"/>
      <c r="AJ403" s="17"/>
      <c r="AK403" s="17"/>
      <c r="AL403" s="17"/>
      <c r="AM403" s="17"/>
      <c r="AN403" s="17"/>
      <c r="AO403" s="17"/>
      <c r="AP403" s="17"/>
    </row>
    <row r="404" spans="3:42">
      <c r="C404" s="17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  <c r="AA404" s="17"/>
      <c r="AB404" s="17"/>
      <c r="AC404" s="17"/>
      <c r="AD404" s="17"/>
      <c r="AE404" s="17"/>
      <c r="AF404" s="17"/>
      <c r="AG404" s="17"/>
      <c r="AH404" s="17"/>
      <c r="AI404" s="17"/>
      <c r="AJ404" s="17"/>
      <c r="AK404" s="17"/>
      <c r="AL404" s="17"/>
      <c r="AM404" s="17"/>
      <c r="AN404" s="17"/>
      <c r="AO404" s="17"/>
      <c r="AP404" s="17"/>
    </row>
    <row r="405" spans="3:42"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  <c r="AA405" s="17"/>
      <c r="AB405" s="17"/>
      <c r="AC405" s="17"/>
      <c r="AD405" s="17"/>
      <c r="AE405" s="17"/>
      <c r="AF405" s="17"/>
      <c r="AG405" s="17"/>
      <c r="AH405" s="17"/>
      <c r="AI405" s="17"/>
      <c r="AJ405" s="17"/>
      <c r="AK405" s="17"/>
      <c r="AL405" s="17"/>
      <c r="AM405" s="17"/>
      <c r="AN405" s="17"/>
      <c r="AO405" s="17"/>
      <c r="AP405" s="17"/>
    </row>
    <row r="406" spans="3:42">
      <c r="C406" s="17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  <c r="AA406" s="17"/>
      <c r="AB406" s="17"/>
      <c r="AC406" s="17"/>
      <c r="AD406" s="17"/>
      <c r="AE406" s="17"/>
      <c r="AF406" s="17"/>
      <c r="AG406" s="17"/>
      <c r="AH406" s="17"/>
      <c r="AI406" s="17"/>
      <c r="AJ406" s="17"/>
      <c r="AK406" s="17"/>
      <c r="AL406" s="17"/>
      <c r="AM406" s="17"/>
      <c r="AN406" s="17"/>
      <c r="AO406" s="17"/>
      <c r="AP406" s="17"/>
    </row>
    <row r="407" spans="3:42"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  <c r="AA407" s="17"/>
      <c r="AB407" s="17"/>
      <c r="AC407" s="17"/>
      <c r="AD407" s="17"/>
      <c r="AE407" s="17"/>
      <c r="AF407" s="17"/>
      <c r="AG407" s="17"/>
      <c r="AH407" s="17"/>
      <c r="AI407" s="17"/>
      <c r="AJ407" s="17"/>
      <c r="AK407" s="17"/>
      <c r="AL407" s="17"/>
      <c r="AM407" s="17"/>
      <c r="AN407" s="17"/>
      <c r="AO407" s="17"/>
      <c r="AP407" s="17"/>
    </row>
    <row r="408" spans="3:42">
      <c r="C408" s="17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  <c r="AA408" s="17"/>
      <c r="AB408" s="17"/>
      <c r="AC408" s="17"/>
      <c r="AD408" s="17"/>
      <c r="AE408" s="17"/>
      <c r="AF408" s="17"/>
      <c r="AG408" s="17"/>
      <c r="AH408" s="17"/>
      <c r="AI408" s="17"/>
      <c r="AJ408" s="17"/>
      <c r="AK408" s="17"/>
      <c r="AL408" s="17"/>
      <c r="AM408" s="17"/>
      <c r="AN408" s="17"/>
      <c r="AO408" s="17"/>
      <c r="AP408" s="17"/>
    </row>
    <row r="409" spans="3:42">
      <c r="C409" s="17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  <c r="AA409" s="17"/>
      <c r="AB409" s="17"/>
      <c r="AC409" s="17"/>
      <c r="AD409" s="17"/>
      <c r="AE409" s="17"/>
      <c r="AF409" s="17"/>
      <c r="AG409" s="17"/>
      <c r="AH409" s="17"/>
      <c r="AI409" s="17"/>
      <c r="AJ409" s="17"/>
      <c r="AK409" s="17"/>
      <c r="AL409" s="17"/>
      <c r="AM409" s="17"/>
      <c r="AN409" s="17"/>
      <c r="AO409" s="17"/>
      <c r="AP409" s="17"/>
    </row>
    <row r="410" spans="3:42">
      <c r="C410" s="17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  <c r="AA410" s="17"/>
      <c r="AB410" s="17"/>
      <c r="AC410" s="17"/>
      <c r="AD410" s="17"/>
      <c r="AE410" s="17"/>
      <c r="AF410" s="17"/>
      <c r="AG410" s="17"/>
      <c r="AH410" s="17"/>
      <c r="AI410" s="17"/>
      <c r="AJ410" s="17"/>
      <c r="AK410" s="17"/>
      <c r="AL410" s="17"/>
      <c r="AM410" s="17"/>
      <c r="AN410" s="17"/>
      <c r="AO410" s="17"/>
      <c r="AP410" s="17"/>
    </row>
    <row r="411" spans="3:42">
      <c r="C411" s="17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  <c r="AA411" s="17"/>
      <c r="AB411" s="17"/>
      <c r="AC411" s="17"/>
      <c r="AD411" s="17"/>
      <c r="AE411" s="17"/>
      <c r="AF411" s="17"/>
      <c r="AG411" s="17"/>
      <c r="AH411" s="17"/>
      <c r="AI411" s="17"/>
      <c r="AJ411" s="17"/>
      <c r="AK411" s="17"/>
      <c r="AL411" s="17"/>
      <c r="AM411" s="17"/>
      <c r="AN411" s="17"/>
      <c r="AO411" s="17"/>
      <c r="AP411" s="17"/>
    </row>
    <row r="412" spans="3:42">
      <c r="C412" s="17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  <c r="AA412" s="17"/>
      <c r="AB412" s="17"/>
      <c r="AC412" s="17"/>
      <c r="AD412" s="17"/>
      <c r="AE412" s="17"/>
      <c r="AF412" s="17"/>
      <c r="AG412" s="17"/>
      <c r="AH412" s="17"/>
      <c r="AI412" s="17"/>
      <c r="AJ412" s="17"/>
      <c r="AK412" s="17"/>
      <c r="AL412" s="17"/>
      <c r="AM412" s="17"/>
      <c r="AN412" s="17"/>
      <c r="AO412" s="17"/>
      <c r="AP412" s="17"/>
    </row>
    <row r="413" spans="3:42">
      <c r="C413" s="17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  <c r="AA413" s="17"/>
      <c r="AB413" s="17"/>
      <c r="AC413" s="17"/>
      <c r="AD413" s="17"/>
      <c r="AE413" s="17"/>
      <c r="AF413" s="17"/>
      <c r="AG413" s="17"/>
      <c r="AH413" s="17"/>
      <c r="AI413" s="17"/>
      <c r="AJ413" s="17"/>
      <c r="AK413" s="17"/>
      <c r="AL413" s="17"/>
      <c r="AM413" s="17"/>
      <c r="AN413" s="17"/>
      <c r="AO413" s="17"/>
      <c r="AP413" s="17"/>
    </row>
    <row r="414" spans="3:42">
      <c r="C414" s="17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  <c r="AA414" s="17"/>
      <c r="AB414" s="17"/>
      <c r="AC414" s="17"/>
      <c r="AD414" s="17"/>
      <c r="AE414" s="17"/>
      <c r="AF414" s="17"/>
      <c r="AG414" s="17"/>
      <c r="AH414" s="17"/>
      <c r="AI414" s="17"/>
      <c r="AJ414" s="17"/>
      <c r="AK414" s="17"/>
      <c r="AL414" s="17"/>
      <c r="AM414" s="17"/>
      <c r="AN414" s="17"/>
      <c r="AO414" s="17"/>
      <c r="AP414" s="17"/>
    </row>
    <row r="415" spans="3:42">
      <c r="C415" s="17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  <c r="AA415" s="17"/>
      <c r="AB415" s="17"/>
      <c r="AC415" s="17"/>
      <c r="AD415" s="17"/>
      <c r="AE415" s="17"/>
      <c r="AF415" s="17"/>
      <c r="AG415" s="17"/>
      <c r="AH415" s="17"/>
      <c r="AI415" s="17"/>
      <c r="AJ415" s="17"/>
      <c r="AK415" s="17"/>
      <c r="AL415" s="17"/>
      <c r="AM415" s="17"/>
      <c r="AN415" s="17"/>
      <c r="AO415" s="17"/>
      <c r="AP415" s="17"/>
    </row>
    <row r="416" spans="3:42">
      <c r="C416" s="17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  <c r="AA416" s="17"/>
      <c r="AB416" s="17"/>
      <c r="AC416" s="17"/>
      <c r="AD416" s="17"/>
      <c r="AE416" s="17"/>
      <c r="AF416" s="17"/>
      <c r="AG416" s="17"/>
      <c r="AH416" s="17"/>
      <c r="AI416" s="17"/>
      <c r="AJ416" s="17"/>
      <c r="AK416" s="17"/>
      <c r="AL416" s="17"/>
      <c r="AM416" s="17"/>
      <c r="AN416" s="17"/>
      <c r="AO416" s="17"/>
      <c r="AP416" s="17"/>
    </row>
    <row r="417" spans="3:42">
      <c r="C417" s="17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  <c r="AA417" s="17"/>
      <c r="AB417" s="17"/>
      <c r="AC417" s="17"/>
      <c r="AD417" s="17"/>
      <c r="AE417" s="17"/>
      <c r="AF417" s="17"/>
      <c r="AG417" s="17"/>
      <c r="AH417" s="17"/>
      <c r="AI417" s="17"/>
      <c r="AJ417" s="17"/>
      <c r="AK417" s="17"/>
      <c r="AL417" s="17"/>
      <c r="AM417" s="17"/>
      <c r="AN417" s="17"/>
      <c r="AO417" s="17"/>
      <c r="AP417" s="17"/>
    </row>
    <row r="418" spans="3:42">
      <c r="C418" s="17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  <c r="AA418" s="17"/>
      <c r="AB418" s="17"/>
      <c r="AC418" s="17"/>
      <c r="AD418" s="17"/>
      <c r="AE418" s="17"/>
      <c r="AF418" s="17"/>
      <c r="AG418" s="17"/>
      <c r="AH418" s="17"/>
      <c r="AI418" s="17"/>
      <c r="AJ418" s="17"/>
      <c r="AK418" s="17"/>
      <c r="AL418" s="17"/>
      <c r="AM418" s="17"/>
      <c r="AN418" s="17"/>
      <c r="AO418" s="17"/>
      <c r="AP418" s="17"/>
    </row>
    <row r="419" spans="3:42">
      <c r="C419" s="17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  <c r="AA419" s="17"/>
      <c r="AB419" s="17"/>
      <c r="AC419" s="17"/>
      <c r="AD419" s="17"/>
      <c r="AE419" s="17"/>
      <c r="AF419" s="17"/>
      <c r="AG419" s="17"/>
      <c r="AH419" s="17"/>
      <c r="AI419" s="17"/>
      <c r="AJ419" s="17"/>
      <c r="AK419" s="17"/>
      <c r="AL419" s="17"/>
      <c r="AM419" s="17"/>
      <c r="AN419" s="17"/>
      <c r="AO419" s="17"/>
      <c r="AP419" s="17"/>
    </row>
    <row r="420" spans="3:42">
      <c r="C420" s="17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  <c r="AA420" s="17"/>
      <c r="AB420" s="17"/>
      <c r="AC420" s="17"/>
      <c r="AD420" s="17"/>
      <c r="AE420" s="17"/>
      <c r="AF420" s="17"/>
      <c r="AG420" s="17"/>
      <c r="AH420" s="17"/>
      <c r="AI420" s="17"/>
      <c r="AJ420" s="17"/>
      <c r="AK420" s="17"/>
      <c r="AL420" s="17"/>
      <c r="AM420" s="17"/>
      <c r="AN420" s="17"/>
      <c r="AO420" s="17"/>
      <c r="AP420" s="17"/>
    </row>
    <row r="421" spans="3:42">
      <c r="C421" s="17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  <c r="AA421" s="17"/>
      <c r="AB421" s="17"/>
      <c r="AC421" s="17"/>
      <c r="AD421" s="17"/>
      <c r="AE421" s="17"/>
      <c r="AF421" s="17"/>
      <c r="AG421" s="17"/>
      <c r="AH421" s="17"/>
      <c r="AI421" s="17"/>
      <c r="AJ421" s="17"/>
      <c r="AK421" s="17"/>
      <c r="AL421" s="17"/>
      <c r="AM421" s="17"/>
      <c r="AN421" s="17"/>
      <c r="AO421" s="17"/>
      <c r="AP421" s="17"/>
    </row>
    <row r="422" spans="3:42">
      <c r="C422" s="17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  <c r="AA422" s="17"/>
      <c r="AB422" s="17"/>
      <c r="AC422" s="17"/>
      <c r="AD422" s="17"/>
      <c r="AE422" s="17"/>
      <c r="AF422" s="17"/>
      <c r="AG422" s="17"/>
      <c r="AH422" s="17"/>
      <c r="AI422" s="17"/>
      <c r="AJ422" s="17"/>
      <c r="AK422" s="17"/>
      <c r="AL422" s="17"/>
      <c r="AM422" s="17"/>
      <c r="AN422" s="17"/>
      <c r="AO422" s="17"/>
      <c r="AP422" s="17"/>
    </row>
    <row r="423" spans="3:42">
      <c r="C423" s="17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  <c r="AA423" s="17"/>
      <c r="AB423" s="17"/>
      <c r="AC423" s="17"/>
      <c r="AD423" s="17"/>
      <c r="AE423" s="17"/>
      <c r="AF423" s="17"/>
      <c r="AG423" s="17"/>
      <c r="AH423" s="17"/>
      <c r="AI423" s="17"/>
      <c r="AJ423" s="17"/>
      <c r="AK423" s="17"/>
      <c r="AL423" s="17"/>
      <c r="AM423" s="17"/>
      <c r="AN423" s="17"/>
      <c r="AO423" s="17"/>
      <c r="AP423" s="17"/>
    </row>
    <row r="424" spans="3:42">
      <c r="C424" s="17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  <c r="AA424" s="17"/>
      <c r="AB424" s="17"/>
      <c r="AC424" s="17"/>
      <c r="AD424" s="17"/>
      <c r="AE424" s="17"/>
      <c r="AF424" s="17"/>
      <c r="AG424" s="17"/>
      <c r="AH424" s="17"/>
      <c r="AI424" s="17"/>
      <c r="AJ424" s="17"/>
      <c r="AK424" s="17"/>
      <c r="AL424" s="17"/>
      <c r="AM424" s="17"/>
      <c r="AN424" s="17"/>
      <c r="AO424" s="17"/>
      <c r="AP424" s="17"/>
    </row>
    <row r="425" spans="3:42">
      <c r="C425" s="17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  <c r="AA425" s="17"/>
      <c r="AB425" s="17"/>
      <c r="AC425" s="17"/>
      <c r="AD425" s="17"/>
      <c r="AE425" s="17"/>
      <c r="AF425" s="17"/>
      <c r="AG425" s="17"/>
      <c r="AH425" s="17"/>
      <c r="AI425" s="17"/>
      <c r="AJ425" s="17"/>
      <c r="AK425" s="17"/>
      <c r="AL425" s="17"/>
      <c r="AM425" s="17"/>
      <c r="AN425" s="17"/>
      <c r="AO425" s="17"/>
      <c r="AP425" s="17"/>
    </row>
    <row r="426" spans="3:42">
      <c r="C426" s="17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  <c r="AA426" s="17"/>
      <c r="AB426" s="17"/>
      <c r="AC426" s="17"/>
      <c r="AD426" s="17"/>
      <c r="AE426" s="17"/>
      <c r="AF426" s="17"/>
      <c r="AG426" s="17"/>
      <c r="AH426" s="17"/>
      <c r="AI426" s="17"/>
      <c r="AJ426" s="17"/>
      <c r="AK426" s="17"/>
      <c r="AL426" s="17"/>
      <c r="AM426" s="17"/>
      <c r="AN426" s="17"/>
      <c r="AO426" s="17"/>
      <c r="AP426" s="17"/>
    </row>
    <row r="427" spans="3:42">
      <c r="C427" s="17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  <c r="AA427" s="17"/>
      <c r="AB427" s="17"/>
      <c r="AC427" s="17"/>
      <c r="AD427" s="17"/>
      <c r="AE427" s="17"/>
      <c r="AF427" s="17"/>
      <c r="AG427" s="17"/>
      <c r="AH427" s="17"/>
      <c r="AI427" s="17"/>
      <c r="AJ427" s="17"/>
      <c r="AK427" s="17"/>
      <c r="AL427" s="17"/>
      <c r="AM427" s="17"/>
      <c r="AN427" s="17"/>
      <c r="AO427" s="17"/>
      <c r="AP427" s="17"/>
    </row>
    <row r="428" spans="3:42">
      <c r="C428" s="17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  <c r="AA428" s="17"/>
      <c r="AB428" s="17"/>
      <c r="AC428" s="17"/>
      <c r="AD428" s="17"/>
      <c r="AE428" s="17"/>
      <c r="AF428" s="17"/>
      <c r="AG428" s="17"/>
      <c r="AH428" s="17"/>
      <c r="AI428" s="17"/>
      <c r="AJ428" s="17"/>
      <c r="AK428" s="17"/>
      <c r="AL428" s="17"/>
      <c r="AM428" s="17"/>
      <c r="AN428" s="17"/>
      <c r="AO428" s="17"/>
      <c r="AP428" s="17"/>
    </row>
    <row r="429" spans="3:42">
      <c r="C429" s="17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  <c r="AA429" s="17"/>
      <c r="AB429" s="17"/>
      <c r="AC429" s="17"/>
      <c r="AD429" s="17"/>
      <c r="AE429" s="17"/>
      <c r="AF429" s="17"/>
      <c r="AG429" s="17"/>
      <c r="AH429" s="17"/>
      <c r="AI429" s="17"/>
      <c r="AJ429" s="17"/>
      <c r="AK429" s="17"/>
      <c r="AL429" s="17"/>
      <c r="AM429" s="17"/>
      <c r="AN429" s="17"/>
      <c r="AO429" s="17"/>
      <c r="AP429" s="17"/>
    </row>
    <row r="430" spans="3:42">
      <c r="C430" s="17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  <c r="AA430" s="17"/>
      <c r="AB430" s="17"/>
      <c r="AC430" s="17"/>
      <c r="AD430" s="17"/>
      <c r="AE430" s="17"/>
      <c r="AF430" s="17"/>
      <c r="AG430" s="17"/>
      <c r="AH430" s="17"/>
      <c r="AI430" s="17"/>
      <c r="AJ430" s="17"/>
      <c r="AK430" s="17"/>
      <c r="AL430" s="17"/>
      <c r="AM430" s="17"/>
      <c r="AN430" s="17"/>
      <c r="AO430" s="17"/>
      <c r="AP430" s="17"/>
    </row>
    <row r="431" spans="3:42">
      <c r="C431" s="17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  <c r="AA431" s="17"/>
      <c r="AB431" s="17"/>
      <c r="AC431" s="17"/>
      <c r="AD431" s="17"/>
      <c r="AE431" s="17"/>
      <c r="AF431" s="17"/>
      <c r="AG431" s="17"/>
      <c r="AH431" s="17"/>
      <c r="AI431" s="17"/>
      <c r="AJ431" s="17"/>
      <c r="AK431" s="17"/>
      <c r="AL431" s="17"/>
      <c r="AM431" s="17"/>
      <c r="AN431" s="17"/>
      <c r="AO431" s="17"/>
      <c r="AP431" s="17"/>
    </row>
    <row r="432" spans="3:42">
      <c r="C432" s="17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  <c r="AA432" s="17"/>
      <c r="AB432" s="17"/>
      <c r="AC432" s="17"/>
      <c r="AD432" s="17"/>
      <c r="AE432" s="17"/>
      <c r="AF432" s="17"/>
      <c r="AG432" s="17"/>
      <c r="AH432" s="17"/>
      <c r="AI432" s="17"/>
      <c r="AJ432" s="17"/>
      <c r="AK432" s="17"/>
      <c r="AL432" s="17"/>
      <c r="AM432" s="17"/>
      <c r="AN432" s="17"/>
      <c r="AO432" s="17"/>
      <c r="AP432" s="17"/>
    </row>
    <row r="433" spans="3:42">
      <c r="C433" s="17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  <c r="AA433" s="17"/>
      <c r="AB433" s="17"/>
      <c r="AC433" s="17"/>
      <c r="AD433" s="17"/>
      <c r="AE433" s="17"/>
      <c r="AF433" s="17"/>
      <c r="AG433" s="17"/>
      <c r="AH433" s="17"/>
      <c r="AI433" s="17"/>
      <c r="AJ433" s="17"/>
      <c r="AK433" s="17"/>
      <c r="AL433" s="17"/>
      <c r="AM433" s="17"/>
      <c r="AN433" s="17"/>
      <c r="AO433" s="17"/>
      <c r="AP433" s="17"/>
    </row>
    <row r="434" spans="3:42">
      <c r="C434" s="17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  <c r="AA434" s="17"/>
      <c r="AB434" s="17"/>
      <c r="AC434" s="17"/>
      <c r="AD434" s="17"/>
      <c r="AE434" s="17"/>
      <c r="AF434" s="17"/>
      <c r="AG434" s="17"/>
      <c r="AH434" s="17"/>
      <c r="AI434" s="17"/>
      <c r="AJ434" s="17"/>
      <c r="AK434" s="17"/>
      <c r="AL434" s="17"/>
      <c r="AM434" s="17"/>
      <c r="AN434" s="17"/>
      <c r="AO434" s="17"/>
      <c r="AP434" s="17"/>
    </row>
    <row r="435" spans="3:42">
      <c r="C435" s="17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  <c r="AA435" s="17"/>
      <c r="AB435" s="17"/>
      <c r="AC435" s="17"/>
      <c r="AD435" s="17"/>
      <c r="AE435" s="17"/>
      <c r="AF435" s="17"/>
      <c r="AG435" s="17"/>
      <c r="AH435" s="17"/>
      <c r="AI435" s="17"/>
      <c r="AJ435" s="17"/>
      <c r="AK435" s="17"/>
      <c r="AL435" s="17"/>
      <c r="AM435" s="17"/>
      <c r="AN435" s="17"/>
      <c r="AO435" s="17"/>
      <c r="AP435" s="17"/>
    </row>
    <row r="436" spans="3:42">
      <c r="C436" s="17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  <c r="AA436" s="17"/>
      <c r="AB436" s="17"/>
      <c r="AC436" s="17"/>
      <c r="AD436" s="17"/>
      <c r="AE436" s="17"/>
      <c r="AF436" s="17"/>
      <c r="AG436" s="17"/>
      <c r="AH436" s="17"/>
      <c r="AI436" s="17"/>
      <c r="AJ436" s="17"/>
      <c r="AK436" s="17"/>
      <c r="AL436" s="17"/>
      <c r="AM436" s="17"/>
      <c r="AN436" s="17"/>
      <c r="AO436" s="17"/>
      <c r="AP436" s="17"/>
    </row>
    <row r="437" spans="3:42">
      <c r="C437" s="17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  <c r="AA437" s="17"/>
      <c r="AB437" s="17"/>
      <c r="AC437" s="17"/>
      <c r="AD437" s="17"/>
      <c r="AE437" s="17"/>
      <c r="AF437" s="17"/>
      <c r="AG437" s="17"/>
      <c r="AH437" s="17"/>
      <c r="AI437" s="17"/>
      <c r="AJ437" s="17"/>
      <c r="AK437" s="17"/>
      <c r="AL437" s="17"/>
      <c r="AM437" s="17"/>
      <c r="AN437" s="17"/>
      <c r="AO437" s="17"/>
      <c r="AP437" s="17"/>
    </row>
    <row r="438" spans="3:42">
      <c r="C438" s="17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  <c r="AA438" s="17"/>
      <c r="AB438" s="17"/>
      <c r="AC438" s="17"/>
      <c r="AD438" s="17"/>
      <c r="AE438" s="17"/>
      <c r="AF438" s="17"/>
      <c r="AG438" s="17"/>
      <c r="AH438" s="17"/>
      <c r="AI438" s="17"/>
      <c r="AJ438" s="17"/>
      <c r="AK438" s="17"/>
      <c r="AL438" s="17"/>
      <c r="AM438" s="17"/>
      <c r="AN438" s="17"/>
      <c r="AO438" s="17"/>
      <c r="AP438" s="17"/>
    </row>
    <row r="439" spans="3:42">
      <c r="C439" s="17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  <c r="AA439" s="17"/>
      <c r="AB439" s="17"/>
      <c r="AC439" s="17"/>
      <c r="AD439" s="17"/>
      <c r="AE439" s="17"/>
      <c r="AF439" s="17"/>
      <c r="AG439" s="17"/>
      <c r="AH439" s="17"/>
      <c r="AI439" s="17"/>
      <c r="AJ439" s="17"/>
      <c r="AK439" s="17"/>
      <c r="AL439" s="17"/>
      <c r="AM439" s="17"/>
      <c r="AN439" s="17"/>
      <c r="AO439" s="17"/>
      <c r="AP439" s="17"/>
    </row>
    <row r="440" spans="3:42">
      <c r="C440" s="17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  <c r="AA440" s="17"/>
      <c r="AB440" s="17"/>
      <c r="AC440" s="17"/>
      <c r="AD440" s="17"/>
      <c r="AE440" s="17"/>
      <c r="AF440" s="17"/>
      <c r="AG440" s="17"/>
      <c r="AH440" s="17"/>
      <c r="AI440" s="17"/>
      <c r="AJ440" s="17"/>
      <c r="AK440" s="17"/>
      <c r="AL440" s="17"/>
      <c r="AM440" s="17"/>
      <c r="AN440" s="17"/>
      <c r="AO440" s="17"/>
      <c r="AP440" s="17"/>
    </row>
    <row r="441" spans="3:42">
      <c r="C441" s="17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  <c r="AA441" s="17"/>
      <c r="AB441" s="17"/>
      <c r="AC441" s="17"/>
      <c r="AD441" s="17"/>
      <c r="AE441" s="17"/>
      <c r="AF441" s="17"/>
      <c r="AG441" s="17"/>
      <c r="AH441" s="17"/>
      <c r="AI441" s="17"/>
      <c r="AJ441" s="17"/>
      <c r="AK441" s="17"/>
      <c r="AL441" s="17"/>
      <c r="AM441" s="17"/>
      <c r="AN441" s="17"/>
      <c r="AO441" s="17"/>
      <c r="AP441" s="17"/>
    </row>
    <row r="442" spans="3:42">
      <c r="C442" s="17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  <c r="AA442" s="17"/>
      <c r="AB442" s="17"/>
      <c r="AC442" s="17"/>
      <c r="AD442" s="17"/>
      <c r="AE442" s="17"/>
      <c r="AF442" s="17"/>
      <c r="AG442" s="17"/>
      <c r="AH442" s="17"/>
      <c r="AI442" s="17"/>
      <c r="AJ442" s="17"/>
      <c r="AK442" s="17"/>
      <c r="AL442" s="17"/>
      <c r="AM442" s="17"/>
      <c r="AN442" s="17"/>
      <c r="AO442" s="17"/>
      <c r="AP442" s="17"/>
    </row>
    <row r="443" spans="3:42">
      <c r="C443" s="17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  <c r="AA443" s="17"/>
      <c r="AB443" s="17"/>
      <c r="AC443" s="17"/>
      <c r="AD443" s="17"/>
      <c r="AE443" s="17"/>
      <c r="AF443" s="17"/>
      <c r="AG443" s="17"/>
      <c r="AH443" s="17"/>
      <c r="AI443" s="17"/>
      <c r="AJ443" s="17"/>
      <c r="AK443" s="17"/>
      <c r="AL443" s="17"/>
      <c r="AM443" s="17"/>
      <c r="AN443" s="17"/>
      <c r="AO443" s="17"/>
      <c r="AP443" s="17"/>
    </row>
    <row r="444" spans="3:42">
      <c r="C444" s="17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  <c r="AA444" s="17"/>
      <c r="AB444" s="17"/>
      <c r="AC444" s="17"/>
      <c r="AD444" s="17"/>
      <c r="AE444" s="17"/>
      <c r="AF444" s="17"/>
      <c r="AG444" s="17"/>
      <c r="AH444" s="17"/>
      <c r="AI444" s="17"/>
      <c r="AJ444" s="17"/>
      <c r="AK444" s="17"/>
      <c r="AL444" s="17"/>
      <c r="AM444" s="17"/>
      <c r="AN444" s="17"/>
      <c r="AO444" s="17"/>
      <c r="AP444" s="17"/>
    </row>
    <row r="445" spans="3:42">
      <c r="C445" s="17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  <c r="AA445" s="17"/>
      <c r="AB445" s="17"/>
      <c r="AC445" s="17"/>
      <c r="AD445" s="17"/>
      <c r="AE445" s="17"/>
      <c r="AF445" s="17"/>
      <c r="AG445" s="17"/>
      <c r="AH445" s="17"/>
      <c r="AI445" s="17"/>
      <c r="AJ445" s="17"/>
      <c r="AK445" s="17"/>
      <c r="AL445" s="17"/>
      <c r="AM445" s="17"/>
      <c r="AN445" s="17"/>
      <c r="AO445" s="17"/>
      <c r="AP445" s="17"/>
    </row>
    <row r="446" spans="3:42">
      <c r="C446" s="17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  <c r="AA446" s="17"/>
      <c r="AB446" s="17"/>
      <c r="AC446" s="17"/>
      <c r="AD446" s="17"/>
      <c r="AE446" s="17"/>
      <c r="AF446" s="17"/>
      <c r="AG446" s="17"/>
      <c r="AH446" s="17"/>
      <c r="AI446" s="17"/>
      <c r="AJ446" s="17"/>
      <c r="AK446" s="17"/>
      <c r="AL446" s="17"/>
      <c r="AM446" s="17"/>
      <c r="AN446" s="17"/>
      <c r="AO446" s="17"/>
      <c r="AP446" s="17"/>
    </row>
    <row r="447" spans="3:42">
      <c r="C447" s="17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  <c r="AA447" s="17"/>
      <c r="AB447" s="17"/>
      <c r="AC447" s="17"/>
      <c r="AD447" s="17"/>
      <c r="AE447" s="17"/>
      <c r="AF447" s="17"/>
      <c r="AG447" s="17"/>
      <c r="AH447" s="17"/>
      <c r="AI447" s="17"/>
      <c r="AJ447" s="17"/>
      <c r="AK447" s="17"/>
      <c r="AL447" s="17"/>
      <c r="AM447" s="17"/>
      <c r="AN447" s="17"/>
      <c r="AO447" s="17"/>
      <c r="AP447" s="17"/>
    </row>
    <row r="448" spans="3:42">
      <c r="C448" s="17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  <c r="AA448" s="17"/>
      <c r="AB448" s="17"/>
      <c r="AC448" s="17"/>
      <c r="AD448" s="17"/>
      <c r="AE448" s="17"/>
      <c r="AF448" s="17"/>
      <c r="AG448" s="17"/>
      <c r="AH448" s="17"/>
      <c r="AI448" s="17"/>
      <c r="AJ448" s="17"/>
      <c r="AK448" s="17"/>
      <c r="AL448" s="17"/>
      <c r="AM448" s="17"/>
      <c r="AN448" s="17"/>
      <c r="AO448" s="17"/>
      <c r="AP448" s="17"/>
    </row>
    <row r="449" spans="3:42">
      <c r="C449" s="17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  <c r="AA449" s="17"/>
      <c r="AB449" s="17"/>
      <c r="AC449" s="17"/>
      <c r="AD449" s="17"/>
      <c r="AE449" s="17"/>
      <c r="AF449" s="17"/>
      <c r="AG449" s="17"/>
      <c r="AH449" s="17"/>
      <c r="AI449" s="17"/>
      <c r="AJ449" s="17"/>
      <c r="AK449" s="17"/>
      <c r="AL449" s="17"/>
      <c r="AM449" s="17"/>
      <c r="AN449" s="17"/>
      <c r="AO449" s="17"/>
      <c r="AP449" s="17"/>
    </row>
    <row r="450" spans="3:42">
      <c r="C450" s="17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  <c r="AA450" s="17"/>
      <c r="AB450" s="17"/>
      <c r="AC450" s="17"/>
      <c r="AD450" s="17"/>
      <c r="AE450" s="17"/>
      <c r="AF450" s="17"/>
      <c r="AG450" s="17"/>
      <c r="AH450" s="17"/>
      <c r="AI450" s="17"/>
      <c r="AJ450" s="17"/>
      <c r="AK450" s="17"/>
      <c r="AL450" s="17"/>
      <c r="AM450" s="17"/>
      <c r="AN450" s="17"/>
      <c r="AO450" s="17"/>
      <c r="AP450" s="17"/>
    </row>
    <row r="451" spans="3:42">
      <c r="C451" s="17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  <c r="AA451" s="17"/>
      <c r="AB451" s="17"/>
      <c r="AC451" s="17"/>
      <c r="AD451" s="17"/>
      <c r="AE451" s="17"/>
      <c r="AF451" s="17"/>
      <c r="AG451" s="17"/>
      <c r="AH451" s="17"/>
      <c r="AI451" s="17"/>
      <c r="AJ451" s="17"/>
      <c r="AK451" s="17"/>
      <c r="AL451" s="17"/>
      <c r="AM451" s="17"/>
      <c r="AN451" s="17"/>
      <c r="AO451" s="17"/>
      <c r="AP451" s="17"/>
    </row>
    <row r="452" spans="3:42">
      <c r="C452" s="17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  <c r="AA452" s="17"/>
      <c r="AB452" s="17"/>
      <c r="AC452" s="17"/>
      <c r="AD452" s="17"/>
      <c r="AE452" s="17"/>
      <c r="AF452" s="17"/>
      <c r="AG452" s="17"/>
      <c r="AH452" s="17"/>
      <c r="AI452" s="17"/>
      <c r="AJ452" s="17"/>
      <c r="AK452" s="17"/>
      <c r="AL452" s="17"/>
      <c r="AM452" s="17"/>
      <c r="AN452" s="17"/>
      <c r="AO452" s="17"/>
      <c r="AP452" s="17"/>
    </row>
    <row r="453" spans="3:42">
      <c r="C453" s="17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  <c r="AA453" s="17"/>
      <c r="AB453" s="17"/>
      <c r="AC453" s="17"/>
      <c r="AD453" s="17"/>
      <c r="AE453" s="17"/>
      <c r="AF453" s="17"/>
      <c r="AG453" s="17"/>
      <c r="AH453" s="17"/>
      <c r="AI453" s="17"/>
      <c r="AJ453" s="17"/>
      <c r="AK453" s="17"/>
      <c r="AL453" s="17"/>
      <c r="AM453" s="17"/>
      <c r="AN453" s="17"/>
      <c r="AO453" s="17"/>
      <c r="AP453" s="17"/>
    </row>
    <row r="454" spans="3:42">
      <c r="C454" s="17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  <c r="AA454" s="17"/>
      <c r="AB454" s="17"/>
      <c r="AC454" s="17"/>
      <c r="AD454" s="17"/>
      <c r="AE454" s="17"/>
      <c r="AF454" s="17"/>
      <c r="AG454" s="17"/>
      <c r="AH454" s="17"/>
      <c r="AI454" s="17"/>
      <c r="AJ454" s="17"/>
      <c r="AK454" s="17"/>
      <c r="AL454" s="17"/>
      <c r="AM454" s="17"/>
      <c r="AN454" s="17"/>
      <c r="AO454" s="17"/>
      <c r="AP454" s="17"/>
    </row>
    <row r="455" spans="3:42">
      <c r="C455" s="17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  <c r="AA455" s="17"/>
      <c r="AB455" s="17"/>
      <c r="AC455" s="17"/>
      <c r="AD455" s="17"/>
      <c r="AE455" s="17"/>
      <c r="AF455" s="17"/>
      <c r="AG455" s="17"/>
      <c r="AH455" s="17"/>
      <c r="AI455" s="17"/>
      <c r="AJ455" s="17"/>
      <c r="AK455" s="17"/>
      <c r="AL455" s="17"/>
      <c r="AM455" s="17"/>
      <c r="AN455" s="17"/>
      <c r="AO455" s="17"/>
      <c r="AP455" s="17"/>
    </row>
    <row r="456" spans="3:42">
      <c r="C456" s="17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  <c r="AA456" s="17"/>
      <c r="AB456" s="17"/>
      <c r="AC456" s="17"/>
      <c r="AD456" s="17"/>
      <c r="AE456" s="17"/>
      <c r="AF456" s="17"/>
      <c r="AG456" s="17"/>
      <c r="AH456" s="17"/>
      <c r="AI456" s="17"/>
      <c r="AJ456" s="17"/>
      <c r="AK456" s="17"/>
      <c r="AL456" s="17"/>
      <c r="AM456" s="17"/>
      <c r="AN456" s="17"/>
      <c r="AO456" s="17"/>
      <c r="AP456" s="17"/>
    </row>
    <row r="457" spans="3:42">
      <c r="C457" s="17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  <c r="AA457" s="17"/>
      <c r="AB457" s="17"/>
      <c r="AC457" s="17"/>
      <c r="AD457" s="17"/>
      <c r="AE457" s="17"/>
      <c r="AF457" s="17"/>
      <c r="AG457" s="17"/>
      <c r="AH457" s="17"/>
      <c r="AI457" s="17"/>
      <c r="AJ457" s="17"/>
      <c r="AK457" s="17"/>
      <c r="AL457" s="17"/>
      <c r="AM457" s="17"/>
      <c r="AN457" s="17"/>
      <c r="AO457" s="17"/>
      <c r="AP457" s="17"/>
    </row>
    <row r="458" spans="3:42">
      <c r="C458" s="17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  <c r="AA458" s="17"/>
      <c r="AB458" s="17"/>
      <c r="AC458" s="17"/>
      <c r="AD458" s="17"/>
      <c r="AE458" s="17"/>
      <c r="AF458" s="17"/>
      <c r="AG458" s="17"/>
      <c r="AH458" s="17"/>
      <c r="AI458" s="17"/>
      <c r="AJ458" s="17"/>
      <c r="AK458" s="17"/>
      <c r="AL458" s="17"/>
      <c r="AM458" s="17"/>
      <c r="AN458" s="17"/>
      <c r="AO458" s="17"/>
      <c r="AP458" s="17"/>
    </row>
    <row r="459" spans="3:42">
      <c r="C459" s="17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  <c r="AA459" s="17"/>
      <c r="AB459" s="17"/>
      <c r="AC459" s="17"/>
      <c r="AD459" s="17"/>
      <c r="AE459" s="17"/>
      <c r="AF459" s="17"/>
      <c r="AG459" s="17"/>
      <c r="AH459" s="17"/>
      <c r="AI459" s="17"/>
      <c r="AJ459" s="17"/>
      <c r="AK459" s="17"/>
      <c r="AL459" s="17"/>
      <c r="AM459" s="17"/>
      <c r="AN459" s="17"/>
      <c r="AO459" s="17"/>
      <c r="AP459" s="17"/>
    </row>
    <row r="460" spans="3:42">
      <c r="C460" s="17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  <c r="AA460" s="17"/>
      <c r="AB460" s="17"/>
      <c r="AC460" s="17"/>
      <c r="AD460" s="17"/>
      <c r="AE460" s="17"/>
      <c r="AF460" s="17"/>
      <c r="AG460" s="17"/>
      <c r="AH460" s="17"/>
      <c r="AI460" s="17"/>
      <c r="AJ460" s="17"/>
      <c r="AK460" s="17"/>
      <c r="AL460" s="17"/>
      <c r="AM460" s="17"/>
      <c r="AN460" s="17"/>
      <c r="AO460" s="17"/>
      <c r="AP460" s="17"/>
    </row>
    <row r="461" spans="3:42">
      <c r="C461" s="17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  <c r="AA461" s="17"/>
      <c r="AB461" s="17"/>
      <c r="AC461" s="17"/>
      <c r="AD461" s="17"/>
      <c r="AE461" s="17"/>
      <c r="AF461" s="17"/>
      <c r="AG461" s="17"/>
      <c r="AH461" s="17"/>
      <c r="AI461" s="17"/>
      <c r="AJ461" s="17"/>
      <c r="AK461" s="17"/>
      <c r="AL461" s="17"/>
      <c r="AM461" s="17"/>
      <c r="AN461" s="17"/>
      <c r="AO461" s="17"/>
      <c r="AP461" s="17"/>
    </row>
    <row r="462" spans="3:42">
      <c r="C462" s="17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  <c r="AA462" s="17"/>
      <c r="AB462" s="17"/>
      <c r="AC462" s="17"/>
      <c r="AD462" s="17"/>
      <c r="AE462" s="17"/>
      <c r="AF462" s="17"/>
      <c r="AG462" s="17"/>
      <c r="AH462" s="17"/>
      <c r="AI462" s="17"/>
      <c r="AJ462" s="17"/>
      <c r="AK462" s="17"/>
      <c r="AL462" s="17"/>
      <c r="AM462" s="17"/>
      <c r="AN462" s="17"/>
      <c r="AO462" s="17"/>
      <c r="AP462" s="17"/>
    </row>
    <row r="463" spans="3:42">
      <c r="C463" s="17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  <c r="AA463" s="17"/>
      <c r="AB463" s="17"/>
      <c r="AC463" s="17"/>
      <c r="AD463" s="17"/>
      <c r="AE463" s="17"/>
      <c r="AF463" s="17"/>
      <c r="AG463" s="17"/>
      <c r="AH463" s="17"/>
      <c r="AI463" s="17"/>
      <c r="AJ463" s="17"/>
      <c r="AK463" s="17"/>
      <c r="AL463" s="17"/>
      <c r="AM463" s="17"/>
      <c r="AN463" s="17"/>
      <c r="AO463" s="17"/>
      <c r="AP463" s="17"/>
    </row>
    <row r="464" spans="3:42">
      <c r="C464" s="17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  <c r="AA464" s="17"/>
      <c r="AB464" s="17"/>
      <c r="AC464" s="17"/>
      <c r="AD464" s="17"/>
      <c r="AE464" s="17"/>
      <c r="AF464" s="17"/>
      <c r="AG464" s="17"/>
      <c r="AH464" s="17"/>
      <c r="AI464" s="17"/>
      <c r="AJ464" s="17"/>
      <c r="AK464" s="17"/>
      <c r="AL464" s="17"/>
      <c r="AM464" s="17"/>
      <c r="AN464" s="17"/>
      <c r="AO464" s="17"/>
      <c r="AP464" s="17"/>
    </row>
    <row r="465" spans="3:42">
      <c r="C465" s="17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  <c r="AA465" s="17"/>
      <c r="AB465" s="17"/>
      <c r="AC465" s="17"/>
      <c r="AD465" s="17"/>
      <c r="AE465" s="17"/>
      <c r="AF465" s="17"/>
      <c r="AG465" s="17"/>
      <c r="AH465" s="17"/>
      <c r="AI465" s="17"/>
      <c r="AJ465" s="17"/>
      <c r="AK465" s="17"/>
      <c r="AL465" s="17"/>
      <c r="AM465" s="17"/>
      <c r="AN465" s="17"/>
      <c r="AO465" s="17"/>
      <c r="AP465" s="17"/>
    </row>
    <row r="466" spans="3:42"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  <c r="AA466" s="17"/>
      <c r="AB466" s="17"/>
      <c r="AC466" s="17"/>
      <c r="AD466" s="17"/>
      <c r="AE466" s="17"/>
      <c r="AF466" s="17"/>
      <c r="AG466" s="17"/>
      <c r="AH466" s="17"/>
      <c r="AI466" s="17"/>
      <c r="AJ466" s="17"/>
      <c r="AK466" s="17"/>
      <c r="AL466" s="17"/>
      <c r="AM466" s="17"/>
      <c r="AN466" s="17"/>
      <c r="AO466" s="17"/>
      <c r="AP466" s="17"/>
    </row>
    <row r="467" spans="3:42">
      <c r="C467" s="17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  <c r="AA467" s="17"/>
      <c r="AB467" s="17"/>
      <c r="AC467" s="17"/>
      <c r="AD467" s="17"/>
      <c r="AE467" s="17"/>
      <c r="AF467" s="17"/>
      <c r="AG467" s="17"/>
      <c r="AH467" s="17"/>
      <c r="AI467" s="17"/>
      <c r="AJ467" s="17"/>
      <c r="AK467" s="17"/>
      <c r="AL467" s="17"/>
      <c r="AM467" s="17"/>
      <c r="AN467" s="17"/>
      <c r="AO467" s="17"/>
      <c r="AP467" s="17"/>
    </row>
    <row r="468" spans="3:42">
      <c r="C468" s="17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  <c r="AA468" s="17"/>
      <c r="AB468" s="17"/>
      <c r="AC468" s="17"/>
      <c r="AD468" s="17"/>
      <c r="AE468" s="17"/>
      <c r="AF468" s="17"/>
      <c r="AG468" s="17"/>
      <c r="AH468" s="17"/>
      <c r="AI468" s="17"/>
      <c r="AJ468" s="17"/>
      <c r="AK468" s="17"/>
      <c r="AL468" s="17"/>
      <c r="AM468" s="17"/>
      <c r="AN468" s="17"/>
      <c r="AO468" s="17"/>
      <c r="AP468" s="17"/>
    </row>
    <row r="469" spans="3:42">
      <c r="C469" s="17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  <c r="AA469" s="17"/>
      <c r="AB469" s="17"/>
      <c r="AC469" s="17"/>
      <c r="AD469" s="17"/>
      <c r="AE469" s="17"/>
      <c r="AF469" s="17"/>
      <c r="AG469" s="17"/>
      <c r="AH469" s="17"/>
      <c r="AI469" s="17"/>
      <c r="AJ469" s="17"/>
      <c r="AK469" s="17"/>
      <c r="AL469" s="17"/>
      <c r="AM469" s="17"/>
      <c r="AN469" s="17"/>
      <c r="AO469" s="17"/>
      <c r="AP469" s="17"/>
    </row>
    <row r="470" spans="3:42">
      <c r="C470" s="17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  <c r="AA470" s="17"/>
      <c r="AB470" s="17"/>
      <c r="AC470" s="17"/>
      <c r="AD470" s="17"/>
      <c r="AE470" s="17"/>
      <c r="AF470" s="17"/>
      <c r="AG470" s="17"/>
      <c r="AH470" s="17"/>
      <c r="AI470" s="17"/>
      <c r="AJ470" s="17"/>
      <c r="AK470" s="17"/>
      <c r="AL470" s="17"/>
      <c r="AM470" s="17"/>
      <c r="AN470" s="17"/>
      <c r="AO470" s="17"/>
      <c r="AP470" s="17"/>
    </row>
    <row r="471" spans="3:42">
      <c r="C471" s="17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  <c r="AA471" s="17"/>
      <c r="AB471" s="17"/>
      <c r="AC471" s="17"/>
      <c r="AD471" s="17"/>
      <c r="AE471" s="17"/>
      <c r="AF471" s="17"/>
      <c r="AG471" s="17"/>
      <c r="AH471" s="17"/>
      <c r="AI471" s="17"/>
      <c r="AJ471" s="17"/>
      <c r="AK471" s="17"/>
      <c r="AL471" s="17"/>
      <c r="AM471" s="17"/>
      <c r="AN471" s="17"/>
      <c r="AO471" s="17"/>
      <c r="AP471" s="17"/>
    </row>
    <row r="472" spans="3:42">
      <c r="C472" s="17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  <c r="AA472" s="17"/>
      <c r="AB472" s="17"/>
      <c r="AC472" s="17"/>
      <c r="AD472" s="17"/>
      <c r="AE472" s="17"/>
      <c r="AF472" s="17"/>
      <c r="AG472" s="17"/>
      <c r="AH472" s="17"/>
      <c r="AI472" s="17"/>
      <c r="AJ472" s="17"/>
      <c r="AK472" s="17"/>
      <c r="AL472" s="17"/>
      <c r="AM472" s="17"/>
      <c r="AN472" s="17"/>
      <c r="AO472" s="17"/>
      <c r="AP472" s="17"/>
    </row>
    <row r="473" spans="3:42">
      <c r="C473" s="17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  <c r="AA473" s="17"/>
      <c r="AB473" s="17"/>
      <c r="AC473" s="17"/>
      <c r="AD473" s="17"/>
      <c r="AE473" s="17"/>
      <c r="AF473" s="17"/>
      <c r="AG473" s="17"/>
      <c r="AH473" s="17"/>
      <c r="AI473" s="17"/>
      <c r="AJ473" s="17"/>
      <c r="AK473" s="17"/>
      <c r="AL473" s="17"/>
      <c r="AM473" s="17"/>
      <c r="AN473" s="17"/>
      <c r="AO473" s="17"/>
      <c r="AP473" s="17"/>
    </row>
    <row r="474" spans="3:42">
      <c r="C474" s="17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  <c r="AA474" s="17"/>
      <c r="AB474" s="17"/>
      <c r="AC474" s="17"/>
      <c r="AD474" s="17"/>
      <c r="AE474" s="17"/>
      <c r="AF474" s="17"/>
      <c r="AG474" s="17"/>
      <c r="AH474" s="17"/>
      <c r="AI474" s="17"/>
      <c r="AJ474" s="17"/>
      <c r="AK474" s="17"/>
      <c r="AL474" s="17"/>
      <c r="AM474" s="17"/>
      <c r="AN474" s="17"/>
      <c r="AO474" s="17"/>
      <c r="AP474" s="17"/>
    </row>
    <row r="475" spans="3:42">
      <c r="C475" s="17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  <c r="AA475" s="17"/>
      <c r="AB475" s="17"/>
      <c r="AC475" s="17"/>
      <c r="AD475" s="17"/>
      <c r="AE475" s="17"/>
      <c r="AF475" s="17"/>
      <c r="AG475" s="17"/>
      <c r="AH475" s="17"/>
      <c r="AI475" s="17"/>
      <c r="AJ475" s="17"/>
      <c r="AK475" s="17"/>
      <c r="AL475" s="17"/>
      <c r="AM475" s="17"/>
      <c r="AN475" s="17"/>
      <c r="AO475" s="17"/>
      <c r="AP475" s="17"/>
    </row>
    <row r="476" spans="3:42">
      <c r="C476" s="17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  <c r="AA476" s="17"/>
      <c r="AB476" s="17"/>
      <c r="AC476" s="17"/>
      <c r="AD476" s="17"/>
      <c r="AE476" s="17"/>
      <c r="AF476" s="17"/>
      <c r="AG476" s="17"/>
      <c r="AH476" s="17"/>
      <c r="AI476" s="17"/>
      <c r="AJ476" s="17"/>
      <c r="AK476" s="17"/>
      <c r="AL476" s="17"/>
      <c r="AM476" s="17"/>
      <c r="AN476" s="17"/>
      <c r="AO476" s="17"/>
      <c r="AP476" s="17"/>
    </row>
    <row r="477" spans="3:42">
      <c r="C477" s="17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  <c r="AA477" s="17"/>
      <c r="AB477" s="17"/>
      <c r="AC477" s="17"/>
      <c r="AD477" s="17"/>
      <c r="AE477" s="17"/>
      <c r="AF477" s="17"/>
      <c r="AG477" s="17"/>
      <c r="AH477" s="17"/>
      <c r="AI477" s="17"/>
      <c r="AJ477" s="17"/>
      <c r="AK477" s="17"/>
      <c r="AL477" s="17"/>
      <c r="AM477" s="17"/>
      <c r="AN477" s="17"/>
      <c r="AO477" s="17"/>
      <c r="AP477" s="17"/>
    </row>
    <row r="478" spans="3:42">
      <c r="C478" s="17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  <c r="AA478" s="17"/>
      <c r="AB478" s="17"/>
      <c r="AC478" s="17"/>
      <c r="AD478" s="17"/>
      <c r="AE478" s="17"/>
      <c r="AF478" s="17"/>
      <c r="AG478" s="17"/>
      <c r="AH478" s="17"/>
      <c r="AI478" s="17"/>
      <c r="AJ478" s="17"/>
      <c r="AK478" s="17"/>
      <c r="AL478" s="17"/>
      <c r="AM478" s="17"/>
      <c r="AN478" s="17"/>
      <c r="AO478" s="17"/>
      <c r="AP478" s="17"/>
    </row>
    <row r="479" spans="3:42">
      <c r="C479" s="17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  <c r="AA479" s="17"/>
      <c r="AB479" s="17"/>
      <c r="AC479" s="17"/>
      <c r="AD479" s="17"/>
      <c r="AE479" s="17"/>
      <c r="AF479" s="17"/>
      <c r="AG479" s="17"/>
      <c r="AH479" s="17"/>
      <c r="AI479" s="17"/>
      <c r="AJ479" s="17"/>
      <c r="AK479" s="17"/>
      <c r="AL479" s="17"/>
      <c r="AM479" s="17"/>
      <c r="AN479" s="17"/>
      <c r="AO479" s="17"/>
      <c r="AP479" s="17"/>
    </row>
    <row r="480" spans="3:42">
      <c r="C480" s="17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  <c r="AA480" s="17"/>
      <c r="AB480" s="17"/>
      <c r="AC480" s="17"/>
      <c r="AD480" s="17"/>
      <c r="AE480" s="17"/>
      <c r="AF480" s="17"/>
      <c r="AG480" s="17"/>
      <c r="AH480" s="17"/>
      <c r="AI480" s="17"/>
      <c r="AJ480" s="17"/>
      <c r="AK480" s="17"/>
      <c r="AL480" s="17"/>
      <c r="AM480" s="17"/>
      <c r="AN480" s="17"/>
      <c r="AO480" s="17"/>
      <c r="AP480" s="17"/>
    </row>
    <row r="481" spans="3:42">
      <c r="C481" s="17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  <c r="AA481" s="17"/>
      <c r="AB481" s="17"/>
      <c r="AC481" s="17"/>
      <c r="AD481" s="17"/>
      <c r="AE481" s="17"/>
      <c r="AF481" s="17"/>
      <c r="AG481" s="17"/>
      <c r="AH481" s="17"/>
      <c r="AI481" s="17"/>
      <c r="AJ481" s="17"/>
      <c r="AK481" s="17"/>
      <c r="AL481" s="17"/>
      <c r="AM481" s="17"/>
      <c r="AN481" s="17"/>
      <c r="AO481" s="17"/>
      <c r="AP481" s="17"/>
    </row>
    <row r="482" spans="3:42">
      <c r="C482" s="17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  <c r="AA482" s="17"/>
      <c r="AB482" s="17"/>
      <c r="AC482" s="17"/>
      <c r="AD482" s="17"/>
      <c r="AE482" s="17"/>
      <c r="AF482" s="17"/>
      <c r="AG482" s="17"/>
      <c r="AH482" s="17"/>
      <c r="AI482" s="17"/>
      <c r="AJ482" s="17"/>
      <c r="AK482" s="17"/>
      <c r="AL482" s="17"/>
      <c r="AM482" s="17"/>
      <c r="AN482" s="17"/>
      <c r="AO482" s="17"/>
      <c r="AP482" s="17"/>
    </row>
    <row r="483" spans="3:42">
      <c r="C483" s="17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  <c r="AA483" s="17"/>
      <c r="AB483" s="17"/>
      <c r="AC483" s="17"/>
      <c r="AD483" s="17"/>
      <c r="AE483" s="17"/>
      <c r="AF483" s="17"/>
      <c r="AG483" s="17"/>
      <c r="AH483" s="17"/>
      <c r="AI483" s="17"/>
      <c r="AJ483" s="17"/>
      <c r="AK483" s="17"/>
      <c r="AL483" s="17"/>
      <c r="AM483" s="17"/>
      <c r="AN483" s="17"/>
      <c r="AO483" s="17"/>
      <c r="AP483" s="17"/>
    </row>
    <row r="484" spans="3:42">
      <c r="C484" s="17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  <c r="AA484" s="17"/>
      <c r="AB484" s="17"/>
      <c r="AC484" s="17"/>
      <c r="AD484" s="17"/>
      <c r="AE484" s="17"/>
      <c r="AF484" s="17"/>
      <c r="AG484" s="17"/>
      <c r="AH484" s="17"/>
      <c r="AI484" s="17"/>
      <c r="AJ484" s="17"/>
      <c r="AK484" s="17"/>
      <c r="AL484" s="17"/>
      <c r="AM484" s="17"/>
      <c r="AN484" s="17"/>
      <c r="AO484" s="17"/>
      <c r="AP484" s="17"/>
    </row>
    <row r="485" spans="3:42">
      <c r="C485" s="17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  <c r="AA485" s="17"/>
      <c r="AB485" s="17"/>
      <c r="AC485" s="17"/>
      <c r="AD485" s="17"/>
      <c r="AE485" s="17"/>
      <c r="AF485" s="17"/>
      <c r="AG485" s="17"/>
      <c r="AH485" s="17"/>
      <c r="AI485" s="17"/>
      <c r="AJ485" s="17"/>
      <c r="AK485" s="17"/>
      <c r="AL485" s="17"/>
      <c r="AM485" s="17"/>
      <c r="AN485" s="17"/>
      <c r="AO485" s="17"/>
      <c r="AP485" s="17"/>
    </row>
  </sheetData>
  <sheetProtection formatColumns="0" formatRows="0" insertColumns="0" insertRows="0" insertHyperlinks="0" sort="0" autoFilter="0" pivotTables="0"/>
  <conditionalFormatting sqref="J1:J1048576">
    <cfRule type="cellIs" dxfId="1" priority="6" operator="lessThan">
      <formula>4</formula>
    </cfRule>
  </conditionalFormatting>
  <printOptions horizontalCentered="1"/>
  <pageMargins left="0.70866141732283472" right="0.70866141732283472" top="1.1811023622047245" bottom="0.74803149606299213" header="0.31496062992125984" footer="0.31496062992125984"/>
  <pageSetup paperSize="8" fitToHeight="0" orientation="landscape" r:id="rId1"/>
  <headerFooter differentFirst="1">
    <firstHeader>&amp;C&amp;"Gill Sans Ultra Bold,Normal"&amp;14Programmation ORL 2015/2016
Cycle 3</first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484"/>
  <sheetViews>
    <sheetView topLeftCell="A4" workbookViewId="0">
      <selection activeCell="A27" sqref="A27:XFD27"/>
    </sheetView>
  </sheetViews>
  <sheetFormatPr baseColWidth="10" defaultColWidth="11.42578125" defaultRowHeight="15"/>
  <cols>
    <col min="1" max="1" width="4.42578125" style="6" bestFit="1" customWidth="1"/>
    <col min="2" max="2" width="4.85546875" style="6" bestFit="1" customWidth="1"/>
    <col min="3" max="7" width="23.28515625" style="14" customWidth="1"/>
    <col min="8" max="35" width="27.140625" style="15" customWidth="1"/>
    <col min="36" max="16384" width="11.42578125" style="15"/>
  </cols>
  <sheetData>
    <row r="1" spans="1:38" ht="45">
      <c r="A1" s="39">
        <v>1</v>
      </c>
      <c r="B1" s="51" t="s">
        <v>1</v>
      </c>
      <c r="C1" s="33" t="s">
        <v>94</v>
      </c>
      <c r="D1" s="33" t="s">
        <v>95</v>
      </c>
      <c r="E1" s="35" t="s">
        <v>96</v>
      </c>
      <c r="F1" s="33" t="s">
        <v>97</v>
      </c>
      <c r="G1" s="35" t="s">
        <v>98</v>
      </c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</row>
    <row r="2" spans="1:38" ht="45">
      <c r="A2" s="39">
        <v>1</v>
      </c>
      <c r="B2" s="52" t="s">
        <v>5</v>
      </c>
      <c r="C2" s="29" t="s">
        <v>99</v>
      </c>
      <c r="D2" s="29" t="s">
        <v>100</v>
      </c>
      <c r="E2" s="31" t="s">
        <v>96</v>
      </c>
      <c r="F2" s="29" t="s">
        <v>101</v>
      </c>
      <c r="G2" s="31" t="s">
        <v>98</v>
      </c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</row>
    <row r="3" spans="1:38" ht="32.25" customHeight="1">
      <c r="A3" s="39">
        <v>1</v>
      </c>
      <c r="B3" s="53" t="s">
        <v>10</v>
      </c>
      <c r="C3" s="36" t="s">
        <v>102</v>
      </c>
      <c r="D3" s="36" t="s">
        <v>103</v>
      </c>
      <c r="E3" s="37" t="s">
        <v>98</v>
      </c>
      <c r="F3" s="36" t="s">
        <v>101</v>
      </c>
      <c r="G3" s="37" t="s">
        <v>104</v>
      </c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</row>
    <row r="4" spans="1:38" ht="45">
      <c r="A4" s="28">
        <v>2</v>
      </c>
      <c r="B4" s="51" t="s">
        <v>1</v>
      </c>
      <c r="C4" s="33" t="s">
        <v>99</v>
      </c>
      <c r="D4" s="33" t="s">
        <v>105</v>
      </c>
      <c r="E4" s="35" t="s">
        <v>106</v>
      </c>
      <c r="F4" s="33" t="s">
        <v>107</v>
      </c>
      <c r="G4" s="33" t="s">
        <v>108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</row>
    <row r="5" spans="1:38" ht="45">
      <c r="A5" s="28">
        <v>2</v>
      </c>
      <c r="B5" s="52" t="s">
        <v>5</v>
      </c>
      <c r="C5" s="29" t="s">
        <v>109</v>
      </c>
      <c r="D5" s="29" t="s">
        <v>105</v>
      </c>
      <c r="E5" s="31" t="s">
        <v>110</v>
      </c>
      <c r="F5" s="29" t="s">
        <v>107</v>
      </c>
      <c r="G5" s="29" t="s">
        <v>108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</row>
    <row r="6" spans="1:38" ht="45">
      <c r="A6" s="28">
        <v>2</v>
      </c>
      <c r="B6" s="53" t="s">
        <v>10</v>
      </c>
      <c r="C6" s="36" t="s">
        <v>111</v>
      </c>
      <c r="D6" s="36" t="s">
        <v>112</v>
      </c>
      <c r="E6" s="37" t="s">
        <v>110</v>
      </c>
      <c r="F6" s="36" t="s">
        <v>107</v>
      </c>
      <c r="G6" s="36" t="s">
        <v>113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</row>
    <row r="7" spans="1:38" s="55" customFormat="1" ht="45">
      <c r="A7" s="75">
        <v>3</v>
      </c>
      <c r="B7" s="56" t="s">
        <v>1</v>
      </c>
      <c r="C7" s="57" t="s">
        <v>109</v>
      </c>
      <c r="D7" s="57" t="s">
        <v>114</v>
      </c>
      <c r="E7" s="58" t="s">
        <v>98</v>
      </c>
      <c r="F7" s="58" t="s">
        <v>104</v>
      </c>
      <c r="G7" s="54" t="s">
        <v>270</v>
      </c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</row>
    <row r="8" spans="1:38" ht="45">
      <c r="A8" s="39">
        <v>3</v>
      </c>
      <c r="B8" s="52" t="s">
        <v>5</v>
      </c>
      <c r="C8" s="29" t="s">
        <v>111</v>
      </c>
      <c r="D8" s="29" t="s">
        <v>114</v>
      </c>
      <c r="E8" s="31" t="s">
        <v>115</v>
      </c>
      <c r="F8" s="29" t="s">
        <v>102</v>
      </c>
      <c r="G8" s="17" t="s">
        <v>270</v>
      </c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</row>
    <row r="9" spans="1:38" s="67" customFormat="1" ht="45">
      <c r="A9" s="62">
        <v>3</v>
      </c>
      <c r="B9" s="63" t="s">
        <v>10</v>
      </c>
      <c r="C9" s="64" t="s">
        <v>116</v>
      </c>
      <c r="D9" s="36" t="s">
        <v>117</v>
      </c>
      <c r="E9" s="65" t="s">
        <v>118</v>
      </c>
      <c r="F9" s="65" t="s">
        <v>119</v>
      </c>
      <c r="G9" s="66" t="s">
        <v>270</v>
      </c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</row>
    <row r="10" spans="1:38" s="67" customFormat="1" ht="45">
      <c r="A10" s="68">
        <v>4</v>
      </c>
      <c r="B10" s="69" t="s">
        <v>1</v>
      </c>
      <c r="C10" s="70" t="s">
        <v>112</v>
      </c>
      <c r="D10" s="71" t="s">
        <v>110</v>
      </c>
      <c r="E10" s="71" t="s">
        <v>120</v>
      </c>
      <c r="F10" s="66" t="s">
        <v>270</v>
      </c>
      <c r="G10" s="66" t="s">
        <v>270</v>
      </c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66"/>
      <c r="AE10" s="66"/>
      <c r="AF10" s="66"/>
      <c r="AG10" s="66"/>
      <c r="AH10" s="66"/>
    </row>
    <row r="11" spans="1:38" s="67" customFormat="1" ht="45">
      <c r="A11" s="68">
        <v>4</v>
      </c>
      <c r="B11" s="72" t="s">
        <v>5</v>
      </c>
      <c r="C11" s="73" t="s">
        <v>91</v>
      </c>
      <c r="D11" s="73" t="s">
        <v>117</v>
      </c>
      <c r="E11" s="74" t="s">
        <v>121</v>
      </c>
      <c r="F11" s="66" t="s">
        <v>270</v>
      </c>
      <c r="G11" s="66" t="s">
        <v>270</v>
      </c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</row>
    <row r="12" spans="1:38" s="67" customFormat="1" ht="45">
      <c r="A12" s="68">
        <v>4</v>
      </c>
      <c r="B12" s="63" t="s">
        <v>10</v>
      </c>
      <c r="C12" s="64" t="s">
        <v>91</v>
      </c>
      <c r="D12" s="36" t="s">
        <v>121</v>
      </c>
      <c r="E12" s="65" t="s">
        <v>286</v>
      </c>
      <c r="F12" s="66" t="s">
        <v>270</v>
      </c>
      <c r="G12" s="66" t="s">
        <v>270</v>
      </c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66"/>
      <c r="AG12" s="66"/>
      <c r="AH12" s="66"/>
    </row>
    <row r="13" spans="1:38" s="55" customFormat="1" ht="30">
      <c r="A13" s="75">
        <v>5</v>
      </c>
      <c r="B13" s="56" t="s">
        <v>1</v>
      </c>
      <c r="C13" s="57" t="s">
        <v>122</v>
      </c>
      <c r="D13" s="57" t="s">
        <v>100</v>
      </c>
      <c r="E13" s="58" t="s">
        <v>123</v>
      </c>
      <c r="F13" s="57" t="s">
        <v>124</v>
      </c>
      <c r="G13" s="54" t="s">
        <v>270</v>
      </c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  <c r="AH13" s="54"/>
      <c r="AI13" s="54"/>
      <c r="AJ13" s="54"/>
    </row>
    <row r="14" spans="1:38" s="67" customFormat="1" ht="45">
      <c r="A14" s="62">
        <v>5</v>
      </c>
      <c r="B14" s="72" t="s">
        <v>5</v>
      </c>
      <c r="C14" s="73" t="s">
        <v>125</v>
      </c>
      <c r="D14" s="73" t="s">
        <v>126</v>
      </c>
      <c r="E14" s="74" t="s">
        <v>123</v>
      </c>
      <c r="F14" s="74" t="s">
        <v>127</v>
      </c>
      <c r="G14" s="66" t="s">
        <v>270</v>
      </c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66"/>
      <c r="AE14" s="66"/>
      <c r="AF14" s="66"/>
      <c r="AG14" s="66"/>
      <c r="AH14" s="66"/>
      <c r="AI14" s="66"/>
      <c r="AJ14" s="66"/>
    </row>
    <row r="15" spans="1:38" s="67" customFormat="1" ht="45">
      <c r="A15" s="62">
        <v>5</v>
      </c>
      <c r="B15" s="63" t="s">
        <v>10</v>
      </c>
      <c r="C15" s="64" t="s">
        <v>128</v>
      </c>
      <c r="D15" s="64" t="s">
        <v>126</v>
      </c>
      <c r="E15" s="65" t="s">
        <v>123</v>
      </c>
      <c r="F15" s="65" t="s">
        <v>127</v>
      </c>
      <c r="G15" s="66" t="s">
        <v>270</v>
      </c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</row>
    <row r="16" spans="1:38" s="67" customFormat="1" ht="30">
      <c r="A16" s="68">
        <v>6</v>
      </c>
      <c r="B16" s="69" t="s">
        <v>1</v>
      </c>
      <c r="C16" s="70" t="s">
        <v>129</v>
      </c>
      <c r="D16" s="70" t="s">
        <v>130</v>
      </c>
      <c r="E16" s="71" t="s">
        <v>131</v>
      </c>
      <c r="F16" s="66" t="s">
        <v>270</v>
      </c>
      <c r="G16" s="66" t="s">
        <v>270</v>
      </c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66"/>
      <c r="AE16" s="66"/>
      <c r="AF16" s="66"/>
      <c r="AG16" s="66"/>
      <c r="AH16" s="66"/>
    </row>
    <row r="17" spans="1:36" s="67" customFormat="1" ht="45">
      <c r="A17" s="68">
        <v>6</v>
      </c>
      <c r="B17" s="72" t="s">
        <v>5</v>
      </c>
      <c r="C17" s="73" t="s">
        <v>129</v>
      </c>
      <c r="D17" s="73" t="s">
        <v>130</v>
      </c>
      <c r="E17" s="73" t="s">
        <v>132</v>
      </c>
      <c r="F17" s="74" t="s">
        <v>133</v>
      </c>
      <c r="G17" s="66" t="s">
        <v>270</v>
      </c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</row>
    <row r="18" spans="1:36" s="67" customFormat="1" ht="45">
      <c r="A18" s="68">
        <v>6</v>
      </c>
      <c r="B18" s="63" t="s">
        <v>10</v>
      </c>
      <c r="C18" s="64" t="s">
        <v>134</v>
      </c>
      <c r="D18" s="64" t="s">
        <v>130</v>
      </c>
      <c r="E18" s="64" t="s">
        <v>132</v>
      </c>
      <c r="F18" s="65" t="s">
        <v>133</v>
      </c>
      <c r="G18" s="66" t="s">
        <v>270</v>
      </c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66"/>
      <c r="AG18" s="66"/>
      <c r="AH18" s="66"/>
      <c r="AI18" s="66"/>
      <c r="AJ18" s="66"/>
    </row>
    <row r="19" spans="1:36" s="55" customFormat="1" ht="45">
      <c r="A19" s="75">
        <v>7</v>
      </c>
      <c r="B19" s="56" t="s">
        <v>1</v>
      </c>
      <c r="C19" s="57" t="s">
        <v>91</v>
      </c>
      <c r="D19" s="58" t="s">
        <v>135</v>
      </c>
      <c r="E19" s="58" t="s">
        <v>136</v>
      </c>
      <c r="F19" s="57" t="s">
        <v>137</v>
      </c>
      <c r="G19" s="54" t="s">
        <v>270</v>
      </c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  <c r="AI19" s="54"/>
      <c r="AJ19" s="54"/>
    </row>
    <row r="20" spans="1:36" s="67" customFormat="1" ht="45">
      <c r="A20" s="62">
        <v>7</v>
      </c>
      <c r="B20" s="72" t="s">
        <v>5</v>
      </c>
      <c r="C20" s="73" t="s">
        <v>134</v>
      </c>
      <c r="D20" s="74" t="s">
        <v>136</v>
      </c>
      <c r="E20" s="73" t="s">
        <v>138</v>
      </c>
      <c r="F20" s="74" t="s">
        <v>139</v>
      </c>
      <c r="G20" s="66" t="s">
        <v>270</v>
      </c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6"/>
      <c r="AG20" s="66"/>
      <c r="AH20" s="66"/>
      <c r="AI20" s="66"/>
      <c r="AJ20" s="66"/>
    </row>
    <row r="21" spans="1:36" s="67" customFormat="1" ht="45">
      <c r="A21" s="62">
        <v>7</v>
      </c>
      <c r="B21" s="63" t="s">
        <v>10</v>
      </c>
      <c r="C21" s="64" t="s">
        <v>140</v>
      </c>
      <c r="D21" s="65" t="s">
        <v>136</v>
      </c>
      <c r="E21" s="64" t="s">
        <v>138</v>
      </c>
      <c r="F21" s="65" t="s">
        <v>139</v>
      </c>
      <c r="G21" s="66" t="s">
        <v>270</v>
      </c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6"/>
      <c r="AG21" s="66"/>
      <c r="AH21" s="66"/>
      <c r="AI21" s="66"/>
      <c r="AJ21" s="66"/>
    </row>
    <row r="22" spans="1:36" s="67" customFormat="1" ht="45">
      <c r="A22" s="68">
        <v>8</v>
      </c>
      <c r="B22" s="69" t="s">
        <v>1</v>
      </c>
      <c r="C22" s="70" t="s">
        <v>141</v>
      </c>
      <c r="D22" s="70" t="s">
        <v>142</v>
      </c>
      <c r="E22" s="71" t="s">
        <v>139</v>
      </c>
      <c r="F22" s="66" t="s">
        <v>270</v>
      </c>
      <c r="G22" s="66" t="s">
        <v>270</v>
      </c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6"/>
      <c r="AG22" s="66"/>
      <c r="AH22" s="66"/>
    </row>
    <row r="23" spans="1:36" s="67" customFormat="1" ht="45">
      <c r="A23" s="68">
        <v>8</v>
      </c>
      <c r="B23" s="72" t="s">
        <v>5</v>
      </c>
      <c r="C23" s="73" t="s">
        <v>143</v>
      </c>
      <c r="D23" s="73" t="s">
        <v>144</v>
      </c>
      <c r="E23" s="74" t="s">
        <v>145</v>
      </c>
      <c r="F23" s="74" t="s">
        <v>146</v>
      </c>
      <c r="G23" s="66" t="s">
        <v>270</v>
      </c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/>
      <c r="AG23" s="66"/>
      <c r="AH23" s="66"/>
      <c r="AI23" s="66"/>
      <c r="AJ23" s="66"/>
    </row>
    <row r="24" spans="1:36" s="67" customFormat="1" ht="45">
      <c r="A24" s="68">
        <v>8</v>
      </c>
      <c r="B24" s="63" t="s">
        <v>10</v>
      </c>
      <c r="C24" s="64" t="s">
        <v>144</v>
      </c>
      <c r="D24" s="65" t="s">
        <v>145</v>
      </c>
      <c r="E24" s="64" t="s">
        <v>143</v>
      </c>
      <c r="F24" s="65" t="s">
        <v>147</v>
      </c>
      <c r="G24" s="66" t="s">
        <v>270</v>
      </c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66"/>
      <c r="AG24" s="66"/>
      <c r="AH24" s="66"/>
      <c r="AI24" s="66"/>
      <c r="AJ24" s="66"/>
    </row>
    <row r="25" spans="1:36" s="55" customFormat="1" ht="60">
      <c r="A25" s="75">
        <v>9</v>
      </c>
      <c r="B25" s="56" t="s">
        <v>1</v>
      </c>
      <c r="C25" s="57" t="s">
        <v>148</v>
      </c>
      <c r="D25" s="58" t="s">
        <v>149</v>
      </c>
      <c r="E25" s="58" t="s">
        <v>150</v>
      </c>
      <c r="F25" s="54" t="s">
        <v>270</v>
      </c>
      <c r="G25" s="54" t="s">
        <v>270</v>
      </c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</row>
    <row r="26" spans="1:36" ht="60">
      <c r="A26" s="39">
        <v>9</v>
      </c>
      <c r="B26" s="52" t="s">
        <v>5</v>
      </c>
      <c r="C26" s="29" t="s">
        <v>151</v>
      </c>
      <c r="D26" s="29" t="s">
        <v>150</v>
      </c>
      <c r="E26" s="29" t="s">
        <v>148</v>
      </c>
      <c r="F26" s="31" t="s">
        <v>152</v>
      </c>
      <c r="G26" s="17" t="s">
        <v>270</v>
      </c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</row>
    <row r="27" spans="1:36" ht="60">
      <c r="A27" s="39">
        <v>9</v>
      </c>
      <c r="B27" s="53" t="s">
        <v>10</v>
      </c>
      <c r="C27" s="36" t="s">
        <v>151</v>
      </c>
      <c r="D27" s="37" t="s">
        <v>153</v>
      </c>
      <c r="E27" s="36" t="s">
        <v>154</v>
      </c>
      <c r="F27" s="37" t="s">
        <v>152</v>
      </c>
      <c r="G27" s="17" t="s">
        <v>270</v>
      </c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</row>
    <row r="28" spans="1:36" ht="60">
      <c r="A28" s="28">
        <v>10</v>
      </c>
      <c r="B28" s="51" t="s">
        <v>1</v>
      </c>
      <c r="C28" s="33" t="s">
        <v>155</v>
      </c>
      <c r="D28" s="35" t="s">
        <v>156</v>
      </c>
      <c r="E28" s="17" t="s">
        <v>270</v>
      </c>
      <c r="F28" s="17" t="s">
        <v>270</v>
      </c>
      <c r="G28" s="17" t="s">
        <v>270</v>
      </c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</row>
    <row r="29" spans="1:36" ht="60">
      <c r="A29" s="28">
        <v>10</v>
      </c>
      <c r="B29" s="52" t="s">
        <v>5</v>
      </c>
      <c r="C29" s="29" t="s">
        <v>92</v>
      </c>
      <c r="D29" s="73" t="s">
        <v>157</v>
      </c>
      <c r="E29" s="31" t="s">
        <v>156</v>
      </c>
      <c r="F29" s="31" t="s">
        <v>158</v>
      </c>
      <c r="G29" s="17" t="s">
        <v>270</v>
      </c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</row>
    <row r="30" spans="1:36" ht="60">
      <c r="A30" s="28">
        <v>10</v>
      </c>
      <c r="B30" s="53" t="s">
        <v>10</v>
      </c>
      <c r="C30" s="36" t="s">
        <v>159</v>
      </c>
      <c r="D30" s="64" t="s">
        <v>157</v>
      </c>
      <c r="E30" s="37" t="s">
        <v>160</v>
      </c>
      <c r="F30" s="37" t="s">
        <v>158</v>
      </c>
      <c r="G30" s="17" t="s">
        <v>270</v>
      </c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</row>
    <row r="31" spans="1:36">
      <c r="A31" s="39">
        <v>11</v>
      </c>
      <c r="B31" s="51" t="s">
        <v>1</v>
      </c>
      <c r="C31" s="17" t="s">
        <v>270</v>
      </c>
      <c r="D31" s="17" t="s">
        <v>270</v>
      </c>
      <c r="E31" s="17" t="s">
        <v>270</v>
      </c>
      <c r="F31" s="17" t="s">
        <v>270</v>
      </c>
      <c r="G31" s="17" t="s">
        <v>270</v>
      </c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</row>
    <row r="32" spans="1:36">
      <c r="A32" s="39">
        <v>11</v>
      </c>
      <c r="B32" s="52" t="s">
        <v>5</v>
      </c>
      <c r="C32" s="17" t="s">
        <v>270</v>
      </c>
      <c r="D32" s="17" t="s">
        <v>270</v>
      </c>
      <c r="E32" s="17" t="s">
        <v>270</v>
      </c>
      <c r="F32" s="17" t="s">
        <v>270</v>
      </c>
      <c r="G32" s="17" t="s">
        <v>270</v>
      </c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</row>
    <row r="33" spans="1:40">
      <c r="A33" s="39">
        <v>11</v>
      </c>
      <c r="B33" s="53" t="s">
        <v>10</v>
      </c>
      <c r="C33" s="17" t="s">
        <v>270</v>
      </c>
      <c r="D33" s="17" t="s">
        <v>270</v>
      </c>
      <c r="E33" s="17" t="s">
        <v>270</v>
      </c>
      <c r="F33" s="17" t="s">
        <v>270</v>
      </c>
      <c r="G33" s="17" t="s">
        <v>270</v>
      </c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</row>
    <row r="34" spans="1:40"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</row>
    <row r="35" spans="1:40"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</row>
    <row r="36" spans="1:40"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</row>
    <row r="37" spans="1:40"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</row>
    <row r="38" spans="1:40"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</row>
    <row r="39" spans="1:40"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</row>
    <row r="40" spans="1:40"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</row>
    <row r="41" spans="1:40"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</row>
    <row r="42" spans="1:40"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</row>
    <row r="43" spans="1:40"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</row>
    <row r="44" spans="1:40"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</row>
    <row r="45" spans="1:40"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</row>
    <row r="46" spans="1:40"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</row>
    <row r="47" spans="1:40"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</row>
    <row r="48" spans="1:40"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</row>
    <row r="49" spans="3:40"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17"/>
      <c r="AK49" s="17"/>
      <c r="AL49" s="17"/>
      <c r="AM49" s="17"/>
      <c r="AN49" s="17"/>
    </row>
    <row r="50" spans="3:40"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</row>
    <row r="51" spans="3:40"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</row>
    <row r="52" spans="3:40"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</row>
    <row r="53" spans="3:40"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</row>
    <row r="54" spans="3:40"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</row>
    <row r="55" spans="3:40"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</row>
    <row r="56" spans="3:40"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</row>
    <row r="57" spans="3:40"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</row>
    <row r="58" spans="3:40"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</row>
    <row r="59" spans="3:40"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</row>
    <row r="60" spans="3:40"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</row>
    <row r="61" spans="3:40"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</row>
    <row r="62" spans="3:40"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</row>
    <row r="63" spans="3:40"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</row>
    <row r="64" spans="3:40"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</row>
    <row r="65" spans="3:40"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</row>
    <row r="66" spans="3:40"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</row>
    <row r="67" spans="3:40"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</row>
    <row r="68" spans="3:40"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</row>
    <row r="69" spans="3:40"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</row>
    <row r="70" spans="3:40"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</row>
    <row r="71" spans="3:40"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</row>
    <row r="72" spans="3:40"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</row>
    <row r="73" spans="3:40"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</row>
    <row r="74" spans="3:40"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</row>
    <row r="75" spans="3:40"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</row>
    <row r="76" spans="3:40"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</row>
    <row r="77" spans="3:40"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</row>
    <row r="78" spans="3:40"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</row>
    <row r="79" spans="3:40"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</row>
    <row r="80" spans="3:40"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</row>
    <row r="81" spans="3:40"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</row>
    <row r="82" spans="3:40"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</row>
    <row r="83" spans="3:40"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</row>
    <row r="84" spans="3:40"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</row>
    <row r="85" spans="3:40"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</row>
    <row r="86" spans="3:40"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</row>
    <row r="87" spans="3:40"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</row>
    <row r="88" spans="3:40"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</row>
    <row r="89" spans="3:40"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</row>
    <row r="90" spans="3:40"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</row>
    <row r="91" spans="3:40"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</row>
    <row r="92" spans="3:40"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</row>
    <row r="93" spans="3:40"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</row>
    <row r="94" spans="3:40"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</row>
    <row r="95" spans="3:40"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</row>
    <row r="96" spans="3:40"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</row>
    <row r="97" spans="3:40"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</row>
    <row r="98" spans="3:40"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</row>
    <row r="99" spans="3:40"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</row>
    <row r="100" spans="3:40"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</row>
    <row r="101" spans="3:40"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</row>
    <row r="102" spans="3:40"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  <c r="AM102" s="17"/>
      <c r="AN102" s="17"/>
    </row>
    <row r="103" spans="3:40"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</row>
    <row r="104" spans="3:40"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</row>
    <row r="105" spans="3:40"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</row>
    <row r="106" spans="3:40"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  <c r="AM106" s="17"/>
      <c r="AN106" s="17"/>
    </row>
    <row r="107" spans="3:40"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17"/>
      <c r="AM107" s="17"/>
      <c r="AN107" s="17"/>
    </row>
    <row r="108" spans="3:40"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  <c r="AM108" s="17"/>
      <c r="AN108" s="17"/>
    </row>
    <row r="109" spans="3:40"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</row>
    <row r="110" spans="3:40"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  <c r="AM110" s="17"/>
      <c r="AN110" s="17"/>
    </row>
    <row r="111" spans="3:40"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</row>
    <row r="112" spans="3:40"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</row>
    <row r="113" spans="3:40"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</row>
    <row r="114" spans="3:40"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17"/>
      <c r="AN114" s="17"/>
    </row>
    <row r="115" spans="3:40"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  <c r="AM115" s="17"/>
      <c r="AN115" s="17"/>
    </row>
    <row r="116" spans="3:40"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17"/>
      <c r="AN116" s="17"/>
    </row>
    <row r="117" spans="3:40"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</row>
    <row r="118" spans="3:40"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</row>
    <row r="119" spans="3:40"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  <c r="AM119" s="17"/>
      <c r="AN119" s="17"/>
    </row>
    <row r="120" spans="3:40"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  <c r="AM120" s="17"/>
      <c r="AN120" s="17"/>
    </row>
    <row r="121" spans="3:40"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</row>
    <row r="122" spans="3:40"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  <c r="AM122" s="17"/>
      <c r="AN122" s="17"/>
    </row>
    <row r="123" spans="3:40"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  <c r="AM123" s="17"/>
      <c r="AN123" s="17"/>
    </row>
    <row r="124" spans="3:40"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  <c r="AM124" s="17"/>
      <c r="AN124" s="17"/>
    </row>
    <row r="125" spans="3:40"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  <c r="AM125" s="17"/>
      <c r="AN125" s="17"/>
    </row>
    <row r="126" spans="3:40"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  <c r="AM126" s="17"/>
      <c r="AN126" s="17"/>
    </row>
    <row r="127" spans="3:40"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  <c r="AM127" s="17"/>
      <c r="AN127" s="17"/>
    </row>
    <row r="128" spans="3:40"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</row>
    <row r="129" spans="3:40"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  <c r="AM129" s="17"/>
      <c r="AN129" s="17"/>
    </row>
    <row r="130" spans="3:40"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  <c r="AM130" s="17"/>
      <c r="AN130" s="17"/>
    </row>
    <row r="131" spans="3:40"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  <c r="AM131" s="17"/>
      <c r="AN131" s="17"/>
    </row>
    <row r="132" spans="3:40"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  <c r="AM132" s="17"/>
      <c r="AN132" s="17"/>
    </row>
    <row r="133" spans="3:40"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  <c r="AM133" s="17"/>
      <c r="AN133" s="17"/>
    </row>
    <row r="134" spans="3:40"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  <c r="AM134" s="17"/>
      <c r="AN134" s="17"/>
    </row>
    <row r="135" spans="3:40"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  <c r="AM135" s="17"/>
      <c r="AN135" s="17"/>
    </row>
    <row r="136" spans="3:40"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  <c r="AM136" s="17"/>
      <c r="AN136" s="17"/>
    </row>
    <row r="137" spans="3:40"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  <c r="AL137" s="17"/>
      <c r="AM137" s="17"/>
      <c r="AN137" s="17"/>
    </row>
    <row r="138" spans="3:40"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  <c r="AM138" s="17"/>
      <c r="AN138" s="17"/>
    </row>
    <row r="139" spans="3:40"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  <c r="AM139" s="17"/>
      <c r="AN139" s="17"/>
    </row>
    <row r="140" spans="3:40"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  <c r="AM140" s="17"/>
      <c r="AN140" s="17"/>
    </row>
    <row r="141" spans="3:40"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  <c r="AL141" s="17"/>
      <c r="AM141" s="17"/>
      <c r="AN141" s="17"/>
    </row>
    <row r="142" spans="3:40"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  <c r="AM142" s="17"/>
      <c r="AN142" s="17"/>
    </row>
    <row r="143" spans="3:40"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  <c r="AM143" s="17"/>
      <c r="AN143" s="17"/>
    </row>
    <row r="144" spans="3:40"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</row>
    <row r="145" spans="3:40"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  <c r="AM145" s="17"/>
      <c r="AN145" s="17"/>
    </row>
    <row r="146" spans="3:40"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17"/>
      <c r="AM146" s="17"/>
      <c r="AN146" s="17"/>
    </row>
    <row r="147" spans="3:40"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17"/>
      <c r="AM147" s="17"/>
      <c r="AN147" s="17"/>
    </row>
    <row r="148" spans="3:40"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  <c r="AM148" s="17"/>
      <c r="AN148" s="17"/>
    </row>
    <row r="149" spans="3:40"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J149" s="17"/>
      <c r="AK149" s="17"/>
      <c r="AL149" s="17"/>
      <c r="AM149" s="17"/>
      <c r="AN149" s="17"/>
    </row>
    <row r="150" spans="3:40"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  <c r="AM150" s="17"/>
      <c r="AN150" s="17"/>
    </row>
    <row r="151" spans="3:40"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  <c r="AM151" s="17"/>
      <c r="AN151" s="17"/>
    </row>
    <row r="152" spans="3:40"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</row>
    <row r="153" spans="3:40"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17"/>
      <c r="AM153" s="17"/>
      <c r="AN153" s="17"/>
    </row>
    <row r="154" spans="3:40"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7"/>
      <c r="AL154" s="17"/>
      <c r="AM154" s="17"/>
      <c r="AN154" s="17"/>
    </row>
    <row r="155" spans="3:40"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17"/>
      <c r="AM155" s="17"/>
      <c r="AN155" s="17"/>
    </row>
    <row r="156" spans="3:40"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J156" s="17"/>
      <c r="AK156" s="17"/>
      <c r="AL156" s="17"/>
      <c r="AM156" s="17"/>
      <c r="AN156" s="17"/>
    </row>
    <row r="157" spans="3:40"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J157" s="17"/>
      <c r="AK157" s="17"/>
      <c r="AL157" s="17"/>
      <c r="AM157" s="17"/>
      <c r="AN157" s="17"/>
    </row>
    <row r="158" spans="3:40"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</row>
    <row r="159" spans="3:40"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</row>
    <row r="160" spans="3:40"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  <c r="AM160" s="17"/>
      <c r="AN160" s="17"/>
    </row>
    <row r="161" spans="3:40"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  <c r="AJ161" s="17"/>
      <c r="AK161" s="17"/>
      <c r="AL161" s="17"/>
      <c r="AM161" s="17"/>
      <c r="AN161" s="17"/>
    </row>
    <row r="162" spans="3:40"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  <c r="AG162" s="17"/>
      <c r="AH162" s="17"/>
      <c r="AI162" s="17"/>
      <c r="AJ162" s="17"/>
      <c r="AK162" s="17"/>
      <c r="AL162" s="17"/>
      <c r="AM162" s="17"/>
      <c r="AN162" s="17"/>
    </row>
    <row r="163" spans="3:40"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7"/>
      <c r="AI163" s="17"/>
      <c r="AJ163" s="17"/>
      <c r="AK163" s="17"/>
      <c r="AL163" s="17"/>
      <c r="AM163" s="17"/>
      <c r="AN163" s="17"/>
    </row>
    <row r="164" spans="3:40"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  <c r="AJ164" s="17"/>
      <c r="AK164" s="17"/>
      <c r="AL164" s="17"/>
      <c r="AM164" s="17"/>
      <c r="AN164" s="17"/>
    </row>
    <row r="165" spans="3:40"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7"/>
      <c r="AK165" s="17"/>
      <c r="AL165" s="17"/>
      <c r="AM165" s="17"/>
      <c r="AN165" s="17"/>
    </row>
    <row r="166" spans="3:40"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  <c r="AJ166" s="17"/>
      <c r="AK166" s="17"/>
      <c r="AL166" s="17"/>
      <c r="AM166" s="17"/>
      <c r="AN166" s="17"/>
    </row>
    <row r="167" spans="3:40"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17"/>
      <c r="AH167" s="17"/>
      <c r="AI167" s="17"/>
      <c r="AJ167" s="17"/>
      <c r="AK167" s="17"/>
      <c r="AL167" s="17"/>
      <c r="AM167" s="17"/>
      <c r="AN167" s="17"/>
    </row>
    <row r="168" spans="3:40"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7"/>
      <c r="AI168" s="17"/>
      <c r="AJ168" s="17"/>
      <c r="AK168" s="17"/>
      <c r="AL168" s="17"/>
      <c r="AM168" s="17"/>
      <c r="AN168" s="17"/>
    </row>
    <row r="169" spans="3:40"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7"/>
      <c r="AK169" s="17"/>
      <c r="AL169" s="17"/>
      <c r="AM169" s="17"/>
      <c r="AN169" s="17"/>
    </row>
    <row r="170" spans="3:40"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  <c r="AJ170" s="17"/>
      <c r="AK170" s="17"/>
      <c r="AL170" s="17"/>
      <c r="AM170" s="17"/>
      <c r="AN170" s="17"/>
    </row>
    <row r="171" spans="3:40"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  <c r="AM171" s="17"/>
      <c r="AN171" s="17"/>
    </row>
    <row r="172" spans="3:40"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7"/>
      <c r="AK172" s="17"/>
      <c r="AL172" s="17"/>
      <c r="AM172" s="17"/>
      <c r="AN172" s="17"/>
    </row>
    <row r="173" spans="3:40"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7"/>
      <c r="AK173" s="17"/>
      <c r="AL173" s="17"/>
      <c r="AM173" s="17"/>
      <c r="AN173" s="17"/>
    </row>
    <row r="174" spans="3:40"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7"/>
      <c r="AK174" s="17"/>
      <c r="AL174" s="17"/>
      <c r="AM174" s="17"/>
      <c r="AN174" s="17"/>
    </row>
    <row r="175" spans="3:40"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/>
      <c r="AM175" s="17"/>
      <c r="AN175" s="17"/>
    </row>
    <row r="176" spans="3:40"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17"/>
      <c r="AM176" s="17"/>
      <c r="AN176" s="17"/>
    </row>
    <row r="177" spans="3:40"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  <c r="AM177" s="17"/>
      <c r="AN177" s="17"/>
    </row>
    <row r="178" spans="3:40"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  <c r="AM178" s="17"/>
      <c r="AN178" s="17"/>
    </row>
    <row r="179" spans="3:40"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  <c r="AJ179" s="17"/>
      <c r="AK179" s="17"/>
      <c r="AL179" s="17"/>
      <c r="AM179" s="17"/>
      <c r="AN179" s="17"/>
    </row>
    <row r="180" spans="3:40"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7"/>
      <c r="AI180" s="17"/>
      <c r="AJ180" s="17"/>
      <c r="AK180" s="17"/>
      <c r="AL180" s="17"/>
      <c r="AM180" s="17"/>
      <c r="AN180" s="17"/>
    </row>
    <row r="181" spans="3:40"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7"/>
      <c r="AK181" s="17"/>
      <c r="AL181" s="17"/>
      <c r="AM181" s="17"/>
      <c r="AN181" s="17"/>
    </row>
    <row r="182" spans="3:40"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  <c r="AJ182" s="17"/>
      <c r="AK182" s="17"/>
      <c r="AL182" s="17"/>
      <c r="AM182" s="17"/>
      <c r="AN182" s="17"/>
    </row>
    <row r="183" spans="3:40"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  <c r="AH183" s="17"/>
      <c r="AI183" s="17"/>
      <c r="AJ183" s="17"/>
      <c r="AK183" s="17"/>
      <c r="AL183" s="17"/>
      <c r="AM183" s="17"/>
      <c r="AN183" s="17"/>
    </row>
    <row r="184" spans="3:40"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7"/>
      <c r="AK184" s="17"/>
      <c r="AL184" s="17"/>
      <c r="AM184" s="17"/>
      <c r="AN184" s="17"/>
    </row>
    <row r="185" spans="3:40"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  <c r="AH185" s="17"/>
      <c r="AI185" s="17"/>
      <c r="AJ185" s="17"/>
      <c r="AK185" s="17"/>
      <c r="AL185" s="17"/>
      <c r="AM185" s="17"/>
      <c r="AN185" s="17"/>
    </row>
    <row r="186" spans="3:40"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  <c r="AI186" s="17"/>
      <c r="AJ186" s="17"/>
      <c r="AK186" s="17"/>
      <c r="AL186" s="17"/>
      <c r="AM186" s="17"/>
      <c r="AN186" s="17"/>
    </row>
    <row r="187" spans="3:40"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  <c r="AJ187" s="17"/>
      <c r="AK187" s="17"/>
      <c r="AL187" s="17"/>
      <c r="AM187" s="17"/>
      <c r="AN187" s="17"/>
    </row>
    <row r="188" spans="3:40"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17"/>
      <c r="AN188" s="17"/>
    </row>
    <row r="189" spans="3:40"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  <c r="AM189" s="17"/>
      <c r="AN189" s="17"/>
    </row>
    <row r="190" spans="3:40"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7"/>
      <c r="AK190" s="17"/>
      <c r="AL190" s="17"/>
      <c r="AM190" s="17"/>
      <c r="AN190" s="17"/>
    </row>
    <row r="191" spans="3:40"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17"/>
      <c r="AM191" s="17"/>
      <c r="AN191" s="17"/>
    </row>
    <row r="192" spans="3:40"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17"/>
      <c r="AM192" s="17"/>
      <c r="AN192" s="17"/>
    </row>
    <row r="193" spans="3:40"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  <c r="AM193" s="17"/>
      <c r="AN193" s="17"/>
    </row>
    <row r="194" spans="3:40"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  <c r="AM194" s="17"/>
      <c r="AN194" s="17"/>
    </row>
    <row r="195" spans="3:40"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  <c r="AM195" s="17"/>
      <c r="AN195" s="17"/>
    </row>
    <row r="196" spans="3:40"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  <c r="AM196" s="17"/>
      <c r="AN196" s="17"/>
    </row>
    <row r="197" spans="3:40"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  <c r="AM197" s="17"/>
      <c r="AN197" s="17"/>
    </row>
    <row r="198" spans="3:40"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  <c r="AH198" s="17"/>
      <c r="AI198" s="17"/>
      <c r="AJ198" s="17"/>
      <c r="AK198" s="17"/>
      <c r="AL198" s="17"/>
      <c r="AM198" s="17"/>
      <c r="AN198" s="17"/>
    </row>
    <row r="199" spans="3:40"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  <c r="AM199" s="17"/>
      <c r="AN199" s="17"/>
    </row>
    <row r="200" spans="3:40"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  <c r="AM200" s="17"/>
      <c r="AN200" s="17"/>
    </row>
    <row r="201" spans="3:40"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  <c r="AF201" s="17"/>
      <c r="AG201" s="17"/>
      <c r="AH201" s="17"/>
      <c r="AI201" s="17"/>
      <c r="AJ201" s="17"/>
      <c r="AK201" s="17"/>
      <c r="AL201" s="17"/>
      <c r="AM201" s="17"/>
      <c r="AN201" s="17"/>
    </row>
    <row r="202" spans="3:40"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  <c r="AF202" s="17"/>
      <c r="AG202" s="17"/>
      <c r="AH202" s="17"/>
      <c r="AI202" s="17"/>
      <c r="AJ202" s="17"/>
      <c r="AK202" s="17"/>
      <c r="AL202" s="17"/>
      <c r="AM202" s="17"/>
      <c r="AN202" s="17"/>
    </row>
    <row r="203" spans="3:40"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  <c r="AF203" s="17"/>
      <c r="AG203" s="17"/>
      <c r="AH203" s="17"/>
      <c r="AI203" s="17"/>
      <c r="AJ203" s="17"/>
      <c r="AK203" s="17"/>
      <c r="AL203" s="17"/>
      <c r="AM203" s="17"/>
      <c r="AN203" s="17"/>
    </row>
    <row r="204" spans="3:40"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  <c r="AF204" s="17"/>
      <c r="AG204" s="17"/>
      <c r="AH204" s="17"/>
      <c r="AI204" s="17"/>
      <c r="AJ204" s="17"/>
      <c r="AK204" s="17"/>
      <c r="AL204" s="17"/>
      <c r="AM204" s="17"/>
      <c r="AN204" s="17"/>
    </row>
    <row r="205" spans="3:40"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  <c r="AF205" s="17"/>
      <c r="AG205" s="17"/>
      <c r="AH205" s="17"/>
      <c r="AI205" s="17"/>
      <c r="AJ205" s="17"/>
      <c r="AK205" s="17"/>
      <c r="AL205" s="17"/>
      <c r="AM205" s="17"/>
      <c r="AN205" s="17"/>
    </row>
    <row r="206" spans="3:40"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  <c r="AF206" s="17"/>
      <c r="AG206" s="17"/>
      <c r="AH206" s="17"/>
      <c r="AI206" s="17"/>
      <c r="AJ206" s="17"/>
      <c r="AK206" s="17"/>
      <c r="AL206" s="17"/>
      <c r="AM206" s="17"/>
      <c r="AN206" s="17"/>
    </row>
    <row r="207" spans="3:40"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  <c r="AF207" s="17"/>
      <c r="AG207" s="17"/>
      <c r="AH207" s="17"/>
      <c r="AI207" s="17"/>
      <c r="AJ207" s="17"/>
      <c r="AK207" s="17"/>
      <c r="AL207" s="17"/>
      <c r="AM207" s="17"/>
      <c r="AN207" s="17"/>
    </row>
    <row r="208" spans="3:40"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7"/>
      <c r="AE208" s="17"/>
      <c r="AF208" s="17"/>
      <c r="AG208" s="17"/>
      <c r="AH208" s="17"/>
      <c r="AI208" s="17"/>
      <c r="AJ208" s="17"/>
      <c r="AK208" s="17"/>
      <c r="AL208" s="17"/>
      <c r="AM208" s="17"/>
      <c r="AN208" s="17"/>
    </row>
    <row r="209" spans="3:40"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  <c r="AF209" s="17"/>
      <c r="AG209" s="17"/>
      <c r="AH209" s="17"/>
      <c r="AI209" s="17"/>
      <c r="AJ209" s="17"/>
      <c r="AK209" s="17"/>
      <c r="AL209" s="17"/>
      <c r="AM209" s="17"/>
      <c r="AN209" s="17"/>
    </row>
    <row r="210" spans="3:40"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7"/>
      <c r="AE210" s="17"/>
      <c r="AF210" s="17"/>
      <c r="AG210" s="17"/>
      <c r="AH210" s="17"/>
      <c r="AI210" s="17"/>
      <c r="AJ210" s="17"/>
      <c r="AK210" s="17"/>
      <c r="AL210" s="17"/>
      <c r="AM210" s="17"/>
      <c r="AN210" s="17"/>
    </row>
    <row r="211" spans="3:40"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  <c r="AE211" s="17"/>
      <c r="AF211" s="17"/>
      <c r="AG211" s="17"/>
      <c r="AH211" s="17"/>
      <c r="AI211" s="17"/>
      <c r="AJ211" s="17"/>
      <c r="AK211" s="17"/>
      <c r="AL211" s="17"/>
      <c r="AM211" s="17"/>
      <c r="AN211" s="17"/>
    </row>
    <row r="212" spans="3:40"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7"/>
      <c r="AE212" s="17"/>
      <c r="AF212" s="17"/>
      <c r="AG212" s="17"/>
      <c r="AH212" s="17"/>
      <c r="AI212" s="17"/>
      <c r="AJ212" s="17"/>
      <c r="AK212" s="17"/>
      <c r="AL212" s="17"/>
      <c r="AM212" s="17"/>
      <c r="AN212" s="17"/>
    </row>
    <row r="213" spans="3:40"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7"/>
      <c r="AE213" s="17"/>
      <c r="AF213" s="17"/>
      <c r="AG213" s="17"/>
      <c r="AH213" s="17"/>
      <c r="AI213" s="17"/>
      <c r="AJ213" s="17"/>
      <c r="AK213" s="17"/>
      <c r="AL213" s="17"/>
      <c r="AM213" s="17"/>
      <c r="AN213" s="17"/>
    </row>
    <row r="214" spans="3:40"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  <c r="AF214" s="17"/>
      <c r="AG214" s="17"/>
      <c r="AH214" s="17"/>
      <c r="AI214" s="17"/>
      <c r="AJ214" s="17"/>
      <c r="AK214" s="17"/>
      <c r="AL214" s="17"/>
      <c r="AM214" s="17"/>
      <c r="AN214" s="17"/>
    </row>
    <row r="215" spans="3:40"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  <c r="AE215" s="17"/>
      <c r="AF215" s="17"/>
      <c r="AG215" s="17"/>
      <c r="AH215" s="17"/>
      <c r="AI215" s="17"/>
      <c r="AJ215" s="17"/>
      <c r="AK215" s="17"/>
      <c r="AL215" s="17"/>
      <c r="AM215" s="17"/>
      <c r="AN215" s="17"/>
    </row>
    <row r="216" spans="3:40"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  <c r="AE216" s="17"/>
      <c r="AF216" s="17"/>
      <c r="AG216" s="17"/>
      <c r="AH216" s="17"/>
      <c r="AI216" s="17"/>
      <c r="AJ216" s="17"/>
      <c r="AK216" s="17"/>
      <c r="AL216" s="17"/>
      <c r="AM216" s="17"/>
      <c r="AN216" s="17"/>
    </row>
    <row r="217" spans="3:40"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7"/>
      <c r="AE217" s="17"/>
      <c r="AF217" s="17"/>
      <c r="AG217" s="17"/>
      <c r="AH217" s="17"/>
      <c r="AI217" s="17"/>
      <c r="AJ217" s="17"/>
      <c r="AK217" s="17"/>
      <c r="AL217" s="17"/>
      <c r="AM217" s="17"/>
      <c r="AN217" s="17"/>
    </row>
    <row r="218" spans="3:40"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7"/>
      <c r="AE218" s="17"/>
      <c r="AF218" s="17"/>
      <c r="AG218" s="17"/>
      <c r="AH218" s="17"/>
      <c r="AI218" s="17"/>
      <c r="AJ218" s="17"/>
      <c r="AK218" s="17"/>
      <c r="AL218" s="17"/>
      <c r="AM218" s="17"/>
      <c r="AN218" s="17"/>
    </row>
    <row r="219" spans="3:40"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7"/>
      <c r="AE219" s="17"/>
      <c r="AF219" s="17"/>
      <c r="AG219" s="17"/>
      <c r="AH219" s="17"/>
      <c r="AI219" s="17"/>
      <c r="AJ219" s="17"/>
      <c r="AK219" s="17"/>
      <c r="AL219" s="17"/>
      <c r="AM219" s="17"/>
      <c r="AN219" s="17"/>
    </row>
    <row r="220" spans="3:40"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  <c r="AF220" s="17"/>
      <c r="AG220" s="17"/>
      <c r="AH220" s="17"/>
      <c r="AI220" s="17"/>
      <c r="AJ220" s="17"/>
      <c r="AK220" s="17"/>
      <c r="AL220" s="17"/>
      <c r="AM220" s="17"/>
      <c r="AN220" s="17"/>
    </row>
    <row r="221" spans="3:40"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  <c r="AE221" s="17"/>
      <c r="AF221" s="17"/>
      <c r="AG221" s="17"/>
      <c r="AH221" s="17"/>
      <c r="AI221" s="17"/>
      <c r="AJ221" s="17"/>
      <c r="AK221" s="17"/>
      <c r="AL221" s="17"/>
      <c r="AM221" s="17"/>
      <c r="AN221" s="17"/>
    </row>
    <row r="222" spans="3:40"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7"/>
      <c r="AE222" s="17"/>
      <c r="AF222" s="17"/>
      <c r="AG222" s="17"/>
      <c r="AH222" s="17"/>
      <c r="AI222" s="17"/>
      <c r="AJ222" s="17"/>
      <c r="AK222" s="17"/>
      <c r="AL222" s="17"/>
      <c r="AM222" s="17"/>
      <c r="AN222" s="17"/>
    </row>
    <row r="223" spans="3:40"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7"/>
      <c r="AE223" s="17"/>
      <c r="AF223" s="17"/>
      <c r="AG223" s="17"/>
      <c r="AH223" s="17"/>
      <c r="AI223" s="17"/>
      <c r="AJ223" s="17"/>
      <c r="AK223" s="17"/>
      <c r="AL223" s="17"/>
      <c r="AM223" s="17"/>
      <c r="AN223" s="17"/>
    </row>
    <row r="224" spans="3:40"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7"/>
      <c r="AE224" s="17"/>
      <c r="AF224" s="17"/>
      <c r="AG224" s="17"/>
      <c r="AH224" s="17"/>
      <c r="AI224" s="17"/>
      <c r="AJ224" s="17"/>
      <c r="AK224" s="17"/>
      <c r="AL224" s="17"/>
      <c r="AM224" s="17"/>
      <c r="AN224" s="17"/>
    </row>
    <row r="225" spans="3:40"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7"/>
      <c r="AE225" s="17"/>
      <c r="AF225" s="17"/>
      <c r="AG225" s="17"/>
      <c r="AH225" s="17"/>
      <c r="AI225" s="17"/>
      <c r="AJ225" s="17"/>
      <c r="AK225" s="17"/>
      <c r="AL225" s="17"/>
      <c r="AM225" s="17"/>
      <c r="AN225" s="17"/>
    </row>
    <row r="226" spans="3:40"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7"/>
      <c r="AE226" s="17"/>
      <c r="AF226" s="17"/>
      <c r="AG226" s="17"/>
      <c r="AH226" s="17"/>
      <c r="AI226" s="17"/>
      <c r="AJ226" s="17"/>
      <c r="AK226" s="17"/>
      <c r="AL226" s="17"/>
      <c r="AM226" s="17"/>
      <c r="AN226" s="17"/>
    </row>
    <row r="227" spans="3:40"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  <c r="AF227" s="17"/>
      <c r="AG227" s="17"/>
      <c r="AH227" s="17"/>
      <c r="AI227" s="17"/>
      <c r="AJ227" s="17"/>
      <c r="AK227" s="17"/>
      <c r="AL227" s="17"/>
      <c r="AM227" s="17"/>
      <c r="AN227" s="17"/>
    </row>
    <row r="228" spans="3:40"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7"/>
      <c r="AE228" s="17"/>
      <c r="AF228" s="17"/>
      <c r="AG228" s="17"/>
      <c r="AH228" s="17"/>
      <c r="AI228" s="17"/>
      <c r="AJ228" s="17"/>
      <c r="AK228" s="17"/>
      <c r="AL228" s="17"/>
      <c r="AM228" s="17"/>
      <c r="AN228" s="17"/>
    </row>
    <row r="229" spans="3:40"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7"/>
      <c r="AE229" s="17"/>
      <c r="AF229" s="17"/>
      <c r="AG229" s="17"/>
      <c r="AH229" s="17"/>
      <c r="AI229" s="17"/>
      <c r="AJ229" s="17"/>
      <c r="AK229" s="17"/>
      <c r="AL229" s="17"/>
      <c r="AM229" s="17"/>
      <c r="AN229" s="17"/>
    </row>
    <row r="230" spans="3:40"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7"/>
      <c r="AE230" s="17"/>
      <c r="AF230" s="17"/>
      <c r="AG230" s="17"/>
      <c r="AH230" s="17"/>
      <c r="AI230" s="17"/>
      <c r="AJ230" s="17"/>
      <c r="AK230" s="17"/>
      <c r="AL230" s="17"/>
      <c r="AM230" s="17"/>
      <c r="AN230" s="17"/>
    </row>
    <row r="231" spans="3:40"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7"/>
      <c r="AE231" s="17"/>
      <c r="AF231" s="17"/>
      <c r="AG231" s="17"/>
      <c r="AH231" s="17"/>
      <c r="AI231" s="17"/>
      <c r="AJ231" s="17"/>
      <c r="AK231" s="17"/>
      <c r="AL231" s="17"/>
      <c r="AM231" s="17"/>
      <c r="AN231" s="17"/>
    </row>
    <row r="232" spans="3:40"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7"/>
      <c r="AE232" s="17"/>
      <c r="AF232" s="17"/>
      <c r="AG232" s="17"/>
      <c r="AH232" s="17"/>
      <c r="AI232" s="17"/>
      <c r="AJ232" s="17"/>
      <c r="AK232" s="17"/>
      <c r="AL232" s="17"/>
      <c r="AM232" s="17"/>
      <c r="AN232" s="17"/>
    </row>
    <row r="233" spans="3:40"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7"/>
      <c r="AE233" s="17"/>
      <c r="AF233" s="17"/>
      <c r="AG233" s="17"/>
      <c r="AH233" s="17"/>
      <c r="AI233" s="17"/>
      <c r="AJ233" s="17"/>
      <c r="AK233" s="17"/>
      <c r="AL233" s="17"/>
      <c r="AM233" s="17"/>
      <c r="AN233" s="17"/>
    </row>
    <row r="234" spans="3:40"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  <c r="AA234" s="17"/>
      <c r="AB234" s="17"/>
      <c r="AC234" s="17"/>
      <c r="AD234" s="17"/>
      <c r="AE234" s="17"/>
      <c r="AF234" s="17"/>
      <c r="AG234" s="17"/>
      <c r="AH234" s="17"/>
      <c r="AI234" s="17"/>
      <c r="AJ234" s="17"/>
      <c r="AK234" s="17"/>
      <c r="AL234" s="17"/>
      <c r="AM234" s="17"/>
      <c r="AN234" s="17"/>
    </row>
    <row r="235" spans="3:40"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7"/>
      <c r="AE235" s="17"/>
      <c r="AF235" s="17"/>
      <c r="AG235" s="17"/>
      <c r="AH235" s="17"/>
      <c r="AI235" s="17"/>
      <c r="AJ235" s="17"/>
      <c r="AK235" s="17"/>
      <c r="AL235" s="17"/>
      <c r="AM235" s="17"/>
      <c r="AN235" s="17"/>
    </row>
    <row r="236" spans="3:40"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  <c r="AE236" s="17"/>
      <c r="AF236" s="17"/>
      <c r="AG236" s="17"/>
      <c r="AH236" s="17"/>
      <c r="AI236" s="17"/>
      <c r="AJ236" s="17"/>
      <c r="AK236" s="17"/>
      <c r="AL236" s="17"/>
      <c r="AM236" s="17"/>
      <c r="AN236" s="17"/>
    </row>
    <row r="237" spans="3:40"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7"/>
      <c r="AE237" s="17"/>
      <c r="AF237" s="17"/>
      <c r="AG237" s="17"/>
      <c r="AH237" s="17"/>
      <c r="AI237" s="17"/>
      <c r="AJ237" s="17"/>
      <c r="AK237" s="17"/>
      <c r="AL237" s="17"/>
      <c r="AM237" s="17"/>
      <c r="AN237" s="17"/>
    </row>
    <row r="238" spans="3:40"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7"/>
      <c r="AE238" s="17"/>
      <c r="AF238" s="17"/>
      <c r="AG238" s="17"/>
      <c r="AH238" s="17"/>
      <c r="AI238" s="17"/>
      <c r="AJ238" s="17"/>
      <c r="AK238" s="17"/>
      <c r="AL238" s="17"/>
      <c r="AM238" s="17"/>
      <c r="AN238" s="17"/>
    </row>
    <row r="239" spans="3:40"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7"/>
      <c r="AE239" s="17"/>
      <c r="AF239" s="17"/>
      <c r="AG239" s="17"/>
      <c r="AH239" s="17"/>
      <c r="AI239" s="17"/>
      <c r="AJ239" s="17"/>
      <c r="AK239" s="17"/>
      <c r="AL239" s="17"/>
      <c r="AM239" s="17"/>
      <c r="AN239" s="17"/>
    </row>
    <row r="240" spans="3:40"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7"/>
      <c r="AE240" s="17"/>
      <c r="AF240" s="17"/>
      <c r="AG240" s="17"/>
      <c r="AH240" s="17"/>
      <c r="AI240" s="17"/>
      <c r="AJ240" s="17"/>
      <c r="AK240" s="17"/>
      <c r="AL240" s="17"/>
      <c r="AM240" s="17"/>
      <c r="AN240" s="17"/>
    </row>
    <row r="241" spans="3:40"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7"/>
      <c r="AE241" s="17"/>
      <c r="AF241" s="17"/>
      <c r="AG241" s="17"/>
      <c r="AH241" s="17"/>
      <c r="AI241" s="17"/>
      <c r="AJ241" s="17"/>
      <c r="AK241" s="17"/>
      <c r="AL241" s="17"/>
      <c r="AM241" s="17"/>
      <c r="AN241" s="17"/>
    </row>
    <row r="242" spans="3:40"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7"/>
      <c r="AE242" s="17"/>
      <c r="AF242" s="17"/>
      <c r="AG242" s="17"/>
      <c r="AH242" s="17"/>
      <c r="AI242" s="17"/>
      <c r="AJ242" s="17"/>
      <c r="AK242" s="17"/>
      <c r="AL242" s="17"/>
      <c r="AM242" s="17"/>
      <c r="AN242" s="17"/>
    </row>
    <row r="243" spans="3:40"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7"/>
      <c r="AE243" s="17"/>
      <c r="AF243" s="17"/>
      <c r="AG243" s="17"/>
      <c r="AH243" s="17"/>
      <c r="AI243" s="17"/>
      <c r="AJ243" s="17"/>
      <c r="AK243" s="17"/>
      <c r="AL243" s="17"/>
      <c r="AM243" s="17"/>
      <c r="AN243" s="17"/>
    </row>
    <row r="244" spans="3:40"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7"/>
      <c r="AE244" s="17"/>
      <c r="AF244" s="17"/>
      <c r="AG244" s="17"/>
      <c r="AH244" s="17"/>
      <c r="AI244" s="17"/>
      <c r="AJ244" s="17"/>
      <c r="AK244" s="17"/>
      <c r="AL244" s="17"/>
      <c r="AM244" s="17"/>
      <c r="AN244" s="17"/>
    </row>
    <row r="245" spans="3:40"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7"/>
      <c r="AD245" s="17"/>
      <c r="AE245" s="17"/>
      <c r="AF245" s="17"/>
      <c r="AG245" s="17"/>
      <c r="AH245" s="17"/>
      <c r="AI245" s="17"/>
      <c r="AJ245" s="17"/>
      <c r="AK245" s="17"/>
      <c r="AL245" s="17"/>
      <c r="AM245" s="17"/>
      <c r="AN245" s="17"/>
    </row>
    <row r="246" spans="3:40"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7"/>
      <c r="AE246" s="17"/>
      <c r="AF246" s="17"/>
      <c r="AG246" s="17"/>
      <c r="AH246" s="17"/>
      <c r="AI246" s="17"/>
      <c r="AJ246" s="17"/>
      <c r="AK246" s="17"/>
      <c r="AL246" s="17"/>
      <c r="AM246" s="17"/>
      <c r="AN246" s="17"/>
    </row>
    <row r="247" spans="3:40"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7"/>
      <c r="AE247" s="17"/>
      <c r="AF247" s="17"/>
      <c r="AG247" s="17"/>
      <c r="AH247" s="17"/>
      <c r="AI247" s="17"/>
      <c r="AJ247" s="17"/>
      <c r="AK247" s="17"/>
      <c r="AL247" s="17"/>
      <c r="AM247" s="17"/>
      <c r="AN247" s="17"/>
    </row>
    <row r="248" spans="3:40"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  <c r="AA248" s="17"/>
      <c r="AB248" s="17"/>
      <c r="AC248" s="17"/>
      <c r="AD248" s="17"/>
      <c r="AE248" s="17"/>
      <c r="AF248" s="17"/>
      <c r="AG248" s="17"/>
      <c r="AH248" s="17"/>
      <c r="AI248" s="17"/>
      <c r="AJ248" s="17"/>
      <c r="AK248" s="17"/>
      <c r="AL248" s="17"/>
      <c r="AM248" s="17"/>
      <c r="AN248" s="17"/>
    </row>
    <row r="249" spans="3:40"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7"/>
      <c r="AL249" s="17"/>
      <c r="AM249" s="17"/>
      <c r="AN249" s="17"/>
    </row>
    <row r="250" spans="3:40"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17"/>
    </row>
    <row r="251" spans="3:40"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7"/>
      <c r="AE251" s="17"/>
      <c r="AF251" s="17"/>
      <c r="AG251" s="17"/>
      <c r="AH251" s="17"/>
      <c r="AI251" s="17"/>
      <c r="AJ251" s="17"/>
      <c r="AK251" s="17"/>
      <c r="AL251" s="17"/>
      <c r="AM251" s="17"/>
      <c r="AN251" s="17"/>
    </row>
    <row r="252" spans="3:40"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7"/>
      <c r="AE252" s="17"/>
      <c r="AF252" s="17"/>
      <c r="AG252" s="17"/>
      <c r="AH252" s="17"/>
      <c r="AI252" s="17"/>
      <c r="AJ252" s="17"/>
      <c r="AK252" s="17"/>
      <c r="AL252" s="17"/>
      <c r="AM252" s="17"/>
      <c r="AN252" s="17"/>
    </row>
    <row r="253" spans="3:40"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  <c r="AK253" s="17"/>
      <c r="AL253" s="17"/>
      <c r="AM253" s="17"/>
      <c r="AN253" s="17"/>
    </row>
    <row r="254" spans="3:40"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  <c r="AG254" s="17"/>
      <c r="AH254" s="17"/>
      <c r="AI254" s="17"/>
      <c r="AJ254" s="17"/>
      <c r="AK254" s="17"/>
      <c r="AL254" s="17"/>
      <c r="AM254" s="17"/>
      <c r="AN254" s="17"/>
    </row>
    <row r="255" spans="3:40"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7"/>
      <c r="AE255" s="17"/>
      <c r="AF255" s="17"/>
      <c r="AG255" s="17"/>
      <c r="AH255" s="17"/>
      <c r="AI255" s="17"/>
      <c r="AJ255" s="17"/>
      <c r="AK255" s="17"/>
      <c r="AL255" s="17"/>
      <c r="AM255" s="17"/>
      <c r="AN255" s="17"/>
    </row>
    <row r="256" spans="3:40"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7"/>
      <c r="AE256" s="17"/>
      <c r="AF256" s="17"/>
      <c r="AG256" s="17"/>
      <c r="AH256" s="17"/>
      <c r="AI256" s="17"/>
      <c r="AJ256" s="17"/>
      <c r="AK256" s="17"/>
      <c r="AL256" s="17"/>
      <c r="AM256" s="17"/>
      <c r="AN256" s="17"/>
    </row>
    <row r="257" spans="3:40"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C257" s="17"/>
      <c r="AD257" s="17"/>
      <c r="AE257" s="17"/>
      <c r="AF257" s="17"/>
      <c r="AG257" s="17"/>
      <c r="AH257" s="17"/>
      <c r="AI257" s="17"/>
      <c r="AJ257" s="17"/>
      <c r="AK257" s="17"/>
      <c r="AL257" s="17"/>
      <c r="AM257" s="17"/>
      <c r="AN257" s="17"/>
    </row>
    <row r="258" spans="3:40"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17"/>
      <c r="AD258" s="17"/>
      <c r="AE258" s="17"/>
      <c r="AF258" s="17"/>
      <c r="AG258" s="17"/>
      <c r="AH258" s="17"/>
      <c r="AI258" s="17"/>
      <c r="AJ258" s="17"/>
      <c r="AK258" s="17"/>
      <c r="AL258" s="17"/>
      <c r="AM258" s="17"/>
      <c r="AN258" s="17"/>
    </row>
    <row r="259" spans="3:40"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17"/>
      <c r="AD259" s="17"/>
      <c r="AE259" s="17"/>
      <c r="AF259" s="17"/>
      <c r="AG259" s="17"/>
      <c r="AH259" s="17"/>
      <c r="AI259" s="17"/>
      <c r="AJ259" s="17"/>
      <c r="AK259" s="17"/>
      <c r="AL259" s="17"/>
      <c r="AM259" s="17"/>
      <c r="AN259" s="17"/>
    </row>
    <row r="260" spans="3:40"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C260" s="17"/>
      <c r="AD260" s="17"/>
      <c r="AE260" s="17"/>
      <c r="AF260" s="17"/>
      <c r="AG260" s="17"/>
      <c r="AH260" s="17"/>
      <c r="AI260" s="17"/>
      <c r="AJ260" s="17"/>
      <c r="AK260" s="17"/>
      <c r="AL260" s="17"/>
      <c r="AM260" s="17"/>
      <c r="AN260" s="17"/>
    </row>
    <row r="261" spans="3:40"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7"/>
      <c r="AE261" s="17"/>
      <c r="AF261" s="17"/>
      <c r="AG261" s="17"/>
      <c r="AH261" s="17"/>
      <c r="AI261" s="17"/>
      <c r="AJ261" s="17"/>
      <c r="AK261" s="17"/>
      <c r="AL261" s="17"/>
      <c r="AM261" s="17"/>
      <c r="AN261" s="17"/>
    </row>
    <row r="262" spans="3:40"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C262" s="17"/>
      <c r="AD262" s="17"/>
      <c r="AE262" s="17"/>
      <c r="AF262" s="17"/>
      <c r="AG262" s="17"/>
      <c r="AH262" s="17"/>
      <c r="AI262" s="17"/>
      <c r="AJ262" s="17"/>
      <c r="AK262" s="17"/>
      <c r="AL262" s="17"/>
      <c r="AM262" s="17"/>
      <c r="AN262" s="17"/>
    </row>
    <row r="263" spans="3:40"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C263" s="17"/>
      <c r="AD263" s="17"/>
      <c r="AE263" s="17"/>
      <c r="AF263" s="17"/>
      <c r="AG263" s="17"/>
      <c r="AH263" s="17"/>
      <c r="AI263" s="17"/>
      <c r="AJ263" s="17"/>
      <c r="AK263" s="17"/>
      <c r="AL263" s="17"/>
      <c r="AM263" s="17"/>
      <c r="AN263" s="17"/>
    </row>
    <row r="264" spans="3:40"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  <c r="AB264" s="17"/>
      <c r="AC264" s="17"/>
      <c r="AD264" s="17"/>
      <c r="AE264" s="17"/>
      <c r="AF264" s="17"/>
      <c r="AG264" s="17"/>
      <c r="AH264" s="17"/>
      <c r="AI264" s="17"/>
      <c r="AJ264" s="17"/>
      <c r="AK264" s="17"/>
      <c r="AL264" s="17"/>
      <c r="AM264" s="17"/>
      <c r="AN264" s="17"/>
    </row>
    <row r="265" spans="3:40"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7"/>
      <c r="AE265" s="17"/>
      <c r="AF265" s="17"/>
      <c r="AG265" s="17"/>
      <c r="AH265" s="17"/>
      <c r="AI265" s="17"/>
      <c r="AJ265" s="17"/>
      <c r="AK265" s="17"/>
      <c r="AL265" s="17"/>
      <c r="AM265" s="17"/>
      <c r="AN265" s="17"/>
    </row>
    <row r="266" spans="3:40"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7"/>
      <c r="AE266" s="17"/>
      <c r="AF266" s="17"/>
      <c r="AG266" s="17"/>
      <c r="AH266" s="17"/>
      <c r="AI266" s="17"/>
      <c r="AJ266" s="17"/>
      <c r="AK266" s="17"/>
      <c r="AL266" s="17"/>
      <c r="AM266" s="17"/>
      <c r="AN266" s="17"/>
    </row>
    <row r="267" spans="3:40"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C267" s="17"/>
      <c r="AD267" s="17"/>
      <c r="AE267" s="17"/>
      <c r="AF267" s="17"/>
      <c r="AG267" s="17"/>
      <c r="AH267" s="17"/>
      <c r="AI267" s="17"/>
      <c r="AJ267" s="17"/>
      <c r="AK267" s="17"/>
      <c r="AL267" s="17"/>
      <c r="AM267" s="17"/>
      <c r="AN267" s="17"/>
    </row>
    <row r="268" spans="3:40"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C268" s="17"/>
      <c r="AD268" s="17"/>
      <c r="AE268" s="17"/>
      <c r="AF268" s="17"/>
      <c r="AG268" s="17"/>
      <c r="AH268" s="17"/>
      <c r="AI268" s="17"/>
      <c r="AJ268" s="17"/>
      <c r="AK268" s="17"/>
      <c r="AL268" s="17"/>
      <c r="AM268" s="17"/>
      <c r="AN268" s="17"/>
    </row>
    <row r="269" spans="3:40"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7"/>
      <c r="AE269" s="17"/>
      <c r="AF269" s="17"/>
      <c r="AG269" s="17"/>
      <c r="AH269" s="17"/>
      <c r="AI269" s="17"/>
      <c r="AJ269" s="17"/>
      <c r="AK269" s="17"/>
      <c r="AL269" s="17"/>
      <c r="AM269" s="17"/>
      <c r="AN269" s="17"/>
    </row>
    <row r="270" spans="3:40"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C270" s="17"/>
      <c r="AD270" s="17"/>
      <c r="AE270" s="17"/>
      <c r="AF270" s="17"/>
      <c r="AG270" s="17"/>
      <c r="AH270" s="17"/>
      <c r="AI270" s="17"/>
      <c r="AJ270" s="17"/>
      <c r="AK270" s="17"/>
      <c r="AL270" s="17"/>
      <c r="AM270" s="17"/>
      <c r="AN270" s="17"/>
    </row>
    <row r="271" spans="3:40"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7"/>
      <c r="AE271" s="17"/>
      <c r="AF271" s="17"/>
      <c r="AG271" s="17"/>
      <c r="AH271" s="17"/>
      <c r="AI271" s="17"/>
      <c r="AJ271" s="17"/>
      <c r="AK271" s="17"/>
      <c r="AL271" s="17"/>
      <c r="AM271" s="17"/>
      <c r="AN271" s="17"/>
    </row>
    <row r="272" spans="3:40"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C272" s="17"/>
      <c r="AD272" s="17"/>
      <c r="AE272" s="17"/>
      <c r="AF272" s="17"/>
      <c r="AG272" s="17"/>
      <c r="AH272" s="17"/>
      <c r="AI272" s="17"/>
      <c r="AJ272" s="17"/>
      <c r="AK272" s="17"/>
      <c r="AL272" s="17"/>
      <c r="AM272" s="17"/>
      <c r="AN272" s="17"/>
    </row>
    <row r="273" spans="3:40"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C273" s="17"/>
      <c r="AD273" s="17"/>
      <c r="AE273" s="17"/>
      <c r="AF273" s="17"/>
      <c r="AG273" s="17"/>
      <c r="AH273" s="17"/>
      <c r="AI273" s="17"/>
      <c r="AJ273" s="17"/>
      <c r="AK273" s="17"/>
      <c r="AL273" s="17"/>
      <c r="AM273" s="17"/>
      <c r="AN273" s="17"/>
    </row>
    <row r="274" spans="3:40"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17"/>
      <c r="AD274" s="17"/>
      <c r="AE274" s="17"/>
      <c r="AF274" s="17"/>
      <c r="AG274" s="17"/>
      <c r="AH274" s="17"/>
      <c r="AI274" s="17"/>
      <c r="AJ274" s="17"/>
      <c r="AK274" s="17"/>
      <c r="AL274" s="17"/>
      <c r="AM274" s="17"/>
      <c r="AN274" s="17"/>
    </row>
    <row r="275" spans="3:40"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17"/>
      <c r="AD275" s="17"/>
      <c r="AE275" s="17"/>
      <c r="AF275" s="17"/>
      <c r="AG275" s="17"/>
      <c r="AH275" s="17"/>
      <c r="AI275" s="17"/>
      <c r="AJ275" s="17"/>
      <c r="AK275" s="17"/>
      <c r="AL275" s="17"/>
      <c r="AM275" s="17"/>
      <c r="AN275" s="17"/>
    </row>
    <row r="276" spans="3:40"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7"/>
      <c r="AD276" s="17"/>
      <c r="AE276" s="17"/>
      <c r="AF276" s="17"/>
      <c r="AG276" s="17"/>
      <c r="AH276" s="17"/>
      <c r="AI276" s="17"/>
      <c r="AJ276" s="17"/>
      <c r="AK276" s="17"/>
      <c r="AL276" s="17"/>
      <c r="AM276" s="17"/>
      <c r="AN276" s="17"/>
    </row>
    <row r="277" spans="3:40"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C277" s="17"/>
      <c r="AD277" s="17"/>
      <c r="AE277" s="17"/>
      <c r="AF277" s="17"/>
      <c r="AG277" s="17"/>
      <c r="AH277" s="17"/>
      <c r="AI277" s="17"/>
      <c r="AJ277" s="17"/>
      <c r="AK277" s="17"/>
      <c r="AL277" s="17"/>
      <c r="AM277" s="17"/>
      <c r="AN277" s="17"/>
    </row>
    <row r="278" spans="3:40"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C278" s="17"/>
      <c r="AD278" s="17"/>
      <c r="AE278" s="17"/>
      <c r="AF278" s="17"/>
      <c r="AG278" s="17"/>
      <c r="AH278" s="17"/>
      <c r="AI278" s="17"/>
      <c r="AJ278" s="17"/>
      <c r="AK278" s="17"/>
      <c r="AL278" s="17"/>
      <c r="AM278" s="17"/>
      <c r="AN278" s="17"/>
    </row>
    <row r="279" spans="3:40"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7"/>
      <c r="AE279" s="17"/>
      <c r="AF279" s="17"/>
      <c r="AG279" s="17"/>
      <c r="AH279" s="17"/>
      <c r="AI279" s="17"/>
      <c r="AJ279" s="17"/>
      <c r="AK279" s="17"/>
      <c r="AL279" s="17"/>
      <c r="AM279" s="17"/>
      <c r="AN279" s="17"/>
    </row>
    <row r="280" spans="3:40"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C280" s="17"/>
      <c r="AD280" s="17"/>
      <c r="AE280" s="17"/>
      <c r="AF280" s="17"/>
      <c r="AG280" s="17"/>
      <c r="AH280" s="17"/>
      <c r="AI280" s="17"/>
      <c r="AJ280" s="17"/>
      <c r="AK280" s="17"/>
      <c r="AL280" s="17"/>
      <c r="AM280" s="17"/>
      <c r="AN280" s="17"/>
    </row>
    <row r="281" spans="3:40"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C281" s="17"/>
      <c r="AD281" s="17"/>
      <c r="AE281" s="17"/>
      <c r="AF281" s="17"/>
      <c r="AG281" s="17"/>
      <c r="AH281" s="17"/>
      <c r="AI281" s="17"/>
      <c r="AJ281" s="17"/>
      <c r="AK281" s="17"/>
      <c r="AL281" s="17"/>
      <c r="AM281" s="17"/>
      <c r="AN281" s="17"/>
    </row>
    <row r="282" spans="3:40"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  <c r="AC282" s="17"/>
      <c r="AD282" s="17"/>
      <c r="AE282" s="17"/>
      <c r="AF282" s="17"/>
      <c r="AG282" s="17"/>
      <c r="AH282" s="17"/>
      <c r="AI282" s="17"/>
      <c r="AJ282" s="17"/>
      <c r="AK282" s="17"/>
      <c r="AL282" s="17"/>
      <c r="AM282" s="17"/>
      <c r="AN282" s="17"/>
    </row>
    <row r="283" spans="3:40"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C283" s="17"/>
      <c r="AD283" s="17"/>
      <c r="AE283" s="17"/>
      <c r="AF283" s="17"/>
      <c r="AG283" s="17"/>
      <c r="AH283" s="17"/>
      <c r="AI283" s="17"/>
      <c r="AJ283" s="17"/>
      <c r="AK283" s="17"/>
      <c r="AL283" s="17"/>
      <c r="AM283" s="17"/>
      <c r="AN283" s="17"/>
    </row>
    <row r="284" spans="3:40"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C284" s="17"/>
      <c r="AD284" s="17"/>
      <c r="AE284" s="17"/>
      <c r="AF284" s="17"/>
      <c r="AG284" s="17"/>
      <c r="AH284" s="17"/>
      <c r="AI284" s="17"/>
      <c r="AJ284" s="17"/>
      <c r="AK284" s="17"/>
      <c r="AL284" s="17"/>
      <c r="AM284" s="17"/>
      <c r="AN284" s="17"/>
    </row>
    <row r="285" spans="3:40"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7"/>
      <c r="AC285" s="17"/>
      <c r="AD285" s="17"/>
      <c r="AE285" s="17"/>
      <c r="AF285" s="17"/>
      <c r="AG285" s="17"/>
      <c r="AH285" s="17"/>
      <c r="AI285" s="17"/>
      <c r="AJ285" s="17"/>
      <c r="AK285" s="17"/>
      <c r="AL285" s="17"/>
      <c r="AM285" s="17"/>
      <c r="AN285" s="17"/>
    </row>
    <row r="286" spans="3:40"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  <c r="AA286" s="17"/>
      <c r="AB286" s="17"/>
      <c r="AC286" s="17"/>
      <c r="AD286" s="17"/>
      <c r="AE286" s="17"/>
      <c r="AF286" s="17"/>
      <c r="AG286" s="17"/>
      <c r="AH286" s="17"/>
      <c r="AI286" s="17"/>
      <c r="AJ286" s="17"/>
      <c r="AK286" s="17"/>
      <c r="AL286" s="17"/>
      <c r="AM286" s="17"/>
      <c r="AN286" s="17"/>
    </row>
    <row r="287" spans="3:40"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7"/>
      <c r="AD287" s="17"/>
      <c r="AE287" s="17"/>
      <c r="AF287" s="17"/>
      <c r="AG287" s="17"/>
      <c r="AH287" s="17"/>
      <c r="AI287" s="17"/>
      <c r="AJ287" s="17"/>
      <c r="AK287" s="17"/>
      <c r="AL287" s="17"/>
      <c r="AM287" s="17"/>
      <c r="AN287" s="17"/>
    </row>
    <row r="288" spans="3:40"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7"/>
      <c r="AC288" s="17"/>
      <c r="AD288" s="17"/>
      <c r="AE288" s="17"/>
      <c r="AF288" s="17"/>
      <c r="AG288" s="17"/>
      <c r="AH288" s="17"/>
      <c r="AI288" s="17"/>
      <c r="AJ288" s="17"/>
      <c r="AK288" s="17"/>
      <c r="AL288" s="17"/>
      <c r="AM288" s="17"/>
      <c r="AN288" s="17"/>
    </row>
    <row r="289" spans="3:40"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  <c r="AB289" s="17"/>
      <c r="AC289" s="17"/>
      <c r="AD289" s="17"/>
      <c r="AE289" s="17"/>
      <c r="AF289" s="17"/>
      <c r="AG289" s="17"/>
      <c r="AH289" s="17"/>
      <c r="AI289" s="17"/>
      <c r="AJ289" s="17"/>
      <c r="AK289" s="17"/>
      <c r="AL289" s="17"/>
      <c r="AM289" s="17"/>
      <c r="AN289" s="17"/>
    </row>
    <row r="290" spans="3:40"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  <c r="AA290" s="17"/>
      <c r="AB290" s="17"/>
      <c r="AC290" s="17"/>
      <c r="AD290" s="17"/>
      <c r="AE290" s="17"/>
      <c r="AF290" s="17"/>
      <c r="AG290" s="17"/>
      <c r="AH290" s="17"/>
      <c r="AI290" s="17"/>
      <c r="AJ290" s="17"/>
      <c r="AK290" s="17"/>
      <c r="AL290" s="17"/>
      <c r="AM290" s="17"/>
      <c r="AN290" s="17"/>
    </row>
    <row r="291" spans="3:40"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C291" s="17"/>
      <c r="AD291" s="17"/>
      <c r="AE291" s="17"/>
      <c r="AF291" s="17"/>
      <c r="AG291" s="17"/>
      <c r="AH291" s="17"/>
      <c r="AI291" s="17"/>
      <c r="AJ291" s="17"/>
      <c r="AK291" s="17"/>
      <c r="AL291" s="17"/>
      <c r="AM291" s="17"/>
      <c r="AN291" s="17"/>
    </row>
    <row r="292" spans="3:40"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  <c r="AB292" s="17"/>
      <c r="AC292" s="17"/>
      <c r="AD292" s="17"/>
      <c r="AE292" s="17"/>
      <c r="AF292" s="17"/>
      <c r="AG292" s="17"/>
      <c r="AH292" s="17"/>
      <c r="AI292" s="17"/>
      <c r="AJ292" s="17"/>
      <c r="AK292" s="17"/>
      <c r="AL292" s="17"/>
      <c r="AM292" s="17"/>
      <c r="AN292" s="17"/>
    </row>
    <row r="293" spans="3:40"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  <c r="AB293" s="17"/>
      <c r="AC293" s="17"/>
      <c r="AD293" s="17"/>
      <c r="AE293" s="17"/>
      <c r="AF293" s="17"/>
      <c r="AG293" s="17"/>
      <c r="AH293" s="17"/>
      <c r="AI293" s="17"/>
      <c r="AJ293" s="17"/>
      <c r="AK293" s="17"/>
      <c r="AL293" s="17"/>
      <c r="AM293" s="17"/>
      <c r="AN293" s="17"/>
    </row>
    <row r="294" spans="3:40"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  <c r="AB294" s="17"/>
      <c r="AC294" s="17"/>
      <c r="AD294" s="17"/>
      <c r="AE294" s="17"/>
      <c r="AF294" s="17"/>
      <c r="AG294" s="17"/>
      <c r="AH294" s="17"/>
      <c r="AI294" s="17"/>
      <c r="AJ294" s="17"/>
      <c r="AK294" s="17"/>
      <c r="AL294" s="17"/>
      <c r="AM294" s="17"/>
      <c r="AN294" s="17"/>
    </row>
    <row r="295" spans="3:40"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  <c r="AB295" s="17"/>
      <c r="AC295" s="17"/>
      <c r="AD295" s="17"/>
      <c r="AE295" s="17"/>
      <c r="AF295" s="17"/>
      <c r="AG295" s="17"/>
      <c r="AH295" s="17"/>
      <c r="AI295" s="17"/>
      <c r="AJ295" s="17"/>
      <c r="AK295" s="17"/>
      <c r="AL295" s="17"/>
      <c r="AM295" s="17"/>
      <c r="AN295" s="17"/>
    </row>
    <row r="296" spans="3:40"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  <c r="AC296" s="17"/>
      <c r="AD296" s="17"/>
      <c r="AE296" s="17"/>
      <c r="AF296" s="17"/>
      <c r="AG296" s="17"/>
      <c r="AH296" s="17"/>
      <c r="AI296" s="17"/>
      <c r="AJ296" s="17"/>
      <c r="AK296" s="17"/>
      <c r="AL296" s="17"/>
      <c r="AM296" s="17"/>
      <c r="AN296" s="17"/>
    </row>
    <row r="297" spans="3:40"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  <c r="AB297" s="17"/>
      <c r="AC297" s="17"/>
      <c r="AD297" s="17"/>
      <c r="AE297" s="17"/>
      <c r="AF297" s="17"/>
      <c r="AG297" s="17"/>
      <c r="AH297" s="17"/>
      <c r="AI297" s="17"/>
      <c r="AJ297" s="17"/>
      <c r="AK297" s="17"/>
      <c r="AL297" s="17"/>
      <c r="AM297" s="17"/>
      <c r="AN297" s="17"/>
    </row>
    <row r="298" spans="3:40"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  <c r="AB298" s="17"/>
      <c r="AC298" s="17"/>
      <c r="AD298" s="17"/>
      <c r="AE298" s="17"/>
      <c r="AF298" s="17"/>
      <c r="AG298" s="17"/>
      <c r="AH298" s="17"/>
      <c r="AI298" s="17"/>
      <c r="AJ298" s="17"/>
      <c r="AK298" s="17"/>
      <c r="AL298" s="17"/>
      <c r="AM298" s="17"/>
      <c r="AN298" s="17"/>
    </row>
    <row r="299" spans="3:40"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  <c r="AB299" s="17"/>
      <c r="AC299" s="17"/>
      <c r="AD299" s="17"/>
      <c r="AE299" s="17"/>
      <c r="AF299" s="17"/>
      <c r="AG299" s="17"/>
      <c r="AH299" s="17"/>
      <c r="AI299" s="17"/>
      <c r="AJ299" s="17"/>
      <c r="AK299" s="17"/>
      <c r="AL299" s="17"/>
      <c r="AM299" s="17"/>
      <c r="AN299" s="17"/>
    </row>
    <row r="300" spans="3:40"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  <c r="AB300" s="17"/>
      <c r="AC300" s="17"/>
      <c r="AD300" s="17"/>
      <c r="AE300" s="17"/>
      <c r="AF300" s="17"/>
      <c r="AG300" s="17"/>
      <c r="AH300" s="17"/>
      <c r="AI300" s="17"/>
      <c r="AJ300" s="17"/>
      <c r="AK300" s="17"/>
      <c r="AL300" s="17"/>
      <c r="AM300" s="17"/>
      <c r="AN300" s="17"/>
    </row>
    <row r="301" spans="3:40"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  <c r="AB301" s="17"/>
      <c r="AC301" s="17"/>
      <c r="AD301" s="17"/>
      <c r="AE301" s="17"/>
      <c r="AF301" s="17"/>
      <c r="AG301" s="17"/>
      <c r="AH301" s="17"/>
      <c r="AI301" s="17"/>
      <c r="AJ301" s="17"/>
      <c r="AK301" s="17"/>
      <c r="AL301" s="17"/>
      <c r="AM301" s="17"/>
      <c r="AN301" s="17"/>
    </row>
    <row r="302" spans="3:40"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  <c r="AA302" s="17"/>
      <c r="AB302" s="17"/>
      <c r="AC302" s="17"/>
      <c r="AD302" s="17"/>
      <c r="AE302" s="17"/>
      <c r="AF302" s="17"/>
      <c r="AG302" s="17"/>
      <c r="AH302" s="17"/>
      <c r="AI302" s="17"/>
      <c r="AJ302" s="17"/>
      <c r="AK302" s="17"/>
      <c r="AL302" s="17"/>
      <c r="AM302" s="17"/>
      <c r="AN302" s="17"/>
    </row>
    <row r="303" spans="3:40"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  <c r="AA303" s="17"/>
      <c r="AB303" s="17"/>
      <c r="AC303" s="17"/>
      <c r="AD303" s="17"/>
      <c r="AE303" s="17"/>
      <c r="AF303" s="17"/>
      <c r="AG303" s="17"/>
      <c r="AH303" s="17"/>
      <c r="AI303" s="17"/>
      <c r="AJ303" s="17"/>
      <c r="AK303" s="17"/>
      <c r="AL303" s="17"/>
      <c r="AM303" s="17"/>
      <c r="AN303" s="17"/>
    </row>
    <row r="304" spans="3:40"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  <c r="AA304" s="17"/>
      <c r="AB304" s="17"/>
      <c r="AC304" s="17"/>
      <c r="AD304" s="17"/>
      <c r="AE304" s="17"/>
      <c r="AF304" s="17"/>
      <c r="AG304" s="17"/>
      <c r="AH304" s="17"/>
      <c r="AI304" s="17"/>
      <c r="AJ304" s="17"/>
      <c r="AK304" s="17"/>
      <c r="AL304" s="17"/>
      <c r="AM304" s="17"/>
      <c r="AN304" s="17"/>
    </row>
    <row r="305" spans="3:40"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  <c r="AA305" s="17"/>
      <c r="AB305" s="17"/>
      <c r="AC305" s="17"/>
      <c r="AD305" s="17"/>
      <c r="AE305" s="17"/>
      <c r="AF305" s="17"/>
      <c r="AG305" s="17"/>
      <c r="AH305" s="17"/>
      <c r="AI305" s="17"/>
      <c r="AJ305" s="17"/>
      <c r="AK305" s="17"/>
      <c r="AL305" s="17"/>
      <c r="AM305" s="17"/>
      <c r="AN305" s="17"/>
    </row>
    <row r="306" spans="3:40"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  <c r="AB306" s="17"/>
      <c r="AC306" s="17"/>
      <c r="AD306" s="17"/>
      <c r="AE306" s="17"/>
      <c r="AF306" s="17"/>
      <c r="AG306" s="17"/>
      <c r="AH306" s="17"/>
      <c r="AI306" s="17"/>
      <c r="AJ306" s="17"/>
      <c r="AK306" s="17"/>
      <c r="AL306" s="17"/>
      <c r="AM306" s="17"/>
      <c r="AN306" s="17"/>
    </row>
    <row r="307" spans="3:40"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  <c r="AA307" s="17"/>
      <c r="AB307" s="17"/>
      <c r="AC307" s="17"/>
      <c r="AD307" s="17"/>
      <c r="AE307" s="17"/>
      <c r="AF307" s="17"/>
      <c r="AG307" s="17"/>
      <c r="AH307" s="17"/>
      <c r="AI307" s="17"/>
      <c r="AJ307" s="17"/>
      <c r="AK307" s="17"/>
      <c r="AL307" s="17"/>
      <c r="AM307" s="17"/>
      <c r="AN307" s="17"/>
    </row>
    <row r="308" spans="3:40"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  <c r="AA308" s="17"/>
      <c r="AB308" s="17"/>
      <c r="AC308" s="17"/>
      <c r="AD308" s="17"/>
      <c r="AE308" s="17"/>
      <c r="AF308" s="17"/>
      <c r="AG308" s="17"/>
      <c r="AH308" s="17"/>
      <c r="AI308" s="17"/>
      <c r="AJ308" s="17"/>
      <c r="AK308" s="17"/>
      <c r="AL308" s="17"/>
      <c r="AM308" s="17"/>
      <c r="AN308" s="17"/>
    </row>
    <row r="309" spans="3:40"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  <c r="AA309" s="17"/>
      <c r="AB309" s="17"/>
      <c r="AC309" s="17"/>
      <c r="AD309" s="17"/>
      <c r="AE309" s="17"/>
      <c r="AF309" s="17"/>
      <c r="AG309" s="17"/>
      <c r="AH309" s="17"/>
      <c r="AI309" s="17"/>
      <c r="AJ309" s="17"/>
      <c r="AK309" s="17"/>
      <c r="AL309" s="17"/>
      <c r="AM309" s="17"/>
      <c r="AN309" s="17"/>
    </row>
    <row r="310" spans="3:40"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  <c r="AA310" s="17"/>
      <c r="AB310" s="17"/>
      <c r="AC310" s="17"/>
      <c r="AD310" s="17"/>
      <c r="AE310" s="17"/>
      <c r="AF310" s="17"/>
      <c r="AG310" s="17"/>
      <c r="AH310" s="17"/>
      <c r="AI310" s="17"/>
      <c r="AJ310" s="17"/>
      <c r="AK310" s="17"/>
      <c r="AL310" s="17"/>
      <c r="AM310" s="17"/>
      <c r="AN310" s="17"/>
    </row>
    <row r="311" spans="3:40"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7"/>
      <c r="AD311" s="17"/>
      <c r="AE311" s="17"/>
      <c r="AF311" s="17"/>
      <c r="AG311" s="17"/>
      <c r="AH311" s="17"/>
      <c r="AI311" s="17"/>
      <c r="AJ311" s="17"/>
      <c r="AK311" s="17"/>
      <c r="AL311" s="17"/>
      <c r="AM311" s="17"/>
      <c r="AN311" s="17"/>
    </row>
    <row r="312" spans="3:40"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  <c r="AA312" s="17"/>
      <c r="AB312" s="17"/>
      <c r="AC312" s="17"/>
      <c r="AD312" s="17"/>
      <c r="AE312" s="17"/>
      <c r="AF312" s="17"/>
      <c r="AG312" s="17"/>
      <c r="AH312" s="17"/>
      <c r="AI312" s="17"/>
      <c r="AJ312" s="17"/>
      <c r="AK312" s="17"/>
      <c r="AL312" s="17"/>
      <c r="AM312" s="17"/>
      <c r="AN312" s="17"/>
    </row>
    <row r="313" spans="3:40"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  <c r="AA313" s="17"/>
      <c r="AB313" s="17"/>
      <c r="AC313" s="17"/>
      <c r="AD313" s="17"/>
      <c r="AE313" s="17"/>
      <c r="AF313" s="17"/>
      <c r="AG313" s="17"/>
      <c r="AH313" s="17"/>
      <c r="AI313" s="17"/>
      <c r="AJ313" s="17"/>
      <c r="AK313" s="17"/>
      <c r="AL313" s="17"/>
      <c r="AM313" s="17"/>
      <c r="AN313" s="17"/>
    </row>
    <row r="314" spans="3:40"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  <c r="AA314" s="17"/>
      <c r="AB314" s="17"/>
      <c r="AC314" s="17"/>
      <c r="AD314" s="17"/>
      <c r="AE314" s="17"/>
      <c r="AF314" s="17"/>
      <c r="AG314" s="17"/>
      <c r="AH314" s="17"/>
      <c r="AI314" s="17"/>
      <c r="AJ314" s="17"/>
      <c r="AK314" s="17"/>
      <c r="AL314" s="17"/>
      <c r="AM314" s="17"/>
      <c r="AN314" s="17"/>
    </row>
    <row r="315" spans="3:40"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  <c r="AB315" s="17"/>
      <c r="AC315" s="17"/>
      <c r="AD315" s="17"/>
      <c r="AE315" s="17"/>
      <c r="AF315" s="17"/>
      <c r="AG315" s="17"/>
      <c r="AH315" s="17"/>
      <c r="AI315" s="17"/>
      <c r="AJ315" s="17"/>
      <c r="AK315" s="17"/>
      <c r="AL315" s="17"/>
      <c r="AM315" s="17"/>
      <c r="AN315" s="17"/>
    </row>
    <row r="316" spans="3:40"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  <c r="AA316" s="17"/>
      <c r="AB316" s="17"/>
      <c r="AC316" s="17"/>
      <c r="AD316" s="17"/>
      <c r="AE316" s="17"/>
      <c r="AF316" s="17"/>
      <c r="AG316" s="17"/>
      <c r="AH316" s="17"/>
      <c r="AI316" s="17"/>
      <c r="AJ316" s="17"/>
      <c r="AK316" s="17"/>
      <c r="AL316" s="17"/>
      <c r="AM316" s="17"/>
      <c r="AN316" s="17"/>
    </row>
    <row r="317" spans="3:40"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  <c r="AB317" s="17"/>
      <c r="AC317" s="17"/>
      <c r="AD317" s="17"/>
      <c r="AE317" s="17"/>
      <c r="AF317" s="17"/>
      <c r="AG317" s="17"/>
      <c r="AH317" s="17"/>
      <c r="AI317" s="17"/>
      <c r="AJ317" s="17"/>
      <c r="AK317" s="17"/>
      <c r="AL317" s="17"/>
      <c r="AM317" s="17"/>
      <c r="AN317" s="17"/>
    </row>
    <row r="318" spans="3:40"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  <c r="AA318" s="17"/>
      <c r="AB318" s="17"/>
      <c r="AC318" s="17"/>
      <c r="AD318" s="17"/>
      <c r="AE318" s="17"/>
      <c r="AF318" s="17"/>
      <c r="AG318" s="17"/>
      <c r="AH318" s="17"/>
      <c r="AI318" s="17"/>
      <c r="AJ318" s="17"/>
      <c r="AK318" s="17"/>
      <c r="AL318" s="17"/>
      <c r="AM318" s="17"/>
      <c r="AN318" s="17"/>
    </row>
    <row r="319" spans="3:40"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  <c r="AA319" s="17"/>
      <c r="AB319" s="17"/>
      <c r="AC319" s="17"/>
      <c r="AD319" s="17"/>
      <c r="AE319" s="17"/>
      <c r="AF319" s="17"/>
      <c r="AG319" s="17"/>
      <c r="AH319" s="17"/>
      <c r="AI319" s="17"/>
      <c r="AJ319" s="17"/>
      <c r="AK319" s="17"/>
      <c r="AL319" s="17"/>
      <c r="AM319" s="17"/>
      <c r="AN319" s="17"/>
    </row>
    <row r="320" spans="3:40"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  <c r="AA320" s="17"/>
      <c r="AB320" s="17"/>
      <c r="AC320" s="17"/>
      <c r="AD320" s="17"/>
      <c r="AE320" s="17"/>
      <c r="AF320" s="17"/>
      <c r="AG320" s="17"/>
      <c r="AH320" s="17"/>
      <c r="AI320" s="17"/>
      <c r="AJ320" s="17"/>
      <c r="AK320" s="17"/>
      <c r="AL320" s="17"/>
      <c r="AM320" s="17"/>
      <c r="AN320" s="17"/>
    </row>
    <row r="321" spans="3:40"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  <c r="AA321" s="17"/>
      <c r="AB321" s="17"/>
      <c r="AC321" s="17"/>
      <c r="AD321" s="17"/>
      <c r="AE321" s="17"/>
      <c r="AF321" s="17"/>
      <c r="AG321" s="17"/>
      <c r="AH321" s="17"/>
      <c r="AI321" s="17"/>
      <c r="AJ321" s="17"/>
      <c r="AK321" s="17"/>
      <c r="AL321" s="17"/>
      <c r="AM321" s="17"/>
      <c r="AN321" s="17"/>
    </row>
    <row r="322" spans="3:40"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  <c r="AA322" s="17"/>
      <c r="AB322" s="17"/>
      <c r="AC322" s="17"/>
      <c r="AD322" s="17"/>
      <c r="AE322" s="17"/>
      <c r="AF322" s="17"/>
      <c r="AG322" s="17"/>
      <c r="AH322" s="17"/>
      <c r="AI322" s="17"/>
      <c r="AJ322" s="17"/>
      <c r="AK322" s="17"/>
      <c r="AL322" s="17"/>
      <c r="AM322" s="17"/>
      <c r="AN322" s="17"/>
    </row>
    <row r="323" spans="3:40"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  <c r="AA323" s="17"/>
      <c r="AB323" s="17"/>
      <c r="AC323" s="17"/>
      <c r="AD323" s="17"/>
      <c r="AE323" s="17"/>
      <c r="AF323" s="17"/>
      <c r="AG323" s="17"/>
      <c r="AH323" s="17"/>
      <c r="AI323" s="17"/>
      <c r="AJ323" s="17"/>
      <c r="AK323" s="17"/>
      <c r="AL323" s="17"/>
      <c r="AM323" s="17"/>
      <c r="AN323" s="17"/>
    </row>
    <row r="324" spans="3:40"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7"/>
      <c r="AC324" s="17"/>
      <c r="AD324" s="17"/>
      <c r="AE324" s="17"/>
      <c r="AF324" s="17"/>
      <c r="AG324" s="17"/>
      <c r="AH324" s="17"/>
      <c r="AI324" s="17"/>
      <c r="AJ324" s="17"/>
      <c r="AK324" s="17"/>
      <c r="AL324" s="17"/>
      <c r="AM324" s="17"/>
      <c r="AN324" s="17"/>
    </row>
    <row r="325" spans="3:40"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  <c r="AA325" s="17"/>
      <c r="AB325" s="17"/>
      <c r="AC325" s="17"/>
      <c r="AD325" s="17"/>
      <c r="AE325" s="17"/>
      <c r="AF325" s="17"/>
      <c r="AG325" s="17"/>
      <c r="AH325" s="17"/>
      <c r="AI325" s="17"/>
      <c r="AJ325" s="17"/>
      <c r="AK325" s="17"/>
      <c r="AL325" s="17"/>
      <c r="AM325" s="17"/>
      <c r="AN325" s="17"/>
    </row>
    <row r="326" spans="3:40"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7"/>
      <c r="AC326" s="17"/>
      <c r="AD326" s="17"/>
      <c r="AE326" s="17"/>
      <c r="AF326" s="17"/>
      <c r="AG326" s="17"/>
      <c r="AH326" s="17"/>
      <c r="AI326" s="17"/>
      <c r="AJ326" s="17"/>
      <c r="AK326" s="17"/>
      <c r="AL326" s="17"/>
      <c r="AM326" s="17"/>
      <c r="AN326" s="17"/>
    </row>
    <row r="327" spans="3:40"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  <c r="AA327" s="17"/>
      <c r="AB327" s="17"/>
      <c r="AC327" s="17"/>
      <c r="AD327" s="17"/>
      <c r="AE327" s="17"/>
      <c r="AF327" s="17"/>
      <c r="AG327" s="17"/>
      <c r="AH327" s="17"/>
      <c r="AI327" s="17"/>
      <c r="AJ327" s="17"/>
      <c r="AK327" s="17"/>
      <c r="AL327" s="17"/>
      <c r="AM327" s="17"/>
      <c r="AN327" s="17"/>
    </row>
    <row r="328" spans="3:40"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  <c r="AA328" s="17"/>
      <c r="AB328" s="17"/>
      <c r="AC328" s="17"/>
      <c r="AD328" s="17"/>
      <c r="AE328" s="17"/>
      <c r="AF328" s="17"/>
      <c r="AG328" s="17"/>
      <c r="AH328" s="17"/>
      <c r="AI328" s="17"/>
      <c r="AJ328" s="17"/>
      <c r="AK328" s="17"/>
      <c r="AL328" s="17"/>
      <c r="AM328" s="17"/>
      <c r="AN328" s="17"/>
    </row>
    <row r="329" spans="3:40"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  <c r="AA329" s="17"/>
      <c r="AB329" s="17"/>
      <c r="AC329" s="17"/>
      <c r="AD329" s="17"/>
      <c r="AE329" s="17"/>
      <c r="AF329" s="17"/>
      <c r="AG329" s="17"/>
      <c r="AH329" s="17"/>
      <c r="AI329" s="17"/>
      <c r="AJ329" s="17"/>
      <c r="AK329" s="17"/>
      <c r="AL329" s="17"/>
      <c r="AM329" s="17"/>
      <c r="AN329" s="17"/>
    </row>
    <row r="330" spans="3:40"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  <c r="AA330" s="17"/>
      <c r="AB330" s="17"/>
      <c r="AC330" s="17"/>
      <c r="AD330" s="17"/>
      <c r="AE330" s="17"/>
      <c r="AF330" s="17"/>
      <c r="AG330" s="17"/>
      <c r="AH330" s="17"/>
      <c r="AI330" s="17"/>
      <c r="AJ330" s="17"/>
      <c r="AK330" s="17"/>
      <c r="AL330" s="17"/>
      <c r="AM330" s="17"/>
      <c r="AN330" s="17"/>
    </row>
    <row r="331" spans="3:40"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  <c r="AA331" s="17"/>
      <c r="AB331" s="17"/>
      <c r="AC331" s="17"/>
      <c r="AD331" s="17"/>
      <c r="AE331" s="17"/>
      <c r="AF331" s="17"/>
      <c r="AG331" s="17"/>
      <c r="AH331" s="17"/>
      <c r="AI331" s="17"/>
      <c r="AJ331" s="17"/>
      <c r="AK331" s="17"/>
      <c r="AL331" s="17"/>
      <c r="AM331" s="17"/>
      <c r="AN331" s="17"/>
    </row>
    <row r="332" spans="3:40"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  <c r="AA332" s="17"/>
      <c r="AB332" s="17"/>
      <c r="AC332" s="17"/>
      <c r="AD332" s="17"/>
      <c r="AE332" s="17"/>
      <c r="AF332" s="17"/>
      <c r="AG332" s="17"/>
      <c r="AH332" s="17"/>
      <c r="AI332" s="17"/>
      <c r="AJ332" s="17"/>
      <c r="AK332" s="17"/>
      <c r="AL332" s="17"/>
      <c r="AM332" s="17"/>
      <c r="AN332" s="17"/>
    </row>
    <row r="333" spans="3:40"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  <c r="AA333" s="17"/>
      <c r="AB333" s="17"/>
      <c r="AC333" s="17"/>
      <c r="AD333" s="17"/>
      <c r="AE333" s="17"/>
      <c r="AF333" s="17"/>
      <c r="AG333" s="17"/>
      <c r="AH333" s="17"/>
      <c r="AI333" s="17"/>
      <c r="AJ333" s="17"/>
      <c r="AK333" s="17"/>
      <c r="AL333" s="17"/>
      <c r="AM333" s="17"/>
      <c r="AN333" s="17"/>
    </row>
    <row r="334" spans="3:40"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  <c r="AA334" s="17"/>
      <c r="AB334" s="17"/>
      <c r="AC334" s="17"/>
      <c r="AD334" s="17"/>
      <c r="AE334" s="17"/>
      <c r="AF334" s="17"/>
      <c r="AG334" s="17"/>
      <c r="AH334" s="17"/>
      <c r="AI334" s="17"/>
      <c r="AJ334" s="17"/>
      <c r="AK334" s="17"/>
      <c r="AL334" s="17"/>
      <c r="AM334" s="17"/>
      <c r="AN334" s="17"/>
    </row>
    <row r="335" spans="3:40"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  <c r="AA335" s="17"/>
      <c r="AB335" s="17"/>
      <c r="AC335" s="17"/>
      <c r="AD335" s="17"/>
      <c r="AE335" s="17"/>
      <c r="AF335" s="17"/>
      <c r="AG335" s="17"/>
      <c r="AH335" s="17"/>
      <c r="AI335" s="17"/>
      <c r="AJ335" s="17"/>
      <c r="AK335" s="17"/>
      <c r="AL335" s="17"/>
      <c r="AM335" s="17"/>
      <c r="AN335" s="17"/>
    </row>
    <row r="336" spans="3:40"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  <c r="AA336" s="17"/>
      <c r="AB336" s="17"/>
      <c r="AC336" s="17"/>
      <c r="AD336" s="17"/>
      <c r="AE336" s="17"/>
      <c r="AF336" s="17"/>
      <c r="AG336" s="17"/>
      <c r="AH336" s="17"/>
      <c r="AI336" s="17"/>
      <c r="AJ336" s="17"/>
      <c r="AK336" s="17"/>
      <c r="AL336" s="17"/>
      <c r="AM336" s="17"/>
      <c r="AN336" s="17"/>
    </row>
    <row r="337" spans="3:40"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  <c r="AA337" s="17"/>
      <c r="AB337" s="17"/>
      <c r="AC337" s="17"/>
      <c r="AD337" s="17"/>
      <c r="AE337" s="17"/>
      <c r="AF337" s="17"/>
      <c r="AG337" s="17"/>
      <c r="AH337" s="17"/>
      <c r="AI337" s="17"/>
      <c r="AJ337" s="17"/>
      <c r="AK337" s="17"/>
      <c r="AL337" s="17"/>
      <c r="AM337" s="17"/>
      <c r="AN337" s="17"/>
    </row>
    <row r="338" spans="3:40"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  <c r="AA338" s="17"/>
      <c r="AB338" s="17"/>
      <c r="AC338" s="17"/>
      <c r="AD338" s="17"/>
      <c r="AE338" s="17"/>
      <c r="AF338" s="17"/>
      <c r="AG338" s="17"/>
      <c r="AH338" s="17"/>
      <c r="AI338" s="17"/>
      <c r="AJ338" s="17"/>
      <c r="AK338" s="17"/>
      <c r="AL338" s="17"/>
      <c r="AM338" s="17"/>
      <c r="AN338" s="17"/>
    </row>
    <row r="339" spans="3:40"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  <c r="AA339" s="17"/>
      <c r="AB339" s="17"/>
      <c r="AC339" s="17"/>
      <c r="AD339" s="17"/>
      <c r="AE339" s="17"/>
      <c r="AF339" s="17"/>
      <c r="AG339" s="17"/>
      <c r="AH339" s="17"/>
      <c r="AI339" s="17"/>
      <c r="AJ339" s="17"/>
      <c r="AK339" s="17"/>
      <c r="AL339" s="17"/>
      <c r="AM339" s="17"/>
      <c r="AN339" s="17"/>
    </row>
    <row r="340" spans="3:40"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  <c r="AA340" s="17"/>
      <c r="AB340" s="17"/>
      <c r="AC340" s="17"/>
      <c r="AD340" s="17"/>
      <c r="AE340" s="17"/>
      <c r="AF340" s="17"/>
      <c r="AG340" s="17"/>
      <c r="AH340" s="17"/>
      <c r="AI340" s="17"/>
      <c r="AJ340" s="17"/>
      <c r="AK340" s="17"/>
      <c r="AL340" s="17"/>
      <c r="AM340" s="17"/>
      <c r="AN340" s="17"/>
    </row>
    <row r="341" spans="3:40"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  <c r="AA341" s="17"/>
      <c r="AB341" s="17"/>
      <c r="AC341" s="17"/>
      <c r="AD341" s="17"/>
      <c r="AE341" s="17"/>
      <c r="AF341" s="17"/>
      <c r="AG341" s="17"/>
      <c r="AH341" s="17"/>
      <c r="AI341" s="17"/>
      <c r="AJ341" s="17"/>
      <c r="AK341" s="17"/>
      <c r="AL341" s="17"/>
      <c r="AM341" s="17"/>
      <c r="AN341" s="17"/>
    </row>
    <row r="342" spans="3:40"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  <c r="AA342" s="17"/>
      <c r="AB342" s="17"/>
      <c r="AC342" s="17"/>
      <c r="AD342" s="17"/>
      <c r="AE342" s="17"/>
      <c r="AF342" s="17"/>
      <c r="AG342" s="17"/>
      <c r="AH342" s="17"/>
      <c r="AI342" s="17"/>
      <c r="AJ342" s="17"/>
      <c r="AK342" s="17"/>
      <c r="AL342" s="17"/>
      <c r="AM342" s="17"/>
      <c r="AN342" s="17"/>
    </row>
    <row r="343" spans="3:40"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  <c r="AA343" s="17"/>
      <c r="AB343" s="17"/>
      <c r="AC343" s="17"/>
      <c r="AD343" s="17"/>
      <c r="AE343" s="17"/>
      <c r="AF343" s="17"/>
      <c r="AG343" s="17"/>
      <c r="AH343" s="17"/>
      <c r="AI343" s="17"/>
      <c r="AJ343" s="17"/>
      <c r="AK343" s="17"/>
      <c r="AL343" s="17"/>
      <c r="AM343" s="17"/>
      <c r="AN343" s="17"/>
    </row>
    <row r="344" spans="3:40"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  <c r="AA344" s="17"/>
      <c r="AB344" s="17"/>
      <c r="AC344" s="17"/>
      <c r="AD344" s="17"/>
      <c r="AE344" s="17"/>
      <c r="AF344" s="17"/>
      <c r="AG344" s="17"/>
      <c r="AH344" s="17"/>
      <c r="AI344" s="17"/>
      <c r="AJ344" s="17"/>
      <c r="AK344" s="17"/>
      <c r="AL344" s="17"/>
      <c r="AM344" s="17"/>
      <c r="AN344" s="17"/>
    </row>
    <row r="345" spans="3:40"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  <c r="AA345" s="17"/>
      <c r="AB345" s="17"/>
      <c r="AC345" s="17"/>
      <c r="AD345" s="17"/>
      <c r="AE345" s="17"/>
      <c r="AF345" s="17"/>
      <c r="AG345" s="17"/>
      <c r="AH345" s="17"/>
      <c r="AI345" s="17"/>
      <c r="AJ345" s="17"/>
      <c r="AK345" s="17"/>
      <c r="AL345" s="17"/>
      <c r="AM345" s="17"/>
      <c r="AN345" s="17"/>
    </row>
    <row r="346" spans="3:40"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  <c r="AA346" s="17"/>
      <c r="AB346" s="17"/>
      <c r="AC346" s="17"/>
      <c r="AD346" s="17"/>
      <c r="AE346" s="17"/>
      <c r="AF346" s="17"/>
      <c r="AG346" s="17"/>
      <c r="AH346" s="17"/>
      <c r="AI346" s="17"/>
      <c r="AJ346" s="17"/>
      <c r="AK346" s="17"/>
      <c r="AL346" s="17"/>
      <c r="AM346" s="17"/>
      <c r="AN346" s="17"/>
    </row>
    <row r="347" spans="3:40"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  <c r="AA347" s="17"/>
      <c r="AB347" s="17"/>
      <c r="AC347" s="17"/>
      <c r="AD347" s="17"/>
      <c r="AE347" s="17"/>
      <c r="AF347" s="17"/>
      <c r="AG347" s="17"/>
      <c r="AH347" s="17"/>
      <c r="AI347" s="17"/>
      <c r="AJ347" s="17"/>
      <c r="AK347" s="17"/>
      <c r="AL347" s="17"/>
      <c r="AM347" s="17"/>
      <c r="AN347" s="17"/>
    </row>
    <row r="348" spans="3:40"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17"/>
      <c r="AB348" s="17"/>
      <c r="AC348" s="17"/>
      <c r="AD348" s="17"/>
      <c r="AE348" s="17"/>
      <c r="AF348" s="17"/>
      <c r="AG348" s="17"/>
      <c r="AH348" s="17"/>
      <c r="AI348" s="17"/>
      <c r="AJ348" s="17"/>
      <c r="AK348" s="17"/>
      <c r="AL348" s="17"/>
      <c r="AM348" s="17"/>
      <c r="AN348" s="17"/>
    </row>
    <row r="349" spans="3:40"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17"/>
      <c r="AB349" s="17"/>
      <c r="AC349" s="17"/>
      <c r="AD349" s="17"/>
      <c r="AE349" s="17"/>
      <c r="AF349" s="17"/>
      <c r="AG349" s="17"/>
      <c r="AH349" s="17"/>
      <c r="AI349" s="17"/>
      <c r="AJ349" s="17"/>
      <c r="AK349" s="17"/>
      <c r="AL349" s="17"/>
      <c r="AM349" s="17"/>
      <c r="AN349" s="17"/>
    </row>
    <row r="350" spans="3:40"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17"/>
      <c r="AB350" s="17"/>
      <c r="AC350" s="17"/>
      <c r="AD350" s="17"/>
      <c r="AE350" s="17"/>
      <c r="AF350" s="17"/>
      <c r="AG350" s="17"/>
      <c r="AH350" s="17"/>
      <c r="AI350" s="17"/>
      <c r="AJ350" s="17"/>
      <c r="AK350" s="17"/>
      <c r="AL350" s="17"/>
      <c r="AM350" s="17"/>
      <c r="AN350" s="17"/>
    </row>
    <row r="351" spans="3:40"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17"/>
      <c r="AB351" s="17"/>
      <c r="AC351" s="17"/>
      <c r="AD351" s="17"/>
      <c r="AE351" s="17"/>
      <c r="AF351" s="17"/>
      <c r="AG351" s="17"/>
      <c r="AH351" s="17"/>
      <c r="AI351" s="17"/>
      <c r="AJ351" s="17"/>
      <c r="AK351" s="17"/>
      <c r="AL351" s="17"/>
      <c r="AM351" s="17"/>
      <c r="AN351" s="17"/>
    </row>
    <row r="352" spans="3:40"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17"/>
      <c r="AB352" s="17"/>
      <c r="AC352" s="17"/>
      <c r="AD352" s="17"/>
      <c r="AE352" s="17"/>
      <c r="AF352" s="17"/>
      <c r="AG352" s="17"/>
      <c r="AH352" s="17"/>
      <c r="AI352" s="17"/>
      <c r="AJ352" s="17"/>
      <c r="AK352" s="17"/>
      <c r="AL352" s="17"/>
      <c r="AM352" s="17"/>
      <c r="AN352" s="17"/>
    </row>
    <row r="353" spans="3:40"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17"/>
      <c r="AB353" s="17"/>
      <c r="AC353" s="17"/>
      <c r="AD353" s="17"/>
      <c r="AE353" s="17"/>
      <c r="AF353" s="17"/>
      <c r="AG353" s="17"/>
      <c r="AH353" s="17"/>
      <c r="AI353" s="17"/>
      <c r="AJ353" s="17"/>
      <c r="AK353" s="17"/>
      <c r="AL353" s="17"/>
      <c r="AM353" s="17"/>
      <c r="AN353" s="17"/>
    </row>
    <row r="354" spans="3:40"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17"/>
      <c r="AB354" s="17"/>
      <c r="AC354" s="17"/>
      <c r="AD354" s="17"/>
      <c r="AE354" s="17"/>
      <c r="AF354" s="17"/>
      <c r="AG354" s="17"/>
      <c r="AH354" s="17"/>
      <c r="AI354" s="17"/>
      <c r="AJ354" s="17"/>
      <c r="AK354" s="17"/>
      <c r="AL354" s="17"/>
      <c r="AM354" s="17"/>
      <c r="AN354" s="17"/>
    </row>
    <row r="355" spans="3:40"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  <c r="AA355" s="17"/>
      <c r="AB355" s="17"/>
      <c r="AC355" s="17"/>
      <c r="AD355" s="17"/>
      <c r="AE355" s="17"/>
      <c r="AF355" s="17"/>
      <c r="AG355" s="17"/>
      <c r="AH355" s="17"/>
      <c r="AI355" s="17"/>
      <c r="AJ355" s="17"/>
      <c r="AK355" s="17"/>
      <c r="AL355" s="17"/>
      <c r="AM355" s="17"/>
      <c r="AN355" s="17"/>
    </row>
    <row r="356" spans="3:40"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  <c r="AA356" s="17"/>
      <c r="AB356" s="17"/>
      <c r="AC356" s="17"/>
      <c r="AD356" s="17"/>
      <c r="AE356" s="17"/>
      <c r="AF356" s="17"/>
      <c r="AG356" s="17"/>
      <c r="AH356" s="17"/>
      <c r="AI356" s="17"/>
      <c r="AJ356" s="17"/>
      <c r="AK356" s="17"/>
      <c r="AL356" s="17"/>
      <c r="AM356" s="17"/>
      <c r="AN356" s="17"/>
    </row>
    <row r="357" spans="3:40"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  <c r="AA357" s="17"/>
      <c r="AB357" s="17"/>
      <c r="AC357" s="17"/>
      <c r="AD357" s="17"/>
      <c r="AE357" s="17"/>
      <c r="AF357" s="17"/>
      <c r="AG357" s="17"/>
      <c r="AH357" s="17"/>
      <c r="AI357" s="17"/>
      <c r="AJ357" s="17"/>
      <c r="AK357" s="17"/>
      <c r="AL357" s="17"/>
      <c r="AM357" s="17"/>
      <c r="AN357" s="17"/>
    </row>
    <row r="358" spans="3:40"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  <c r="AA358" s="17"/>
      <c r="AB358" s="17"/>
      <c r="AC358" s="17"/>
      <c r="AD358" s="17"/>
      <c r="AE358" s="17"/>
      <c r="AF358" s="17"/>
      <c r="AG358" s="17"/>
      <c r="AH358" s="17"/>
      <c r="AI358" s="17"/>
      <c r="AJ358" s="17"/>
      <c r="AK358" s="17"/>
      <c r="AL358" s="17"/>
      <c r="AM358" s="17"/>
      <c r="AN358" s="17"/>
    </row>
    <row r="359" spans="3:40"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  <c r="AA359" s="17"/>
      <c r="AB359" s="17"/>
      <c r="AC359" s="17"/>
      <c r="AD359" s="17"/>
      <c r="AE359" s="17"/>
      <c r="AF359" s="17"/>
      <c r="AG359" s="17"/>
      <c r="AH359" s="17"/>
      <c r="AI359" s="17"/>
      <c r="AJ359" s="17"/>
      <c r="AK359" s="17"/>
      <c r="AL359" s="17"/>
      <c r="AM359" s="17"/>
      <c r="AN359" s="17"/>
    </row>
    <row r="360" spans="3:40"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  <c r="AA360" s="17"/>
      <c r="AB360" s="17"/>
      <c r="AC360" s="17"/>
      <c r="AD360" s="17"/>
      <c r="AE360" s="17"/>
      <c r="AF360" s="17"/>
      <c r="AG360" s="17"/>
      <c r="AH360" s="17"/>
      <c r="AI360" s="17"/>
      <c r="AJ360" s="17"/>
      <c r="AK360" s="17"/>
      <c r="AL360" s="17"/>
      <c r="AM360" s="17"/>
      <c r="AN360" s="17"/>
    </row>
    <row r="361" spans="3:40"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  <c r="AA361" s="17"/>
      <c r="AB361" s="17"/>
      <c r="AC361" s="17"/>
      <c r="AD361" s="17"/>
      <c r="AE361" s="17"/>
      <c r="AF361" s="17"/>
      <c r="AG361" s="17"/>
      <c r="AH361" s="17"/>
      <c r="AI361" s="17"/>
      <c r="AJ361" s="17"/>
      <c r="AK361" s="17"/>
      <c r="AL361" s="17"/>
      <c r="AM361" s="17"/>
      <c r="AN361" s="17"/>
    </row>
    <row r="362" spans="3:40"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  <c r="AA362" s="17"/>
      <c r="AB362" s="17"/>
      <c r="AC362" s="17"/>
      <c r="AD362" s="17"/>
      <c r="AE362" s="17"/>
      <c r="AF362" s="17"/>
      <c r="AG362" s="17"/>
      <c r="AH362" s="17"/>
      <c r="AI362" s="17"/>
      <c r="AJ362" s="17"/>
      <c r="AK362" s="17"/>
      <c r="AL362" s="17"/>
      <c r="AM362" s="17"/>
      <c r="AN362" s="17"/>
    </row>
    <row r="363" spans="3:40"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  <c r="AA363" s="17"/>
      <c r="AB363" s="17"/>
      <c r="AC363" s="17"/>
      <c r="AD363" s="17"/>
      <c r="AE363" s="17"/>
      <c r="AF363" s="17"/>
      <c r="AG363" s="17"/>
      <c r="AH363" s="17"/>
      <c r="AI363" s="17"/>
      <c r="AJ363" s="17"/>
      <c r="AK363" s="17"/>
      <c r="AL363" s="17"/>
      <c r="AM363" s="17"/>
      <c r="AN363" s="17"/>
    </row>
    <row r="364" spans="3:40"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  <c r="AA364" s="17"/>
      <c r="AB364" s="17"/>
      <c r="AC364" s="17"/>
      <c r="AD364" s="17"/>
      <c r="AE364" s="17"/>
      <c r="AF364" s="17"/>
      <c r="AG364" s="17"/>
      <c r="AH364" s="17"/>
      <c r="AI364" s="17"/>
      <c r="AJ364" s="17"/>
      <c r="AK364" s="17"/>
      <c r="AL364" s="17"/>
      <c r="AM364" s="17"/>
      <c r="AN364" s="17"/>
    </row>
    <row r="365" spans="3:40"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  <c r="AA365" s="17"/>
      <c r="AB365" s="17"/>
      <c r="AC365" s="17"/>
      <c r="AD365" s="17"/>
      <c r="AE365" s="17"/>
      <c r="AF365" s="17"/>
      <c r="AG365" s="17"/>
      <c r="AH365" s="17"/>
      <c r="AI365" s="17"/>
      <c r="AJ365" s="17"/>
      <c r="AK365" s="17"/>
      <c r="AL365" s="17"/>
      <c r="AM365" s="17"/>
      <c r="AN365" s="17"/>
    </row>
    <row r="366" spans="3:40"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  <c r="AA366" s="17"/>
      <c r="AB366" s="17"/>
      <c r="AC366" s="17"/>
      <c r="AD366" s="17"/>
      <c r="AE366" s="17"/>
      <c r="AF366" s="17"/>
      <c r="AG366" s="17"/>
      <c r="AH366" s="17"/>
      <c r="AI366" s="17"/>
      <c r="AJ366" s="17"/>
      <c r="AK366" s="17"/>
      <c r="AL366" s="17"/>
      <c r="AM366" s="17"/>
      <c r="AN366" s="17"/>
    </row>
    <row r="367" spans="3:40"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  <c r="AA367" s="17"/>
      <c r="AB367" s="17"/>
      <c r="AC367" s="17"/>
      <c r="AD367" s="17"/>
      <c r="AE367" s="17"/>
      <c r="AF367" s="17"/>
      <c r="AG367" s="17"/>
      <c r="AH367" s="17"/>
      <c r="AI367" s="17"/>
      <c r="AJ367" s="17"/>
      <c r="AK367" s="17"/>
      <c r="AL367" s="17"/>
      <c r="AM367" s="17"/>
      <c r="AN367" s="17"/>
    </row>
    <row r="368" spans="3:40">
      <c r="C368" s="17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  <c r="AA368" s="17"/>
      <c r="AB368" s="17"/>
      <c r="AC368" s="17"/>
      <c r="AD368" s="17"/>
      <c r="AE368" s="17"/>
      <c r="AF368" s="17"/>
      <c r="AG368" s="17"/>
      <c r="AH368" s="17"/>
      <c r="AI368" s="17"/>
      <c r="AJ368" s="17"/>
      <c r="AK368" s="17"/>
      <c r="AL368" s="17"/>
      <c r="AM368" s="17"/>
      <c r="AN368" s="17"/>
    </row>
    <row r="369" spans="3:40"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  <c r="AA369" s="17"/>
      <c r="AB369" s="17"/>
      <c r="AC369" s="17"/>
      <c r="AD369" s="17"/>
      <c r="AE369" s="17"/>
      <c r="AF369" s="17"/>
      <c r="AG369" s="17"/>
      <c r="AH369" s="17"/>
      <c r="AI369" s="17"/>
      <c r="AJ369" s="17"/>
      <c r="AK369" s="17"/>
      <c r="AL369" s="17"/>
      <c r="AM369" s="17"/>
      <c r="AN369" s="17"/>
    </row>
    <row r="370" spans="3:40">
      <c r="C370" s="17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  <c r="AA370" s="17"/>
      <c r="AB370" s="17"/>
      <c r="AC370" s="17"/>
      <c r="AD370" s="17"/>
      <c r="AE370" s="17"/>
      <c r="AF370" s="17"/>
      <c r="AG370" s="17"/>
      <c r="AH370" s="17"/>
      <c r="AI370" s="17"/>
      <c r="AJ370" s="17"/>
      <c r="AK370" s="17"/>
      <c r="AL370" s="17"/>
      <c r="AM370" s="17"/>
      <c r="AN370" s="17"/>
    </row>
    <row r="371" spans="3:40">
      <c r="C371" s="17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  <c r="AA371" s="17"/>
      <c r="AB371" s="17"/>
      <c r="AC371" s="17"/>
      <c r="AD371" s="17"/>
      <c r="AE371" s="17"/>
      <c r="AF371" s="17"/>
      <c r="AG371" s="17"/>
      <c r="AH371" s="17"/>
      <c r="AI371" s="17"/>
      <c r="AJ371" s="17"/>
      <c r="AK371" s="17"/>
      <c r="AL371" s="17"/>
      <c r="AM371" s="17"/>
      <c r="AN371" s="17"/>
    </row>
    <row r="372" spans="3:40">
      <c r="C372" s="17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  <c r="AA372" s="17"/>
      <c r="AB372" s="17"/>
      <c r="AC372" s="17"/>
      <c r="AD372" s="17"/>
      <c r="AE372" s="17"/>
      <c r="AF372" s="17"/>
      <c r="AG372" s="17"/>
      <c r="AH372" s="17"/>
      <c r="AI372" s="17"/>
      <c r="AJ372" s="17"/>
      <c r="AK372" s="17"/>
      <c r="AL372" s="17"/>
      <c r="AM372" s="17"/>
      <c r="AN372" s="17"/>
    </row>
    <row r="373" spans="3:40">
      <c r="C373" s="17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  <c r="AA373" s="17"/>
      <c r="AB373" s="17"/>
      <c r="AC373" s="17"/>
      <c r="AD373" s="17"/>
      <c r="AE373" s="17"/>
      <c r="AF373" s="17"/>
      <c r="AG373" s="17"/>
      <c r="AH373" s="17"/>
      <c r="AI373" s="17"/>
      <c r="AJ373" s="17"/>
      <c r="AK373" s="17"/>
      <c r="AL373" s="17"/>
      <c r="AM373" s="17"/>
      <c r="AN373" s="17"/>
    </row>
    <row r="374" spans="3:40"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  <c r="AA374" s="17"/>
      <c r="AB374" s="17"/>
      <c r="AC374" s="17"/>
      <c r="AD374" s="17"/>
      <c r="AE374" s="17"/>
      <c r="AF374" s="17"/>
      <c r="AG374" s="17"/>
      <c r="AH374" s="17"/>
      <c r="AI374" s="17"/>
      <c r="AJ374" s="17"/>
      <c r="AK374" s="17"/>
      <c r="AL374" s="17"/>
      <c r="AM374" s="17"/>
      <c r="AN374" s="17"/>
    </row>
    <row r="375" spans="3:40"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  <c r="AA375" s="17"/>
      <c r="AB375" s="17"/>
      <c r="AC375" s="17"/>
      <c r="AD375" s="17"/>
      <c r="AE375" s="17"/>
      <c r="AF375" s="17"/>
      <c r="AG375" s="17"/>
      <c r="AH375" s="17"/>
      <c r="AI375" s="17"/>
      <c r="AJ375" s="17"/>
      <c r="AK375" s="17"/>
      <c r="AL375" s="17"/>
      <c r="AM375" s="17"/>
      <c r="AN375" s="17"/>
    </row>
    <row r="376" spans="3:40"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  <c r="AA376" s="17"/>
      <c r="AB376" s="17"/>
      <c r="AC376" s="17"/>
      <c r="AD376" s="17"/>
      <c r="AE376" s="17"/>
      <c r="AF376" s="17"/>
      <c r="AG376" s="17"/>
      <c r="AH376" s="17"/>
      <c r="AI376" s="17"/>
      <c r="AJ376" s="17"/>
      <c r="AK376" s="17"/>
      <c r="AL376" s="17"/>
      <c r="AM376" s="17"/>
      <c r="AN376" s="17"/>
    </row>
    <row r="377" spans="3:40"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  <c r="AA377" s="17"/>
      <c r="AB377" s="17"/>
      <c r="AC377" s="17"/>
      <c r="AD377" s="17"/>
      <c r="AE377" s="17"/>
      <c r="AF377" s="17"/>
      <c r="AG377" s="17"/>
      <c r="AH377" s="17"/>
      <c r="AI377" s="17"/>
      <c r="AJ377" s="17"/>
      <c r="AK377" s="17"/>
      <c r="AL377" s="17"/>
      <c r="AM377" s="17"/>
      <c r="AN377" s="17"/>
    </row>
    <row r="378" spans="3:40"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  <c r="AA378" s="17"/>
      <c r="AB378" s="17"/>
      <c r="AC378" s="17"/>
      <c r="AD378" s="17"/>
      <c r="AE378" s="17"/>
      <c r="AF378" s="17"/>
      <c r="AG378" s="17"/>
      <c r="AH378" s="17"/>
      <c r="AI378" s="17"/>
      <c r="AJ378" s="17"/>
      <c r="AK378" s="17"/>
      <c r="AL378" s="17"/>
      <c r="AM378" s="17"/>
      <c r="AN378" s="17"/>
    </row>
    <row r="379" spans="3:40"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  <c r="AA379" s="17"/>
      <c r="AB379" s="17"/>
      <c r="AC379" s="17"/>
      <c r="AD379" s="17"/>
      <c r="AE379" s="17"/>
      <c r="AF379" s="17"/>
      <c r="AG379" s="17"/>
      <c r="AH379" s="17"/>
      <c r="AI379" s="17"/>
      <c r="AJ379" s="17"/>
      <c r="AK379" s="17"/>
      <c r="AL379" s="17"/>
      <c r="AM379" s="17"/>
      <c r="AN379" s="17"/>
    </row>
    <row r="380" spans="3:40"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  <c r="AA380" s="17"/>
      <c r="AB380" s="17"/>
      <c r="AC380" s="17"/>
      <c r="AD380" s="17"/>
      <c r="AE380" s="17"/>
      <c r="AF380" s="17"/>
      <c r="AG380" s="17"/>
      <c r="AH380" s="17"/>
      <c r="AI380" s="17"/>
      <c r="AJ380" s="17"/>
      <c r="AK380" s="17"/>
      <c r="AL380" s="17"/>
      <c r="AM380" s="17"/>
      <c r="AN380" s="17"/>
    </row>
    <row r="381" spans="3:40"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  <c r="AA381" s="17"/>
      <c r="AB381" s="17"/>
      <c r="AC381" s="17"/>
      <c r="AD381" s="17"/>
      <c r="AE381" s="17"/>
      <c r="AF381" s="17"/>
      <c r="AG381" s="17"/>
      <c r="AH381" s="17"/>
      <c r="AI381" s="17"/>
      <c r="AJ381" s="17"/>
      <c r="AK381" s="17"/>
      <c r="AL381" s="17"/>
      <c r="AM381" s="17"/>
      <c r="AN381" s="17"/>
    </row>
    <row r="382" spans="3:40"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  <c r="AA382" s="17"/>
      <c r="AB382" s="17"/>
      <c r="AC382" s="17"/>
      <c r="AD382" s="17"/>
      <c r="AE382" s="17"/>
      <c r="AF382" s="17"/>
      <c r="AG382" s="17"/>
      <c r="AH382" s="17"/>
      <c r="AI382" s="17"/>
      <c r="AJ382" s="17"/>
      <c r="AK382" s="17"/>
      <c r="AL382" s="17"/>
      <c r="AM382" s="17"/>
      <c r="AN382" s="17"/>
    </row>
    <row r="383" spans="3:40"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  <c r="AA383" s="17"/>
      <c r="AB383" s="17"/>
      <c r="AC383" s="17"/>
      <c r="AD383" s="17"/>
      <c r="AE383" s="17"/>
      <c r="AF383" s="17"/>
      <c r="AG383" s="17"/>
      <c r="AH383" s="17"/>
      <c r="AI383" s="17"/>
      <c r="AJ383" s="17"/>
      <c r="AK383" s="17"/>
      <c r="AL383" s="17"/>
      <c r="AM383" s="17"/>
      <c r="AN383" s="17"/>
    </row>
    <row r="384" spans="3:40"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  <c r="AA384" s="17"/>
      <c r="AB384" s="17"/>
      <c r="AC384" s="17"/>
      <c r="AD384" s="17"/>
      <c r="AE384" s="17"/>
      <c r="AF384" s="17"/>
      <c r="AG384" s="17"/>
      <c r="AH384" s="17"/>
      <c r="AI384" s="17"/>
      <c r="AJ384" s="17"/>
      <c r="AK384" s="17"/>
      <c r="AL384" s="17"/>
      <c r="AM384" s="17"/>
      <c r="AN384" s="17"/>
    </row>
    <row r="385" spans="3:40"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  <c r="AA385" s="17"/>
      <c r="AB385" s="17"/>
      <c r="AC385" s="17"/>
      <c r="AD385" s="17"/>
      <c r="AE385" s="17"/>
      <c r="AF385" s="17"/>
      <c r="AG385" s="17"/>
      <c r="AH385" s="17"/>
      <c r="AI385" s="17"/>
      <c r="AJ385" s="17"/>
      <c r="AK385" s="17"/>
      <c r="AL385" s="17"/>
      <c r="AM385" s="17"/>
      <c r="AN385" s="17"/>
    </row>
    <row r="386" spans="3:40"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  <c r="AA386" s="17"/>
      <c r="AB386" s="17"/>
      <c r="AC386" s="17"/>
      <c r="AD386" s="17"/>
      <c r="AE386" s="17"/>
      <c r="AF386" s="17"/>
      <c r="AG386" s="17"/>
      <c r="AH386" s="17"/>
      <c r="AI386" s="17"/>
      <c r="AJ386" s="17"/>
      <c r="AK386" s="17"/>
      <c r="AL386" s="17"/>
      <c r="AM386" s="17"/>
      <c r="AN386" s="17"/>
    </row>
    <row r="387" spans="3:40"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  <c r="AA387" s="17"/>
      <c r="AB387" s="17"/>
      <c r="AC387" s="17"/>
      <c r="AD387" s="17"/>
      <c r="AE387" s="17"/>
      <c r="AF387" s="17"/>
      <c r="AG387" s="17"/>
      <c r="AH387" s="17"/>
      <c r="AI387" s="17"/>
      <c r="AJ387" s="17"/>
      <c r="AK387" s="17"/>
      <c r="AL387" s="17"/>
      <c r="AM387" s="17"/>
      <c r="AN387" s="17"/>
    </row>
    <row r="388" spans="3:40">
      <c r="C388" s="17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  <c r="AA388" s="17"/>
      <c r="AB388" s="17"/>
      <c r="AC388" s="17"/>
      <c r="AD388" s="17"/>
      <c r="AE388" s="17"/>
      <c r="AF388" s="17"/>
      <c r="AG388" s="17"/>
      <c r="AH388" s="17"/>
      <c r="AI388" s="17"/>
      <c r="AJ388" s="17"/>
      <c r="AK388" s="17"/>
      <c r="AL388" s="17"/>
      <c r="AM388" s="17"/>
      <c r="AN388" s="17"/>
    </row>
    <row r="389" spans="3:40">
      <c r="C389" s="17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  <c r="AA389" s="17"/>
      <c r="AB389" s="17"/>
      <c r="AC389" s="17"/>
      <c r="AD389" s="17"/>
      <c r="AE389" s="17"/>
      <c r="AF389" s="17"/>
      <c r="AG389" s="17"/>
      <c r="AH389" s="17"/>
      <c r="AI389" s="17"/>
      <c r="AJ389" s="17"/>
      <c r="AK389" s="17"/>
      <c r="AL389" s="17"/>
      <c r="AM389" s="17"/>
      <c r="AN389" s="17"/>
    </row>
    <row r="390" spans="3:40">
      <c r="C390" s="17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  <c r="AA390" s="17"/>
      <c r="AB390" s="17"/>
      <c r="AC390" s="17"/>
      <c r="AD390" s="17"/>
      <c r="AE390" s="17"/>
      <c r="AF390" s="17"/>
      <c r="AG390" s="17"/>
      <c r="AH390" s="17"/>
      <c r="AI390" s="17"/>
      <c r="AJ390" s="17"/>
      <c r="AK390" s="17"/>
      <c r="AL390" s="17"/>
      <c r="AM390" s="17"/>
      <c r="AN390" s="17"/>
    </row>
    <row r="391" spans="3:40">
      <c r="C391" s="17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  <c r="AA391" s="17"/>
      <c r="AB391" s="17"/>
      <c r="AC391" s="17"/>
      <c r="AD391" s="17"/>
      <c r="AE391" s="17"/>
      <c r="AF391" s="17"/>
      <c r="AG391" s="17"/>
      <c r="AH391" s="17"/>
      <c r="AI391" s="17"/>
      <c r="AJ391" s="17"/>
      <c r="AK391" s="17"/>
      <c r="AL391" s="17"/>
      <c r="AM391" s="17"/>
      <c r="AN391" s="17"/>
    </row>
    <row r="392" spans="3:40">
      <c r="C392" s="17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  <c r="AA392" s="17"/>
      <c r="AB392" s="17"/>
      <c r="AC392" s="17"/>
      <c r="AD392" s="17"/>
      <c r="AE392" s="17"/>
      <c r="AF392" s="17"/>
      <c r="AG392" s="17"/>
      <c r="AH392" s="17"/>
      <c r="AI392" s="17"/>
      <c r="AJ392" s="17"/>
      <c r="AK392" s="17"/>
      <c r="AL392" s="17"/>
      <c r="AM392" s="17"/>
      <c r="AN392" s="17"/>
    </row>
    <row r="393" spans="3:40">
      <c r="C393" s="17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  <c r="AA393" s="17"/>
      <c r="AB393" s="17"/>
      <c r="AC393" s="17"/>
      <c r="AD393" s="17"/>
      <c r="AE393" s="17"/>
      <c r="AF393" s="17"/>
      <c r="AG393" s="17"/>
      <c r="AH393" s="17"/>
      <c r="AI393" s="17"/>
      <c r="AJ393" s="17"/>
      <c r="AK393" s="17"/>
      <c r="AL393" s="17"/>
      <c r="AM393" s="17"/>
      <c r="AN393" s="17"/>
    </row>
    <row r="394" spans="3:40">
      <c r="C394" s="17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  <c r="AA394" s="17"/>
      <c r="AB394" s="17"/>
      <c r="AC394" s="17"/>
      <c r="AD394" s="17"/>
      <c r="AE394" s="17"/>
      <c r="AF394" s="17"/>
      <c r="AG394" s="17"/>
      <c r="AH394" s="17"/>
      <c r="AI394" s="17"/>
      <c r="AJ394" s="17"/>
      <c r="AK394" s="17"/>
      <c r="AL394" s="17"/>
      <c r="AM394" s="17"/>
      <c r="AN394" s="17"/>
    </row>
    <row r="395" spans="3:40">
      <c r="C395" s="17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  <c r="AA395" s="17"/>
      <c r="AB395" s="17"/>
      <c r="AC395" s="17"/>
      <c r="AD395" s="17"/>
      <c r="AE395" s="17"/>
      <c r="AF395" s="17"/>
      <c r="AG395" s="17"/>
      <c r="AH395" s="17"/>
      <c r="AI395" s="17"/>
      <c r="AJ395" s="17"/>
      <c r="AK395" s="17"/>
      <c r="AL395" s="17"/>
      <c r="AM395" s="17"/>
      <c r="AN395" s="17"/>
    </row>
    <row r="396" spans="3:40">
      <c r="C396" s="17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  <c r="AA396" s="17"/>
      <c r="AB396" s="17"/>
      <c r="AC396" s="17"/>
      <c r="AD396" s="17"/>
      <c r="AE396" s="17"/>
      <c r="AF396" s="17"/>
      <c r="AG396" s="17"/>
      <c r="AH396" s="17"/>
      <c r="AI396" s="17"/>
      <c r="AJ396" s="17"/>
      <c r="AK396" s="17"/>
      <c r="AL396" s="17"/>
      <c r="AM396" s="17"/>
      <c r="AN396" s="17"/>
    </row>
    <row r="397" spans="3:40">
      <c r="C397" s="17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  <c r="AA397" s="17"/>
      <c r="AB397" s="17"/>
      <c r="AC397" s="17"/>
      <c r="AD397" s="17"/>
      <c r="AE397" s="17"/>
      <c r="AF397" s="17"/>
      <c r="AG397" s="17"/>
      <c r="AH397" s="17"/>
      <c r="AI397" s="17"/>
      <c r="AJ397" s="17"/>
      <c r="AK397" s="17"/>
      <c r="AL397" s="17"/>
      <c r="AM397" s="17"/>
      <c r="AN397" s="17"/>
    </row>
    <row r="398" spans="3:40">
      <c r="C398" s="17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  <c r="AA398" s="17"/>
      <c r="AB398" s="17"/>
      <c r="AC398" s="17"/>
      <c r="AD398" s="17"/>
      <c r="AE398" s="17"/>
      <c r="AF398" s="17"/>
      <c r="AG398" s="17"/>
      <c r="AH398" s="17"/>
      <c r="AI398" s="17"/>
      <c r="AJ398" s="17"/>
      <c r="AK398" s="17"/>
      <c r="AL398" s="17"/>
      <c r="AM398" s="17"/>
      <c r="AN398" s="17"/>
    </row>
    <row r="399" spans="3:40">
      <c r="C399" s="17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  <c r="AA399" s="17"/>
      <c r="AB399" s="17"/>
      <c r="AC399" s="17"/>
      <c r="AD399" s="17"/>
      <c r="AE399" s="17"/>
      <c r="AF399" s="17"/>
      <c r="AG399" s="17"/>
      <c r="AH399" s="17"/>
      <c r="AI399" s="17"/>
      <c r="AJ399" s="17"/>
      <c r="AK399" s="17"/>
      <c r="AL399" s="17"/>
      <c r="AM399" s="17"/>
      <c r="AN399" s="17"/>
    </row>
    <row r="400" spans="3:40">
      <c r="C400" s="17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  <c r="AA400" s="17"/>
      <c r="AB400" s="17"/>
      <c r="AC400" s="17"/>
      <c r="AD400" s="17"/>
      <c r="AE400" s="17"/>
      <c r="AF400" s="17"/>
      <c r="AG400" s="17"/>
      <c r="AH400" s="17"/>
      <c r="AI400" s="17"/>
      <c r="AJ400" s="17"/>
      <c r="AK400" s="17"/>
      <c r="AL400" s="17"/>
      <c r="AM400" s="17"/>
      <c r="AN400" s="17"/>
    </row>
    <row r="401" spans="3:40"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  <c r="AA401" s="17"/>
      <c r="AB401" s="17"/>
      <c r="AC401" s="17"/>
      <c r="AD401" s="17"/>
      <c r="AE401" s="17"/>
      <c r="AF401" s="17"/>
      <c r="AG401" s="17"/>
      <c r="AH401" s="17"/>
      <c r="AI401" s="17"/>
      <c r="AJ401" s="17"/>
      <c r="AK401" s="17"/>
      <c r="AL401" s="17"/>
      <c r="AM401" s="17"/>
      <c r="AN401" s="17"/>
    </row>
    <row r="402" spans="3:40">
      <c r="C402" s="17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  <c r="AA402" s="17"/>
      <c r="AB402" s="17"/>
      <c r="AC402" s="17"/>
      <c r="AD402" s="17"/>
      <c r="AE402" s="17"/>
      <c r="AF402" s="17"/>
      <c r="AG402" s="17"/>
      <c r="AH402" s="17"/>
      <c r="AI402" s="17"/>
      <c r="AJ402" s="17"/>
      <c r="AK402" s="17"/>
      <c r="AL402" s="17"/>
      <c r="AM402" s="17"/>
      <c r="AN402" s="17"/>
    </row>
    <row r="403" spans="3:40">
      <c r="C403" s="17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  <c r="AA403" s="17"/>
      <c r="AB403" s="17"/>
      <c r="AC403" s="17"/>
      <c r="AD403" s="17"/>
      <c r="AE403" s="17"/>
      <c r="AF403" s="17"/>
      <c r="AG403" s="17"/>
      <c r="AH403" s="17"/>
      <c r="AI403" s="17"/>
      <c r="AJ403" s="17"/>
      <c r="AK403" s="17"/>
      <c r="AL403" s="17"/>
      <c r="AM403" s="17"/>
      <c r="AN403" s="17"/>
    </row>
    <row r="404" spans="3:40">
      <c r="C404" s="17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  <c r="AA404" s="17"/>
      <c r="AB404" s="17"/>
      <c r="AC404" s="17"/>
      <c r="AD404" s="17"/>
      <c r="AE404" s="17"/>
      <c r="AF404" s="17"/>
      <c r="AG404" s="17"/>
      <c r="AH404" s="17"/>
      <c r="AI404" s="17"/>
      <c r="AJ404" s="17"/>
      <c r="AK404" s="17"/>
      <c r="AL404" s="17"/>
      <c r="AM404" s="17"/>
      <c r="AN404" s="17"/>
    </row>
    <row r="405" spans="3:40"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  <c r="AA405" s="17"/>
      <c r="AB405" s="17"/>
      <c r="AC405" s="17"/>
      <c r="AD405" s="17"/>
      <c r="AE405" s="17"/>
      <c r="AF405" s="17"/>
      <c r="AG405" s="17"/>
      <c r="AH405" s="17"/>
      <c r="AI405" s="17"/>
      <c r="AJ405" s="17"/>
      <c r="AK405" s="17"/>
      <c r="AL405" s="17"/>
      <c r="AM405" s="17"/>
      <c r="AN405" s="17"/>
    </row>
    <row r="406" spans="3:40">
      <c r="C406" s="17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  <c r="AA406" s="17"/>
      <c r="AB406" s="17"/>
      <c r="AC406" s="17"/>
      <c r="AD406" s="17"/>
      <c r="AE406" s="17"/>
      <c r="AF406" s="17"/>
      <c r="AG406" s="17"/>
      <c r="AH406" s="17"/>
      <c r="AI406" s="17"/>
      <c r="AJ406" s="17"/>
      <c r="AK406" s="17"/>
      <c r="AL406" s="17"/>
      <c r="AM406" s="17"/>
      <c r="AN406" s="17"/>
    </row>
    <row r="407" spans="3:40"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  <c r="AA407" s="17"/>
      <c r="AB407" s="17"/>
      <c r="AC407" s="17"/>
      <c r="AD407" s="17"/>
      <c r="AE407" s="17"/>
      <c r="AF407" s="17"/>
      <c r="AG407" s="17"/>
      <c r="AH407" s="17"/>
      <c r="AI407" s="17"/>
      <c r="AJ407" s="17"/>
      <c r="AK407" s="17"/>
      <c r="AL407" s="17"/>
      <c r="AM407" s="17"/>
      <c r="AN407" s="17"/>
    </row>
    <row r="408" spans="3:40">
      <c r="C408" s="17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  <c r="AA408" s="17"/>
      <c r="AB408" s="17"/>
      <c r="AC408" s="17"/>
      <c r="AD408" s="17"/>
      <c r="AE408" s="17"/>
      <c r="AF408" s="17"/>
      <c r="AG408" s="17"/>
      <c r="AH408" s="17"/>
      <c r="AI408" s="17"/>
      <c r="AJ408" s="17"/>
      <c r="AK408" s="17"/>
      <c r="AL408" s="17"/>
      <c r="AM408" s="17"/>
      <c r="AN408" s="17"/>
    </row>
    <row r="409" spans="3:40">
      <c r="C409" s="17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  <c r="AA409" s="17"/>
      <c r="AB409" s="17"/>
      <c r="AC409" s="17"/>
      <c r="AD409" s="17"/>
      <c r="AE409" s="17"/>
      <c r="AF409" s="17"/>
      <c r="AG409" s="17"/>
      <c r="AH409" s="17"/>
      <c r="AI409" s="17"/>
      <c r="AJ409" s="17"/>
      <c r="AK409" s="17"/>
      <c r="AL409" s="17"/>
      <c r="AM409" s="17"/>
      <c r="AN409" s="17"/>
    </row>
    <row r="410" spans="3:40">
      <c r="C410" s="17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  <c r="AA410" s="17"/>
      <c r="AB410" s="17"/>
      <c r="AC410" s="17"/>
      <c r="AD410" s="17"/>
      <c r="AE410" s="17"/>
      <c r="AF410" s="17"/>
      <c r="AG410" s="17"/>
      <c r="AH410" s="17"/>
      <c r="AI410" s="17"/>
      <c r="AJ410" s="17"/>
      <c r="AK410" s="17"/>
      <c r="AL410" s="17"/>
      <c r="AM410" s="17"/>
      <c r="AN410" s="17"/>
    </row>
    <row r="411" spans="3:40">
      <c r="C411" s="17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  <c r="AA411" s="17"/>
      <c r="AB411" s="17"/>
      <c r="AC411" s="17"/>
      <c r="AD411" s="17"/>
      <c r="AE411" s="17"/>
      <c r="AF411" s="17"/>
      <c r="AG411" s="17"/>
      <c r="AH411" s="17"/>
      <c r="AI411" s="17"/>
      <c r="AJ411" s="17"/>
      <c r="AK411" s="17"/>
      <c r="AL411" s="17"/>
      <c r="AM411" s="17"/>
      <c r="AN411" s="17"/>
    </row>
    <row r="412" spans="3:40">
      <c r="C412" s="17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  <c r="AA412" s="17"/>
      <c r="AB412" s="17"/>
      <c r="AC412" s="17"/>
      <c r="AD412" s="17"/>
      <c r="AE412" s="17"/>
      <c r="AF412" s="17"/>
      <c r="AG412" s="17"/>
      <c r="AH412" s="17"/>
      <c r="AI412" s="17"/>
      <c r="AJ412" s="17"/>
      <c r="AK412" s="17"/>
      <c r="AL412" s="17"/>
      <c r="AM412" s="17"/>
      <c r="AN412" s="17"/>
    </row>
    <row r="413" spans="3:40">
      <c r="C413" s="17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  <c r="AA413" s="17"/>
      <c r="AB413" s="17"/>
      <c r="AC413" s="17"/>
      <c r="AD413" s="17"/>
      <c r="AE413" s="17"/>
      <c r="AF413" s="17"/>
      <c r="AG413" s="17"/>
      <c r="AH413" s="17"/>
      <c r="AI413" s="17"/>
      <c r="AJ413" s="17"/>
      <c r="AK413" s="17"/>
      <c r="AL413" s="17"/>
      <c r="AM413" s="17"/>
      <c r="AN413" s="17"/>
    </row>
    <row r="414" spans="3:40">
      <c r="C414" s="17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  <c r="AA414" s="17"/>
      <c r="AB414" s="17"/>
      <c r="AC414" s="17"/>
      <c r="AD414" s="17"/>
      <c r="AE414" s="17"/>
      <c r="AF414" s="17"/>
      <c r="AG414" s="17"/>
      <c r="AH414" s="17"/>
      <c r="AI414" s="17"/>
      <c r="AJ414" s="17"/>
      <c r="AK414" s="17"/>
      <c r="AL414" s="17"/>
      <c r="AM414" s="17"/>
      <c r="AN414" s="17"/>
    </row>
    <row r="415" spans="3:40">
      <c r="C415" s="17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  <c r="AA415" s="17"/>
      <c r="AB415" s="17"/>
      <c r="AC415" s="17"/>
      <c r="AD415" s="17"/>
      <c r="AE415" s="17"/>
      <c r="AF415" s="17"/>
      <c r="AG415" s="17"/>
      <c r="AH415" s="17"/>
      <c r="AI415" s="17"/>
      <c r="AJ415" s="17"/>
      <c r="AK415" s="17"/>
      <c r="AL415" s="17"/>
      <c r="AM415" s="17"/>
      <c r="AN415" s="17"/>
    </row>
    <row r="416" spans="3:40">
      <c r="C416" s="17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  <c r="AA416" s="17"/>
      <c r="AB416" s="17"/>
      <c r="AC416" s="17"/>
      <c r="AD416" s="17"/>
      <c r="AE416" s="17"/>
      <c r="AF416" s="17"/>
      <c r="AG416" s="17"/>
      <c r="AH416" s="17"/>
      <c r="AI416" s="17"/>
      <c r="AJ416" s="17"/>
      <c r="AK416" s="17"/>
      <c r="AL416" s="17"/>
      <c r="AM416" s="17"/>
      <c r="AN416" s="17"/>
    </row>
    <row r="417" spans="3:40">
      <c r="C417" s="17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  <c r="AA417" s="17"/>
      <c r="AB417" s="17"/>
      <c r="AC417" s="17"/>
      <c r="AD417" s="17"/>
      <c r="AE417" s="17"/>
      <c r="AF417" s="17"/>
      <c r="AG417" s="17"/>
      <c r="AH417" s="17"/>
      <c r="AI417" s="17"/>
      <c r="AJ417" s="17"/>
      <c r="AK417" s="17"/>
      <c r="AL417" s="17"/>
      <c r="AM417" s="17"/>
      <c r="AN417" s="17"/>
    </row>
    <row r="418" spans="3:40">
      <c r="C418" s="17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  <c r="AA418" s="17"/>
      <c r="AB418" s="17"/>
      <c r="AC418" s="17"/>
      <c r="AD418" s="17"/>
      <c r="AE418" s="17"/>
      <c r="AF418" s="17"/>
      <c r="AG418" s="17"/>
      <c r="AH418" s="17"/>
      <c r="AI418" s="17"/>
      <c r="AJ418" s="17"/>
      <c r="AK418" s="17"/>
      <c r="AL418" s="17"/>
      <c r="AM418" s="17"/>
      <c r="AN418" s="17"/>
    </row>
    <row r="419" spans="3:40">
      <c r="C419" s="17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  <c r="AA419" s="17"/>
      <c r="AB419" s="17"/>
      <c r="AC419" s="17"/>
      <c r="AD419" s="17"/>
      <c r="AE419" s="17"/>
      <c r="AF419" s="17"/>
      <c r="AG419" s="17"/>
      <c r="AH419" s="17"/>
      <c r="AI419" s="17"/>
      <c r="AJ419" s="17"/>
      <c r="AK419" s="17"/>
      <c r="AL419" s="17"/>
      <c r="AM419" s="17"/>
      <c r="AN419" s="17"/>
    </row>
    <row r="420" spans="3:40">
      <c r="C420" s="17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  <c r="AA420" s="17"/>
      <c r="AB420" s="17"/>
      <c r="AC420" s="17"/>
      <c r="AD420" s="17"/>
      <c r="AE420" s="17"/>
      <c r="AF420" s="17"/>
      <c r="AG420" s="17"/>
      <c r="AH420" s="17"/>
      <c r="AI420" s="17"/>
      <c r="AJ420" s="17"/>
      <c r="AK420" s="17"/>
      <c r="AL420" s="17"/>
      <c r="AM420" s="17"/>
      <c r="AN420" s="17"/>
    </row>
    <row r="421" spans="3:40">
      <c r="C421" s="17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  <c r="AA421" s="17"/>
      <c r="AB421" s="17"/>
      <c r="AC421" s="17"/>
      <c r="AD421" s="17"/>
      <c r="AE421" s="17"/>
      <c r="AF421" s="17"/>
      <c r="AG421" s="17"/>
      <c r="AH421" s="17"/>
      <c r="AI421" s="17"/>
      <c r="AJ421" s="17"/>
      <c r="AK421" s="17"/>
      <c r="AL421" s="17"/>
      <c r="AM421" s="17"/>
      <c r="AN421" s="17"/>
    </row>
    <row r="422" spans="3:40">
      <c r="C422" s="17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  <c r="AA422" s="17"/>
      <c r="AB422" s="17"/>
      <c r="AC422" s="17"/>
      <c r="AD422" s="17"/>
      <c r="AE422" s="17"/>
      <c r="AF422" s="17"/>
      <c r="AG422" s="17"/>
      <c r="AH422" s="17"/>
      <c r="AI422" s="17"/>
      <c r="AJ422" s="17"/>
      <c r="AK422" s="17"/>
      <c r="AL422" s="17"/>
      <c r="AM422" s="17"/>
      <c r="AN422" s="17"/>
    </row>
    <row r="423" spans="3:40">
      <c r="C423" s="17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  <c r="AA423" s="17"/>
      <c r="AB423" s="17"/>
      <c r="AC423" s="17"/>
      <c r="AD423" s="17"/>
      <c r="AE423" s="17"/>
      <c r="AF423" s="17"/>
      <c r="AG423" s="17"/>
      <c r="AH423" s="17"/>
      <c r="AI423" s="17"/>
      <c r="AJ423" s="17"/>
      <c r="AK423" s="17"/>
      <c r="AL423" s="17"/>
      <c r="AM423" s="17"/>
      <c r="AN423" s="17"/>
    </row>
    <row r="424" spans="3:40">
      <c r="C424" s="17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  <c r="AA424" s="17"/>
      <c r="AB424" s="17"/>
      <c r="AC424" s="17"/>
      <c r="AD424" s="17"/>
      <c r="AE424" s="17"/>
      <c r="AF424" s="17"/>
      <c r="AG424" s="17"/>
      <c r="AH424" s="17"/>
      <c r="AI424" s="17"/>
      <c r="AJ424" s="17"/>
      <c r="AK424" s="17"/>
      <c r="AL424" s="17"/>
      <c r="AM424" s="17"/>
      <c r="AN424" s="17"/>
    </row>
    <row r="425" spans="3:40">
      <c r="C425" s="17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  <c r="AA425" s="17"/>
      <c r="AB425" s="17"/>
      <c r="AC425" s="17"/>
      <c r="AD425" s="17"/>
      <c r="AE425" s="17"/>
      <c r="AF425" s="17"/>
      <c r="AG425" s="17"/>
      <c r="AH425" s="17"/>
      <c r="AI425" s="17"/>
      <c r="AJ425" s="17"/>
      <c r="AK425" s="17"/>
      <c r="AL425" s="17"/>
      <c r="AM425" s="17"/>
      <c r="AN425" s="17"/>
    </row>
    <row r="426" spans="3:40">
      <c r="C426" s="17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  <c r="AA426" s="17"/>
      <c r="AB426" s="17"/>
      <c r="AC426" s="17"/>
      <c r="AD426" s="17"/>
      <c r="AE426" s="17"/>
      <c r="AF426" s="17"/>
      <c r="AG426" s="17"/>
      <c r="AH426" s="17"/>
      <c r="AI426" s="17"/>
      <c r="AJ426" s="17"/>
      <c r="AK426" s="17"/>
      <c r="AL426" s="17"/>
      <c r="AM426" s="17"/>
      <c r="AN426" s="17"/>
    </row>
    <row r="427" spans="3:40">
      <c r="C427" s="17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  <c r="AA427" s="17"/>
      <c r="AB427" s="17"/>
      <c r="AC427" s="17"/>
      <c r="AD427" s="17"/>
      <c r="AE427" s="17"/>
      <c r="AF427" s="17"/>
      <c r="AG427" s="17"/>
      <c r="AH427" s="17"/>
      <c r="AI427" s="17"/>
      <c r="AJ427" s="17"/>
      <c r="AK427" s="17"/>
      <c r="AL427" s="17"/>
      <c r="AM427" s="17"/>
      <c r="AN427" s="17"/>
    </row>
    <row r="428" spans="3:40">
      <c r="C428" s="17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  <c r="AA428" s="17"/>
      <c r="AB428" s="17"/>
      <c r="AC428" s="17"/>
      <c r="AD428" s="17"/>
      <c r="AE428" s="17"/>
      <c r="AF428" s="17"/>
      <c r="AG428" s="17"/>
      <c r="AH428" s="17"/>
      <c r="AI428" s="17"/>
      <c r="AJ428" s="17"/>
      <c r="AK428" s="17"/>
      <c r="AL428" s="17"/>
      <c r="AM428" s="17"/>
      <c r="AN428" s="17"/>
    </row>
    <row r="429" spans="3:40">
      <c r="C429" s="17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  <c r="AA429" s="17"/>
      <c r="AB429" s="17"/>
      <c r="AC429" s="17"/>
      <c r="AD429" s="17"/>
      <c r="AE429" s="17"/>
      <c r="AF429" s="17"/>
      <c r="AG429" s="17"/>
      <c r="AH429" s="17"/>
      <c r="AI429" s="17"/>
      <c r="AJ429" s="17"/>
      <c r="AK429" s="17"/>
      <c r="AL429" s="17"/>
      <c r="AM429" s="17"/>
      <c r="AN429" s="17"/>
    </row>
    <row r="430" spans="3:40">
      <c r="C430" s="17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  <c r="AA430" s="17"/>
      <c r="AB430" s="17"/>
      <c r="AC430" s="17"/>
      <c r="AD430" s="17"/>
      <c r="AE430" s="17"/>
      <c r="AF430" s="17"/>
      <c r="AG430" s="17"/>
      <c r="AH430" s="17"/>
      <c r="AI430" s="17"/>
      <c r="AJ430" s="17"/>
      <c r="AK430" s="17"/>
      <c r="AL430" s="17"/>
      <c r="AM430" s="17"/>
      <c r="AN430" s="17"/>
    </row>
    <row r="431" spans="3:40">
      <c r="C431" s="17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  <c r="AA431" s="17"/>
      <c r="AB431" s="17"/>
      <c r="AC431" s="17"/>
      <c r="AD431" s="17"/>
      <c r="AE431" s="17"/>
      <c r="AF431" s="17"/>
      <c r="AG431" s="17"/>
      <c r="AH431" s="17"/>
      <c r="AI431" s="17"/>
      <c r="AJ431" s="17"/>
      <c r="AK431" s="17"/>
      <c r="AL431" s="17"/>
      <c r="AM431" s="17"/>
      <c r="AN431" s="17"/>
    </row>
    <row r="432" spans="3:40">
      <c r="C432" s="17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  <c r="AA432" s="17"/>
      <c r="AB432" s="17"/>
      <c r="AC432" s="17"/>
      <c r="AD432" s="17"/>
      <c r="AE432" s="17"/>
      <c r="AF432" s="17"/>
      <c r="AG432" s="17"/>
      <c r="AH432" s="17"/>
      <c r="AI432" s="17"/>
      <c r="AJ432" s="17"/>
      <c r="AK432" s="17"/>
      <c r="AL432" s="17"/>
      <c r="AM432" s="17"/>
      <c r="AN432" s="17"/>
    </row>
    <row r="433" spans="3:40">
      <c r="C433" s="17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  <c r="AA433" s="17"/>
      <c r="AB433" s="17"/>
      <c r="AC433" s="17"/>
      <c r="AD433" s="17"/>
      <c r="AE433" s="17"/>
      <c r="AF433" s="17"/>
      <c r="AG433" s="17"/>
      <c r="AH433" s="17"/>
      <c r="AI433" s="17"/>
      <c r="AJ433" s="17"/>
      <c r="AK433" s="17"/>
      <c r="AL433" s="17"/>
      <c r="AM433" s="17"/>
      <c r="AN433" s="17"/>
    </row>
    <row r="434" spans="3:40">
      <c r="C434" s="17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  <c r="AA434" s="17"/>
      <c r="AB434" s="17"/>
      <c r="AC434" s="17"/>
      <c r="AD434" s="17"/>
      <c r="AE434" s="17"/>
      <c r="AF434" s="17"/>
      <c r="AG434" s="17"/>
      <c r="AH434" s="17"/>
      <c r="AI434" s="17"/>
      <c r="AJ434" s="17"/>
      <c r="AK434" s="17"/>
      <c r="AL434" s="17"/>
      <c r="AM434" s="17"/>
      <c r="AN434" s="17"/>
    </row>
    <row r="435" spans="3:40">
      <c r="C435" s="17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  <c r="AA435" s="17"/>
      <c r="AB435" s="17"/>
      <c r="AC435" s="17"/>
      <c r="AD435" s="17"/>
      <c r="AE435" s="17"/>
      <c r="AF435" s="17"/>
      <c r="AG435" s="17"/>
      <c r="AH435" s="17"/>
      <c r="AI435" s="17"/>
      <c r="AJ435" s="17"/>
      <c r="AK435" s="17"/>
      <c r="AL435" s="17"/>
      <c r="AM435" s="17"/>
      <c r="AN435" s="17"/>
    </row>
    <row r="436" spans="3:40">
      <c r="C436" s="17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  <c r="AA436" s="17"/>
      <c r="AB436" s="17"/>
      <c r="AC436" s="17"/>
      <c r="AD436" s="17"/>
      <c r="AE436" s="17"/>
      <c r="AF436" s="17"/>
      <c r="AG436" s="17"/>
      <c r="AH436" s="17"/>
      <c r="AI436" s="17"/>
      <c r="AJ436" s="17"/>
      <c r="AK436" s="17"/>
      <c r="AL436" s="17"/>
      <c r="AM436" s="17"/>
      <c r="AN436" s="17"/>
    </row>
    <row r="437" spans="3:40">
      <c r="C437" s="17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  <c r="AA437" s="17"/>
      <c r="AB437" s="17"/>
      <c r="AC437" s="17"/>
      <c r="AD437" s="17"/>
      <c r="AE437" s="17"/>
      <c r="AF437" s="17"/>
      <c r="AG437" s="17"/>
      <c r="AH437" s="17"/>
      <c r="AI437" s="17"/>
      <c r="AJ437" s="17"/>
      <c r="AK437" s="17"/>
      <c r="AL437" s="17"/>
      <c r="AM437" s="17"/>
      <c r="AN437" s="17"/>
    </row>
    <row r="438" spans="3:40">
      <c r="C438" s="17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  <c r="AA438" s="17"/>
      <c r="AB438" s="17"/>
      <c r="AC438" s="17"/>
      <c r="AD438" s="17"/>
      <c r="AE438" s="17"/>
      <c r="AF438" s="17"/>
      <c r="AG438" s="17"/>
      <c r="AH438" s="17"/>
      <c r="AI438" s="17"/>
      <c r="AJ438" s="17"/>
      <c r="AK438" s="17"/>
      <c r="AL438" s="17"/>
      <c r="AM438" s="17"/>
      <c r="AN438" s="17"/>
    </row>
    <row r="439" spans="3:40">
      <c r="C439" s="17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  <c r="AA439" s="17"/>
      <c r="AB439" s="17"/>
      <c r="AC439" s="17"/>
      <c r="AD439" s="17"/>
      <c r="AE439" s="17"/>
      <c r="AF439" s="17"/>
      <c r="AG439" s="17"/>
      <c r="AH439" s="17"/>
      <c r="AI439" s="17"/>
      <c r="AJ439" s="17"/>
      <c r="AK439" s="17"/>
      <c r="AL439" s="17"/>
      <c r="AM439" s="17"/>
      <c r="AN439" s="17"/>
    </row>
    <row r="440" spans="3:40">
      <c r="C440" s="17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  <c r="AA440" s="17"/>
      <c r="AB440" s="17"/>
      <c r="AC440" s="17"/>
      <c r="AD440" s="17"/>
      <c r="AE440" s="17"/>
      <c r="AF440" s="17"/>
      <c r="AG440" s="17"/>
      <c r="AH440" s="17"/>
      <c r="AI440" s="17"/>
      <c r="AJ440" s="17"/>
      <c r="AK440" s="17"/>
      <c r="AL440" s="17"/>
      <c r="AM440" s="17"/>
      <c r="AN440" s="17"/>
    </row>
    <row r="441" spans="3:40">
      <c r="C441" s="17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  <c r="AA441" s="17"/>
      <c r="AB441" s="17"/>
      <c r="AC441" s="17"/>
      <c r="AD441" s="17"/>
      <c r="AE441" s="17"/>
      <c r="AF441" s="17"/>
      <c r="AG441" s="17"/>
      <c r="AH441" s="17"/>
      <c r="AI441" s="17"/>
      <c r="AJ441" s="17"/>
      <c r="AK441" s="17"/>
      <c r="AL441" s="17"/>
      <c r="AM441" s="17"/>
      <c r="AN441" s="17"/>
    </row>
    <row r="442" spans="3:40">
      <c r="C442" s="17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  <c r="AA442" s="17"/>
      <c r="AB442" s="17"/>
      <c r="AC442" s="17"/>
      <c r="AD442" s="17"/>
      <c r="AE442" s="17"/>
      <c r="AF442" s="17"/>
      <c r="AG442" s="17"/>
      <c r="AH442" s="17"/>
      <c r="AI442" s="17"/>
      <c r="AJ442" s="17"/>
      <c r="AK442" s="17"/>
      <c r="AL442" s="17"/>
      <c r="AM442" s="17"/>
      <c r="AN442" s="17"/>
    </row>
    <row r="443" spans="3:40">
      <c r="C443" s="17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  <c r="AA443" s="17"/>
      <c r="AB443" s="17"/>
      <c r="AC443" s="17"/>
      <c r="AD443" s="17"/>
      <c r="AE443" s="17"/>
      <c r="AF443" s="17"/>
      <c r="AG443" s="17"/>
      <c r="AH443" s="17"/>
      <c r="AI443" s="17"/>
      <c r="AJ443" s="17"/>
      <c r="AK443" s="17"/>
      <c r="AL443" s="17"/>
      <c r="AM443" s="17"/>
      <c r="AN443" s="17"/>
    </row>
    <row r="444" spans="3:40">
      <c r="C444" s="17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  <c r="AA444" s="17"/>
      <c r="AB444" s="17"/>
      <c r="AC444" s="17"/>
      <c r="AD444" s="17"/>
      <c r="AE444" s="17"/>
      <c r="AF444" s="17"/>
      <c r="AG444" s="17"/>
      <c r="AH444" s="17"/>
      <c r="AI444" s="17"/>
      <c r="AJ444" s="17"/>
      <c r="AK444" s="17"/>
      <c r="AL444" s="17"/>
      <c r="AM444" s="17"/>
      <c r="AN444" s="17"/>
    </row>
    <row r="445" spans="3:40">
      <c r="C445" s="17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  <c r="AA445" s="17"/>
      <c r="AB445" s="17"/>
      <c r="AC445" s="17"/>
      <c r="AD445" s="17"/>
      <c r="AE445" s="17"/>
      <c r="AF445" s="17"/>
      <c r="AG445" s="17"/>
      <c r="AH445" s="17"/>
      <c r="AI445" s="17"/>
      <c r="AJ445" s="17"/>
      <c r="AK445" s="17"/>
      <c r="AL445" s="17"/>
      <c r="AM445" s="17"/>
      <c r="AN445" s="17"/>
    </row>
    <row r="446" spans="3:40">
      <c r="C446" s="17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  <c r="AA446" s="17"/>
      <c r="AB446" s="17"/>
      <c r="AC446" s="17"/>
      <c r="AD446" s="17"/>
      <c r="AE446" s="17"/>
      <c r="AF446" s="17"/>
      <c r="AG446" s="17"/>
      <c r="AH446" s="17"/>
      <c r="AI446" s="17"/>
      <c r="AJ446" s="17"/>
      <c r="AK446" s="17"/>
      <c r="AL446" s="17"/>
      <c r="AM446" s="17"/>
      <c r="AN446" s="17"/>
    </row>
    <row r="447" spans="3:40">
      <c r="C447" s="17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  <c r="AA447" s="17"/>
      <c r="AB447" s="17"/>
      <c r="AC447" s="17"/>
      <c r="AD447" s="17"/>
      <c r="AE447" s="17"/>
      <c r="AF447" s="17"/>
      <c r="AG447" s="17"/>
      <c r="AH447" s="17"/>
      <c r="AI447" s="17"/>
      <c r="AJ447" s="17"/>
      <c r="AK447" s="17"/>
      <c r="AL447" s="17"/>
      <c r="AM447" s="17"/>
      <c r="AN447" s="17"/>
    </row>
    <row r="448" spans="3:40">
      <c r="C448" s="17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  <c r="AA448" s="17"/>
      <c r="AB448" s="17"/>
      <c r="AC448" s="17"/>
      <c r="AD448" s="17"/>
      <c r="AE448" s="17"/>
      <c r="AF448" s="17"/>
      <c r="AG448" s="17"/>
      <c r="AH448" s="17"/>
      <c r="AI448" s="17"/>
      <c r="AJ448" s="17"/>
      <c r="AK448" s="17"/>
      <c r="AL448" s="17"/>
      <c r="AM448" s="17"/>
      <c r="AN448" s="17"/>
    </row>
    <row r="449" spans="3:40">
      <c r="C449" s="17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  <c r="AA449" s="17"/>
      <c r="AB449" s="17"/>
      <c r="AC449" s="17"/>
      <c r="AD449" s="17"/>
      <c r="AE449" s="17"/>
      <c r="AF449" s="17"/>
      <c r="AG449" s="17"/>
      <c r="AH449" s="17"/>
      <c r="AI449" s="17"/>
      <c r="AJ449" s="17"/>
      <c r="AK449" s="17"/>
      <c r="AL449" s="17"/>
      <c r="AM449" s="17"/>
      <c r="AN449" s="17"/>
    </row>
    <row r="450" spans="3:40">
      <c r="C450" s="17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  <c r="AA450" s="17"/>
      <c r="AB450" s="17"/>
      <c r="AC450" s="17"/>
      <c r="AD450" s="17"/>
      <c r="AE450" s="17"/>
      <c r="AF450" s="17"/>
      <c r="AG450" s="17"/>
      <c r="AH450" s="17"/>
      <c r="AI450" s="17"/>
      <c r="AJ450" s="17"/>
      <c r="AK450" s="17"/>
      <c r="AL450" s="17"/>
      <c r="AM450" s="17"/>
      <c r="AN450" s="17"/>
    </row>
    <row r="451" spans="3:40">
      <c r="C451" s="17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  <c r="AA451" s="17"/>
      <c r="AB451" s="17"/>
      <c r="AC451" s="17"/>
      <c r="AD451" s="17"/>
      <c r="AE451" s="17"/>
      <c r="AF451" s="17"/>
      <c r="AG451" s="17"/>
      <c r="AH451" s="17"/>
      <c r="AI451" s="17"/>
      <c r="AJ451" s="17"/>
      <c r="AK451" s="17"/>
      <c r="AL451" s="17"/>
      <c r="AM451" s="17"/>
      <c r="AN451" s="17"/>
    </row>
    <row r="452" spans="3:40">
      <c r="C452" s="17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  <c r="AA452" s="17"/>
      <c r="AB452" s="17"/>
      <c r="AC452" s="17"/>
      <c r="AD452" s="17"/>
      <c r="AE452" s="17"/>
      <c r="AF452" s="17"/>
      <c r="AG452" s="17"/>
      <c r="AH452" s="17"/>
      <c r="AI452" s="17"/>
      <c r="AJ452" s="17"/>
      <c r="AK452" s="17"/>
      <c r="AL452" s="17"/>
      <c r="AM452" s="17"/>
      <c r="AN452" s="17"/>
    </row>
    <row r="453" spans="3:40">
      <c r="C453" s="17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  <c r="AA453" s="17"/>
      <c r="AB453" s="17"/>
      <c r="AC453" s="17"/>
      <c r="AD453" s="17"/>
      <c r="AE453" s="17"/>
      <c r="AF453" s="17"/>
      <c r="AG453" s="17"/>
      <c r="AH453" s="17"/>
      <c r="AI453" s="17"/>
      <c r="AJ453" s="17"/>
      <c r="AK453" s="17"/>
      <c r="AL453" s="17"/>
      <c r="AM453" s="17"/>
      <c r="AN453" s="17"/>
    </row>
    <row r="454" spans="3:40">
      <c r="C454" s="17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  <c r="AA454" s="17"/>
      <c r="AB454" s="17"/>
      <c r="AC454" s="17"/>
      <c r="AD454" s="17"/>
      <c r="AE454" s="17"/>
      <c r="AF454" s="17"/>
      <c r="AG454" s="17"/>
      <c r="AH454" s="17"/>
      <c r="AI454" s="17"/>
      <c r="AJ454" s="17"/>
      <c r="AK454" s="17"/>
      <c r="AL454" s="17"/>
      <c r="AM454" s="17"/>
      <c r="AN454" s="17"/>
    </row>
    <row r="455" spans="3:40">
      <c r="C455" s="17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  <c r="AA455" s="17"/>
      <c r="AB455" s="17"/>
      <c r="AC455" s="17"/>
      <c r="AD455" s="17"/>
      <c r="AE455" s="17"/>
      <c r="AF455" s="17"/>
      <c r="AG455" s="17"/>
      <c r="AH455" s="17"/>
      <c r="AI455" s="17"/>
      <c r="AJ455" s="17"/>
      <c r="AK455" s="17"/>
      <c r="AL455" s="17"/>
      <c r="AM455" s="17"/>
      <c r="AN455" s="17"/>
    </row>
    <row r="456" spans="3:40">
      <c r="C456" s="17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  <c r="AA456" s="17"/>
      <c r="AB456" s="17"/>
      <c r="AC456" s="17"/>
      <c r="AD456" s="17"/>
      <c r="AE456" s="17"/>
      <c r="AF456" s="17"/>
      <c r="AG456" s="17"/>
      <c r="AH456" s="17"/>
      <c r="AI456" s="17"/>
      <c r="AJ456" s="17"/>
      <c r="AK456" s="17"/>
      <c r="AL456" s="17"/>
      <c r="AM456" s="17"/>
      <c r="AN456" s="17"/>
    </row>
    <row r="457" spans="3:40">
      <c r="C457" s="17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  <c r="AA457" s="17"/>
      <c r="AB457" s="17"/>
      <c r="AC457" s="17"/>
      <c r="AD457" s="17"/>
      <c r="AE457" s="17"/>
      <c r="AF457" s="17"/>
      <c r="AG457" s="17"/>
      <c r="AH457" s="17"/>
      <c r="AI457" s="17"/>
      <c r="AJ457" s="17"/>
      <c r="AK457" s="17"/>
      <c r="AL457" s="17"/>
      <c r="AM457" s="17"/>
      <c r="AN457" s="17"/>
    </row>
    <row r="458" spans="3:40">
      <c r="C458" s="17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  <c r="AA458" s="17"/>
      <c r="AB458" s="17"/>
      <c r="AC458" s="17"/>
      <c r="AD458" s="17"/>
      <c r="AE458" s="17"/>
      <c r="AF458" s="17"/>
      <c r="AG458" s="17"/>
      <c r="AH458" s="17"/>
      <c r="AI458" s="17"/>
      <c r="AJ458" s="17"/>
      <c r="AK458" s="17"/>
      <c r="AL458" s="17"/>
      <c r="AM458" s="17"/>
      <c r="AN458" s="17"/>
    </row>
    <row r="459" spans="3:40">
      <c r="C459" s="17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  <c r="AA459" s="17"/>
      <c r="AB459" s="17"/>
      <c r="AC459" s="17"/>
      <c r="AD459" s="17"/>
      <c r="AE459" s="17"/>
      <c r="AF459" s="17"/>
      <c r="AG459" s="17"/>
      <c r="AH459" s="17"/>
      <c r="AI459" s="17"/>
      <c r="AJ459" s="17"/>
      <c r="AK459" s="17"/>
      <c r="AL459" s="17"/>
      <c r="AM459" s="17"/>
      <c r="AN459" s="17"/>
    </row>
    <row r="460" spans="3:40">
      <c r="C460" s="17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  <c r="AA460" s="17"/>
      <c r="AB460" s="17"/>
      <c r="AC460" s="17"/>
      <c r="AD460" s="17"/>
      <c r="AE460" s="17"/>
      <c r="AF460" s="17"/>
      <c r="AG460" s="17"/>
      <c r="AH460" s="17"/>
      <c r="AI460" s="17"/>
      <c r="AJ460" s="17"/>
      <c r="AK460" s="17"/>
      <c r="AL460" s="17"/>
      <c r="AM460" s="17"/>
      <c r="AN460" s="17"/>
    </row>
    <row r="461" spans="3:40">
      <c r="C461" s="17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  <c r="AA461" s="17"/>
      <c r="AB461" s="17"/>
      <c r="AC461" s="17"/>
      <c r="AD461" s="17"/>
      <c r="AE461" s="17"/>
      <c r="AF461" s="17"/>
      <c r="AG461" s="17"/>
      <c r="AH461" s="17"/>
      <c r="AI461" s="17"/>
      <c r="AJ461" s="17"/>
      <c r="AK461" s="17"/>
      <c r="AL461" s="17"/>
      <c r="AM461" s="17"/>
      <c r="AN461" s="17"/>
    </row>
    <row r="462" spans="3:40">
      <c r="C462" s="17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  <c r="AA462" s="17"/>
      <c r="AB462" s="17"/>
      <c r="AC462" s="17"/>
      <c r="AD462" s="17"/>
      <c r="AE462" s="17"/>
      <c r="AF462" s="17"/>
      <c r="AG462" s="17"/>
      <c r="AH462" s="17"/>
      <c r="AI462" s="17"/>
      <c r="AJ462" s="17"/>
      <c r="AK462" s="17"/>
      <c r="AL462" s="17"/>
      <c r="AM462" s="17"/>
      <c r="AN462" s="17"/>
    </row>
    <row r="463" spans="3:40">
      <c r="C463" s="17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  <c r="AA463" s="17"/>
      <c r="AB463" s="17"/>
      <c r="AC463" s="17"/>
      <c r="AD463" s="17"/>
      <c r="AE463" s="17"/>
      <c r="AF463" s="17"/>
      <c r="AG463" s="17"/>
      <c r="AH463" s="17"/>
      <c r="AI463" s="17"/>
      <c r="AJ463" s="17"/>
      <c r="AK463" s="17"/>
      <c r="AL463" s="17"/>
      <c r="AM463" s="17"/>
      <c r="AN463" s="17"/>
    </row>
    <row r="464" spans="3:40">
      <c r="C464" s="17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  <c r="AA464" s="17"/>
      <c r="AB464" s="17"/>
      <c r="AC464" s="17"/>
      <c r="AD464" s="17"/>
      <c r="AE464" s="17"/>
      <c r="AF464" s="17"/>
      <c r="AG464" s="17"/>
      <c r="AH464" s="17"/>
      <c r="AI464" s="17"/>
      <c r="AJ464" s="17"/>
      <c r="AK464" s="17"/>
      <c r="AL464" s="17"/>
      <c r="AM464" s="17"/>
      <c r="AN464" s="17"/>
    </row>
    <row r="465" spans="3:40">
      <c r="C465" s="17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  <c r="AA465" s="17"/>
      <c r="AB465" s="17"/>
      <c r="AC465" s="17"/>
      <c r="AD465" s="17"/>
      <c r="AE465" s="17"/>
      <c r="AF465" s="17"/>
      <c r="AG465" s="17"/>
      <c r="AH465" s="17"/>
      <c r="AI465" s="17"/>
      <c r="AJ465" s="17"/>
      <c r="AK465" s="17"/>
      <c r="AL465" s="17"/>
      <c r="AM465" s="17"/>
      <c r="AN465" s="17"/>
    </row>
    <row r="466" spans="3:40"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  <c r="AA466" s="17"/>
      <c r="AB466" s="17"/>
      <c r="AC466" s="17"/>
      <c r="AD466" s="17"/>
      <c r="AE466" s="17"/>
      <c r="AF466" s="17"/>
      <c r="AG466" s="17"/>
      <c r="AH466" s="17"/>
      <c r="AI466" s="17"/>
      <c r="AJ466" s="17"/>
      <c r="AK466" s="17"/>
      <c r="AL466" s="17"/>
      <c r="AM466" s="17"/>
      <c r="AN466" s="17"/>
    </row>
    <row r="467" spans="3:40">
      <c r="C467" s="17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  <c r="AA467" s="17"/>
      <c r="AB467" s="17"/>
      <c r="AC467" s="17"/>
      <c r="AD467" s="17"/>
      <c r="AE467" s="17"/>
      <c r="AF467" s="17"/>
      <c r="AG467" s="17"/>
      <c r="AH467" s="17"/>
      <c r="AI467" s="17"/>
      <c r="AJ467" s="17"/>
      <c r="AK467" s="17"/>
      <c r="AL467" s="17"/>
      <c r="AM467" s="17"/>
      <c r="AN467" s="17"/>
    </row>
    <row r="468" spans="3:40">
      <c r="C468" s="17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  <c r="AA468" s="17"/>
      <c r="AB468" s="17"/>
      <c r="AC468" s="17"/>
      <c r="AD468" s="17"/>
      <c r="AE468" s="17"/>
      <c r="AF468" s="17"/>
      <c r="AG468" s="17"/>
      <c r="AH468" s="17"/>
      <c r="AI468" s="17"/>
      <c r="AJ468" s="17"/>
      <c r="AK468" s="17"/>
      <c r="AL468" s="17"/>
      <c r="AM468" s="17"/>
      <c r="AN468" s="17"/>
    </row>
    <row r="469" spans="3:40">
      <c r="C469" s="17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  <c r="AA469" s="17"/>
      <c r="AB469" s="17"/>
      <c r="AC469" s="17"/>
      <c r="AD469" s="17"/>
      <c r="AE469" s="17"/>
      <c r="AF469" s="17"/>
      <c r="AG469" s="17"/>
      <c r="AH469" s="17"/>
      <c r="AI469" s="17"/>
      <c r="AJ469" s="17"/>
      <c r="AK469" s="17"/>
      <c r="AL469" s="17"/>
      <c r="AM469" s="17"/>
      <c r="AN469" s="17"/>
    </row>
    <row r="470" spans="3:40">
      <c r="C470" s="17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  <c r="AA470" s="17"/>
      <c r="AB470" s="17"/>
      <c r="AC470" s="17"/>
      <c r="AD470" s="17"/>
      <c r="AE470" s="17"/>
      <c r="AF470" s="17"/>
      <c r="AG470" s="17"/>
      <c r="AH470" s="17"/>
      <c r="AI470" s="17"/>
      <c r="AJ470" s="17"/>
      <c r="AK470" s="17"/>
      <c r="AL470" s="17"/>
      <c r="AM470" s="17"/>
      <c r="AN470" s="17"/>
    </row>
    <row r="471" spans="3:40">
      <c r="C471" s="17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  <c r="AA471" s="17"/>
      <c r="AB471" s="17"/>
      <c r="AC471" s="17"/>
      <c r="AD471" s="17"/>
      <c r="AE471" s="17"/>
      <c r="AF471" s="17"/>
      <c r="AG471" s="17"/>
      <c r="AH471" s="17"/>
      <c r="AI471" s="17"/>
      <c r="AJ471" s="17"/>
      <c r="AK471" s="17"/>
      <c r="AL471" s="17"/>
      <c r="AM471" s="17"/>
      <c r="AN471" s="17"/>
    </row>
    <row r="472" spans="3:40">
      <c r="C472" s="17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  <c r="AA472" s="17"/>
      <c r="AB472" s="17"/>
      <c r="AC472" s="17"/>
      <c r="AD472" s="17"/>
      <c r="AE472" s="17"/>
      <c r="AF472" s="17"/>
      <c r="AG472" s="17"/>
      <c r="AH472" s="17"/>
      <c r="AI472" s="17"/>
      <c r="AJ472" s="17"/>
      <c r="AK472" s="17"/>
      <c r="AL472" s="17"/>
      <c r="AM472" s="17"/>
      <c r="AN472" s="17"/>
    </row>
    <row r="473" spans="3:40">
      <c r="C473" s="17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  <c r="AA473" s="17"/>
      <c r="AB473" s="17"/>
      <c r="AC473" s="17"/>
      <c r="AD473" s="17"/>
      <c r="AE473" s="17"/>
      <c r="AF473" s="17"/>
      <c r="AG473" s="17"/>
      <c r="AH473" s="17"/>
      <c r="AI473" s="17"/>
      <c r="AJ473" s="17"/>
      <c r="AK473" s="17"/>
      <c r="AL473" s="17"/>
      <c r="AM473" s="17"/>
      <c r="AN473" s="17"/>
    </row>
    <row r="474" spans="3:40">
      <c r="C474" s="17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  <c r="AA474" s="17"/>
      <c r="AB474" s="17"/>
      <c r="AC474" s="17"/>
      <c r="AD474" s="17"/>
      <c r="AE474" s="17"/>
      <c r="AF474" s="17"/>
      <c r="AG474" s="17"/>
      <c r="AH474" s="17"/>
      <c r="AI474" s="17"/>
      <c r="AJ474" s="17"/>
      <c r="AK474" s="17"/>
      <c r="AL474" s="17"/>
      <c r="AM474" s="17"/>
      <c r="AN474" s="17"/>
    </row>
    <row r="475" spans="3:40">
      <c r="C475" s="17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  <c r="AA475" s="17"/>
      <c r="AB475" s="17"/>
      <c r="AC475" s="17"/>
      <c r="AD475" s="17"/>
      <c r="AE475" s="17"/>
      <c r="AF475" s="17"/>
      <c r="AG475" s="17"/>
      <c r="AH475" s="17"/>
      <c r="AI475" s="17"/>
      <c r="AJ475" s="17"/>
      <c r="AK475" s="17"/>
      <c r="AL475" s="17"/>
      <c r="AM475" s="17"/>
      <c r="AN475" s="17"/>
    </row>
    <row r="476" spans="3:40">
      <c r="C476" s="17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  <c r="AA476" s="17"/>
      <c r="AB476" s="17"/>
      <c r="AC476" s="17"/>
      <c r="AD476" s="17"/>
      <c r="AE476" s="17"/>
      <c r="AF476" s="17"/>
      <c r="AG476" s="17"/>
      <c r="AH476" s="17"/>
      <c r="AI476" s="17"/>
      <c r="AJ476" s="17"/>
      <c r="AK476" s="17"/>
      <c r="AL476" s="17"/>
      <c r="AM476" s="17"/>
      <c r="AN476" s="17"/>
    </row>
    <row r="477" spans="3:40">
      <c r="C477" s="17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  <c r="AA477" s="17"/>
      <c r="AB477" s="17"/>
      <c r="AC477" s="17"/>
      <c r="AD477" s="17"/>
      <c r="AE477" s="17"/>
      <c r="AF477" s="17"/>
      <c r="AG477" s="17"/>
      <c r="AH477" s="17"/>
      <c r="AI477" s="17"/>
      <c r="AJ477" s="17"/>
      <c r="AK477" s="17"/>
      <c r="AL477" s="17"/>
      <c r="AM477" s="17"/>
      <c r="AN477" s="17"/>
    </row>
    <row r="478" spans="3:40">
      <c r="C478" s="17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  <c r="AA478" s="17"/>
      <c r="AB478" s="17"/>
      <c r="AC478" s="17"/>
      <c r="AD478" s="17"/>
      <c r="AE478" s="17"/>
      <c r="AF478" s="17"/>
      <c r="AG478" s="17"/>
      <c r="AH478" s="17"/>
      <c r="AI478" s="17"/>
      <c r="AJ478" s="17"/>
      <c r="AK478" s="17"/>
      <c r="AL478" s="17"/>
      <c r="AM478" s="17"/>
      <c r="AN478" s="17"/>
    </row>
    <row r="479" spans="3:40">
      <c r="C479" s="17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  <c r="AA479" s="17"/>
      <c r="AB479" s="17"/>
      <c r="AC479" s="17"/>
      <c r="AD479" s="17"/>
      <c r="AE479" s="17"/>
      <c r="AF479" s="17"/>
      <c r="AG479" s="17"/>
      <c r="AH479" s="17"/>
      <c r="AI479" s="17"/>
      <c r="AJ479" s="17"/>
      <c r="AK479" s="17"/>
      <c r="AL479" s="17"/>
      <c r="AM479" s="17"/>
      <c r="AN479" s="17"/>
    </row>
    <row r="480" spans="3:40">
      <c r="C480" s="17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  <c r="AA480" s="17"/>
      <c r="AB480" s="17"/>
      <c r="AC480" s="17"/>
      <c r="AD480" s="17"/>
      <c r="AE480" s="17"/>
      <c r="AF480" s="17"/>
      <c r="AG480" s="17"/>
      <c r="AH480" s="17"/>
      <c r="AI480" s="17"/>
      <c r="AJ480" s="17"/>
      <c r="AK480" s="17"/>
      <c r="AL480" s="17"/>
      <c r="AM480" s="17"/>
      <c r="AN480" s="17"/>
    </row>
    <row r="481" spans="3:40">
      <c r="C481" s="17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  <c r="AA481" s="17"/>
      <c r="AB481" s="17"/>
      <c r="AC481" s="17"/>
      <c r="AD481" s="17"/>
      <c r="AE481" s="17"/>
      <c r="AF481" s="17"/>
      <c r="AG481" s="17"/>
      <c r="AH481" s="17"/>
      <c r="AI481" s="17"/>
      <c r="AJ481" s="17"/>
      <c r="AK481" s="17"/>
      <c r="AL481" s="17"/>
      <c r="AM481" s="17"/>
      <c r="AN481" s="17"/>
    </row>
    <row r="482" spans="3:40">
      <c r="C482" s="17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  <c r="AA482" s="17"/>
      <c r="AB482" s="17"/>
      <c r="AC482" s="17"/>
      <c r="AD482" s="17"/>
      <c r="AE482" s="17"/>
      <c r="AF482" s="17"/>
      <c r="AG482" s="17"/>
      <c r="AH482" s="17"/>
      <c r="AI482" s="17"/>
      <c r="AJ482" s="17"/>
      <c r="AK482" s="17"/>
      <c r="AL482" s="17"/>
      <c r="AM482" s="17"/>
      <c r="AN482" s="17"/>
    </row>
    <row r="483" spans="3:40">
      <c r="C483" s="17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  <c r="AA483" s="17"/>
      <c r="AB483" s="17"/>
      <c r="AC483" s="17"/>
      <c r="AD483" s="17"/>
      <c r="AE483" s="17"/>
      <c r="AF483" s="17"/>
      <c r="AG483" s="17"/>
      <c r="AH483" s="17"/>
      <c r="AI483" s="17"/>
      <c r="AJ483" s="17"/>
      <c r="AK483" s="17"/>
      <c r="AL483" s="17"/>
      <c r="AM483" s="17"/>
      <c r="AN483" s="17"/>
    </row>
    <row r="484" spans="3:40">
      <c r="C484" s="17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  <c r="AA484" s="17"/>
      <c r="AB484" s="17"/>
      <c r="AC484" s="17"/>
      <c r="AD484" s="17"/>
      <c r="AE484" s="17"/>
      <c r="AF484" s="17"/>
      <c r="AG484" s="17"/>
      <c r="AH484" s="17"/>
      <c r="AI484" s="17"/>
      <c r="AJ484" s="17"/>
      <c r="AK484" s="17"/>
      <c r="AL484" s="17"/>
      <c r="AM484" s="17"/>
      <c r="AN484" s="17"/>
    </row>
  </sheetData>
  <sheetProtection formatColumns="0" formatRows="0" insertColumns="0" insertRows="0" insertHyperlinks="0" sort="0" autoFilter="0" pivotTables="0"/>
  <conditionalFormatting sqref="H34:H1048576">
    <cfRule type="cellIs" dxfId="0" priority="6" operator="lessThan">
      <formula>4</formula>
    </cfRule>
  </conditionalFormatting>
  <pageMargins left="0.7" right="0.7" top="0.75" bottom="0.75" header="0.3" footer="0.3"/>
  <pageSetup paperSize="8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M485"/>
  <sheetViews>
    <sheetView zoomScale="70" zoomScaleNormal="70" zoomScalePageLayoutView="55" workbookViewId="0">
      <pane ySplit="1" topLeftCell="A22" activePane="bottomLeft" state="frozen"/>
      <selection activeCell="A27" sqref="A27:XFD27"/>
      <selection pane="bottomLeft" activeCell="A27" sqref="A27:XFD27"/>
    </sheetView>
  </sheetViews>
  <sheetFormatPr baseColWidth="10" defaultColWidth="11.42578125" defaultRowHeight="15"/>
  <cols>
    <col min="1" max="1" width="5.5703125" style="99" bestFit="1" customWidth="1"/>
    <col min="2" max="2" width="5.140625" style="6" customWidth="1"/>
    <col min="3" max="10" width="23.28515625" style="15" customWidth="1"/>
    <col min="11" max="11" width="23.28515625" style="14" customWidth="1"/>
    <col min="12" max="12" width="11.42578125" style="15"/>
    <col min="13" max="13" width="35.85546875" style="34" customWidth="1"/>
    <col min="14" max="16384" width="11.42578125" style="15"/>
  </cols>
  <sheetData>
    <row r="1" spans="1:13" s="16" customFormat="1">
      <c r="A1" s="96" t="s">
        <v>89</v>
      </c>
      <c r="B1" s="50" t="s">
        <v>90</v>
      </c>
      <c r="C1" s="49" t="s">
        <v>34</v>
      </c>
      <c r="D1" s="49" t="s">
        <v>35</v>
      </c>
      <c r="E1" s="49" t="s">
        <v>36</v>
      </c>
      <c r="F1" s="49" t="s">
        <v>38</v>
      </c>
      <c r="G1" s="49" t="s">
        <v>39</v>
      </c>
      <c r="H1" s="49" t="s">
        <v>40</v>
      </c>
      <c r="I1" s="49" t="s">
        <v>42</v>
      </c>
      <c r="J1" s="49" t="s">
        <v>41</v>
      </c>
      <c r="K1" s="49" t="s">
        <v>37</v>
      </c>
      <c r="M1" s="32"/>
    </row>
    <row r="2" spans="1:13" ht="30">
      <c r="A2" s="97">
        <v>1</v>
      </c>
      <c r="B2" s="51" t="s">
        <v>1</v>
      </c>
      <c r="C2" s="33" t="s">
        <v>161</v>
      </c>
      <c r="D2" s="33" t="s">
        <v>162</v>
      </c>
      <c r="E2" s="34"/>
      <c r="F2" s="33" t="s">
        <v>163</v>
      </c>
      <c r="G2" s="33" t="s">
        <v>164</v>
      </c>
      <c r="H2" s="34"/>
      <c r="I2" s="35"/>
      <c r="J2" s="35"/>
      <c r="K2" s="35" t="s">
        <v>77</v>
      </c>
    </row>
    <row r="3" spans="1:13" ht="45">
      <c r="A3" s="97">
        <v>1</v>
      </c>
      <c r="B3" s="52" t="s">
        <v>5</v>
      </c>
      <c r="C3" s="29" t="s">
        <v>165</v>
      </c>
      <c r="D3" s="29" t="s">
        <v>166</v>
      </c>
      <c r="E3" s="31"/>
      <c r="F3" s="29" t="s">
        <v>167</v>
      </c>
      <c r="G3" s="29" t="s">
        <v>168</v>
      </c>
      <c r="H3" s="31"/>
      <c r="I3" s="31"/>
      <c r="J3" s="31"/>
      <c r="K3" s="31" t="s">
        <v>86</v>
      </c>
    </row>
    <row r="4" spans="1:13" ht="30">
      <c r="A4" s="97">
        <v>1</v>
      </c>
      <c r="B4" s="53" t="s">
        <v>10</v>
      </c>
      <c r="C4" s="36" t="s">
        <v>169</v>
      </c>
      <c r="D4" s="36" t="s">
        <v>170</v>
      </c>
      <c r="E4" s="37"/>
      <c r="F4" s="36" t="s">
        <v>167</v>
      </c>
      <c r="G4" s="36" t="s">
        <v>171</v>
      </c>
      <c r="H4" s="37"/>
      <c r="I4" s="37"/>
      <c r="J4" s="37"/>
      <c r="K4" s="37" t="s">
        <v>86</v>
      </c>
    </row>
    <row r="5" spans="1:13" ht="60">
      <c r="A5" s="98">
        <v>2</v>
      </c>
      <c r="B5" s="51" t="s">
        <v>1</v>
      </c>
      <c r="C5" s="33" t="s">
        <v>172</v>
      </c>
      <c r="D5" s="33"/>
      <c r="E5" s="34" t="s">
        <v>173</v>
      </c>
      <c r="F5" s="33" t="s">
        <v>174</v>
      </c>
      <c r="G5" s="33"/>
      <c r="H5" s="34" t="s">
        <v>175</v>
      </c>
      <c r="I5" s="35"/>
      <c r="J5" s="35" t="s">
        <v>176</v>
      </c>
      <c r="K5" s="35" t="s">
        <v>78</v>
      </c>
    </row>
    <row r="6" spans="1:13" ht="45">
      <c r="A6" s="98">
        <v>2</v>
      </c>
      <c r="B6" s="52" t="s">
        <v>5</v>
      </c>
      <c r="C6" s="29" t="s">
        <v>177</v>
      </c>
      <c r="D6" s="29"/>
      <c r="E6" s="31" t="s">
        <v>178</v>
      </c>
      <c r="F6" s="29" t="s">
        <v>179</v>
      </c>
      <c r="G6" s="29"/>
      <c r="H6" s="31" t="s">
        <v>180</v>
      </c>
      <c r="I6" s="31"/>
      <c r="J6" s="31" t="s">
        <v>181</v>
      </c>
      <c r="K6" s="31" t="s">
        <v>87</v>
      </c>
    </row>
    <row r="7" spans="1:13" ht="60">
      <c r="A7" s="98">
        <v>2</v>
      </c>
      <c r="B7" s="53" t="s">
        <v>10</v>
      </c>
      <c r="C7" s="36" t="s">
        <v>182</v>
      </c>
      <c r="D7" s="36"/>
      <c r="E7" s="37" t="s">
        <v>183</v>
      </c>
      <c r="F7" s="36" t="s">
        <v>184</v>
      </c>
      <c r="G7" s="36"/>
      <c r="H7" s="37" t="s">
        <v>185</v>
      </c>
      <c r="I7" s="37"/>
      <c r="J7" s="37" t="s">
        <v>186</v>
      </c>
      <c r="K7" s="37" t="s">
        <v>87</v>
      </c>
      <c r="M7" s="34" t="s">
        <v>45</v>
      </c>
    </row>
    <row r="8" spans="1:13" ht="45">
      <c r="A8" s="97">
        <v>3</v>
      </c>
      <c r="B8" s="51" t="s">
        <v>1</v>
      </c>
      <c r="C8" s="33" t="s">
        <v>187</v>
      </c>
      <c r="D8" s="33" t="s">
        <v>188</v>
      </c>
      <c r="E8" s="34"/>
      <c r="F8" s="33" t="s">
        <v>189</v>
      </c>
      <c r="G8" s="33" t="s">
        <v>190</v>
      </c>
      <c r="H8" s="34"/>
      <c r="I8" s="35"/>
      <c r="J8" s="35"/>
      <c r="K8" s="35" t="s">
        <v>79</v>
      </c>
    </row>
    <row r="9" spans="1:13" ht="45">
      <c r="A9" s="97">
        <v>3</v>
      </c>
      <c r="B9" s="52" t="s">
        <v>5</v>
      </c>
      <c r="C9" s="29" t="s">
        <v>192</v>
      </c>
      <c r="D9" s="29" t="s">
        <v>193</v>
      </c>
      <c r="E9" s="31"/>
      <c r="F9" s="29" t="s">
        <v>284</v>
      </c>
      <c r="G9" s="29" t="s">
        <v>194</v>
      </c>
      <c r="H9" s="31"/>
      <c r="I9" s="31"/>
      <c r="J9" s="31"/>
      <c r="K9" s="31" t="s">
        <v>275</v>
      </c>
    </row>
    <row r="10" spans="1:13" ht="45">
      <c r="A10" s="97">
        <v>3</v>
      </c>
      <c r="B10" s="53" t="s">
        <v>10</v>
      </c>
      <c r="C10" s="36" t="s">
        <v>196</v>
      </c>
      <c r="D10" s="36" t="s">
        <v>197</v>
      </c>
      <c r="E10" s="37"/>
      <c r="F10" s="36" t="s">
        <v>198</v>
      </c>
      <c r="G10" s="36" t="s">
        <v>199</v>
      </c>
      <c r="H10" s="37"/>
      <c r="I10" s="37"/>
      <c r="J10" s="37"/>
      <c r="K10" s="31" t="s">
        <v>275</v>
      </c>
    </row>
    <row r="11" spans="1:13" ht="30">
      <c r="A11" s="98">
        <v>4</v>
      </c>
      <c r="B11" s="51" t="s">
        <v>1</v>
      </c>
      <c r="C11" s="35" t="s">
        <v>285</v>
      </c>
      <c r="D11" s="33" t="s">
        <v>202</v>
      </c>
      <c r="E11" s="34" t="s">
        <v>203</v>
      </c>
      <c r="F11" s="33" t="s">
        <v>201</v>
      </c>
      <c r="G11" s="33"/>
      <c r="H11" s="34"/>
      <c r="I11" s="35"/>
      <c r="J11" s="33" t="s">
        <v>283</v>
      </c>
      <c r="K11" s="35" t="s">
        <v>43</v>
      </c>
    </row>
    <row r="12" spans="1:13" ht="30">
      <c r="A12" s="98">
        <v>4</v>
      </c>
      <c r="B12" s="52" t="s">
        <v>5</v>
      </c>
      <c r="C12" s="31" t="s">
        <v>195</v>
      </c>
      <c r="D12" s="29" t="s">
        <v>206</v>
      </c>
      <c r="E12" s="31" t="s">
        <v>207</v>
      </c>
      <c r="F12" s="29" t="s">
        <v>205</v>
      </c>
      <c r="G12" s="29"/>
      <c r="H12" s="31"/>
      <c r="I12" s="31"/>
      <c r="J12" s="29" t="s">
        <v>208</v>
      </c>
      <c r="K12" s="31" t="s">
        <v>274</v>
      </c>
    </row>
    <row r="13" spans="1:13" ht="30">
      <c r="A13" s="98">
        <v>4</v>
      </c>
      <c r="B13" s="53" t="s">
        <v>10</v>
      </c>
      <c r="C13" s="37" t="s">
        <v>200</v>
      </c>
      <c r="D13" s="36" t="s">
        <v>210</v>
      </c>
      <c r="E13" s="37" t="s">
        <v>211</v>
      </c>
      <c r="F13" s="36" t="s">
        <v>209</v>
      </c>
      <c r="G13" s="36"/>
      <c r="H13" s="37"/>
      <c r="I13" s="37"/>
      <c r="J13" s="36" t="s">
        <v>212</v>
      </c>
      <c r="K13" s="37" t="s">
        <v>274</v>
      </c>
    </row>
    <row r="14" spans="1:13" ht="45">
      <c r="A14" s="97">
        <v>5</v>
      </c>
      <c r="B14" s="51" t="s">
        <v>1</v>
      </c>
      <c r="C14" s="33" t="s">
        <v>213</v>
      </c>
      <c r="D14" s="33"/>
      <c r="E14" s="34" t="s">
        <v>289</v>
      </c>
      <c r="F14" s="33" t="s">
        <v>215</v>
      </c>
      <c r="G14" s="33"/>
      <c r="H14" s="34"/>
      <c r="I14" s="35"/>
      <c r="J14" s="35"/>
      <c r="K14" s="35" t="s">
        <v>44</v>
      </c>
    </row>
    <row r="15" spans="1:13" ht="30">
      <c r="A15" s="97">
        <v>5</v>
      </c>
      <c r="B15" s="52" t="s">
        <v>5</v>
      </c>
      <c r="C15" s="29" t="s">
        <v>216</v>
      </c>
      <c r="D15" s="29"/>
      <c r="E15" s="31" t="s">
        <v>217</v>
      </c>
      <c r="F15" s="29" t="s">
        <v>218</v>
      </c>
      <c r="G15" s="29"/>
      <c r="H15" s="31"/>
      <c r="I15" s="31"/>
      <c r="J15" s="31"/>
      <c r="K15" s="31" t="s">
        <v>276</v>
      </c>
    </row>
    <row r="16" spans="1:13" ht="45">
      <c r="A16" s="97">
        <v>5</v>
      </c>
      <c r="B16" s="53" t="s">
        <v>10</v>
      </c>
      <c r="C16" s="36" t="s">
        <v>219</v>
      </c>
      <c r="D16" s="36"/>
      <c r="E16" s="37" t="s">
        <v>220</v>
      </c>
      <c r="F16" s="36" t="s">
        <v>221</v>
      </c>
      <c r="G16" s="36"/>
      <c r="H16" s="37"/>
      <c r="I16" s="37"/>
      <c r="J16" s="37"/>
      <c r="K16" s="37" t="s">
        <v>276</v>
      </c>
      <c r="M16" s="34" t="s">
        <v>46</v>
      </c>
    </row>
    <row r="17" spans="1:13" ht="60">
      <c r="A17" s="98">
        <v>6</v>
      </c>
      <c r="B17" s="51" t="s">
        <v>1</v>
      </c>
      <c r="C17" s="33" t="s">
        <v>222</v>
      </c>
      <c r="D17" s="33"/>
      <c r="E17" s="34" t="s">
        <v>223</v>
      </c>
      <c r="F17" s="33"/>
      <c r="G17" s="33"/>
      <c r="H17" s="34"/>
      <c r="I17" s="35" t="s">
        <v>224</v>
      </c>
      <c r="J17" s="35"/>
      <c r="K17" s="35" t="s">
        <v>80</v>
      </c>
      <c r="M17" s="34" t="s">
        <v>47</v>
      </c>
    </row>
    <row r="18" spans="1:13" ht="45">
      <c r="A18" s="98">
        <v>6</v>
      </c>
      <c r="B18" s="52" t="s">
        <v>5</v>
      </c>
      <c r="C18" s="29" t="s">
        <v>225</v>
      </c>
      <c r="D18" s="29"/>
      <c r="E18" s="31" t="s">
        <v>226</v>
      </c>
      <c r="F18" s="29"/>
      <c r="G18" s="29"/>
      <c r="H18" s="31"/>
      <c r="I18" s="31" t="s">
        <v>227</v>
      </c>
      <c r="J18" s="31"/>
      <c r="K18" s="31" t="s">
        <v>277</v>
      </c>
    </row>
    <row r="19" spans="1:13" ht="45">
      <c r="A19" s="98">
        <v>6</v>
      </c>
      <c r="B19" s="53" t="s">
        <v>10</v>
      </c>
      <c r="C19" s="36" t="s">
        <v>228</v>
      </c>
      <c r="D19" s="36" t="s">
        <v>229</v>
      </c>
      <c r="E19" s="37"/>
      <c r="F19" s="36"/>
      <c r="G19" s="36" t="s">
        <v>230</v>
      </c>
      <c r="H19" s="37"/>
      <c r="I19" s="37"/>
      <c r="J19" s="37"/>
      <c r="K19" s="37" t="s">
        <v>277</v>
      </c>
    </row>
    <row r="20" spans="1:13" ht="60">
      <c r="A20" s="97">
        <v>7</v>
      </c>
      <c r="B20" s="51" t="s">
        <v>1</v>
      </c>
      <c r="C20" s="33" t="s">
        <v>231</v>
      </c>
      <c r="D20" s="33" t="s">
        <v>232</v>
      </c>
      <c r="E20" s="34"/>
      <c r="F20" s="34" t="s">
        <v>233</v>
      </c>
      <c r="G20" s="33"/>
      <c r="H20" s="34"/>
      <c r="I20" s="35"/>
      <c r="J20" s="35"/>
      <c r="K20" s="35" t="s">
        <v>81</v>
      </c>
    </row>
    <row r="21" spans="1:13" ht="45">
      <c r="A21" s="97">
        <v>7</v>
      </c>
      <c r="B21" s="52" t="s">
        <v>5</v>
      </c>
      <c r="C21" s="29" t="s">
        <v>234</v>
      </c>
      <c r="D21" s="29" t="s">
        <v>235</v>
      </c>
      <c r="E21" s="31"/>
      <c r="F21" s="31" t="s">
        <v>236</v>
      </c>
      <c r="G21" s="29"/>
      <c r="H21" s="31"/>
      <c r="I21" s="31"/>
      <c r="J21" s="31"/>
      <c r="K21" s="31" t="s">
        <v>278</v>
      </c>
    </row>
    <row r="22" spans="1:13" ht="45">
      <c r="A22" s="97">
        <v>7</v>
      </c>
      <c r="B22" s="53" t="s">
        <v>10</v>
      </c>
      <c r="C22" s="36" t="s">
        <v>237</v>
      </c>
      <c r="D22" s="36" t="s">
        <v>238</v>
      </c>
      <c r="E22" s="37"/>
      <c r="F22" s="37" t="s">
        <v>239</v>
      </c>
      <c r="G22" s="36"/>
      <c r="H22" s="37"/>
      <c r="I22" s="37"/>
      <c r="J22" s="37"/>
      <c r="K22" s="37" t="s">
        <v>278</v>
      </c>
      <c r="M22" s="34" t="s">
        <v>48</v>
      </c>
    </row>
    <row r="23" spans="1:13" ht="60">
      <c r="A23" s="98">
        <v>8</v>
      </c>
      <c r="B23" s="51" t="s">
        <v>1</v>
      </c>
      <c r="C23" s="33" t="s">
        <v>240</v>
      </c>
      <c r="D23" s="33"/>
      <c r="E23" s="34" t="s">
        <v>241</v>
      </c>
      <c r="F23" s="33"/>
      <c r="G23" s="33"/>
      <c r="H23" s="34"/>
      <c r="I23" s="35"/>
      <c r="J23" s="35"/>
      <c r="K23" s="35" t="s">
        <v>82</v>
      </c>
      <c r="M23" s="34" t="s">
        <v>49</v>
      </c>
    </row>
    <row r="24" spans="1:13" ht="45">
      <c r="A24" s="98">
        <v>8</v>
      </c>
      <c r="B24" s="52" t="s">
        <v>5</v>
      </c>
      <c r="C24" s="29" t="s">
        <v>242</v>
      </c>
      <c r="D24" s="29"/>
      <c r="E24" s="31" t="s">
        <v>243</v>
      </c>
      <c r="F24" s="29"/>
      <c r="G24" s="29"/>
      <c r="H24" s="31"/>
      <c r="I24" s="31"/>
      <c r="J24" s="31"/>
      <c r="K24" s="31" t="s">
        <v>279</v>
      </c>
      <c r="M24" s="34" t="s">
        <v>50</v>
      </c>
    </row>
    <row r="25" spans="1:13" ht="45">
      <c r="A25" s="98">
        <v>8</v>
      </c>
      <c r="B25" s="53" t="s">
        <v>10</v>
      </c>
      <c r="C25" s="36" t="s">
        <v>244</v>
      </c>
      <c r="D25" s="36"/>
      <c r="E25" s="37" t="s">
        <v>245</v>
      </c>
      <c r="F25" s="36"/>
      <c r="G25" s="36"/>
      <c r="H25" s="37"/>
      <c r="I25" s="37"/>
      <c r="J25" s="37"/>
      <c r="K25" s="37" t="s">
        <v>279</v>
      </c>
      <c r="M25" s="34" t="s">
        <v>51</v>
      </c>
    </row>
    <row r="26" spans="1:13" ht="60">
      <c r="A26" s="97">
        <v>9</v>
      </c>
      <c r="B26" s="51" t="s">
        <v>1</v>
      </c>
      <c r="C26" s="33" t="s">
        <v>246</v>
      </c>
      <c r="D26" s="33"/>
      <c r="E26" s="34"/>
      <c r="F26" s="33" t="s">
        <v>247</v>
      </c>
      <c r="G26" s="33"/>
      <c r="H26" s="34"/>
      <c r="I26" s="35"/>
      <c r="J26" s="35" t="s">
        <v>248</v>
      </c>
      <c r="K26" s="35" t="s">
        <v>83</v>
      </c>
      <c r="M26" s="34" t="s">
        <v>52</v>
      </c>
    </row>
    <row r="27" spans="1:13" ht="45">
      <c r="A27" s="97">
        <v>9</v>
      </c>
      <c r="B27" s="52" t="s">
        <v>5</v>
      </c>
      <c r="C27" s="29" t="s">
        <v>249</v>
      </c>
      <c r="D27" s="29" t="s">
        <v>250</v>
      </c>
      <c r="E27" s="31"/>
      <c r="F27" s="29"/>
      <c r="G27" s="29"/>
      <c r="H27" s="31"/>
      <c r="I27" s="31" t="s">
        <v>251</v>
      </c>
      <c r="J27" s="31"/>
      <c r="K27" s="31" t="s">
        <v>280</v>
      </c>
      <c r="M27" s="34" t="s">
        <v>53</v>
      </c>
    </row>
    <row r="28" spans="1:13" ht="45">
      <c r="A28" s="97">
        <v>9</v>
      </c>
      <c r="B28" s="53" t="s">
        <v>10</v>
      </c>
      <c r="C28" s="36"/>
      <c r="D28" s="36" t="s">
        <v>252</v>
      </c>
      <c r="E28" s="37"/>
      <c r="F28" s="36"/>
      <c r="G28" s="36"/>
      <c r="H28" s="36"/>
      <c r="I28" s="37" t="s">
        <v>253</v>
      </c>
      <c r="J28" s="37" t="s">
        <v>254</v>
      </c>
      <c r="K28" s="37" t="s">
        <v>280</v>
      </c>
      <c r="M28" s="34" t="s">
        <v>54</v>
      </c>
    </row>
    <row r="29" spans="1:13" ht="75">
      <c r="A29" s="98">
        <v>10</v>
      </c>
      <c r="B29" s="51" t="s">
        <v>1</v>
      </c>
      <c r="C29" s="33" t="s">
        <v>255</v>
      </c>
      <c r="D29" s="33" t="s">
        <v>256</v>
      </c>
      <c r="E29" s="34"/>
      <c r="F29" s="33" t="s">
        <v>257</v>
      </c>
      <c r="G29" s="33"/>
      <c r="H29" s="34"/>
      <c r="I29" s="35"/>
      <c r="J29" s="35"/>
      <c r="K29" s="35" t="s">
        <v>84</v>
      </c>
      <c r="M29" s="34" t="s">
        <v>55</v>
      </c>
    </row>
    <row r="30" spans="1:13" ht="45">
      <c r="A30" s="98">
        <v>10</v>
      </c>
      <c r="B30" s="52" t="s">
        <v>5</v>
      </c>
      <c r="C30" s="29" t="s">
        <v>258</v>
      </c>
      <c r="D30" s="29" t="s">
        <v>259</v>
      </c>
      <c r="E30" s="31"/>
      <c r="F30" s="29" t="s">
        <v>260</v>
      </c>
      <c r="G30" s="29"/>
      <c r="H30" s="31"/>
      <c r="I30" s="31"/>
      <c r="J30" s="31"/>
      <c r="K30" s="31" t="s">
        <v>281</v>
      </c>
      <c r="M30" s="34" t="s">
        <v>56</v>
      </c>
    </row>
    <row r="31" spans="1:13" ht="45">
      <c r="A31" s="98">
        <v>10</v>
      </c>
      <c r="B31" s="53" t="s">
        <v>10</v>
      </c>
      <c r="C31" s="36"/>
      <c r="D31" s="36" t="s">
        <v>261</v>
      </c>
      <c r="E31" s="37"/>
      <c r="F31" s="36"/>
      <c r="G31" s="36"/>
      <c r="H31" s="37"/>
      <c r="I31" s="37" t="s">
        <v>262</v>
      </c>
      <c r="J31" s="37" t="s">
        <v>263</v>
      </c>
      <c r="K31" s="37" t="s">
        <v>281</v>
      </c>
      <c r="M31" s="34" t="s">
        <v>57</v>
      </c>
    </row>
    <row r="32" spans="1:13" ht="60">
      <c r="A32" s="97">
        <v>11</v>
      </c>
      <c r="B32" s="51" t="s">
        <v>1</v>
      </c>
      <c r="C32" s="33"/>
      <c r="D32" s="33"/>
      <c r="E32" s="34" t="s">
        <v>264</v>
      </c>
      <c r="F32" s="33"/>
      <c r="G32" s="33"/>
      <c r="H32" s="34" t="s">
        <v>265</v>
      </c>
      <c r="I32" s="35"/>
      <c r="J32" s="35"/>
      <c r="K32" s="35" t="s">
        <v>85</v>
      </c>
      <c r="M32" s="34" t="s">
        <v>58</v>
      </c>
    </row>
    <row r="33" spans="1:13" ht="45">
      <c r="A33" s="97">
        <v>11</v>
      </c>
      <c r="B33" s="52" t="s">
        <v>5</v>
      </c>
      <c r="C33" s="29"/>
      <c r="D33" s="29"/>
      <c r="E33" s="31" t="s">
        <v>266</v>
      </c>
      <c r="F33" s="29"/>
      <c r="G33" s="29"/>
      <c r="H33" s="31" t="s">
        <v>267</v>
      </c>
      <c r="I33" s="31"/>
      <c r="J33" s="31"/>
      <c r="K33" s="31" t="s">
        <v>282</v>
      </c>
      <c r="M33" s="34" t="s">
        <v>59</v>
      </c>
    </row>
    <row r="34" spans="1:13" ht="45">
      <c r="A34" s="97">
        <v>11</v>
      </c>
      <c r="B34" s="53" t="s">
        <v>10</v>
      </c>
      <c r="C34" s="36"/>
      <c r="D34" s="36"/>
      <c r="E34" s="37" t="s">
        <v>268</v>
      </c>
      <c r="F34" s="36"/>
      <c r="G34" s="36"/>
      <c r="H34" s="37"/>
      <c r="I34" s="37" t="s">
        <v>269</v>
      </c>
      <c r="J34" s="38"/>
      <c r="K34" s="37" t="s">
        <v>282</v>
      </c>
      <c r="M34" s="34" t="s">
        <v>60</v>
      </c>
    </row>
    <row r="35" spans="1:13" ht="30">
      <c r="C35" s="14"/>
      <c r="D35" s="14"/>
      <c r="E35" s="14"/>
      <c r="F35" s="14"/>
      <c r="G35" s="14"/>
      <c r="H35" s="14"/>
      <c r="I35" s="14"/>
      <c r="J35" s="14"/>
      <c r="M35" s="34" t="s">
        <v>61</v>
      </c>
    </row>
    <row r="36" spans="1:13" ht="30">
      <c r="C36" s="14"/>
      <c r="D36" s="14"/>
      <c r="E36" s="14"/>
      <c r="F36" s="14"/>
      <c r="G36" s="14"/>
      <c r="H36" s="14"/>
      <c r="I36" s="14"/>
      <c r="J36" s="14"/>
      <c r="M36" s="34" t="s">
        <v>62</v>
      </c>
    </row>
    <row r="37" spans="1:13" ht="30">
      <c r="C37" s="14"/>
      <c r="D37" s="14"/>
      <c r="E37" s="14"/>
      <c r="F37" s="14"/>
      <c r="G37" s="14"/>
      <c r="H37" s="14"/>
      <c r="I37" s="14"/>
      <c r="J37" s="14"/>
      <c r="M37" s="34" t="s">
        <v>63</v>
      </c>
    </row>
    <row r="38" spans="1:13" ht="30">
      <c r="C38" s="14"/>
      <c r="D38" s="14"/>
      <c r="E38" s="14"/>
      <c r="F38" s="14"/>
      <c r="G38" s="14"/>
      <c r="H38" s="14"/>
      <c r="I38" s="14"/>
      <c r="J38" s="14"/>
      <c r="M38" s="34" t="s">
        <v>64</v>
      </c>
    </row>
    <row r="39" spans="1:13" ht="30">
      <c r="C39" s="14"/>
      <c r="D39" s="14"/>
      <c r="E39" s="14"/>
      <c r="F39" s="14"/>
      <c r="G39" s="14"/>
      <c r="H39" s="14"/>
      <c r="I39" s="14"/>
      <c r="J39" s="14"/>
      <c r="M39" s="34" t="s">
        <v>65</v>
      </c>
    </row>
    <row r="40" spans="1:13" ht="30">
      <c r="C40" s="14"/>
      <c r="D40" s="14"/>
      <c r="E40" s="14"/>
      <c r="F40" s="14"/>
      <c r="G40" s="14"/>
      <c r="H40" s="14"/>
      <c r="I40" s="14"/>
      <c r="J40" s="14"/>
      <c r="M40" s="34" t="s">
        <v>66</v>
      </c>
    </row>
    <row r="41" spans="1:13" ht="30">
      <c r="C41" s="14"/>
      <c r="D41" s="14"/>
      <c r="E41" s="14"/>
      <c r="F41" s="14"/>
      <c r="G41" s="14"/>
      <c r="H41" s="14"/>
      <c r="I41" s="14"/>
      <c r="J41" s="14"/>
      <c r="M41" s="34" t="s">
        <v>67</v>
      </c>
    </row>
    <row r="42" spans="1:13" ht="30">
      <c r="C42" s="14"/>
      <c r="D42" s="14"/>
      <c r="E42" s="14"/>
      <c r="F42" s="14"/>
      <c r="G42" s="14"/>
      <c r="H42" s="14"/>
      <c r="I42" s="14"/>
      <c r="J42" s="14"/>
      <c r="M42" s="34" t="s">
        <v>68</v>
      </c>
    </row>
    <row r="43" spans="1:13" ht="45">
      <c r="C43" s="14"/>
      <c r="D43" s="14"/>
      <c r="E43" s="14"/>
      <c r="F43" s="14"/>
      <c r="G43" s="14"/>
      <c r="H43" s="14"/>
      <c r="I43" s="14"/>
      <c r="J43" s="14"/>
      <c r="M43" s="34" t="s">
        <v>69</v>
      </c>
    </row>
    <row r="44" spans="1:13" ht="45">
      <c r="C44" s="14"/>
      <c r="D44" s="14"/>
      <c r="E44" s="14"/>
      <c r="F44" s="14"/>
      <c r="G44" s="14"/>
      <c r="H44" s="14"/>
      <c r="I44" s="14"/>
      <c r="J44" s="14"/>
      <c r="M44" s="34" t="s">
        <v>70</v>
      </c>
    </row>
    <row r="45" spans="1:13" ht="30">
      <c r="C45" s="14"/>
      <c r="D45" s="14"/>
      <c r="E45" s="14"/>
      <c r="F45" s="14"/>
      <c r="G45" s="14"/>
      <c r="H45" s="14"/>
      <c r="I45" s="14"/>
      <c r="J45" s="14"/>
      <c r="M45" s="34" t="s">
        <v>71</v>
      </c>
    </row>
    <row r="46" spans="1:13" ht="30">
      <c r="C46" s="14"/>
      <c r="D46" s="14"/>
      <c r="E46" s="14"/>
      <c r="F46" s="14"/>
      <c r="G46" s="14"/>
      <c r="H46" s="14"/>
      <c r="I46" s="14"/>
      <c r="J46" s="14"/>
      <c r="M46" s="34" t="s">
        <v>72</v>
      </c>
    </row>
    <row r="47" spans="1:13" ht="30">
      <c r="C47" s="14"/>
      <c r="D47" s="14"/>
      <c r="E47" s="14"/>
      <c r="F47" s="14"/>
      <c r="G47" s="14"/>
      <c r="H47" s="14"/>
      <c r="I47" s="14"/>
      <c r="J47" s="14"/>
      <c r="M47" s="34" t="s">
        <v>73</v>
      </c>
    </row>
    <row r="48" spans="1:13">
      <c r="C48" s="14"/>
      <c r="D48" s="14"/>
      <c r="E48" s="14"/>
      <c r="F48" s="14"/>
      <c r="G48" s="14"/>
      <c r="H48" s="14"/>
      <c r="I48" s="14"/>
      <c r="J48" s="14"/>
      <c r="M48" s="34" t="s">
        <v>74</v>
      </c>
    </row>
    <row r="49" spans="3:13">
      <c r="C49" s="14"/>
      <c r="D49" s="14"/>
      <c r="E49" s="14"/>
      <c r="F49" s="14"/>
      <c r="G49" s="14"/>
      <c r="H49" s="14"/>
      <c r="I49" s="14"/>
      <c r="J49" s="14"/>
      <c r="M49" s="34" t="s">
        <v>75</v>
      </c>
    </row>
    <row r="50" spans="3:13">
      <c r="C50" s="14"/>
      <c r="D50" s="14"/>
      <c r="E50" s="14"/>
      <c r="F50" s="14"/>
      <c r="G50" s="14"/>
      <c r="H50" s="14"/>
      <c r="I50" s="14"/>
      <c r="J50" s="14"/>
      <c r="M50" s="34" t="s">
        <v>76</v>
      </c>
    </row>
    <row r="51" spans="3:13">
      <c r="C51" s="14"/>
      <c r="D51" s="14"/>
      <c r="E51" s="14"/>
      <c r="F51" s="14"/>
      <c r="G51" s="14"/>
      <c r="H51" s="14"/>
      <c r="I51" s="14"/>
      <c r="J51" s="14"/>
    </row>
    <row r="52" spans="3:13">
      <c r="C52" s="14"/>
      <c r="D52" s="14"/>
      <c r="E52" s="14"/>
      <c r="F52" s="14"/>
      <c r="G52" s="14"/>
      <c r="H52" s="14"/>
      <c r="I52" s="14"/>
      <c r="J52" s="14"/>
    </row>
    <row r="53" spans="3:13">
      <c r="C53" s="14"/>
      <c r="D53" s="14"/>
      <c r="E53" s="14"/>
      <c r="F53" s="14"/>
      <c r="G53" s="14"/>
      <c r="H53" s="14"/>
      <c r="I53" s="14"/>
      <c r="J53" s="14"/>
    </row>
    <row r="54" spans="3:13">
      <c r="C54" s="14"/>
      <c r="D54" s="14"/>
      <c r="E54" s="14"/>
      <c r="F54" s="14"/>
      <c r="G54" s="14"/>
      <c r="H54" s="14"/>
      <c r="I54" s="14"/>
      <c r="J54" s="14"/>
    </row>
    <row r="55" spans="3:13">
      <c r="C55" s="14"/>
      <c r="D55" s="14"/>
      <c r="E55" s="14"/>
      <c r="F55" s="14"/>
      <c r="G55" s="14"/>
      <c r="H55" s="14"/>
      <c r="I55" s="14"/>
      <c r="J55" s="14"/>
    </row>
    <row r="56" spans="3:13">
      <c r="C56" s="14"/>
      <c r="D56" s="14"/>
      <c r="E56" s="14"/>
      <c r="F56" s="14"/>
      <c r="G56" s="14"/>
      <c r="H56" s="14"/>
      <c r="I56" s="14"/>
      <c r="J56" s="14"/>
    </row>
    <row r="57" spans="3:13">
      <c r="C57" s="14"/>
      <c r="D57" s="14"/>
      <c r="E57" s="14"/>
      <c r="F57" s="14"/>
      <c r="G57" s="14"/>
      <c r="H57" s="14"/>
      <c r="I57" s="14"/>
      <c r="J57" s="14"/>
    </row>
    <row r="58" spans="3:13">
      <c r="C58" s="14"/>
      <c r="D58" s="14"/>
      <c r="E58" s="14"/>
      <c r="F58" s="14"/>
      <c r="G58" s="14"/>
      <c r="H58" s="14"/>
      <c r="I58" s="14"/>
      <c r="J58" s="14"/>
    </row>
    <row r="59" spans="3:13">
      <c r="C59" s="14"/>
      <c r="D59" s="14"/>
      <c r="E59" s="14"/>
      <c r="F59" s="14"/>
      <c r="G59" s="14"/>
      <c r="H59" s="14"/>
      <c r="I59" s="14"/>
      <c r="J59" s="14"/>
    </row>
    <row r="60" spans="3:13">
      <c r="C60" s="14"/>
      <c r="D60" s="14"/>
      <c r="E60" s="14"/>
      <c r="F60" s="14"/>
      <c r="G60" s="14"/>
      <c r="H60" s="14"/>
      <c r="I60" s="14"/>
      <c r="J60" s="14"/>
    </row>
    <row r="61" spans="3:13">
      <c r="C61" s="14"/>
      <c r="D61" s="14"/>
      <c r="E61" s="14"/>
      <c r="F61" s="14"/>
      <c r="G61" s="14"/>
      <c r="H61" s="14"/>
      <c r="I61" s="14"/>
      <c r="J61" s="14"/>
    </row>
    <row r="62" spans="3:13">
      <c r="C62" s="14"/>
      <c r="D62" s="14"/>
      <c r="E62" s="14"/>
      <c r="F62" s="14"/>
      <c r="G62" s="14"/>
      <c r="H62" s="14"/>
      <c r="I62" s="14"/>
      <c r="J62" s="14"/>
    </row>
    <row r="63" spans="3:13">
      <c r="C63" s="14"/>
      <c r="D63" s="14"/>
      <c r="E63" s="14"/>
      <c r="F63" s="14"/>
      <c r="G63" s="14"/>
      <c r="H63" s="14"/>
      <c r="I63" s="14"/>
      <c r="J63" s="14"/>
    </row>
    <row r="64" spans="3:13">
      <c r="C64" s="14"/>
      <c r="D64" s="14"/>
      <c r="E64" s="14"/>
      <c r="F64" s="14"/>
      <c r="G64" s="14"/>
      <c r="H64" s="14"/>
      <c r="I64" s="14"/>
      <c r="J64" s="14"/>
    </row>
    <row r="65" spans="3:10">
      <c r="C65" s="14"/>
      <c r="D65" s="14"/>
      <c r="E65" s="14"/>
      <c r="F65" s="14"/>
      <c r="G65" s="14"/>
      <c r="H65" s="14"/>
      <c r="I65" s="14"/>
      <c r="J65" s="14"/>
    </row>
    <row r="66" spans="3:10">
      <c r="C66" s="14"/>
      <c r="D66" s="14"/>
      <c r="E66" s="14"/>
      <c r="F66" s="14"/>
      <c r="G66" s="14"/>
      <c r="H66" s="14"/>
      <c r="I66" s="14"/>
      <c r="J66" s="14"/>
    </row>
    <row r="67" spans="3:10">
      <c r="C67" s="14"/>
      <c r="D67" s="14"/>
      <c r="E67" s="14"/>
      <c r="F67" s="14"/>
      <c r="G67" s="14"/>
      <c r="H67" s="14"/>
      <c r="I67" s="14"/>
      <c r="J67" s="14"/>
    </row>
    <row r="68" spans="3:10">
      <c r="C68" s="14"/>
      <c r="D68" s="14"/>
      <c r="E68" s="14"/>
      <c r="F68" s="14"/>
      <c r="G68" s="14"/>
      <c r="H68" s="14"/>
      <c r="I68" s="14"/>
      <c r="J68" s="14"/>
    </row>
    <row r="69" spans="3:10">
      <c r="C69" s="14"/>
      <c r="D69" s="14"/>
      <c r="E69" s="14"/>
      <c r="F69" s="14"/>
      <c r="G69" s="14"/>
      <c r="H69" s="14"/>
      <c r="I69" s="14"/>
      <c r="J69" s="14"/>
    </row>
    <row r="70" spans="3:10">
      <c r="C70" s="14"/>
      <c r="D70" s="14"/>
      <c r="E70" s="14"/>
      <c r="F70" s="14"/>
      <c r="G70" s="14"/>
      <c r="H70" s="14"/>
      <c r="I70" s="14"/>
      <c r="J70" s="14"/>
    </row>
    <row r="71" spans="3:10">
      <c r="C71" s="14"/>
      <c r="D71" s="14"/>
      <c r="E71" s="14"/>
      <c r="F71" s="14"/>
      <c r="G71" s="14"/>
      <c r="H71" s="14"/>
      <c r="I71" s="14"/>
      <c r="J71" s="14"/>
    </row>
    <row r="72" spans="3:10">
      <c r="C72" s="14"/>
      <c r="D72" s="14"/>
      <c r="E72" s="14"/>
      <c r="F72" s="14"/>
      <c r="G72" s="14"/>
      <c r="H72" s="14"/>
      <c r="I72" s="14"/>
      <c r="J72" s="14"/>
    </row>
    <row r="73" spans="3:10">
      <c r="C73" s="14"/>
      <c r="D73" s="14"/>
      <c r="E73" s="14"/>
      <c r="F73" s="14"/>
      <c r="G73" s="14"/>
      <c r="H73" s="14"/>
      <c r="I73" s="14"/>
      <c r="J73" s="14"/>
    </row>
    <row r="74" spans="3:10">
      <c r="C74" s="14"/>
      <c r="D74" s="14"/>
      <c r="E74" s="14"/>
      <c r="F74" s="14"/>
      <c r="G74" s="14"/>
      <c r="H74" s="14"/>
      <c r="I74" s="14"/>
      <c r="J74" s="14"/>
    </row>
    <row r="75" spans="3:10">
      <c r="C75" s="14"/>
      <c r="D75" s="14"/>
      <c r="E75" s="14"/>
      <c r="F75" s="14"/>
      <c r="G75" s="14"/>
      <c r="H75" s="14"/>
      <c r="I75" s="14"/>
      <c r="J75" s="14"/>
    </row>
    <row r="76" spans="3:10">
      <c r="C76" s="14"/>
      <c r="D76" s="14"/>
      <c r="E76" s="14"/>
      <c r="F76" s="14"/>
      <c r="G76" s="14"/>
      <c r="H76" s="14"/>
      <c r="I76" s="14"/>
      <c r="J76" s="14"/>
    </row>
    <row r="77" spans="3:10">
      <c r="C77" s="14"/>
      <c r="D77" s="14"/>
      <c r="E77" s="14"/>
      <c r="F77" s="14"/>
      <c r="G77" s="14"/>
      <c r="H77" s="14"/>
      <c r="I77" s="14"/>
      <c r="J77" s="14"/>
    </row>
    <row r="78" spans="3:10">
      <c r="C78" s="14"/>
      <c r="D78" s="14"/>
      <c r="E78" s="14"/>
      <c r="F78" s="14"/>
      <c r="G78" s="14"/>
      <c r="H78" s="14"/>
      <c r="I78" s="14"/>
      <c r="J78" s="14"/>
    </row>
    <row r="79" spans="3:10">
      <c r="C79" s="14"/>
      <c r="D79" s="14"/>
      <c r="E79" s="14"/>
      <c r="F79" s="14"/>
      <c r="G79" s="14"/>
      <c r="H79" s="14"/>
      <c r="I79" s="14"/>
      <c r="J79" s="14"/>
    </row>
    <row r="80" spans="3:10">
      <c r="C80" s="14"/>
      <c r="D80" s="14"/>
      <c r="E80" s="14"/>
      <c r="F80" s="14"/>
      <c r="G80" s="14"/>
      <c r="H80" s="14"/>
      <c r="I80" s="14"/>
      <c r="J80" s="14"/>
    </row>
    <row r="81" spans="3:10">
      <c r="C81" s="14"/>
      <c r="D81" s="14"/>
      <c r="E81" s="14"/>
      <c r="F81" s="14"/>
      <c r="G81" s="14"/>
      <c r="H81" s="14"/>
      <c r="I81" s="14"/>
      <c r="J81" s="14"/>
    </row>
    <row r="82" spans="3:10">
      <c r="C82" s="14"/>
      <c r="D82" s="14"/>
      <c r="E82" s="14"/>
      <c r="F82" s="14"/>
      <c r="G82" s="14"/>
      <c r="H82" s="14"/>
      <c r="I82" s="14"/>
      <c r="J82" s="14"/>
    </row>
    <row r="83" spans="3:10">
      <c r="C83" s="14"/>
      <c r="D83" s="14"/>
      <c r="E83" s="14"/>
      <c r="F83" s="14"/>
      <c r="G83" s="14"/>
      <c r="H83" s="14"/>
      <c r="I83" s="14"/>
      <c r="J83" s="14"/>
    </row>
    <row r="84" spans="3:10">
      <c r="C84" s="14"/>
      <c r="D84" s="14"/>
      <c r="E84" s="14"/>
      <c r="F84" s="14"/>
      <c r="G84" s="14"/>
      <c r="H84" s="14"/>
      <c r="I84" s="14"/>
      <c r="J84" s="14"/>
    </row>
    <row r="85" spans="3:10">
      <c r="C85" s="14"/>
      <c r="D85" s="14"/>
      <c r="E85" s="14"/>
      <c r="F85" s="14"/>
      <c r="G85" s="14"/>
      <c r="H85" s="14"/>
      <c r="I85" s="14"/>
      <c r="J85" s="14"/>
    </row>
    <row r="86" spans="3:10">
      <c r="C86" s="14"/>
      <c r="D86" s="14"/>
      <c r="E86" s="14"/>
      <c r="F86" s="14"/>
      <c r="G86" s="14"/>
      <c r="H86" s="14"/>
      <c r="I86" s="14"/>
      <c r="J86" s="14"/>
    </row>
    <row r="87" spans="3:10">
      <c r="C87" s="14"/>
      <c r="D87" s="14"/>
      <c r="E87" s="14"/>
      <c r="F87" s="14"/>
      <c r="G87" s="14"/>
      <c r="H87" s="14"/>
      <c r="I87" s="14"/>
      <c r="J87" s="14"/>
    </row>
    <row r="88" spans="3:10">
      <c r="C88" s="14"/>
      <c r="D88" s="14"/>
      <c r="E88" s="14"/>
      <c r="F88" s="14"/>
      <c r="G88" s="14"/>
      <c r="H88" s="14"/>
      <c r="I88" s="14"/>
      <c r="J88" s="14"/>
    </row>
    <row r="89" spans="3:10">
      <c r="C89" s="14"/>
      <c r="D89" s="14"/>
      <c r="E89" s="14"/>
      <c r="F89" s="14"/>
      <c r="G89" s="14"/>
      <c r="H89" s="14"/>
      <c r="I89" s="14"/>
      <c r="J89" s="14"/>
    </row>
    <row r="90" spans="3:10">
      <c r="C90" s="14"/>
      <c r="D90" s="14"/>
      <c r="E90" s="14"/>
      <c r="F90" s="14"/>
      <c r="G90" s="14"/>
      <c r="H90" s="14"/>
      <c r="I90" s="14"/>
      <c r="J90" s="14"/>
    </row>
    <row r="91" spans="3:10">
      <c r="C91" s="14"/>
      <c r="D91" s="14"/>
      <c r="E91" s="14"/>
      <c r="F91" s="14"/>
      <c r="G91" s="14"/>
      <c r="H91" s="14"/>
      <c r="I91" s="14"/>
      <c r="J91" s="14"/>
    </row>
    <row r="92" spans="3:10">
      <c r="C92" s="14"/>
      <c r="D92" s="14"/>
      <c r="E92" s="14"/>
      <c r="F92" s="14"/>
      <c r="G92" s="14"/>
      <c r="H92" s="14"/>
      <c r="I92" s="14"/>
      <c r="J92" s="14"/>
    </row>
    <row r="93" spans="3:10">
      <c r="C93" s="14"/>
      <c r="D93" s="14"/>
      <c r="E93" s="14"/>
      <c r="F93" s="14"/>
      <c r="G93" s="14"/>
      <c r="H93" s="14"/>
      <c r="I93" s="14"/>
      <c r="J93" s="14"/>
    </row>
    <row r="94" spans="3:10">
      <c r="C94" s="14"/>
      <c r="D94" s="14"/>
      <c r="E94" s="14"/>
      <c r="F94" s="14"/>
      <c r="G94" s="14"/>
      <c r="H94" s="14"/>
      <c r="I94" s="14"/>
      <c r="J94" s="14"/>
    </row>
    <row r="95" spans="3:10">
      <c r="C95" s="14"/>
      <c r="D95" s="14"/>
      <c r="E95" s="14"/>
      <c r="F95" s="14"/>
      <c r="G95" s="14"/>
      <c r="H95" s="14"/>
      <c r="I95" s="14"/>
      <c r="J95" s="14"/>
    </row>
    <row r="96" spans="3:10">
      <c r="C96" s="14"/>
      <c r="D96" s="14"/>
      <c r="E96" s="14"/>
      <c r="F96" s="14"/>
      <c r="G96" s="14"/>
      <c r="H96" s="14"/>
      <c r="I96" s="14"/>
      <c r="J96" s="14"/>
    </row>
    <row r="97" spans="3:10">
      <c r="C97" s="14"/>
      <c r="D97" s="14"/>
      <c r="E97" s="14"/>
      <c r="F97" s="14"/>
      <c r="G97" s="14"/>
      <c r="H97" s="14"/>
      <c r="I97" s="14"/>
      <c r="J97" s="14"/>
    </row>
    <row r="98" spans="3:10">
      <c r="C98" s="14"/>
      <c r="D98" s="14"/>
      <c r="E98" s="14"/>
      <c r="F98" s="14"/>
      <c r="G98" s="14"/>
      <c r="H98" s="14"/>
      <c r="I98" s="14"/>
      <c r="J98" s="14"/>
    </row>
    <row r="99" spans="3:10">
      <c r="C99" s="14"/>
      <c r="D99" s="14"/>
      <c r="E99" s="14"/>
      <c r="F99" s="14"/>
      <c r="G99" s="14"/>
      <c r="H99" s="14"/>
      <c r="I99" s="14"/>
      <c r="J99" s="14"/>
    </row>
    <row r="100" spans="3:10">
      <c r="C100" s="14"/>
      <c r="D100" s="14"/>
      <c r="E100" s="14"/>
      <c r="F100" s="14"/>
      <c r="G100" s="14"/>
      <c r="H100" s="14"/>
      <c r="I100" s="14"/>
      <c r="J100" s="14"/>
    </row>
    <row r="101" spans="3:10">
      <c r="C101" s="14"/>
      <c r="D101" s="14"/>
      <c r="E101" s="14"/>
      <c r="F101" s="14"/>
      <c r="G101" s="14"/>
      <c r="H101" s="14"/>
      <c r="I101" s="14"/>
      <c r="J101" s="14"/>
    </row>
    <row r="102" spans="3:10">
      <c r="C102" s="14"/>
      <c r="D102" s="14"/>
      <c r="E102" s="14"/>
      <c r="F102" s="14"/>
      <c r="G102" s="14"/>
      <c r="H102" s="14"/>
      <c r="I102" s="14"/>
      <c r="J102" s="14"/>
    </row>
    <row r="103" spans="3:10">
      <c r="C103" s="14"/>
      <c r="D103" s="14"/>
      <c r="E103" s="14"/>
      <c r="F103" s="14"/>
      <c r="G103" s="14"/>
      <c r="H103" s="14"/>
      <c r="I103" s="14"/>
      <c r="J103" s="14"/>
    </row>
    <row r="104" spans="3:10">
      <c r="C104" s="14"/>
      <c r="D104" s="14"/>
      <c r="E104" s="14"/>
      <c r="F104" s="14"/>
      <c r="G104" s="14"/>
      <c r="H104" s="14"/>
      <c r="I104" s="14"/>
      <c r="J104" s="14"/>
    </row>
    <row r="105" spans="3:10">
      <c r="C105" s="14"/>
      <c r="D105" s="14"/>
      <c r="E105" s="14"/>
      <c r="F105" s="14"/>
      <c r="G105" s="14"/>
      <c r="H105" s="14"/>
      <c r="I105" s="14"/>
      <c r="J105" s="14"/>
    </row>
    <row r="106" spans="3:10">
      <c r="C106" s="14"/>
      <c r="D106" s="14"/>
      <c r="E106" s="14"/>
      <c r="F106" s="14"/>
      <c r="G106" s="14"/>
      <c r="H106" s="14"/>
      <c r="I106" s="14"/>
      <c r="J106" s="14"/>
    </row>
    <row r="107" spans="3:10">
      <c r="C107" s="14"/>
      <c r="D107" s="14"/>
      <c r="E107" s="14"/>
      <c r="F107" s="14"/>
      <c r="G107" s="14"/>
      <c r="H107" s="14"/>
      <c r="I107" s="14"/>
      <c r="J107" s="14"/>
    </row>
    <row r="108" spans="3:10">
      <c r="C108" s="14"/>
      <c r="D108" s="14"/>
      <c r="E108" s="14"/>
      <c r="F108" s="14"/>
      <c r="G108" s="14"/>
      <c r="H108" s="14"/>
      <c r="I108" s="14"/>
      <c r="J108" s="14"/>
    </row>
    <row r="109" spans="3:10">
      <c r="C109" s="14"/>
      <c r="D109" s="14"/>
      <c r="E109" s="14"/>
      <c r="F109" s="14"/>
      <c r="G109" s="14"/>
      <c r="H109" s="14"/>
      <c r="I109" s="14"/>
      <c r="J109" s="14"/>
    </row>
    <row r="110" spans="3:10">
      <c r="C110" s="14"/>
      <c r="D110" s="14"/>
      <c r="E110" s="14"/>
      <c r="F110" s="14"/>
      <c r="G110" s="14"/>
      <c r="H110" s="14"/>
      <c r="I110" s="14"/>
      <c r="J110" s="14"/>
    </row>
    <row r="111" spans="3:10">
      <c r="C111" s="14"/>
      <c r="D111" s="14"/>
      <c r="E111" s="14"/>
      <c r="F111" s="14"/>
      <c r="G111" s="14"/>
      <c r="H111" s="14"/>
      <c r="I111" s="14"/>
      <c r="J111" s="14"/>
    </row>
    <row r="112" spans="3:10">
      <c r="C112" s="14"/>
      <c r="D112" s="14"/>
      <c r="E112" s="14"/>
      <c r="F112" s="14"/>
      <c r="G112" s="14"/>
      <c r="H112" s="14"/>
      <c r="I112" s="14"/>
      <c r="J112" s="14"/>
    </row>
    <row r="113" spans="3:10">
      <c r="C113" s="14"/>
      <c r="D113" s="14"/>
      <c r="E113" s="14"/>
      <c r="F113" s="14"/>
      <c r="G113" s="14"/>
      <c r="H113" s="14"/>
      <c r="I113" s="14"/>
      <c r="J113" s="14"/>
    </row>
    <row r="114" spans="3:10">
      <c r="C114" s="14"/>
      <c r="D114" s="14"/>
      <c r="E114" s="14"/>
      <c r="F114" s="14"/>
      <c r="G114" s="14"/>
      <c r="H114" s="14"/>
      <c r="I114" s="14"/>
      <c r="J114" s="14"/>
    </row>
    <row r="115" spans="3:10">
      <c r="C115" s="14"/>
      <c r="D115" s="14"/>
      <c r="E115" s="14"/>
      <c r="F115" s="14"/>
      <c r="G115" s="14"/>
      <c r="H115" s="14"/>
      <c r="I115" s="14"/>
      <c r="J115" s="14"/>
    </row>
    <row r="116" spans="3:10">
      <c r="C116" s="14"/>
      <c r="D116" s="14"/>
      <c r="E116" s="14"/>
      <c r="F116" s="14"/>
      <c r="G116" s="14"/>
      <c r="H116" s="14"/>
      <c r="I116" s="14"/>
      <c r="J116" s="14"/>
    </row>
    <row r="117" spans="3:10">
      <c r="C117" s="14"/>
      <c r="D117" s="14"/>
      <c r="E117" s="14"/>
      <c r="F117" s="14"/>
      <c r="G117" s="14"/>
      <c r="H117" s="14"/>
      <c r="I117" s="14"/>
      <c r="J117" s="14"/>
    </row>
    <row r="118" spans="3:10">
      <c r="C118" s="14"/>
      <c r="D118" s="14"/>
      <c r="E118" s="14"/>
      <c r="F118" s="14"/>
      <c r="G118" s="14"/>
      <c r="H118" s="14"/>
      <c r="I118" s="14"/>
      <c r="J118" s="14"/>
    </row>
    <row r="119" spans="3:10">
      <c r="C119" s="14"/>
      <c r="D119" s="14"/>
      <c r="E119" s="14"/>
      <c r="F119" s="14"/>
      <c r="G119" s="14"/>
      <c r="H119" s="14"/>
      <c r="I119" s="14"/>
      <c r="J119" s="14"/>
    </row>
    <row r="120" spans="3:10">
      <c r="C120" s="14"/>
      <c r="D120" s="14"/>
      <c r="E120" s="14"/>
      <c r="F120" s="14"/>
      <c r="G120" s="14"/>
      <c r="H120" s="14"/>
      <c r="I120" s="14"/>
      <c r="J120" s="14"/>
    </row>
    <row r="121" spans="3:10">
      <c r="C121" s="14"/>
      <c r="D121" s="14"/>
      <c r="E121" s="14"/>
      <c r="F121" s="14"/>
      <c r="G121" s="14"/>
      <c r="H121" s="14"/>
      <c r="I121" s="14"/>
      <c r="J121" s="14"/>
    </row>
    <row r="122" spans="3:10">
      <c r="C122" s="14"/>
      <c r="D122" s="14"/>
      <c r="E122" s="14"/>
      <c r="F122" s="14"/>
      <c r="G122" s="14"/>
      <c r="H122" s="14"/>
      <c r="I122" s="14"/>
      <c r="J122" s="14"/>
    </row>
    <row r="123" spans="3:10">
      <c r="C123" s="14"/>
      <c r="D123" s="14"/>
      <c r="E123" s="14"/>
      <c r="F123" s="14"/>
      <c r="G123" s="14"/>
      <c r="H123" s="14"/>
      <c r="I123" s="14"/>
      <c r="J123" s="14"/>
    </row>
    <row r="124" spans="3:10">
      <c r="C124" s="14"/>
      <c r="D124" s="14"/>
      <c r="E124" s="14"/>
      <c r="F124" s="14"/>
      <c r="G124" s="14"/>
      <c r="H124" s="14"/>
      <c r="I124" s="14"/>
      <c r="J124" s="14"/>
    </row>
    <row r="125" spans="3:10">
      <c r="C125" s="14"/>
      <c r="D125" s="14"/>
      <c r="E125" s="14"/>
      <c r="F125" s="14"/>
      <c r="G125" s="14"/>
      <c r="H125" s="14"/>
      <c r="I125" s="14"/>
      <c r="J125" s="14"/>
    </row>
    <row r="126" spans="3:10">
      <c r="C126" s="14"/>
      <c r="D126" s="14"/>
      <c r="E126" s="14"/>
      <c r="F126" s="14"/>
      <c r="G126" s="14"/>
      <c r="H126" s="14"/>
      <c r="I126" s="14"/>
      <c r="J126" s="14"/>
    </row>
    <row r="127" spans="3:10">
      <c r="C127" s="14"/>
      <c r="D127" s="14"/>
      <c r="E127" s="14"/>
      <c r="F127" s="14"/>
      <c r="G127" s="14"/>
      <c r="H127" s="14"/>
      <c r="I127" s="14"/>
      <c r="J127" s="14"/>
    </row>
    <row r="128" spans="3:10">
      <c r="C128" s="14"/>
      <c r="D128" s="14"/>
      <c r="E128" s="14"/>
      <c r="F128" s="14"/>
      <c r="G128" s="14"/>
      <c r="H128" s="14"/>
      <c r="I128" s="14"/>
      <c r="J128" s="14"/>
    </row>
    <row r="129" spans="3:10">
      <c r="C129" s="14"/>
      <c r="D129" s="14"/>
      <c r="E129" s="14"/>
      <c r="F129" s="14"/>
      <c r="G129" s="14"/>
      <c r="H129" s="14"/>
      <c r="I129" s="14"/>
      <c r="J129" s="14"/>
    </row>
    <row r="130" spans="3:10">
      <c r="C130" s="14"/>
      <c r="D130" s="14"/>
      <c r="E130" s="14"/>
      <c r="F130" s="14"/>
      <c r="G130" s="14"/>
      <c r="H130" s="14"/>
      <c r="I130" s="14"/>
      <c r="J130" s="14"/>
    </row>
    <row r="131" spans="3:10">
      <c r="C131" s="14"/>
      <c r="D131" s="14"/>
      <c r="E131" s="14"/>
      <c r="F131" s="14"/>
      <c r="G131" s="14"/>
      <c r="H131" s="14"/>
      <c r="I131" s="14"/>
      <c r="J131" s="14"/>
    </row>
    <row r="132" spans="3:10">
      <c r="C132" s="14"/>
      <c r="D132" s="14"/>
      <c r="E132" s="14"/>
      <c r="F132" s="14"/>
      <c r="G132" s="14"/>
      <c r="H132" s="14"/>
      <c r="I132" s="14"/>
      <c r="J132" s="14"/>
    </row>
    <row r="133" spans="3:10">
      <c r="C133" s="14"/>
      <c r="D133" s="14"/>
      <c r="E133" s="14"/>
      <c r="F133" s="14"/>
      <c r="G133" s="14"/>
      <c r="H133" s="14"/>
      <c r="I133" s="14"/>
      <c r="J133" s="14"/>
    </row>
    <row r="134" spans="3:10">
      <c r="C134" s="14"/>
      <c r="D134" s="14"/>
      <c r="E134" s="14"/>
      <c r="F134" s="14"/>
      <c r="G134" s="14"/>
      <c r="H134" s="14"/>
      <c r="I134" s="14"/>
      <c r="J134" s="14"/>
    </row>
    <row r="135" spans="3:10">
      <c r="C135" s="14"/>
      <c r="D135" s="14"/>
      <c r="E135" s="14"/>
      <c r="F135" s="14"/>
      <c r="G135" s="14"/>
      <c r="H135" s="14"/>
      <c r="I135" s="14"/>
      <c r="J135" s="14"/>
    </row>
    <row r="136" spans="3:10">
      <c r="C136" s="14"/>
      <c r="D136" s="14"/>
      <c r="E136" s="14"/>
      <c r="F136" s="14"/>
      <c r="G136" s="14"/>
      <c r="H136" s="14"/>
      <c r="I136" s="14"/>
      <c r="J136" s="14"/>
    </row>
    <row r="137" spans="3:10">
      <c r="C137" s="14"/>
      <c r="D137" s="14"/>
      <c r="E137" s="14"/>
      <c r="F137" s="14"/>
      <c r="G137" s="14"/>
      <c r="H137" s="14"/>
      <c r="I137" s="14"/>
      <c r="J137" s="14"/>
    </row>
    <row r="138" spans="3:10">
      <c r="C138" s="14"/>
      <c r="D138" s="14"/>
      <c r="E138" s="14"/>
      <c r="F138" s="14"/>
      <c r="G138" s="14"/>
      <c r="H138" s="14"/>
      <c r="I138" s="14"/>
      <c r="J138" s="14"/>
    </row>
    <row r="139" spans="3:10">
      <c r="C139" s="14"/>
      <c r="D139" s="14"/>
      <c r="E139" s="14"/>
      <c r="F139" s="14"/>
      <c r="G139" s="14"/>
      <c r="H139" s="14"/>
      <c r="I139" s="14"/>
      <c r="J139" s="14"/>
    </row>
    <row r="140" spans="3:10">
      <c r="C140" s="14"/>
      <c r="D140" s="14"/>
      <c r="E140" s="14"/>
      <c r="F140" s="14"/>
      <c r="G140" s="14"/>
      <c r="H140" s="14"/>
      <c r="I140" s="14"/>
      <c r="J140" s="14"/>
    </row>
    <row r="141" spans="3:10">
      <c r="C141" s="14"/>
      <c r="D141" s="14"/>
      <c r="E141" s="14"/>
      <c r="F141" s="14"/>
      <c r="G141" s="14"/>
      <c r="H141" s="14"/>
      <c r="I141" s="14"/>
      <c r="J141" s="14"/>
    </row>
    <row r="142" spans="3:10">
      <c r="C142" s="14"/>
      <c r="D142" s="14"/>
      <c r="E142" s="14"/>
      <c r="F142" s="14"/>
      <c r="G142" s="14"/>
      <c r="H142" s="14"/>
      <c r="I142" s="14"/>
      <c r="J142" s="14"/>
    </row>
    <row r="143" spans="3:10">
      <c r="C143" s="14"/>
      <c r="D143" s="14"/>
      <c r="E143" s="14"/>
      <c r="F143" s="14"/>
      <c r="G143" s="14"/>
      <c r="H143" s="14"/>
      <c r="I143" s="14"/>
      <c r="J143" s="14"/>
    </row>
    <row r="144" spans="3:10">
      <c r="C144" s="14"/>
      <c r="D144" s="14"/>
      <c r="E144" s="14"/>
      <c r="F144" s="14"/>
      <c r="G144" s="14"/>
      <c r="H144" s="14"/>
      <c r="I144" s="14"/>
      <c r="J144" s="14"/>
    </row>
    <row r="145" spans="3:10">
      <c r="C145" s="14"/>
      <c r="D145" s="14"/>
      <c r="E145" s="14"/>
      <c r="F145" s="14"/>
      <c r="G145" s="14"/>
      <c r="H145" s="14"/>
      <c r="I145" s="14"/>
      <c r="J145" s="14"/>
    </row>
    <row r="146" spans="3:10">
      <c r="C146" s="14"/>
      <c r="D146" s="14"/>
      <c r="E146" s="14"/>
      <c r="F146" s="14"/>
      <c r="G146" s="14"/>
      <c r="H146" s="14"/>
      <c r="I146" s="14"/>
      <c r="J146" s="14"/>
    </row>
    <row r="147" spans="3:10">
      <c r="C147" s="14"/>
      <c r="D147" s="14"/>
      <c r="E147" s="14"/>
      <c r="F147" s="14"/>
      <c r="G147" s="14"/>
      <c r="H147" s="14"/>
      <c r="I147" s="14"/>
      <c r="J147" s="14"/>
    </row>
    <row r="148" spans="3:10">
      <c r="C148" s="14"/>
      <c r="D148" s="14"/>
      <c r="E148" s="14"/>
      <c r="F148" s="14"/>
      <c r="G148" s="14"/>
      <c r="H148" s="14"/>
      <c r="I148" s="14"/>
      <c r="J148" s="14"/>
    </row>
    <row r="149" spans="3:10">
      <c r="C149" s="14"/>
      <c r="D149" s="14"/>
      <c r="E149" s="14"/>
      <c r="F149" s="14"/>
      <c r="G149" s="14"/>
      <c r="H149" s="14"/>
      <c r="I149" s="14"/>
      <c r="J149" s="14"/>
    </row>
    <row r="150" spans="3:10">
      <c r="C150" s="14"/>
      <c r="D150" s="14"/>
      <c r="E150" s="14"/>
      <c r="F150" s="14"/>
      <c r="G150" s="14"/>
      <c r="H150" s="14"/>
      <c r="I150" s="14"/>
      <c r="J150" s="14"/>
    </row>
    <row r="151" spans="3:10">
      <c r="C151" s="14"/>
      <c r="D151" s="14"/>
      <c r="E151" s="14"/>
      <c r="F151" s="14"/>
      <c r="G151" s="14"/>
      <c r="H151" s="14"/>
      <c r="I151" s="14"/>
      <c r="J151" s="14"/>
    </row>
    <row r="152" spans="3:10">
      <c r="C152" s="14"/>
      <c r="D152" s="14"/>
      <c r="E152" s="14"/>
      <c r="F152" s="14"/>
      <c r="G152" s="14"/>
      <c r="H152" s="14"/>
      <c r="I152" s="14"/>
      <c r="J152" s="14"/>
    </row>
    <row r="153" spans="3:10">
      <c r="C153" s="14"/>
      <c r="D153" s="14"/>
      <c r="E153" s="14"/>
      <c r="F153" s="14"/>
      <c r="G153" s="14"/>
      <c r="H153" s="14"/>
      <c r="I153" s="14"/>
      <c r="J153" s="14"/>
    </row>
    <row r="154" spans="3:10">
      <c r="C154" s="14"/>
      <c r="D154" s="14"/>
      <c r="E154" s="14"/>
      <c r="F154" s="14"/>
      <c r="G154" s="14"/>
      <c r="H154" s="14"/>
      <c r="I154" s="14"/>
      <c r="J154" s="14"/>
    </row>
    <row r="155" spans="3:10">
      <c r="C155" s="14"/>
      <c r="D155" s="14"/>
      <c r="E155" s="14"/>
      <c r="F155" s="14"/>
      <c r="G155" s="14"/>
      <c r="H155" s="14"/>
      <c r="I155" s="14"/>
      <c r="J155" s="14"/>
    </row>
    <row r="156" spans="3:10">
      <c r="C156" s="14"/>
      <c r="D156" s="14"/>
      <c r="E156" s="14"/>
      <c r="F156" s="14"/>
      <c r="G156" s="14"/>
      <c r="H156" s="14"/>
      <c r="I156" s="14"/>
      <c r="J156" s="14"/>
    </row>
    <row r="157" spans="3:10">
      <c r="C157" s="14"/>
      <c r="D157" s="14"/>
      <c r="E157" s="14"/>
      <c r="F157" s="14"/>
      <c r="G157" s="14"/>
      <c r="H157" s="14"/>
      <c r="I157" s="14"/>
      <c r="J157" s="14"/>
    </row>
    <row r="158" spans="3:10">
      <c r="C158" s="14"/>
      <c r="D158" s="14"/>
      <c r="E158" s="14"/>
      <c r="F158" s="14"/>
      <c r="G158" s="14"/>
      <c r="H158" s="14"/>
      <c r="I158" s="14"/>
      <c r="J158" s="14"/>
    </row>
    <row r="159" spans="3:10">
      <c r="C159" s="14"/>
      <c r="D159" s="14"/>
      <c r="E159" s="14"/>
      <c r="F159" s="14"/>
      <c r="G159" s="14"/>
      <c r="H159" s="14"/>
      <c r="I159" s="14"/>
      <c r="J159" s="14"/>
    </row>
    <row r="160" spans="3:10">
      <c r="C160" s="14"/>
      <c r="D160" s="14"/>
      <c r="E160" s="14"/>
      <c r="F160" s="14"/>
      <c r="G160" s="14"/>
      <c r="H160" s="14"/>
      <c r="I160" s="14"/>
      <c r="J160" s="14"/>
    </row>
    <row r="161" spans="3:10">
      <c r="C161" s="14"/>
      <c r="D161" s="14"/>
      <c r="E161" s="14"/>
      <c r="F161" s="14"/>
      <c r="G161" s="14"/>
      <c r="H161" s="14"/>
      <c r="I161" s="14"/>
      <c r="J161" s="14"/>
    </row>
    <row r="162" spans="3:10">
      <c r="C162" s="14"/>
      <c r="D162" s="14"/>
      <c r="E162" s="14"/>
      <c r="F162" s="14"/>
      <c r="G162" s="14"/>
      <c r="H162" s="14"/>
      <c r="I162" s="14"/>
      <c r="J162" s="14"/>
    </row>
    <row r="163" spans="3:10">
      <c r="C163" s="14"/>
      <c r="D163" s="14"/>
      <c r="E163" s="14"/>
      <c r="F163" s="14"/>
      <c r="G163" s="14"/>
      <c r="H163" s="14"/>
      <c r="I163" s="14"/>
      <c r="J163" s="14"/>
    </row>
    <row r="164" spans="3:10">
      <c r="C164" s="14"/>
      <c r="D164" s="14"/>
      <c r="E164" s="14"/>
      <c r="F164" s="14"/>
      <c r="G164" s="14"/>
      <c r="H164" s="14"/>
      <c r="I164" s="14"/>
      <c r="J164" s="14"/>
    </row>
    <row r="165" spans="3:10">
      <c r="C165" s="14"/>
      <c r="D165" s="14"/>
      <c r="E165" s="14"/>
      <c r="F165" s="14"/>
      <c r="G165" s="14"/>
      <c r="H165" s="14"/>
      <c r="I165" s="14"/>
      <c r="J165" s="14"/>
    </row>
    <row r="166" spans="3:10">
      <c r="C166" s="14"/>
      <c r="D166" s="14"/>
      <c r="E166" s="14"/>
      <c r="F166" s="14"/>
      <c r="G166" s="14"/>
      <c r="H166" s="14"/>
      <c r="I166" s="14"/>
      <c r="J166" s="14"/>
    </row>
    <row r="167" spans="3:10">
      <c r="C167" s="14"/>
      <c r="D167" s="14"/>
      <c r="E167" s="14"/>
      <c r="F167" s="14"/>
      <c r="G167" s="14"/>
      <c r="H167" s="14"/>
      <c r="I167" s="14"/>
      <c r="J167" s="14"/>
    </row>
    <row r="168" spans="3:10">
      <c r="C168" s="14"/>
      <c r="D168" s="14"/>
      <c r="E168" s="14"/>
      <c r="F168" s="14"/>
      <c r="G168" s="14"/>
      <c r="H168" s="14"/>
      <c r="I168" s="14"/>
      <c r="J168" s="14"/>
    </row>
    <row r="169" spans="3:10">
      <c r="C169" s="14"/>
      <c r="D169" s="14"/>
      <c r="E169" s="14"/>
      <c r="F169" s="14"/>
      <c r="G169" s="14"/>
      <c r="H169" s="14"/>
      <c r="I169" s="14"/>
      <c r="J169" s="14"/>
    </row>
    <row r="170" spans="3:10">
      <c r="C170" s="14"/>
      <c r="D170" s="14"/>
      <c r="E170" s="14"/>
      <c r="F170" s="14"/>
      <c r="G170" s="14"/>
      <c r="H170" s="14"/>
      <c r="I170" s="14"/>
      <c r="J170" s="14"/>
    </row>
    <row r="171" spans="3:10">
      <c r="C171" s="14"/>
      <c r="D171" s="14"/>
      <c r="E171" s="14"/>
      <c r="F171" s="14"/>
      <c r="G171" s="14"/>
      <c r="H171" s="14"/>
      <c r="I171" s="14"/>
      <c r="J171" s="14"/>
    </row>
    <row r="172" spans="3:10">
      <c r="C172" s="14"/>
      <c r="D172" s="14"/>
      <c r="E172" s="14"/>
      <c r="F172" s="14"/>
      <c r="G172" s="14"/>
      <c r="H172" s="14"/>
      <c r="I172" s="14"/>
      <c r="J172" s="14"/>
    </row>
    <row r="173" spans="3:10">
      <c r="C173" s="14"/>
      <c r="D173" s="14"/>
      <c r="E173" s="14"/>
      <c r="F173" s="14"/>
      <c r="G173" s="14"/>
      <c r="H173" s="14"/>
      <c r="I173" s="14"/>
      <c r="J173" s="14"/>
    </row>
    <row r="174" spans="3:10">
      <c r="C174" s="14"/>
      <c r="D174" s="14"/>
      <c r="E174" s="14"/>
      <c r="F174" s="14"/>
      <c r="G174" s="14"/>
      <c r="H174" s="14"/>
      <c r="I174" s="14"/>
      <c r="J174" s="14"/>
    </row>
    <row r="175" spans="3:10">
      <c r="C175" s="14"/>
      <c r="D175" s="14"/>
      <c r="E175" s="14"/>
      <c r="F175" s="14"/>
      <c r="G175" s="14"/>
      <c r="H175" s="14"/>
      <c r="I175" s="14"/>
      <c r="J175" s="14"/>
    </row>
    <row r="176" spans="3:10">
      <c r="C176" s="14"/>
      <c r="D176" s="14"/>
      <c r="E176" s="14"/>
      <c r="F176" s="14"/>
      <c r="G176" s="14"/>
      <c r="H176" s="14"/>
      <c r="I176" s="14"/>
      <c r="J176" s="14"/>
    </row>
    <row r="177" spans="3:10">
      <c r="C177" s="14"/>
      <c r="D177" s="14"/>
      <c r="E177" s="14"/>
      <c r="F177" s="14"/>
      <c r="G177" s="14"/>
      <c r="H177" s="14"/>
      <c r="I177" s="14"/>
      <c r="J177" s="14"/>
    </row>
    <row r="178" spans="3:10">
      <c r="C178" s="14"/>
      <c r="D178" s="14"/>
      <c r="E178" s="14"/>
      <c r="F178" s="14"/>
      <c r="G178" s="14"/>
      <c r="H178" s="14"/>
      <c r="I178" s="14"/>
      <c r="J178" s="14"/>
    </row>
    <row r="179" spans="3:10">
      <c r="C179" s="14"/>
      <c r="D179" s="14"/>
      <c r="E179" s="14"/>
      <c r="F179" s="14"/>
      <c r="G179" s="14"/>
      <c r="H179" s="14"/>
      <c r="I179" s="14"/>
      <c r="J179" s="14"/>
    </row>
    <row r="180" spans="3:10">
      <c r="C180" s="14"/>
      <c r="D180" s="14"/>
      <c r="E180" s="14"/>
      <c r="F180" s="14"/>
      <c r="G180" s="14"/>
      <c r="H180" s="14"/>
      <c r="I180" s="14"/>
      <c r="J180" s="14"/>
    </row>
    <row r="181" spans="3:10">
      <c r="C181" s="14"/>
      <c r="D181" s="14"/>
      <c r="E181" s="14"/>
      <c r="F181" s="14"/>
      <c r="G181" s="14"/>
      <c r="H181" s="14"/>
      <c r="I181" s="14"/>
      <c r="J181" s="14"/>
    </row>
    <row r="182" spans="3:10">
      <c r="C182" s="14"/>
      <c r="D182" s="14"/>
      <c r="E182" s="14"/>
      <c r="F182" s="14"/>
      <c r="G182" s="14"/>
      <c r="H182" s="14"/>
      <c r="I182" s="14"/>
      <c r="J182" s="14"/>
    </row>
    <row r="183" spans="3:10">
      <c r="C183" s="14"/>
      <c r="D183" s="14"/>
      <c r="E183" s="14"/>
      <c r="F183" s="14"/>
      <c r="G183" s="14"/>
      <c r="H183" s="14"/>
      <c r="I183" s="14"/>
      <c r="J183" s="14"/>
    </row>
    <row r="184" spans="3:10">
      <c r="C184" s="14"/>
      <c r="D184" s="14"/>
      <c r="E184" s="14"/>
      <c r="F184" s="14"/>
      <c r="G184" s="14"/>
      <c r="H184" s="14"/>
      <c r="I184" s="14"/>
      <c r="J184" s="14"/>
    </row>
    <row r="185" spans="3:10">
      <c r="C185" s="14"/>
      <c r="D185" s="14"/>
      <c r="E185" s="14"/>
      <c r="F185" s="14"/>
      <c r="G185" s="14"/>
      <c r="H185" s="14"/>
      <c r="I185" s="14"/>
      <c r="J185" s="14"/>
    </row>
    <row r="186" spans="3:10">
      <c r="C186" s="14"/>
      <c r="D186" s="14"/>
      <c r="E186" s="14"/>
      <c r="F186" s="14"/>
      <c r="G186" s="14"/>
      <c r="H186" s="14"/>
      <c r="I186" s="14"/>
      <c r="J186" s="14"/>
    </row>
    <row r="187" spans="3:10">
      <c r="C187" s="14"/>
      <c r="D187" s="14"/>
      <c r="E187" s="14"/>
      <c r="F187" s="14"/>
      <c r="G187" s="14"/>
      <c r="H187" s="14"/>
      <c r="I187" s="14"/>
      <c r="J187" s="14"/>
    </row>
    <row r="188" spans="3:10">
      <c r="C188" s="14"/>
      <c r="D188" s="14"/>
      <c r="E188" s="14"/>
      <c r="F188" s="14"/>
      <c r="G188" s="14"/>
      <c r="H188" s="14"/>
      <c r="I188" s="14"/>
      <c r="J188" s="14"/>
    </row>
    <row r="189" spans="3:10">
      <c r="C189" s="14"/>
      <c r="D189" s="14"/>
      <c r="E189" s="14"/>
      <c r="F189" s="14"/>
      <c r="G189" s="14"/>
      <c r="H189" s="14"/>
      <c r="I189" s="14"/>
      <c r="J189" s="14"/>
    </row>
    <row r="190" spans="3:10">
      <c r="C190" s="14"/>
      <c r="D190" s="14"/>
      <c r="E190" s="14"/>
      <c r="F190" s="14"/>
      <c r="G190" s="14"/>
      <c r="H190" s="14"/>
      <c r="I190" s="14"/>
      <c r="J190" s="14"/>
    </row>
    <row r="191" spans="3:10">
      <c r="C191" s="14"/>
      <c r="D191" s="14"/>
      <c r="E191" s="14"/>
      <c r="F191" s="14"/>
      <c r="G191" s="14"/>
      <c r="H191" s="14"/>
      <c r="I191" s="14"/>
      <c r="J191" s="14"/>
    </row>
    <row r="192" spans="3:10">
      <c r="C192" s="14"/>
      <c r="D192" s="14"/>
      <c r="E192" s="14"/>
      <c r="F192" s="14"/>
      <c r="G192" s="14"/>
      <c r="H192" s="14"/>
      <c r="I192" s="14"/>
      <c r="J192" s="14"/>
    </row>
    <row r="193" spans="3:10">
      <c r="C193" s="14"/>
      <c r="D193" s="14"/>
      <c r="E193" s="14"/>
      <c r="F193" s="14"/>
      <c r="G193" s="14"/>
      <c r="H193" s="14"/>
      <c r="I193" s="14"/>
      <c r="J193" s="14"/>
    </row>
    <row r="194" spans="3:10">
      <c r="C194" s="14"/>
      <c r="D194" s="14"/>
      <c r="E194" s="14"/>
      <c r="F194" s="14"/>
      <c r="G194" s="14"/>
      <c r="H194" s="14"/>
      <c r="I194" s="14"/>
      <c r="J194" s="14"/>
    </row>
    <row r="195" spans="3:10">
      <c r="C195" s="14"/>
      <c r="D195" s="14"/>
      <c r="E195" s="14"/>
      <c r="F195" s="14"/>
      <c r="G195" s="14"/>
      <c r="H195" s="14"/>
      <c r="I195" s="14"/>
      <c r="J195" s="14"/>
    </row>
    <row r="196" spans="3:10">
      <c r="C196" s="14"/>
      <c r="D196" s="14"/>
      <c r="E196" s="14"/>
      <c r="F196" s="14"/>
      <c r="G196" s="14"/>
      <c r="H196" s="14"/>
      <c r="I196" s="14"/>
      <c r="J196" s="14"/>
    </row>
    <row r="197" spans="3:10">
      <c r="C197" s="14"/>
      <c r="D197" s="14"/>
      <c r="E197" s="14"/>
      <c r="F197" s="14"/>
      <c r="G197" s="14"/>
      <c r="H197" s="14"/>
      <c r="I197" s="14"/>
      <c r="J197" s="14"/>
    </row>
    <row r="198" spans="3:10">
      <c r="C198" s="14"/>
      <c r="D198" s="14"/>
      <c r="E198" s="14"/>
      <c r="F198" s="14"/>
      <c r="G198" s="14"/>
      <c r="H198" s="14"/>
      <c r="I198" s="14"/>
      <c r="J198" s="14"/>
    </row>
    <row r="199" spans="3:10">
      <c r="C199" s="14"/>
      <c r="D199" s="14"/>
      <c r="E199" s="14"/>
      <c r="F199" s="14"/>
      <c r="G199" s="14"/>
      <c r="H199" s="14"/>
      <c r="I199" s="14"/>
      <c r="J199" s="14"/>
    </row>
    <row r="200" spans="3:10">
      <c r="C200" s="14"/>
      <c r="D200" s="14"/>
      <c r="E200" s="14"/>
      <c r="F200" s="14"/>
      <c r="G200" s="14"/>
      <c r="H200" s="14"/>
      <c r="I200" s="14"/>
      <c r="J200" s="14"/>
    </row>
    <row r="201" spans="3:10">
      <c r="C201" s="14"/>
      <c r="D201" s="14"/>
      <c r="E201" s="14"/>
      <c r="F201" s="14"/>
      <c r="G201" s="14"/>
      <c r="H201" s="14"/>
      <c r="I201" s="14"/>
      <c r="J201" s="14"/>
    </row>
    <row r="202" spans="3:10">
      <c r="C202" s="14"/>
      <c r="D202" s="14"/>
      <c r="E202" s="14"/>
      <c r="F202" s="14"/>
      <c r="G202" s="14"/>
      <c r="H202" s="14"/>
      <c r="I202" s="14"/>
      <c r="J202" s="14"/>
    </row>
    <row r="203" spans="3:10">
      <c r="C203" s="14"/>
      <c r="D203" s="14"/>
      <c r="E203" s="14"/>
      <c r="F203" s="14"/>
      <c r="G203" s="14"/>
      <c r="H203" s="14"/>
      <c r="I203" s="14"/>
      <c r="J203" s="14"/>
    </row>
    <row r="204" spans="3:10">
      <c r="C204" s="14"/>
      <c r="D204" s="14"/>
      <c r="E204" s="14"/>
      <c r="F204" s="14"/>
      <c r="G204" s="14"/>
      <c r="H204" s="14"/>
      <c r="I204" s="14"/>
      <c r="J204" s="14"/>
    </row>
    <row r="205" spans="3:10">
      <c r="C205" s="14"/>
      <c r="D205" s="14"/>
      <c r="E205" s="14"/>
      <c r="F205" s="14"/>
      <c r="G205" s="14"/>
      <c r="H205" s="14"/>
      <c r="I205" s="14"/>
      <c r="J205" s="14"/>
    </row>
    <row r="206" spans="3:10">
      <c r="C206" s="14"/>
      <c r="D206" s="14"/>
      <c r="E206" s="14"/>
      <c r="F206" s="14"/>
      <c r="G206" s="14"/>
      <c r="H206" s="14"/>
      <c r="I206" s="14"/>
      <c r="J206" s="14"/>
    </row>
    <row r="207" spans="3:10">
      <c r="C207" s="14"/>
      <c r="D207" s="14"/>
      <c r="E207" s="14"/>
      <c r="F207" s="14"/>
      <c r="G207" s="14"/>
      <c r="H207" s="14"/>
      <c r="I207" s="14"/>
      <c r="J207" s="14"/>
    </row>
    <row r="208" spans="3:10">
      <c r="C208" s="14"/>
      <c r="D208" s="14"/>
      <c r="E208" s="14"/>
      <c r="F208" s="14"/>
      <c r="G208" s="14"/>
      <c r="H208" s="14"/>
      <c r="I208" s="14"/>
      <c r="J208" s="14"/>
    </row>
    <row r="209" spans="3:10">
      <c r="C209" s="14"/>
      <c r="D209" s="14"/>
      <c r="E209" s="14"/>
      <c r="F209" s="14"/>
      <c r="G209" s="14"/>
      <c r="H209" s="14"/>
      <c r="I209" s="14"/>
      <c r="J209" s="14"/>
    </row>
    <row r="210" spans="3:10">
      <c r="C210" s="14"/>
      <c r="D210" s="14"/>
      <c r="E210" s="14"/>
      <c r="F210" s="14"/>
      <c r="G210" s="14"/>
      <c r="H210" s="14"/>
      <c r="I210" s="14"/>
      <c r="J210" s="14"/>
    </row>
    <row r="211" spans="3:10">
      <c r="C211" s="14"/>
      <c r="D211" s="14"/>
      <c r="E211" s="14"/>
      <c r="F211" s="14"/>
      <c r="G211" s="14"/>
      <c r="H211" s="14"/>
      <c r="I211" s="14"/>
      <c r="J211" s="14"/>
    </row>
    <row r="212" spans="3:10">
      <c r="C212" s="14"/>
      <c r="D212" s="14"/>
      <c r="E212" s="14"/>
      <c r="F212" s="14"/>
      <c r="G212" s="14"/>
      <c r="H212" s="14"/>
      <c r="I212" s="14"/>
      <c r="J212" s="14"/>
    </row>
    <row r="213" spans="3:10">
      <c r="C213" s="14"/>
      <c r="D213" s="14"/>
      <c r="E213" s="14"/>
      <c r="F213" s="14"/>
      <c r="G213" s="14"/>
      <c r="H213" s="14"/>
      <c r="I213" s="14"/>
      <c r="J213" s="14"/>
    </row>
    <row r="214" spans="3:10">
      <c r="C214" s="14"/>
      <c r="D214" s="14"/>
      <c r="E214" s="14"/>
      <c r="F214" s="14"/>
      <c r="G214" s="14"/>
      <c r="H214" s="14"/>
      <c r="I214" s="14"/>
      <c r="J214" s="14"/>
    </row>
    <row r="215" spans="3:10">
      <c r="C215" s="14"/>
      <c r="D215" s="14"/>
      <c r="E215" s="14"/>
      <c r="F215" s="14"/>
      <c r="G215" s="14"/>
      <c r="H215" s="14"/>
      <c r="I215" s="14"/>
      <c r="J215" s="14"/>
    </row>
    <row r="216" spans="3:10">
      <c r="C216" s="14"/>
      <c r="D216" s="14"/>
      <c r="E216" s="14"/>
      <c r="F216" s="14"/>
      <c r="G216" s="14"/>
      <c r="H216" s="14"/>
      <c r="I216" s="14"/>
      <c r="J216" s="14"/>
    </row>
    <row r="217" spans="3:10">
      <c r="C217" s="14"/>
      <c r="D217" s="14"/>
      <c r="E217" s="14"/>
      <c r="F217" s="14"/>
      <c r="G217" s="14"/>
      <c r="H217" s="14"/>
      <c r="I217" s="14"/>
      <c r="J217" s="14"/>
    </row>
    <row r="218" spans="3:10">
      <c r="C218" s="14"/>
      <c r="D218" s="14"/>
      <c r="E218" s="14"/>
      <c r="F218" s="14"/>
      <c r="G218" s="14"/>
      <c r="H218" s="14"/>
      <c r="I218" s="14"/>
      <c r="J218" s="14"/>
    </row>
    <row r="219" spans="3:10">
      <c r="C219" s="14"/>
      <c r="D219" s="14"/>
      <c r="E219" s="14"/>
      <c r="F219" s="14"/>
      <c r="G219" s="14"/>
      <c r="H219" s="14"/>
      <c r="I219" s="14"/>
      <c r="J219" s="14"/>
    </row>
    <row r="220" spans="3:10">
      <c r="C220" s="14"/>
      <c r="D220" s="14"/>
      <c r="E220" s="14"/>
      <c r="F220" s="14"/>
      <c r="G220" s="14"/>
      <c r="H220" s="14"/>
      <c r="I220" s="14"/>
      <c r="J220" s="14"/>
    </row>
    <row r="221" spans="3:10">
      <c r="C221" s="14"/>
      <c r="D221" s="14"/>
      <c r="E221" s="14"/>
      <c r="F221" s="14"/>
      <c r="G221" s="14"/>
      <c r="H221" s="14"/>
      <c r="I221" s="14"/>
      <c r="J221" s="14"/>
    </row>
    <row r="222" spans="3:10">
      <c r="C222" s="14"/>
      <c r="D222" s="14"/>
      <c r="E222" s="14"/>
      <c r="F222" s="14"/>
      <c r="G222" s="14"/>
      <c r="H222" s="14"/>
      <c r="I222" s="14"/>
      <c r="J222" s="14"/>
    </row>
    <row r="223" spans="3:10">
      <c r="C223" s="14"/>
      <c r="D223" s="14"/>
      <c r="E223" s="14"/>
      <c r="F223" s="14"/>
      <c r="G223" s="14"/>
      <c r="H223" s="14"/>
      <c r="I223" s="14"/>
      <c r="J223" s="14"/>
    </row>
    <row r="224" spans="3:10">
      <c r="C224" s="14"/>
      <c r="D224" s="14"/>
      <c r="E224" s="14"/>
      <c r="F224" s="14"/>
      <c r="G224" s="14"/>
      <c r="H224" s="14"/>
      <c r="I224" s="14"/>
      <c r="J224" s="14"/>
    </row>
    <row r="225" spans="3:10">
      <c r="C225" s="14"/>
      <c r="D225" s="14"/>
      <c r="E225" s="14"/>
      <c r="F225" s="14"/>
      <c r="G225" s="14"/>
      <c r="H225" s="14"/>
      <c r="I225" s="14"/>
      <c r="J225" s="14"/>
    </row>
    <row r="226" spans="3:10">
      <c r="C226" s="14"/>
      <c r="D226" s="14"/>
      <c r="E226" s="14"/>
      <c r="F226" s="14"/>
      <c r="G226" s="14"/>
      <c r="H226" s="14"/>
      <c r="I226" s="14"/>
      <c r="J226" s="14"/>
    </row>
    <row r="227" spans="3:10">
      <c r="C227" s="14"/>
      <c r="D227" s="14"/>
      <c r="E227" s="14"/>
      <c r="F227" s="14"/>
      <c r="G227" s="14"/>
      <c r="H227" s="14"/>
      <c r="I227" s="14"/>
      <c r="J227" s="14"/>
    </row>
    <row r="228" spans="3:10">
      <c r="C228" s="14"/>
      <c r="D228" s="14"/>
      <c r="E228" s="14"/>
      <c r="F228" s="14"/>
      <c r="G228" s="14"/>
      <c r="H228" s="14"/>
      <c r="I228" s="14"/>
      <c r="J228" s="14"/>
    </row>
    <row r="229" spans="3:10">
      <c r="C229" s="14"/>
      <c r="D229" s="14"/>
      <c r="E229" s="14"/>
      <c r="F229" s="14"/>
      <c r="G229" s="14"/>
      <c r="H229" s="14"/>
      <c r="I229" s="14"/>
      <c r="J229" s="14"/>
    </row>
    <row r="230" spans="3:10">
      <c r="C230" s="14"/>
      <c r="D230" s="14"/>
      <c r="E230" s="14"/>
      <c r="F230" s="14"/>
      <c r="G230" s="14"/>
      <c r="H230" s="14"/>
      <c r="I230" s="14"/>
      <c r="J230" s="14"/>
    </row>
    <row r="231" spans="3:10">
      <c r="C231" s="14"/>
      <c r="D231" s="14"/>
      <c r="E231" s="14"/>
      <c r="F231" s="14"/>
      <c r="G231" s="14"/>
      <c r="H231" s="14"/>
      <c r="I231" s="14"/>
      <c r="J231" s="14"/>
    </row>
    <row r="232" spans="3:10">
      <c r="C232" s="14"/>
      <c r="D232" s="14"/>
      <c r="E232" s="14"/>
      <c r="F232" s="14"/>
      <c r="G232" s="14"/>
      <c r="H232" s="14"/>
      <c r="I232" s="14"/>
      <c r="J232" s="14"/>
    </row>
    <row r="233" spans="3:10">
      <c r="C233" s="14"/>
      <c r="D233" s="14"/>
      <c r="E233" s="14"/>
      <c r="F233" s="14"/>
      <c r="G233" s="14"/>
      <c r="H233" s="14"/>
      <c r="I233" s="14"/>
      <c r="J233" s="14"/>
    </row>
    <row r="234" spans="3:10">
      <c r="C234" s="14"/>
      <c r="D234" s="14"/>
      <c r="E234" s="14"/>
      <c r="F234" s="14"/>
      <c r="G234" s="14"/>
      <c r="H234" s="14"/>
      <c r="I234" s="14"/>
      <c r="J234" s="14"/>
    </row>
    <row r="235" spans="3:10">
      <c r="C235" s="14"/>
      <c r="D235" s="14"/>
      <c r="E235" s="14"/>
      <c r="F235" s="14"/>
      <c r="G235" s="14"/>
      <c r="H235" s="14"/>
      <c r="I235" s="14"/>
      <c r="J235" s="14"/>
    </row>
    <row r="236" spans="3:10">
      <c r="C236" s="14"/>
      <c r="D236" s="14"/>
      <c r="E236" s="14"/>
      <c r="F236" s="14"/>
      <c r="G236" s="14"/>
      <c r="H236" s="14"/>
      <c r="I236" s="14"/>
      <c r="J236" s="14"/>
    </row>
    <row r="237" spans="3:10">
      <c r="C237" s="14"/>
      <c r="D237" s="14"/>
      <c r="E237" s="14"/>
      <c r="F237" s="14"/>
      <c r="G237" s="14"/>
      <c r="H237" s="14"/>
      <c r="I237" s="14"/>
      <c r="J237" s="14"/>
    </row>
    <row r="238" spans="3:10">
      <c r="C238" s="14"/>
      <c r="D238" s="14"/>
      <c r="E238" s="14"/>
      <c r="F238" s="14"/>
      <c r="G238" s="14"/>
      <c r="H238" s="14"/>
      <c r="I238" s="14"/>
      <c r="J238" s="14"/>
    </row>
    <row r="239" spans="3:10">
      <c r="C239" s="14"/>
      <c r="D239" s="14"/>
      <c r="E239" s="14"/>
      <c r="F239" s="14"/>
      <c r="G239" s="14"/>
      <c r="H239" s="14"/>
      <c r="I239" s="14"/>
      <c r="J239" s="14"/>
    </row>
    <row r="240" spans="3:10">
      <c r="C240" s="14"/>
      <c r="D240" s="14"/>
      <c r="E240" s="14"/>
      <c r="F240" s="14"/>
      <c r="G240" s="14"/>
      <c r="H240" s="14"/>
      <c r="I240" s="14"/>
      <c r="J240" s="14"/>
    </row>
    <row r="241" spans="3:10">
      <c r="C241" s="14"/>
      <c r="D241" s="14"/>
      <c r="E241" s="14"/>
      <c r="F241" s="14"/>
      <c r="G241" s="14"/>
      <c r="H241" s="14"/>
      <c r="I241" s="14"/>
      <c r="J241" s="14"/>
    </row>
    <row r="242" spans="3:10">
      <c r="C242" s="14"/>
      <c r="D242" s="14"/>
      <c r="E242" s="14"/>
      <c r="F242" s="14"/>
      <c r="G242" s="14"/>
      <c r="H242" s="14"/>
      <c r="I242" s="14"/>
      <c r="J242" s="14"/>
    </row>
    <row r="243" spans="3:10">
      <c r="C243" s="14"/>
      <c r="D243" s="14"/>
      <c r="E243" s="14"/>
      <c r="F243" s="14"/>
      <c r="G243" s="14"/>
      <c r="H243" s="14"/>
      <c r="I243" s="14"/>
      <c r="J243" s="14"/>
    </row>
    <row r="244" spans="3:10">
      <c r="C244" s="14"/>
      <c r="D244" s="14"/>
      <c r="E244" s="14"/>
      <c r="F244" s="14"/>
      <c r="G244" s="14"/>
      <c r="H244" s="14"/>
      <c r="I244" s="14"/>
      <c r="J244" s="14"/>
    </row>
    <row r="245" spans="3:10">
      <c r="C245" s="14"/>
      <c r="D245" s="14"/>
      <c r="E245" s="14"/>
      <c r="F245" s="14"/>
      <c r="G245" s="14"/>
      <c r="H245" s="14"/>
      <c r="I245" s="14"/>
      <c r="J245" s="14"/>
    </row>
    <row r="246" spans="3:10">
      <c r="C246" s="14"/>
      <c r="D246" s="14"/>
      <c r="E246" s="14"/>
      <c r="F246" s="14"/>
      <c r="G246" s="14"/>
      <c r="H246" s="14"/>
      <c r="I246" s="14"/>
      <c r="J246" s="14"/>
    </row>
    <row r="247" spans="3:10">
      <c r="C247" s="14"/>
      <c r="D247" s="14"/>
      <c r="E247" s="14"/>
      <c r="F247" s="14"/>
      <c r="G247" s="14"/>
      <c r="H247" s="14"/>
      <c r="I247" s="14"/>
      <c r="J247" s="14"/>
    </row>
    <row r="248" spans="3:10">
      <c r="C248" s="14"/>
      <c r="D248" s="14"/>
      <c r="E248" s="14"/>
      <c r="F248" s="14"/>
      <c r="G248" s="14"/>
      <c r="H248" s="14"/>
      <c r="I248" s="14"/>
      <c r="J248" s="14"/>
    </row>
    <row r="249" spans="3:10">
      <c r="C249" s="14"/>
      <c r="D249" s="14"/>
      <c r="E249" s="14"/>
      <c r="F249" s="14"/>
      <c r="G249" s="14"/>
      <c r="H249" s="14"/>
      <c r="I249" s="14"/>
      <c r="J249" s="14"/>
    </row>
    <row r="250" spans="3:10">
      <c r="C250" s="14"/>
      <c r="D250" s="14"/>
      <c r="E250" s="14"/>
      <c r="F250" s="14"/>
      <c r="G250" s="14"/>
      <c r="H250" s="14"/>
      <c r="I250" s="14"/>
      <c r="J250" s="14"/>
    </row>
    <row r="251" spans="3:10">
      <c r="C251" s="14"/>
      <c r="D251" s="14"/>
      <c r="E251" s="14"/>
      <c r="F251" s="14"/>
      <c r="G251" s="14"/>
      <c r="H251" s="14"/>
      <c r="I251" s="14"/>
      <c r="J251" s="14"/>
    </row>
    <row r="252" spans="3:10">
      <c r="C252" s="14"/>
      <c r="D252" s="14"/>
      <c r="E252" s="14"/>
      <c r="F252" s="14"/>
      <c r="G252" s="14"/>
      <c r="H252" s="14"/>
      <c r="I252" s="14"/>
      <c r="J252" s="14"/>
    </row>
    <row r="253" spans="3:10">
      <c r="C253" s="14"/>
      <c r="D253" s="14"/>
      <c r="E253" s="14"/>
      <c r="F253" s="14"/>
      <c r="G253" s="14"/>
      <c r="H253" s="14"/>
      <c r="I253" s="14"/>
      <c r="J253" s="14"/>
    </row>
    <row r="254" spans="3:10">
      <c r="C254" s="14"/>
      <c r="D254" s="14"/>
      <c r="E254" s="14"/>
      <c r="F254" s="14"/>
      <c r="G254" s="14"/>
      <c r="H254" s="14"/>
      <c r="I254" s="14"/>
      <c r="J254" s="14"/>
    </row>
    <row r="255" spans="3:10">
      <c r="C255" s="14"/>
      <c r="D255" s="14"/>
      <c r="E255" s="14"/>
      <c r="F255" s="14"/>
      <c r="G255" s="14"/>
      <c r="H255" s="14"/>
      <c r="I255" s="14"/>
      <c r="J255" s="14"/>
    </row>
    <row r="256" spans="3:10">
      <c r="C256" s="14"/>
      <c r="D256" s="14"/>
      <c r="E256" s="14"/>
      <c r="F256" s="14"/>
      <c r="G256" s="14"/>
      <c r="H256" s="14"/>
      <c r="I256" s="14"/>
      <c r="J256" s="14"/>
    </row>
    <row r="257" spans="3:10">
      <c r="C257" s="14"/>
      <c r="D257" s="14"/>
      <c r="E257" s="14"/>
      <c r="F257" s="14"/>
      <c r="G257" s="14"/>
      <c r="H257" s="14"/>
      <c r="I257" s="14"/>
      <c r="J257" s="14"/>
    </row>
    <row r="258" spans="3:10">
      <c r="C258" s="14"/>
      <c r="D258" s="14"/>
      <c r="E258" s="14"/>
      <c r="F258" s="14"/>
      <c r="G258" s="14"/>
      <c r="H258" s="14"/>
      <c r="I258" s="14"/>
      <c r="J258" s="14"/>
    </row>
    <row r="259" spans="3:10">
      <c r="C259" s="14"/>
      <c r="D259" s="14"/>
      <c r="E259" s="14"/>
      <c r="F259" s="14"/>
      <c r="G259" s="14"/>
      <c r="H259" s="14"/>
      <c r="I259" s="14"/>
      <c r="J259" s="14"/>
    </row>
    <row r="260" spans="3:10">
      <c r="C260" s="14"/>
      <c r="D260" s="14"/>
      <c r="E260" s="14"/>
      <c r="F260" s="14"/>
      <c r="G260" s="14"/>
      <c r="H260" s="14"/>
      <c r="I260" s="14"/>
      <c r="J260" s="14"/>
    </row>
    <row r="261" spans="3:10">
      <c r="C261" s="14"/>
      <c r="D261" s="14"/>
      <c r="E261" s="14"/>
      <c r="F261" s="14"/>
      <c r="G261" s="14"/>
      <c r="H261" s="14"/>
      <c r="I261" s="14"/>
      <c r="J261" s="14"/>
    </row>
    <row r="262" spans="3:10">
      <c r="C262" s="14"/>
      <c r="D262" s="14"/>
      <c r="E262" s="14"/>
      <c r="F262" s="14"/>
      <c r="G262" s="14"/>
      <c r="H262" s="14"/>
      <c r="I262" s="14"/>
      <c r="J262" s="14"/>
    </row>
    <row r="263" spans="3:10">
      <c r="C263" s="14"/>
      <c r="D263" s="14"/>
      <c r="E263" s="14"/>
      <c r="F263" s="14"/>
      <c r="G263" s="14"/>
      <c r="H263" s="14"/>
      <c r="I263" s="14"/>
      <c r="J263" s="14"/>
    </row>
    <row r="264" spans="3:10">
      <c r="C264" s="14"/>
      <c r="D264" s="14"/>
      <c r="E264" s="14"/>
      <c r="F264" s="14"/>
      <c r="G264" s="14"/>
      <c r="H264" s="14"/>
      <c r="I264" s="14"/>
      <c r="J264" s="14"/>
    </row>
    <row r="265" spans="3:10">
      <c r="C265" s="14"/>
      <c r="D265" s="14"/>
      <c r="E265" s="14"/>
      <c r="F265" s="14"/>
      <c r="G265" s="14"/>
      <c r="H265" s="14"/>
      <c r="I265" s="14"/>
      <c r="J265" s="14"/>
    </row>
    <row r="266" spans="3:10">
      <c r="C266" s="14"/>
      <c r="D266" s="14"/>
      <c r="E266" s="14"/>
      <c r="F266" s="14"/>
      <c r="G266" s="14"/>
      <c r="H266" s="14"/>
      <c r="I266" s="14"/>
      <c r="J266" s="14"/>
    </row>
    <row r="267" spans="3:10">
      <c r="C267" s="14"/>
      <c r="D267" s="14"/>
      <c r="E267" s="14"/>
      <c r="F267" s="14"/>
      <c r="G267" s="14"/>
      <c r="H267" s="14"/>
      <c r="I267" s="14"/>
      <c r="J267" s="14"/>
    </row>
    <row r="268" spans="3:10">
      <c r="C268" s="14"/>
      <c r="D268" s="14"/>
      <c r="E268" s="14"/>
      <c r="F268" s="14"/>
      <c r="G268" s="14"/>
      <c r="H268" s="14"/>
      <c r="I268" s="14"/>
      <c r="J268" s="14"/>
    </row>
    <row r="269" spans="3:10">
      <c r="C269" s="14"/>
      <c r="D269" s="14"/>
      <c r="E269" s="14"/>
      <c r="F269" s="14"/>
      <c r="G269" s="14"/>
      <c r="H269" s="14"/>
      <c r="I269" s="14"/>
      <c r="J269" s="14"/>
    </row>
    <row r="270" spans="3:10">
      <c r="C270" s="14"/>
      <c r="D270" s="14"/>
      <c r="E270" s="14"/>
      <c r="F270" s="14"/>
      <c r="G270" s="14"/>
      <c r="H270" s="14"/>
      <c r="I270" s="14"/>
      <c r="J270" s="14"/>
    </row>
    <row r="271" spans="3:10">
      <c r="C271" s="14"/>
      <c r="D271" s="14"/>
      <c r="E271" s="14"/>
      <c r="F271" s="14"/>
      <c r="G271" s="14"/>
      <c r="H271" s="14"/>
      <c r="I271" s="14"/>
      <c r="J271" s="14"/>
    </row>
    <row r="272" spans="3:10">
      <c r="C272" s="14"/>
      <c r="D272" s="14"/>
      <c r="E272" s="14"/>
      <c r="F272" s="14"/>
      <c r="G272" s="14"/>
      <c r="H272" s="14"/>
      <c r="I272" s="14"/>
      <c r="J272" s="14"/>
    </row>
    <row r="273" spans="3:10">
      <c r="C273" s="14"/>
      <c r="D273" s="14"/>
      <c r="E273" s="14"/>
      <c r="F273" s="14"/>
      <c r="G273" s="14"/>
      <c r="H273" s="14"/>
      <c r="I273" s="14"/>
      <c r="J273" s="14"/>
    </row>
    <row r="274" spans="3:10">
      <c r="C274" s="14"/>
      <c r="D274" s="14"/>
      <c r="E274" s="14"/>
      <c r="F274" s="14"/>
      <c r="G274" s="14"/>
      <c r="H274" s="14"/>
      <c r="I274" s="14"/>
      <c r="J274" s="14"/>
    </row>
    <row r="275" spans="3:10">
      <c r="C275" s="14"/>
      <c r="D275" s="14"/>
      <c r="E275" s="14"/>
      <c r="F275" s="14"/>
      <c r="G275" s="14"/>
      <c r="H275" s="14"/>
      <c r="I275" s="14"/>
      <c r="J275" s="14"/>
    </row>
    <row r="276" spans="3:10">
      <c r="C276" s="14"/>
      <c r="D276" s="14"/>
      <c r="E276" s="14"/>
      <c r="F276" s="14"/>
      <c r="G276" s="14"/>
      <c r="H276" s="14"/>
      <c r="I276" s="14"/>
      <c r="J276" s="14"/>
    </row>
    <row r="277" spans="3:10">
      <c r="C277" s="14"/>
      <c r="D277" s="14"/>
      <c r="E277" s="14"/>
      <c r="F277" s="14"/>
      <c r="G277" s="14"/>
      <c r="H277" s="14"/>
      <c r="I277" s="14"/>
      <c r="J277" s="14"/>
    </row>
    <row r="278" spans="3:10">
      <c r="C278" s="14"/>
      <c r="D278" s="14"/>
      <c r="E278" s="14"/>
      <c r="F278" s="14"/>
      <c r="G278" s="14"/>
      <c r="H278" s="14"/>
      <c r="I278" s="14"/>
      <c r="J278" s="14"/>
    </row>
    <row r="279" spans="3:10">
      <c r="C279" s="14"/>
      <c r="D279" s="14"/>
      <c r="E279" s="14"/>
      <c r="F279" s="14"/>
      <c r="G279" s="14"/>
      <c r="H279" s="14"/>
      <c r="I279" s="14"/>
      <c r="J279" s="14"/>
    </row>
    <row r="280" spans="3:10">
      <c r="C280" s="14"/>
      <c r="D280" s="14"/>
      <c r="E280" s="14"/>
      <c r="F280" s="14"/>
      <c r="G280" s="14"/>
      <c r="H280" s="14"/>
      <c r="I280" s="14"/>
      <c r="J280" s="14"/>
    </row>
    <row r="281" spans="3:10">
      <c r="C281" s="14"/>
      <c r="D281" s="14"/>
      <c r="E281" s="14"/>
      <c r="F281" s="14"/>
      <c r="G281" s="14"/>
      <c r="H281" s="14"/>
      <c r="I281" s="14"/>
      <c r="J281" s="14"/>
    </row>
    <row r="282" spans="3:10">
      <c r="C282" s="14"/>
      <c r="D282" s="14"/>
      <c r="E282" s="14"/>
      <c r="F282" s="14"/>
      <c r="G282" s="14"/>
      <c r="H282" s="14"/>
      <c r="I282" s="14"/>
      <c r="J282" s="14"/>
    </row>
    <row r="283" spans="3:10">
      <c r="C283" s="14"/>
      <c r="D283" s="14"/>
      <c r="E283" s="14"/>
      <c r="F283" s="14"/>
      <c r="G283" s="14"/>
      <c r="H283" s="14"/>
      <c r="I283" s="14"/>
      <c r="J283" s="14"/>
    </row>
    <row r="284" spans="3:10">
      <c r="C284" s="14"/>
      <c r="D284" s="14"/>
      <c r="E284" s="14"/>
      <c r="F284" s="14"/>
      <c r="G284" s="14"/>
      <c r="H284" s="14"/>
      <c r="I284" s="14"/>
      <c r="J284" s="14"/>
    </row>
    <row r="285" spans="3:10">
      <c r="C285" s="14"/>
      <c r="D285" s="14"/>
      <c r="E285" s="14"/>
      <c r="F285" s="14"/>
      <c r="G285" s="14"/>
      <c r="H285" s="14"/>
      <c r="I285" s="14"/>
      <c r="J285" s="14"/>
    </row>
    <row r="286" spans="3:10">
      <c r="C286" s="14"/>
      <c r="D286" s="14"/>
      <c r="E286" s="14"/>
      <c r="F286" s="14"/>
      <c r="G286" s="14"/>
      <c r="H286" s="14"/>
      <c r="I286" s="14"/>
      <c r="J286" s="14"/>
    </row>
    <row r="287" spans="3:10">
      <c r="C287" s="14"/>
      <c r="D287" s="14"/>
      <c r="E287" s="14"/>
      <c r="F287" s="14"/>
      <c r="G287" s="14"/>
      <c r="H287" s="14"/>
      <c r="I287" s="14"/>
      <c r="J287" s="14"/>
    </row>
    <row r="288" spans="3:10">
      <c r="C288" s="14"/>
      <c r="D288" s="14"/>
      <c r="E288" s="14"/>
      <c r="F288" s="14"/>
      <c r="G288" s="14"/>
      <c r="H288" s="14"/>
      <c r="I288" s="14"/>
      <c r="J288" s="14"/>
    </row>
    <row r="289" spans="3:10">
      <c r="C289" s="14"/>
      <c r="D289" s="14"/>
      <c r="E289" s="14"/>
      <c r="F289" s="14"/>
      <c r="G289" s="14"/>
      <c r="H289" s="14"/>
      <c r="I289" s="14"/>
      <c r="J289" s="14"/>
    </row>
    <row r="290" spans="3:10">
      <c r="C290" s="14"/>
      <c r="D290" s="14"/>
      <c r="E290" s="14"/>
      <c r="F290" s="14"/>
      <c r="G290" s="14"/>
      <c r="H290" s="14"/>
      <c r="I290" s="14"/>
      <c r="J290" s="14"/>
    </row>
    <row r="291" spans="3:10">
      <c r="C291" s="14"/>
      <c r="D291" s="14"/>
      <c r="E291" s="14"/>
      <c r="F291" s="14"/>
      <c r="G291" s="14"/>
      <c r="H291" s="14"/>
      <c r="I291" s="14"/>
      <c r="J291" s="14"/>
    </row>
    <row r="292" spans="3:10">
      <c r="C292" s="14"/>
      <c r="D292" s="14"/>
      <c r="E292" s="14"/>
      <c r="F292" s="14"/>
      <c r="G292" s="14"/>
      <c r="H292" s="14"/>
      <c r="I292" s="14"/>
      <c r="J292" s="14"/>
    </row>
    <row r="293" spans="3:10">
      <c r="C293" s="14"/>
      <c r="D293" s="14"/>
      <c r="E293" s="14"/>
      <c r="F293" s="14"/>
      <c r="G293" s="14"/>
      <c r="H293" s="14"/>
      <c r="I293" s="14"/>
      <c r="J293" s="14"/>
    </row>
    <row r="294" spans="3:10">
      <c r="C294" s="14"/>
      <c r="D294" s="14"/>
      <c r="E294" s="14"/>
      <c r="F294" s="14"/>
      <c r="G294" s="14"/>
      <c r="H294" s="14"/>
      <c r="I294" s="14"/>
      <c r="J294" s="14"/>
    </row>
    <row r="295" spans="3:10">
      <c r="C295" s="14"/>
      <c r="D295" s="14"/>
      <c r="E295" s="14"/>
      <c r="F295" s="14"/>
      <c r="G295" s="14"/>
      <c r="H295" s="14"/>
      <c r="I295" s="14"/>
      <c r="J295" s="14"/>
    </row>
    <row r="296" spans="3:10">
      <c r="C296" s="14"/>
      <c r="D296" s="14"/>
      <c r="E296" s="14"/>
      <c r="F296" s="14"/>
      <c r="G296" s="14"/>
      <c r="H296" s="14"/>
      <c r="I296" s="14"/>
      <c r="J296" s="14"/>
    </row>
    <row r="297" spans="3:10">
      <c r="C297" s="14"/>
      <c r="D297" s="14"/>
      <c r="E297" s="14"/>
      <c r="F297" s="14"/>
      <c r="G297" s="14"/>
      <c r="H297" s="14"/>
      <c r="I297" s="14"/>
      <c r="J297" s="14"/>
    </row>
    <row r="298" spans="3:10">
      <c r="C298" s="14"/>
      <c r="D298" s="14"/>
      <c r="E298" s="14"/>
      <c r="F298" s="14"/>
      <c r="G298" s="14"/>
      <c r="H298" s="14"/>
      <c r="I298" s="14"/>
      <c r="J298" s="14"/>
    </row>
    <row r="299" spans="3:10">
      <c r="C299" s="14"/>
      <c r="D299" s="14"/>
      <c r="E299" s="14"/>
      <c r="F299" s="14"/>
      <c r="G299" s="14"/>
      <c r="H299" s="14"/>
      <c r="I299" s="14"/>
      <c r="J299" s="14"/>
    </row>
    <row r="300" spans="3:10">
      <c r="C300" s="14"/>
      <c r="D300" s="14"/>
      <c r="E300" s="14"/>
      <c r="F300" s="14"/>
      <c r="G300" s="14"/>
      <c r="H300" s="14"/>
      <c r="I300" s="14"/>
      <c r="J300" s="14"/>
    </row>
    <row r="301" spans="3:10">
      <c r="C301" s="14"/>
      <c r="D301" s="14"/>
      <c r="E301" s="14"/>
      <c r="F301" s="14"/>
      <c r="G301" s="14"/>
      <c r="H301" s="14"/>
      <c r="I301" s="14"/>
      <c r="J301" s="14"/>
    </row>
    <row r="302" spans="3:10">
      <c r="C302" s="14"/>
      <c r="D302" s="14"/>
      <c r="E302" s="14"/>
      <c r="F302" s="14"/>
      <c r="G302" s="14"/>
      <c r="H302" s="14"/>
      <c r="I302" s="14"/>
      <c r="J302" s="14"/>
    </row>
    <row r="303" spans="3:10">
      <c r="C303" s="14"/>
      <c r="D303" s="14"/>
      <c r="E303" s="14"/>
      <c r="F303" s="14"/>
      <c r="G303" s="14"/>
      <c r="H303" s="14"/>
      <c r="I303" s="14"/>
      <c r="J303" s="14"/>
    </row>
    <row r="304" spans="3:10">
      <c r="C304" s="14"/>
      <c r="D304" s="14"/>
      <c r="E304" s="14"/>
      <c r="F304" s="14"/>
      <c r="G304" s="14"/>
      <c r="H304" s="14"/>
      <c r="I304" s="14"/>
      <c r="J304" s="14"/>
    </row>
    <row r="305" spans="3:10">
      <c r="C305" s="14"/>
      <c r="D305" s="14"/>
      <c r="E305" s="14"/>
      <c r="F305" s="14"/>
      <c r="G305" s="14"/>
      <c r="H305" s="14"/>
      <c r="I305" s="14"/>
      <c r="J305" s="14"/>
    </row>
    <row r="306" spans="3:10">
      <c r="C306" s="14"/>
      <c r="D306" s="14"/>
      <c r="E306" s="14"/>
      <c r="F306" s="14"/>
      <c r="G306" s="14"/>
      <c r="H306" s="14"/>
      <c r="I306" s="14"/>
      <c r="J306" s="14"/>
    </row>
    <row r="307" spans="3:10">
      <c r="C307" s="14"/>
      <c r="D307" s="14"/>
      <c r="E307" s="14"/>
      <c r="F307" s="14"/>
      <c r="G307" s="14"/>
      <c r="H307" s="14"/>
      <c r="I307" s="14"/>
      <c r="J307" s="14"/>
    </row>
    <row r="308" spans="3:10">
      <c r="C308" s="14"/>
      <c r="D308" s="14"/>
      <c r="E308" s="14"/>
      <c r="F308" s="14"/>
      <c r="G308" s="14"/>
      <c r="H308" s="14"/>
      <c r="I308" s="14"/>
      <c r="J308" s="14"/>
    </row>
    <row r="309" spans="3:10">
      <c r="C309" s="14"/>
      <c r="D309" s="14"/>
      <c r="E309" s="14"/>
      <c r="F309" s="14"/>
      <c r="G309" s="14"/>
      <c r="H309" s="14"/>
      <c r="I309" s="14"/>
      <c r="J309" s="14"/>
    </row>
    <row r="310" spans="3:10">
      <c r="C310" s="14"/>
      <c r="D310" s="14"/>
      <c r="E310" s="14"/>
      <c r="F310" s="14"/>
      <c r="G310" s="14"/>
      <c r="H310" s="14"/>
      <c r="I310" s="14"/>
      <c r="J310" s="14"/>
    </row>
    <row r="311" spans="3:10">
      <c r="C311" s="14"/>
      <c r="D311" s="14"/>
      <c r="E311" s="14"/>
      <c r="F311" s="14"/>
      <c r="G311" s="14"/>
      <c r="H311" s="14"/>
      <c r="I311" s="14"/>
      <c r="J311" s="14"/>
    </row>
    <row r="312" spans="3:10">
      <c r="C312" s="14"/>
      <c r="D312" s="14"/>
      <c r="E312" s="14"/>
      <c r="F312" s="14"/>
      <c r="G312" s="14"/>
      <c r="H312" s="14"/>
      <c r="I312" s="14"/>
      <c r="J312" s="14"/>
    </row>
    <row r="313" spans="3:10">
      <c r="C313" s="14"/>
      <c r="D313" s="14"/>
      <c r="E313" s="14"/>
      <c r="F313" s="14"/>
      <c r="G313" s="14"/>
      <c r="H313" s="14"/>
      <c r="I313" s="14"/>
      <c r="J313" s="14"/>
    </row>
    <row r="314" spans="3:10">
      <c r="C314" s="14"/>
      <c r="D314" s="14"/>
      <c r="E314" s="14"/>
      <c r="F314" s="14"/>
      <c r="G314" s="14"/>
      <c r="H314" s="14"/>
      <c r="I314" s="14"/>
      <c r="J314" s="14"/>
    </row>
    <row r="315" spans="3:10">
      <c r="C315" s="14"/>
      <c r="D315" s="14"/>
      <c r="E315" s="14"/>
      <c r="F315" s="14"/>
      <c r="G315" s="14"/>
      <c r="H315" s="14"/>
      <c r="I315" s="14"/>
      <c r="J315" s="14"/>
    </row>
    <row r="316" spans="3:10">
      <c r="C316" s="14"/>
      <c r="D316" s="14"/>
      <c r="E316" s="14"/>
      <c r="F316" s="14"/>
      <c r="G316" s="14"/>
      <c r="H316" s="14"/>
      <c r="I316" s="14"/>
      <c r="J316" s="14"/>
    </row>
    <row r="317" spans="3:10">
      <c r="C317" s="14"/>
      <c r="D317" s="14"/>
      <c r="E317" s="14"/>
      <c r="F317" s="14"/>
      <c r="G317" s="14"/>
      <c r="H317" s="14"/>
      <c r="I317" s="14"/>
      <c r="J317" s="14"/>
    </row>
    <row r="318" spans="3:10">
      <c r="C318" s="14"/>
      <c r="D318" s="14"/>
      <c r="E318" s="14"/>
      <c r="F318" s="14"/>
      <c r="G318" s="14"/>
      <c r="H318" s="14"/>
      <c r="I318" s="14"/>
      <c r="J318" s="14"/>
    </row>
    <row r="319" spans="3:10">
      <c r="C319" s="14"/>
      <c r="D319" s="14"/>
      <c r="E319" s="14"/>
      <c r="F319" s="14"/>
      <c r="G319" s="14"/>
      <c r="H319" s="14"/>
      <c r="I319" s="14"/>
      <c r="J319" s="14"/>
    </row>
    <row r="320" spans="3:10">
      <c r="C320" s="14"/>
      <c r="D320" s="14"/>
      <c r="E320" s="14"/>
      <c r="F320" s="14"/>
      <c r="G320" s="14"/>
      <c r="H320" s="14"/>
      <c r="I320" s="14"/>
      <c r="J320" s="14"/>
    </row>
    <row r="321" spans="3:10">
      <c r="C321" s="14"/>
      <c r="D321" s="14"/>
      <c r="E321" s="14"/>
      <c r="F321" s="14"/>
      <c r="G321" s="14"/>
      <c r="H321" s="14"/>
      <c r="I321" s="14"/>
      <c r="J321" s="14"/>
    </row>
    <row r="322" spans="3:10">
      <c r="C322" s="14"/>
      <c r="D322" s="14"/>
      <c r="E322" s="14"/>
      <c r="F322" s="14"/>
      <c r="G322" s="14"/>
      <c r="H322" s="14"/>
      <c r="I322" s="14"/>
      <c r="J322" s="14"/>
    </row>
    <row r="323" spans="3:10">
      <c r="C323" s="14"/>
      <c r="D323" s="14"/>
      <c r="E323" s="14"/>
      <c r="F323" s="14"/>
      <c r="G323" s="14"/>
      <c r="H323" s="14"/>
      <c r="I323" s="14"/>
      <c r="J323" s="14"/>
    </row>
    <row r="324" spans="3:10">
      <c r="C324" s="14"/>
      <c r="D324" s="14"/>
      <c r="E324" s="14"/>
      <c r="F324" s="14"/>
      <c r="G324" s="14"/>
      <c r="H324" s="14"/>
      <c r="I324" s="14"/>
      <c r="J324" s="14"/>
    </row>
    <row r="325" spans="3:10">
      <c r="C325" s="14"/>
      <c r="D325" s="14"/>
      <c r="E325" s="14"/>
      <c r="F325" s="14"/>
      <c r="G325" s="14"/>
      <c r="H325" s="14"/>
      <c r="I325" s="14"/>
      <c r="J325" s="14"/>
    </row>
    <row r="326" spans="3:10">
      <c r="C326" s="14"/>
      <c r="D326" s="14"/>
      <c r="E326" s="14"/>
      <c r="F326" s="14"/>
      <c r="G326" s="14"/>
      <c r="H326" s="14"/>
      <c r="I326" s="14"/>
      <c r="J326" s="14"/>
    </row>
    <row r="327" spans="3:10">
      <c r="C327" s="14"/>
      <c r="D327" s="14"/>
      <c r="E327" s="14"/>
      <c r="F327" s="14"/>
      <c r="G327" s="14"/>
      <c r="H327" s="14"/>
      <c r="I327" s="14"/>
      <c r="J327" s="14"/>
    </row>
    <row r="328" spans="3:10">
      <c r="C328" s="14"/>
      <c r="D328" s="14"/>
      <c r="E328" s="14"/>
      <c r="F328" s="14"/>
      <c r="G328" s="14"/>
      <c r="H328" s="14"/>
      <c r="I328" s="14"/>
      <c r="J328" s="14"/>
    </row>
    <row r="329" spans="3:10">
      <c r="C329" s="14"/>
      <c r="D329" s="14"/>
      <c r="E329" s="14"/>
      <c r="F329" s="14"/>
      <c r="G329" s="14"/>
      <c r="H329" s="14"/>
      <c r="I329" s="14"/>
      <c r="J329" s="14"/>
    </row>
    <row r="330" spans="3:10">
      <c r="C330" s="14"/>
      <c r="D330" s="14"/>
      <c r="E330" s="14"/>
      <c r="F330" s="14"/>
      <c r="G330" s="14"/>
      <c r="H330" s="14"/>
      <c r="I330" s="14"/>
      <c r="J330" s="14"/>
    </row>
    <row r="331" spans="3:10">
      <c r="C331" s="14"/>
      <c r="D331" s="14"/>
      <c r="E331" s="14"/>
      <c r="F331" s="14"/>
      <c r="G331" s="14"/>
      <c r="H331" s="14"/>
      <c r="I331" s="14"/>
      <c r="J331" s="14"/>
    </row>
    <row r="332" spans="3:10">
      <c r="C332" s="14"/>
      <c r="D332" s="14"/>
      <c r="E332" s="14"/>
      <c r="F332" s="14"/>
      <c r="G332" s="14"/>
      <c r="H332" s="14"/>
      <c r="I332" s="14"/>
      <c r="J332" s="14"/>
    </row>
    <row r="333" spans="3:10">
      <c r="C333" s="14"/>
      <c r="D333" s="14"/>
      <c r="E333" s="14"/>
      <c r="F333" s="14"/>
      <c r="G333" s="14"/>
      <c r="H333" s="14"/>
      <c r="I333" s="14"/>
      <c r="J333" s="14"/>
    </row>
    <row r="334" spans="3:10">
      <c r="C334" s="14"/>
      <c r="D334" s="14"/>
      <c r="E334" s="14"/>
      <c r="F334" s="14"/>
      <c r="G334" s="14"/>
      <c r="H334" s="14"/>
      <c r="I334" s="14"/>
      <c r="J334" s="14"/>
    </row>
    <row r="335" spans="3:10">
      <c r="C335" s="14"/>
      <c r="D335" s="14"/>
      <c r="E335" s="14"/>
      <c r="F335" s="14"/>
      <c r="G335" s="14"/>
      <c r="H335" s="14"/>
      <c r="I335" s="14"/>
      <c r="J335" s="14"/>
    </row>
    <row r="336" spans="3:10">
      <c r="C336" s="14"/>
      <c r="D336" s="14"/>
      <c r="E336" s="14"/>
      <c r="F336" s="14"/>
      <c r="G336" s="14"/>
      <c r="H336" s="14"/>
      <c r="I336" s="14"/>
      <c r="J336" s="14"/>
    </row>
    <row r="337" spans="3:10">
      <c r="C337" s="14"/>
      <c r="D337" s="14"/>
      <c r="E337" s="14"/>
      <c r="F337" s="14"/>
      <c r="G337" s="14"/>
      <c r="H337" s="14"/>
      <c r="I337" s="14"/>
      <c r="J337" s="14"/>
    </row>
    <row r="338" spans="3:10">
      <c r="C338" s="14"/>
      <c r="D338" s="14"/>
      <c r="E338" s="14"/>
      <c r="F338" s="14"/>
      <c r="G338" s="14"/>
      <c r="H338" s="14"/>
      <c r="I338" s="14"/>
      <c r="J338" s="14"/>
    </row>
    <row r="339" spans="3:10">
      <c r="C339" s="14"/>
      <c r="D339" s="14"/>
      <c r="E339" s="14"/>
      <c r="F339" s="14"/>
      <c r="G339" s="14"/>
      <c r="H339" s="14"/>
      <c r="I339" s="14"/>
      <c r="J339" s="14"/>
    </row>
    <row r="340" spans="3:10">
      <c r="C340" s="14"/>
      <c r="D340" s="14"/>
      <c r="E340" s="14"/>
      <c r="F340" s="14"/>
      <c r="G340" s="14"/>
      <c r="H340" s="14"/>
      <c r="I340" s="14"/>
      <c r="J340" s="14"/>
    </row>
    <row r="341" spans="3:10">
      <c r="C341" s="14"/>
      <c r="D341" s="14"/>
      <c r="E341" s="14"/>
      <c r="F341" s="14"/>
      <c r="G341" s="14"/>
      <c r="H341" s="14"/>
      <c r="I341" s="14"/>
      <c r="J341" s="14"/>
    </row>
    <row r="342" spans="3:10">
      <c r="C342" s="14"/>
      <c r="D342" s="14"/>
      <c r="E342" s="14"/>
      <c r="F342" s="14"/>
      <c r="G342" s="14"/>
      <c r="H342" s="14"/>
      <c r="I342" s="14"/>
      <c r="J342" s="14"/>
    </row>
    <row r="343" spans="3:10">
      <c r="C343" s="14"/>
      <c r="D343" s="14"/>
      <c r="E343" s="14"/>
      <c r="F343" s="14"/>
      <c r="G343" s="14"/>
      <c r="H343" s="14"/>
      <c r="I343" s="14"/>
      <c r="J343" s="14"/>
    </row>
    <row r="344" spans="3:10">
      <c r="C344" s="14"/>
      <c r="D344" s="14"/>
      <c r="E344" s="14"/>
      <c r="F344" s="14"/>
      <c r="G344" s="14"/>
      <c r="H344" s="14"/>
      <c r="I344" s="14"/>
      <c r="J344" s="14"/>
    </row>
    <row r="345" spans="3:10">
      <c r="C345" s="14"/>
      <c r="D345" s="14"/>
      <c r="E345" s="14"/>
      <c r="F345" s="14"/>
      <c r="G345" s="14"/>
      <c r="H345" s="14"/>
      <c r="I345" s="14"/>
      <c r="J345" s="14"/>
    </row>
    <row r="346" spans="3:10">
      <c r="C346" s="14"/>
      <c r="D346" s="14"/>
      <c r="E346" s="14"/>
      <c r="F346" s="14"/>
      <c r="G346" s="14"/>
      <c r="H346" s="14"/>
      <c r="I346" s="14"/>
      <c r="J346" s="14"/>
    </row>
    <row r="347" spans="3:10">
      <c r="C347" s="14"/>
      <c r="D347" s="14"/>
      <c r="E347" s="14"/>
      <c r="F347" s="14"/>
      <c r="G347" s="14"/>
      <c r="H347" s="14"/>
      <c r="I347" s="14"/>
      <c r="J347" s="14"/>
    </row>
    <row r="348" spans="3:10">
      <c r="C348" s="14"/>
      <c r="D348" s="14"/>
      <c r="E348" s="14"/>
      <c r="F348" s="14"/>
      <c r="G348" s="14"/>
      <c r="H348" s="14"/>
      <c r="I348" s="14"/>
      <c r="J348" s="14"/>
    </row>
    <row r="349" spans="3:10">
      <c r="C349" s="14"/>
      <c r="D349" s="14"/>
      <c r="E349" s="14"/>
      <c r="F349" s="14"/>
      <c r="G349" s="14"/>
      <c r="H349" s="14"/>
      <c r="I349" s="14"/>
      <c r="J349" s="14"/>
    </row>
    <row r="350" spans="3:10">
      <c r="C350" s="14"/>
      <c r="D350" s="14"/>
      <c r="E350" s="14"/>
      <c r="F350" s="14"/>
      <c r="G350" s="14"/>
      <c r="H350" s="14"/>
      <c r="I350" s="14"/>
      <c r="J350" s="14"/>
    </row>
    <row r="351" spans="3:10">
      <c r="C351" s="14"/>
      <c r="D351" s="14"/>
      <c r="E351" s="14"/>
      <c r="F351" s="14"/>
      <c r="G351" s="14"/>
      <c r="H351" s="14"/>
      <c r="I351" s="14"/>
      <c r="J351" s="14"/>
    </row>
    <row r="352" spans="3:10">
      <c r="C352" s="14"/>
      <c r="D352" s="14"/>
      <c r="E352" s="14"/>
      <c r="F352" s="14"/>
      <c r="G352" s="14"/>
      <c r="H352" s="14"/>
      <c r="I352" s="14"/>
      <c r="J352" s="14"/>
    </row>
    <row r="353" spans="3:10">
      <c r="C353" s="14"/>
      <c r="D353" s="14"/>
      <c r="E353" s="14"/>
      <c r="F353" s="14"/>
      <c r="G353" s="14"/>
      <c r="H353" s="14"/>
      <c r="I353" s="14"/>
      <c r="J353" s="14"/>
    </row>
    <row r="354" spans="3:10">
      <c r="C354" s="14"/>
      <c r="D354" s="14"/>
      <c r="E354" s="14"/>
      <c r="F354" s="14"/>
      <c r="G354" s="14"/>
      <c r="H354" s="14"/>
      <c r="I354" s="14"/>
      <c r="J354" s="14"/>
    </row>
    <row r="355" spans="3:10">
      <c r="C355" s="14"/>
      <c r="D355" s="14"/>
      <c r="E355" s="14"/>
      <c r="F355" s="14"/>
      <c r="G355" s="14"/>
      <c r="H355" s="14"/>
      <c r="I355" s="14"/>
      <c r="J355" s="14"/>
    </row>
    <row r="356" spans="3:10">
      <c r="C356" s="14"/>
      <c r="D356" s="14"/>
      <c r="E356" s="14"/>
      <c r="F356" s="14"/>
      <c r="G356" s="14"/>
      <c r="H356" s="14"/>
      <c r="I356" s="14"/>
      <c r="J356" s="14"/>
    </row>
    <row r="357" spans="3:10">
      <c r="C357" s="14"/>
      <c r="D357" s="14"/>
      <c r="E357" s="14"/>
      <c r="F357" s="14"/>
      <c r="G357" s="14"/>
      <c r="H357" s="14"/>
      <c r="I357" s="14"/>
      <c r="J357" s="14"/>
    </row>
    <row r="358" spans="3:10">
      <c r="C358" s="14"/>
      <c r="D358" s="14"/>
      <c r="E358" s="14"/>
      <c r="F358" s="14"/>
      <c r="G358" s="14"/>
      <c r="H358" s="14"/>
      <c r="I358" s="14"/>
      <c r="J358" s="14"/>
    </row>
    <row r="359" spans="3:10">
      <c r="C359" s="14"/>
      <c r="D359" s="14"/>
      <c r="E359" s="14"/>
      <c r="F359" s="14"/>
      <c r="G359" s="14"/>
      <c r="H359" s="14"/>
      <c r="I359" s="14"/>
      <c r="J359" s="14"/>
    </row>
    <row r="360" spans="3:10">
      <c r="C360" s="14"/>
      <c r="D360" s="14"/>
      <c r="E360" s="14"/>
      <c r="F360" s="14"/>
      <c r="G360" s="14"/>
      <c r="H360" s="14"/>
      <c r="I360" s="14"/>
      <c r="J360" s="14"/>
    </row>
    <row r="361" spans="3:10">
      <c r="C361" s="14"/>
      <c r="D361" s="14"/>
      <c r="E361" s="14"/>
      <c r="F361" s="14"/>
      <c r="G361" s="14"/>
      <c r="H361" s="14"/>
      <c r="I361" s="14"/>
      <c r="J361" s="14"/>
    </row>
    <row r="362" spans="3:10">
      <c r="C362" s="14"/>
      <c r="D362" s="14"/>
      <c r="E362" s="14"/>
      <c r="F362" s="14"/>
      <c r="G362" s="14"/>
      <c r="H362" s="14"/>
      <c r="I362" s="14"/>
      <c r="J362" s="14"/>
    </row>
    <row r="363" spans="3:10">
      <c r="C363" s="14"/>
      <c r="D363" s="14"/>
      <c r="E363" s="14"/>
      <c r="F363" s="14"/>
      <c r="G363" s="14"/>
      <c r="H363" s="14"/>
      <c r="I363" s="14"/>
      <c r="J363" s="14"/>
    </row>
    <row r="364" spans="3:10">
      <c r="C364" s="14"/>
      <c r="D364" s="14"/>
      <c r="E364" s="14"/>
      <c r="F364" s="14"/>
      <c r="G364" s="14"/>
      <c r="H364" s="14"/>
      <c r="I364" s="14"/>
      <c r="J364" s="14"/>
    </row>
    <row r="365" spans="3:10">
      <c r="C365" s="14"/>
      <c r="D365" s="14"/>
      <c r="E365" s="14"/>
      <c r="F365" s="14"/>
      <c r="G365" s="14"/>
      <c r="H365" s="14"/>
      <c r="I365" s="14"/>
      <c r="J365" s="14"/>
    </row>
    <row r="366" spans="3:10">
      <c r="C366" s="14"/>
      <c r="D366" s="14"/>
      <c r="E366" s="14"/>
      <c r="F366" s="14"/>
      <c r="G366" s="14"/>
      <c r="H366" s="14"/>
      <c r="I366" s="14"/>
      <c r="J366" s="14"/>
    </row>
    <row r="367" spans="3:10">
      <c r="C367" s="14"/>
      <c r="D367" s="14"/>
      <c r="E367" s="14"/>
      <c r="F367" s="14"/>
      <c r="G367" s="14"/>
      <c r="H367" s="14"/>
      <c r="I367" s="14"/>
      <c r="J367" s="14"/>
    </row>
    <row r="368" spans="3:10">
      <c r="C368" s="14"/>
      <c r="D368" s="14"/>
      <c r="E368" s="14"/>
      <c r="F368" s="14"/>
      <c r="G368" s="14"/>
      <c r="H368" s="14"/>
      <c r="I368" s="14"/>
      <c r="J368" s="14"/>
    </row>
    <row r="369" spans="3:10">
      <c r="C369" s="14"/>
      <c r="D369" s="14"/>
      <c r="E369" s="14"/>
      <c r="F369" s="14"/>
      <c r="G369" s="14"/>
      <c r="H369" s="14"/>
      <c r="I369" s="14"/>
      <c r="J369" s="14"/>
    </row>
    <row r="370" spans="3:10">
      <c r="C370" s="14"/>
      <c r="D370" s="14"/>
      <c r="E370" s="14"/>
      <c r="F370" s="14"/>
      <c r="G370" s="14"/>
      <c r="H370" s="14"/>
      <c r="I370" s="14"/>
      <c r="J370" s="14"/>
    </row>
    <row r="371" spans="3:10">
      <c r="C371" s="14"/>
      <c r="D371" s="14"/>
      <c r="E371" s="14"/>
      <c r="F371" s="14"/>
      <c r="G371" s="14"/>
      <c r="H371" s="14"/>
      <c r="I371" s="14"/>
      <c r="J371" s="14"/>
    </row>
    <row r="372" spans="3:10">
      <c r="C372" s="14"/>
      <c r="D372" s="14"/>
      <c r="E372" s="14"/>
      <c r="F372" s="14"/>
      <c r="G372" s="14"/>
      <c r="H372" s="14"/>
      <c r="I372" s="14"/>
      <c r="J372" s="14"/>
    </row>
    <row r="373" spans="3:10">
      <c r="C373" s="14"/>
      <c r="D373" s="14"/>
      <c r="E373" s="14"/>
      <c r="F373" s="14"/>
      <c r="G373" s="14"/>
      <c r="H373" s="14"/>
      <c r="I373" s="14"/>
      <c r="J373" s="14"/>
    </row>
    <row r="374" spans="3:10">
      <c r="C374" s="14"/>
      <c r="D374" s="14"/>
      <c r="E374" s="14"/>
      <c r="F374" s="14"/>
      <c r="G374" s="14"/>
      <c r="H374" s="14"/>
      <c r="I374" s="14"/>
      <c r="J374" s="14"/>
    </row>
    <row r="375" spans="3:10">
      <c r="C375" s="14"/>
      <c r="D375" s="14"/>
      <c r="E375" s="14"/>
      <c r="F375" s="14"/>
      <c r="G375" s="14"/>
      <c r="H375" s="14"/>
      <c r="I375" s="14"/>
      <c r="J375" s="14"/>
    </row>
    <row r="376" spans="3:10">
      <c r="C376" s="14"/>
      <c r="D376" s="14"/>
      <c r="E376" s="14"/>
      <c r="F376" s="14"/>
      <c r="G376" s="14"/>
      <c r="H376" s="14"/>
      <c r="I376" s="14"/>
      <c r="J376" s="14"/>
    </row>
    <row r="377" spans="3:10">
      <c r="C377" s="14"/>
      <c r="D377" s="14"/>
      <c r="E377" s="14"/>
      <c r="F377" s="14"/>
      <c r="G377" s="14"/>
      <c r="H377" s="14"/>
      <c r="I377" s="14"/>
      <c r="J377" s="14"/>
    </row>
    <row r="378" spans="3:10">
      <c r="C378" s="14"/>
      <c r="D378" s="14"/>
      <c r="E378" s="14"/>
      <c r="F378" s="14"/>
      <c r="G378" s="14"/>
      <c r="H378" s="14"/>
      <c r="I378" s="14"/>
      <c r="J378" s="14"/>
    </row>
    <row r="379" spans="3:10">
      <c r="C379" s="14"/>
      <c r="D379" s="14"/>
      <c r="E379" s="14"/>
      <c r="F379" s="14"/>
      <c r="G379" s="14"/>
      <c r="H379" s="14"/>
      <c r="I379" s="14"/>
      <c r="J379" s="14"/>
    </row>
    <row r="380" spans="3:10">
      <c r="C380" s="14"/>
      <c r="D380" s="14"/>
      <c r="E380" s="14"/>
      <c r="F380" s="14"/>
      <c r="G380" s="14"/>
      <c r="H380" s="14"/>
      <c r="I380" s="14"/>
      <c r="J380" s="14"/>
    </row>
    <row r="381" spans="3:10">
      <c r="C381" s="14"/>
      <c r="D381" s="14"/>
      <c r="E381" s="14"/>
      <c r="F381" s="14"/>
      <c r="G381" s="14"/>
      <c r="H381" s="14"/>
      <c r="I381" s="14"/>
      <c r="J381" s="14"/>
    </row>
    <row r="382" spans="3:10">
      <c r="C382" s="14"/>
      <c r="D382" s="14"/>
      <c r="E382" s="14"/>
      <c r="F382" s="14"/>
      <c r="G382" s="14"/>
      <c r="H382" s="14"/>
      <c r="I382" s="14"/>
      <c r="J382" s="14"/>
    </row>
    <row r="383" spans="3:10">
      <c r="C383" s="14"/>
      <c r="D383" s="14"/>
      <c r="E383" s="14"/>
      <c r="F383" s="14"/>
      <c r="G383" s="14"/>
      <c r="H383" s="14"/>
      <c r="I383" s="14"/>
      <c r="J383" s="14"/>
    </row>
    <row r="384" spans="3:10">
      <c r="C384" s="14"/>
      <c r="D384" s="14"/>
      <c r="E384" s="14"/>
      <c r="F384" s="14"/>
      <c r="G384" s="14"/>
      <c r="H384" s="14"/>
      <c r="I384" s="14"/>
      <c r="J384" s="14"/>
    </row>
    <row r="385" spans="3:10">
      <c r="C385" s="14"/>
      <c r="D385" s="14"/>
      <c r="E385" s="14"/>
      <c r="F385" s="14"/>
      <c r="G385" s="14"/>
      <c r="H385" s="14"/>
      <c r="I385" s="14"/>
      <c r="J385" s="14"/>
    </row>
    <row r="386" spans="3:10">
      <c r="C386" s="14"/>
      <c r="D386" s="14"/>
      <c r="E386" s="14"/>
      <c r="F386" s="14"/>
      <c r="G386" s="14"/>
      <c r="H386" s="14"/>
      <c r="I386" s="14"/>
      <c r="J386" s="14"/>
    </row>
    <row r="387" spans="3:10">
      <c r="C387" s="14"/>
      <c r="D387" s="14"/>
      <c r="E387" s="14"/>
      <c r="F387" s="14"/>
      <c r="G387" s="14"/>
      <c r="H387" s="14"/>
      <c r="I387" s="14"/>
      <c r="J387" s="14"/>
    </row>
    <row r="388" spans="3:10">
      <c r="C388" s="14"/>
      <c r="D388" s="14"/>
      <c r="E388" s="14"/>
      <c r="F388" s="14"/>
      <c r="G388" s="14"/>
      <c r="H388" s="14"/>
      <c r="I388" s="14"/>
      <c r="J388" s="14"/>
    </row>
    <row r="389" spans="3:10">
      <c r="C389" s="14"/>
      <c r="D389" s="14"/>
      <c r="E389" s="14"/>
      <c r="F389" s="14"/>
      <c r="G389" s="14"/>
      <c r="H389" s="14"/>
      <c r="I389" s="14"/>
      <c r="J389" s="14"/>
    </row>
    <row r="390" spans="3:10">
      <c r="C390" s="14"/>
      <c r="D390" s="14"/>
      <c r="E390" s="14"/>
      <c r="F390" s="14"/>
      <c r="G390" s="14"/>
      <c r="H390" s="14"/>
      <c r="I390" s="14"/>
      <c r="J390" s="14"/>
    </row>
    <row r="391" spans="3:10">
      <c r="C391" s="14"/>
      <c r="D391" s="14"/>
      <c r="E391" s="14"/>
      <c r="F391" s="14"/>
      <c r="G391" s="14"/>
      <c r="H391" s="14"/>
      <c r="I391" s="14"/>
      <c r="J391" s="14"/>
    </row>
    <row r="392" spans="3:10">
      <c r="C392" s="14"/>
      <c r="D392" s="14"/>
      <c r="E392" s="14"/>
      <c r="F392" s="14"/>
      <c r="G392" s="14"/>
      <c r="H392" s="14"/>
      <c r="I392" s="14"/>
      <c r="J392" s="14"/>
    </row>
    <row r="393" spans="3:10">
      <c r="C393" s="14"/>
      <c r="D393" s="14"/>
      <c r="E393" s="14"/>
      <c r="F393" s="14"/>
      <c r="G393" s="14"/>
      <c r="H393" s="14"/>
      <c r="I393" s="14"/>
      <c r="J393" s="14"/>
    </row>
    <row r="394" spans="3:10">
      <c r="C394" s="14"/>
      <c r="D394" s="14"/>
      <c r="E394" s="14"/>
      <c r="F394" s="14"/>
      <c r="G394" s="14"/>
      <c r="H394" s="14"/>
      <c r="I394" s="14"/>
      <c r="J394" s="14"/>
    </row>
    <row r="395" spans="3:10">
      <c r="C395" s="14"/>
      <c r="D395" s="14"/>
      <c r="E395" s="14"/>
      <c r="F395" s="14"/>
      <c r="G395" s="14"/>
      <c r="H395" s="14"/>
      <c r="I395" s="14"/>
      <c r="J395" s="14"/>
    </row>
    <row r="396" spans="3:10">
      <c r="C396" s="14"/>
      <c r="D396" s="14"/>
      <c r="E396" s="14"/>
      <c r="F396" s="14"/>
      <c r="G396" s="14"/>
      <c r="H396" s="14"/>
      <c r="I396" s="14"/>
      <c r="J396" s="14"/>
    </row>
    <row r="397" spans="3:10">
      <c r="C397" s="14"/>
      <c r="D397" s="14"/>
      <c r="E397" s="14"/>
      <c r="F397" s="14"/>
      <c r="G397" s="14"/>
      <c r="H397" s="14"/>
      <c r="I397" s="14"/>
      <c r="J397" s="14"/>
    </row>
    <row r="398" spans="3:10">
      <c r="C398" s="14"/>
      <c r="D398" s="14"/>
      <c r="E398" s="14"/>
      <c r="F398" s="14"/>
      <c r="G398" s="14"/>
      <c r="H398" s="14"/>
      <c r="I398" s="14"/>
      <c r="J398" s="14"/>
    </row>
    <row r="399" spans="3:10">
      <c r="C399" s="14"/>
      <c r="D399" s="14"/>
      <c r="E399" s="14"/>
      <c r="F399" s="14"/>
      <c r="G399" s="14"/>
      <c r="H399" s="14"/>
      <c r="I399" s="14"/>
      <c r="J399" s="14"/>
    </row>
    <row r="400" spans="3:10">
      <c r="C400" s="14"/>
      <c r="D400" s="14"/>
      <c r="E400" s="14"/>
      <c r="F400" s="14"/>
      <c r="G400" s="14"/>
      <c r="H400" s="14"/>
      <c r="I400" s="14"/>
      <c r="J400" s="14"/>
    </row>
    <row r="401" spans="3:10">
      <c r="C401" s="14"/>
      <c r="D401" s="14"/>
      <c r="E401" s="14"/>
      <c r="F401" s="14"/>
      <c r="G401" s="14"/>
      <c r="H401" s="14"/>
      <c r="I401" s="14"/>
      <c r="J401" s="14"/>
    </row>
    <row r="402" spans="3:10">
      <c r="C402" s="14"/>
      <c r="D402" s="14"/>
      <c r="E402" s="14"/>
      <c r="F402" s="14"/>
      <c r="G402" s="14"/>
      <c r="H402" s="14"/>
      <c r="I402" s="14"/>
      <c r="J402" s="14"/>
    </row>
    <row r="403" spans="3:10">
      <c r="C403" s="14"/>
      <c r="D403" s="14"/>
      <c r="E403" s="14"/>
      <c r="F403" s="14"/>
      <c r="G403" s="14"/>
      <c r="H403" s="14"/>
      <c r="I403" s="14"/>
      <c r="J403" s="14"/>
    </row>
    <row r="404" spans="3:10">
      <c r="C404" s="14"/>
      <c r="D404" s="14"/>
      <c r="E404" s="14"/>
      <c r="F404" s="14"/>
      <c r="G404" s="14"/>
      <c r="H404" s="14"/>
      <c r="I404" s="14"/>
      <c r="J404" s="14"/>
    </row>
    <row r="405" spans="3:10">
      <c r="C405" s="14"/>
      <c r="D405" s="14"/>
      <c r="E405" s="14"/>
      <c r="F405" s="14"/>
      <c r="G405" s="14"/>
      <c r="H405" s="14"/>
      <c r="I405" s="14"/>
      <c r="J405" s="14"/>
    </row>
    <row r="406" spans="3:10">
      <c r="C406" s="14"/>
      <c r="D406" s="14"/>
      <c r="E406" s="14"/>
      <c r="F406" s="14"/>
      <c r="G406" s="14"/>
      <c r="H406" s="14"/>
      <c r="I406" s="14"/>
      <c r="J406" s="14"/>
    </row>
    <row r="407" spans="3:10">
      <c r="C407" s="14"/>
      <c r="D407" s="14"/>
      <c r="E407" s="14"/>
      <c r="F407" s="14"/>
      <c r="G407" s="14"/>
      <c r="H407" s="14"/>
      <c r="I407" s="14"/>
      <c r="J407" s="14"/>
    </row>
    <row r="408" spans="3:10">
      <c r="C408" s="14"/>
      <c r="D408" s="14"/>
      <c r="E408" s="14"/>
      <c r="F408" s="14"/>
      <c r="G408" s="14"/>
      <c r="H408" s="14"/>
      <c r="I408" s="14"/>
      <c r="J408" s="14"/>
    </row>
    <row r="409" spans="3:10">
      <c r="C409" s="14"/>
      <c r="D409" s="14"/>
      <c r="E409" s="14"/>
      <c r="F409" s="14"/>
      <c r="G409" s="14"/>
      <c r="H409" s="14"/>
      <c r="I409" s="14"/>
      <c r="J409" s="14"/>
    </row>
    <row r="410" spans="3:10">
      <c r="C410" s="14"/>
      <c r="D410" s="14"/>
      <c r="E410" s="14"/>
      <c r="F410" s="14"/>
      <c r="G410" s="14"/>
      <c r="H410" s="14"/>
      <c r="I410" s="14"/>
      <c r="J410" s="14"/>
    </row>
    <row r="411" spans="3:10">
      <c r="C411" s="14"/>
      <c r="D411" s="14"/>
      <c r="E411" s="14"/>
      <c r="F411" s="14"/>
      <c r="G411" s="14"/>
      <c r="H411" s="14"/>
      <c r="I411" s="14"/>
      <c r="J411" s="14"/>
    </row>
    <row r="412" spans="3:10">
      <c r="C412" s="14"/>
      <c r="D412" s="14"/>
      <c r="E412" s="14"/>
      <c r="F412" s="14"/>
      <c r="G412" s="14"/>
      <c r="H412" s="14"/>
      <c r="I412" s="14"/>
      <c r="J412" s="14"/>
    </row>
    <row r="413" spans="3:10">
      <c r="C413" s="14"/>
      <c r="D413" s="14"/>
      <c r="E413" s="14"/>
      <c r="F413" s="14"/>
      <c r="G413" s="14"/>
      <c r="H413" s="14"/>
      <c r="I413" s="14"/>
      <c r="J413" s="14"/>
    </row>
    <row r="414" spans="3:10">
      <c r="C414" s="14"/>
      <c r="D414" s="14"/>
      <c r="E414" s="14"/>
      <c r="F414" s="14"/>
      <c r="G414" s="14"/>
      <c r="H414" s="14"/>
      <c r="I414" s="14"/>
      <c r="J414" s="14"/>
    </row>
    <row r="415" spans="3:10">
      <c r="C415" s="14"/>
      <c r="D415" s="14"/>
      <c r="E415" s="14"/>
      <c r="F415" s="14"/>
      <c r="G415" s="14"/>
      <c r="H415" s="14"/>
      <c r="I415" s="14"/>
      <c r="J415" s="14"/>
    </row>
    <row r="416" spans="3:10">
      <c r="C416" s="14"/>
      <c r="D416" s="14"/>
      <c r="E416" s="14"/>
      <c r="F416" s="14"/>
      <c r="G416" s="14"/>
      <c r="H416" s="14"/>
      <c r="I416" s="14"/>
      <c r="J416" s="14"/>
    </row>
    <row r="417" spans="3:10">
      <c r="C417" s="14"/>
      <c r="D417" s="14"/>
      <c r="E417" s="14"/>
      <c r="F417" s="14"/>
      <c r="G417" s="14"/>
      <c r="H417" s="14"/>
      <c r="I417" s="14"/>
      <c r="J417" s="14"/>
    </row>
    <row r="418" spans="3:10">
      <c r="C418" s="14"/>
      <c r="D418" s="14"/>
      <c r="E418" s="14"/>
      <c r="F418" s="14"/>
      <c r="G418" s="14"/>
      <c r="H418" s="14"/>
      <c r="I418" s="14"/>
      <c r="J418" s="14"/>
    </row>
    <row r="419" spans="3:10">
      <c r="C419" s="14"/>
      <c r="D419" s="14"/>
      <c r="E419" s="14"/>
      <c r="F419" s="14"/>
      <c r="G419" s="14"/>
      <c r="H419" s="14"/>
      <c r="I419" s="14"/>
      <c r="J419" s="14"/>
    </row>
    <row r="420" spans="3:10">
      <c r="C420" s="14"/>
      <c r="D420" s="14"/>
      <c r="E420" s="14"/>
      <c r="F420" s="14"/>
      <c r="G420" s="14"/>
      <c r="H420" s="14"/>
      <c r="I420" s="14"/>
      <c r="J420" s="14"/>
    </row>
    <row r="421" spans="3:10">
      <c r="C421" s="14"/>
      <c r="D421" s="14"/>
      <c r="E421" s="14"/>
      <c r="F421" s="14"/>
      <c r="G421" s="14"/>
      <c r="H421" s="14"/>
      <c r="I421" s="14"/>
      <c r="J421" s="14"/>
    </row>
    <row r="422" spans="3:10">
      <c r="C422" s="14"/>
      <c r="D422" s="14"/>
      <c r="E422" s="14"/>
      <c r="F422" s="14"/>
      <c r="G422" s="14"/>
      <c r="H422" s="14"/>
      <c r="I422" s="14"/>
      <c r="J422" s="14"/>
    </row>
    <row r="423" spans="3:10">
      <c r="C423" s="14"/>
      <c r="D423" s="14"/>
      <c r="E423" s="14"/>
      <c r="F423" s="14"/>
      <c r="G423" s="14"/>
      <c r="H423" s="14"/>
      <c r="I423" s="14"/>
      <c r="J423" s="14"/>
    </row>
    <row r="424" spans="3:10">
      <c r="C424" s="14"/>
      <c r="D424" s="14"/>
      <c r="E424" s="14"/>
      <c r="F424" s="14"/>
      <c r="G424" s="14"/>
      <c r="H424" s="14"/>
      <c r="I424" s="14"/>
      <c r="J424" s="14"/>
    </row>
    <row r="425" spans="3:10">
      <c r="C425" s="14"/>
      <c r="D425" s="14"/>
      <c r="E425" s="14"/>
      <c r="F425" s="14"/>
      <c r="G425" s="14"/>
      <c r="H425" s="14"/>
      <c r="I425" s="14"/>
      <c r="J425" s="14"/>
    </row>
    <row r="426" spans="3:10">
      <c r="C426" s="14"/>
      <c r="D426" s="14"/>
      <c r="E426" s="14"/>
      <c r="F426" s="14"/>
      <c r="G426" s="14"/>
      <c r="H426" s="14"/>
      <c r="I426" s="14"/>
      <c r="J426" s="14"/>
    </row>
    <row r="427" spans="3:10">
      <c r="C427" s="14"/>
      <c r="D427" s="14"/>
      <c r="E427" s="14"/>
      <c r="F427" s="14"/>
      <c r="G427" s="14"/>
      <c r="H427" s="14"/>
      <c r="I427" s="14"/>
      <c r="J427" s="14"/>
    </row>
    <row r="428" spans="3:10">
      <c r="C428" s="14"/>
      <c r="D428" s="14"/>
      <c r="E428" s="14"/>
      <c r="F428" s="14"/>
      <c r="G428" s="14"/>
      <c r="H428" s="14"/>
      <c r="I428" s="14"/>
      <c r="J428" s="14"/>
    </row>
    <row r="429" spans="3:10">
      <c r="C429" s="14"/>
      <c r="D429" s="14"/>
      <c r="E429" s="14"/>
      <c r="F429" s="14"/>
      <c r="G429" s="14"/>
      <c r="H429" s="14"/>
      <c r="I429" s="14"/>
      <c r="J429" s="14"/>
    </row>
    <row r="430" spans="3:10">
      <c r="C430" s="14"/>
      <c r="D430" s="14"/>
      <c r="E430" s="14"/>
      <c r="F430" s="14"/>
      <c r="G430" s="14"/>
      <c r="H430" s="14"/>
      <c r="I430" s="14"/>
      <c r="J430" s="14"/>
    </row>
    <row r="431" spans="3:10">
      <c r="C431" s="14"/>
      <c r="D431" s="14"/>
      <c r="E431" s="14"/>
      <c r="F431" s="14"/>
      <c r="G431" s="14"/>
      <c r="H431" s="14"/>
      <c r="I431" s="14"/>
      <c r="J431" s="14"/>
    </row>
    <row r="432" spans="3:10">
      <c r="C432" s="14"/>
      <c r="D432" s="14"/>
      <c r="E432" s="14"/>
      <c r="F432" s="14"/>
      <c r="G432" s="14"/>
      <c r="H432" s="14"/>
      <c r="I432" s="14"/>
      <c r="J432" s="14"/>
    </row>
    <row r="433" spans="3:10">
      <c r="C433" s="14"/>
      <c r="D433" s="14"/>
      <c r="E433" s="14"/>
      <c r="F433" s="14"/>
      <c r="G433" s="14"/>
      <c r="H433" s="14"/>
      <c r="I433" s="14"/>
      <c r="J433" s="14"/>
    </row>
    <row r="434" spans="3:10">
      <c r="C434" s="14"/>
      <c r="D434" s="14"/>
      <c r="E434" s="14"/>
      <c r="F434" s="14"/>
      <c r="G434" s="14"/>
      <c r="H434" s="14"/>
      <c r="I434" s="14"/>
      <c r="J434" s="14"/>
    </row>
    <row r="435" spans="3:10">
      <c r="C435" s="14"/>
      <c r="D435" s="14"/>
      <c r="E435" s="14"/>
      <c r="F435" s="14"/>
      <c r="G435" s="14"/>
      <c r="H435" s="14"/>
      <c r="I435" s="14"/>
      <c r="J435" s="14"/>
    </row>
    <row r="436" spans="3:10">
      <c r="C436" s="14"/>
      <c r="D436" s="14"/>
      <c r="E436" s="14"/>
      <c r="F436" s="14"/>
      <c r="G436" s="14"/>
      <c r="H436" s="14"/>
      <c r="I436" s="14"/>
      <c r="J436" s="14"/>
    </row>
    <row r="437" spans="3:10">
      <c r="C437" s="14"/>
      <c r="D437" s="14"/>
      <c r="E437" s="14"/>
      <c r="F437" s="14"/>
      <c r="G437" s="14"/>
      <c r="H437" s="14"/>
      <c r="I437" s="14"/>
      <c r="J437" s="14"/>
    </row>
    <row r="438" spans="3:10">
      <c r="C438" s="14"/>
      <c r="D438" s="14"/>
      <c r="E438" s="14"/>
      <c r="F438" s="14"/>
      <c r="G438" s="14"/>
      <c r="H438" s="14"/>
      <c r="I438" s="14"/>
      <c r="J438" s="14"/>
    </row>
    <row r="439" spans="3:10">
      <c r="C439" s="14"/>
      <c r="D439" s="14"/>
      <c r="E439" s="14"/>
      <c r="F439" s="14"/>
      <c r="G439" s="14"/>
      <c r="H439" s="14"/>
      <c r="I439" s="14"/>
      <c r="J439" s="14"/>
    </row>
    <row r="440" spans="3:10">
      <c r="C440" s="14"/>
      <c r="D440" s="14"/>
      <c r="E440" s="14"/>
      <c r="F440" s="14"/>
      <c r="G440" s="14"/>
      <c r="H440" s="14"/>
      <c r="I440" s="14"/>
      <c r="J440" s="14"/>
    </row>
    <row r="441" spans="3:10">
      <c r="C441" s="14"/>
      <c r="D441" s="14"/>
      <c r="E441" s="14"/>
      <c r="F441" s="14"/>
      <c r="G441" s="14"/>
      <c r="H441" s="14"/>
      <c r="I441" s="14"/>
      <c r="J441" s="14"/>
    </row>
    <row r="442" spans="3:10">
      <c r="C442" s="14"/>
      <c r="D442" s="14"/>
      <c r="E442" s="14"/>
      <c r="F442" s="14"/>
      <c r="G442" s="14"/>
      <c r="H442" s="14"/>
      <c r="I442" s="14"/>
      <c r="J442" s="14"/>
    </row>
    <row r="443" spans="3:10">
      <c r="C443" s="14"/>
      <c r="D443" s="14"/>
      <c r="E443" s="14"/>
      <c r="F443" s="14"/>
      <c r="G443" s="14"/>
      <c r="H443" s="14"/>
      <c r="I443" s="14"/>
      <c r="J443" s="14"/>
    </row>
    <row r="444" spans="3:10">
      <c r="C444" s="14"/>
      <c r="D444" s="14"/>
      <c r="E444" s="14"/>
      <c r="F444" s="14"/>
      <c r="G444" s="14"/>
      <c r="H444" s="14"/>
      <c r="I444" s="14"/>
      <c r="J444" s="14"/>
    </row>
    <row r="445" spans="3:10">
      <c r="C445" s="14"/>
      <c r="D445" s="14"/>
      <c r="E445" s="14"/>
      <c r="F445" s="14"/>
      <c r="G445" s="14"/>
      <c r="H445" s="14"/>
      <c r="I445" s="14"/>
      <c r="J445" s="14"/>
    </row>
    <row r="446" spans="3:10">
      <c r="C446" s="14"/>
      <c r="D446" s="14"/>
      <c r="E446" s="14"/>
      <c r="F446" s="14"/>
      <c r="G446" s="14"/>
      <c r="H446" s="14"/>
      <c r="I446" s="14"/>
      <c r="J446" s="14"/>
    </row>
    <row r="447" spans="3:10">
      <c r="C447" s="14"/>
      <c r="D447" s="14"/>
      <c r="E447" s="14"/>
      <c r="F447" s="14"/>
      <c r="G447" s="14"/>
      <c r="H447" s="14"/>
      <c r="I447" s="14"/>
      <c r="J447" s="14"/>
    </row>
    <row r="448" spans="3:10">
      <c r="C448" s="14"/>
      <c r="D448" s="14"/>
      <c r="E448" s="14"/>
      <c r="F448" s="14"/>
      <c r="G448" s="14"/>
      <c r="H448" s="14"/>
      <c r="I448" s="14"/>
      <c r="J448" s="14"/>
    </row>
    <row r="449" spans="3:10">
      <c r="C449" s="14"/>
      <c r="D449" s="14"/>
      <c r="E449" s="14"/>
      <c r="F449" s="14"/>
      <c r="G449" s="14"/>
      <c r="H449" s="14"/>
      <c r="I449" s="14"/>
      <c r="J449" s="14"/>
    </row>
    <row r="450" spans="3:10">
      <c r="C450" s="14"/>
      <c r="D450" s="14"/>
      <c r="E450" s="14"/>
      <c r="F450" s="14"/>
      <c r="G450" s="14"/>
      <c r="H450" s="14"/>
      <c r="I450" s="14"/>
      <c r="J450" s="14"/>
    </row>
    <row r="451" spans="3:10">
      <c r="C451" s="14"/>
      <c r="D451" s="14"/>
      <c r="E451" s="14"/>
      <c r="F451" s="14"/>
      <c r="G451" s="14"/>
      <c r="H451" s="14"/>
      <c r="I451" s="14"/>
      <c r="J451" s="14"/>
    </row>
    <row r="452" spans="3:10">
      <c r="C452" s="14"/>
      <c r="D452" s="14"/>
      <c r="E452" s="14"/>
      <c r="F452" s="14"/>
      <c r="G452" s="14"/>
      <c r="H452" s="14"/>
      <c r="I452" s="14"/>
      <c r="J452" s="14"/>
    </row>
    <row r="453" spans="3:10">
      <c r="C453" s="14"/>
      <c r="D453" s="14"/>
      <c r="E453" s="14"/>
      <c r="F453" s="14"/>
      <c r="G453" s="14"/>
      <c r="H453" s="14"/>
      <c r="I453" s="14"/>
      <c r="J453" s="14"/>
    </row>
    <row r="454" spans="3:10">
      <c r="C454" s="14"/>
      <c r="D454" s="14"/>
      <c r="E454" s="14"/>
      <c r="F454" s="14"/>
      <c r="G454" s="14"/>
      <c r="H454" s="14"/>
      <c r="I454" s="14"/>
      <c r="J454" s="14"/>
    </row>
    <row r="455" spans="3:10">
      <c r="C455" s="14"/>
      <c r="D455" s="14"/>
      <c r="E455" s="14"/>
      <c r="F455" s="14"/>
      <c r="G455" s="14"/>
      <c r="H455" s="14"/>
      <c r="I455" s="14"/>
      <c r="J455" s="14"/>
    </row>
    <row r="456" spans="3:10">
      <c r="C456" s="14"/>
      <c r="D456" s="14"/>
      <c r="E456" s="14"/>
      <c r="F456" s="14"/>
      <c r="G456" s="14"/>
      <c r="H456" s="14"/>
      <c r="I456" s="14"/>
      <c r="J456" s="14"/>
    </row>
    <row r="457" spans="3:10">
      <c r="C457" s="14"/>
      <c r="D457" s="14"/>
      <c r="E457" s="14"/>
      <c r="F457" s="14"/>
      <c r="G457" s="14"/>
      <c r="H457" s="14"/>
      <c r="I457" s="14"/>
      <c r="J457" s="14"/>
    </row>
    <row r="458" spans="3:10">
      <c r="C458" s="14"/>
      <c r="D458" s="14"/>
      <c r="E458" s="14"/>
      <c r="F458" s="14"/>
      <c r="G458" s="14"/>
      <c r="H458" s="14"/>
      <c r="I458" s="14"/>
      <c r="J458" s="14"/>
    </row>
    <row r="459" spans="3:10">
      <c r="C459" s="14"/>
      <c r="D459" s="14"/>
      <c r="E459" s="14"/>
      <c r="F459" s="14"/>
      <c r="G459" s="14"/>
      <c r="H459" s="14"/>
      <c r="I459" s="14"/>
      <c r="J459" s="14"/>
    </row>
    <row r="460" spans="3:10">
      <c r="C460" s="14"/>
      <c r="D460" s="14"/>
      <c r="E460" s="14"/>
      <c r="F460" s="14"/>
      <c r="G460" s="14"/>
      <c r="H460" s="14"/>
      <c r="I460" s="14"/>
      <c r="J460" s="14"/>
    </row>
    <row r="461" spans="3:10">
      <c r="C461" s="14"/>
      <c r="D461" s="14"/>
      <c r="E461" s="14"/>
      <c r="F461" s="14"/>
      <c r="G461" s="14"/>
      <c r="H461" s="14"/>
      <c r="I461" s="14"/>
      <c r="J461" s="14"/>
    </row>
    <row r="462" spans="3:10">
      <c r="C462" s="14"/>
      <c r="D462" s="14"/>
      <c r="E462" s="14"/>
      <c r="F462" s="14"/>
      <c r="G462" s="14"/>
      <c r="H462" s="14"/>
      <c r="I462" s="14"/>
      <c r="J462" s="14"/>
    </row>
    <row r="463" spans="3:10">
      <c r="C463" s="14"/>
      <c r="D463" s="14"/>
      <c r="E463" s="14"/>
      <c r="F463" s="14"/>
      <c r="G463" s="14"/>
      <c r="H463" s="14"/>
      <c r="I463" s="14"/>
      <c r="J463" s="14"/>
    </row>
    <row r="464" spans="3:10">
      <c r="C464" s="14"/>
      <c r="D464" s="14"/>
      <c r="E464" s="14"/>
      <c r="F464" s="14"/>
      <c r="G464" s="14"/>
      <c r="H464" s="14"/>
      <c r="I464" s="14"/>
      <c r="J464" s="14"/>
    </row>
    <row r="465" spans="3:10">
      <c r="C465" s="14"/>
      <c r="D465" s="14"/>
      <c r="E465" s="14"/>
      <c r="F465" s="14"/>
      <c r="G465" s="14"/>
      <c r="H465" s="14"/>
      <c r="I465" s="14"/>
      <c r="J465" s="14"/>
    </row>
    <row r="466" spans="3:10">
      <c r="C466" s="14"/>
      <c r="D466" s="14"/>
      <c r="E466" s="14"/>
      <c r="F466" s="14"/>
      <c r="G466" s="14"/>
      <c r="H466" s="14"/>
      <c r="I466" s="14"/>
      <c r="J466" s="14"/>
    </row>
    <row r="467" spans="3:10">
      <c r="C467" s="14"/>
      <c r="D467" s="14"/>
      <c r="E467" s="14"/>
      <c r="F467" s="14"/>
      <c r="G467" s="14"/>
      <c r="H467" s="14"/>
      <c r="I467" s="14"/>
      <c r="J467" s="14"/>
    </row>
    <row r="468" spans="3:10">
      <c r="C468" s="14"/>
      <c r="D468" s="14"/>
      <c r="E468" s="14"/>
      <c r="F468" s="14"/>
      <c r="G468" s="14"/>
      <c r="H468" s="14"/>
      <c r="I468" s="14"/>
      <c r="J468" s="14"/>
    </row>
    <row r="469" spans="3:10">
      <c r="C469" s="14"/>
      <c r="D469" s="14"/>
      <c r="E469" s="14"/>
      <c r="F469" s="14"/>
      <c r="G469" s="14"/>
      <c r="H469" s="14"/>
      <c r="I469" s="14"/>
      <c r="J469" s="14"/>
    </row>
    <row r="470" spans="3:10">
      <c r="C470" s="14"/>
      <c r="D470" s="14"/>
      <c r="E470" s="14"/>
      <c r="F470" s="14"/>
      <c r="G470" s="14"/>
      <c r="H470" s="14"/>
      <c r="I470" s="14"/>
      <c r="J470" s="14"/>
    </row>
    <row r="471" spans="3:10">
      <c r="C471" s="14"/>
      <c r="D471" s="14"/>
      <c r="E471" s="14"/>
      <c r="F471" s="14"/>
      <c r="G471" s="14"/>
      <c r="H471" s="14"/>
      <c r="I471" s="14"/>
      <c r="J471" s="14"/>
    </row>
    <row r="472" spans="3:10">
      <c r="C472" s="14"/>
      <c r="D472" s="14"/>
      <c r="E472" s="14"/>
      <c r="F472" s="14"/>
      <c r="G472" s="14"/>
      <c r="H472" s="14"/>
      <c r="I472" s="14"/>
      <c r="J472" s="14"/>
    </row>
    <row r="473" spans="3:10">
      <c r="C473" s="14"/>
      <c r="D473" s="14"/>
      <c r="E473" s="14"/>
      <c r="F473" s="14"/>
      <c r="G473" s="14"/>
      <c r="H473" s="14"/>
      <c r="I473" s="14"/>
      <c r="J473" s="14"/>
    </row>
    <row r="474" spans="3:10">
      <c r="C474" s="14"/>
      <c r="D474" s="14"/>
      <c r="E474" s="14"/>
      <c r="F474" s="14"/>
      <c r="G474" s="14"/>
      <c r="H474" s="14"/>
      <c r="I474" s="14"/>
      <c r="J474" s="14"/>
    </row>
    <row r="475" spans="3:10">
      <c r="C475" s="14"/>
      <c r="D475" s="14"/>
      <c r="E475" s="14"/>
      <c r="F475" s="14"/>
      <c r="G475" s="14"/>
      <c r="H475" s="14"/>
      <c r="I475" s="14"/>
      <c r="J475" s="14"/>
    </row>
    <row r="476" spans="3:10">
      <c r="C476" s="14"/>
      <c r="D476" s="14"/>
      <c r="E476" s="14"/>
      <c r="F476" s="14"/>
      <c r="G476" s="14"/>
      <c r="H476" s="14"/>
      <c r="I476" s="14"/>
      <c r="J476" s="14"/>
    </row>
    <row r="477" spans="3:10">
      <c r="C477" s="14"/>
      <c r="D477" s="14"/>
      <c r="E477" s="14"/>
      <c r="F477" s="14"/>
      <c r="G477" s="14"/>
      <c r="H477" s="14"/>
      <c r="I477" s="14"/>
      <c r="J477" s="14"/>
    </row>
    <row r="478" spans="3:10">
      <c r="C478" s="14"/>
      <c r="D478" s="14"/>
      <c r="E478" s="14"/>
      <c r="F478" s="14"/>
      <c r="G478" s="14"/>
      <c r="H478" s="14"/>
      <c r="I478" s="14"/>
      <c r="J478" s="14"/>
    </row>
    <row r="479" spans="3:10">
      <c r="C479" s="14"/>
      <c r="D479" s="14"/>
      <c r="E479" s="14"/>
      <c r="F479" s="14"/>
      <c r="G479" s="14"/>
      <c r="H479" s="14"/>
      <c r="I479" s="14"/>
      <c r="J479" s="14"/>
    </row>
    <row r="480" spans="3:10">
      <c r="C480" s="14"/>
      <c r="D480" s="14"/>
      <c r="E480" s="14"/>
      <c r="F480" s="14"/>
      <c r="G480" s="14"/>
      <c r="H480" s="14"/>
      <c r="I480" s="14"/>
      <c r="J480" s="14"/>
    </row>
    <row r="481" spans="3:10">
      <c r="C481" s="14"/>
      <c r="D481" s="14"/>
      <c r="E481" s="14"/>
      <c r="F481" s="14"/>
      <c r="G481" s="14"/>
      <c r="H481" s="14"/>
      <c r="I481" s="14"/>
      <c r="J481" s="14"/>
    </row>
    <row r="482" spans="3:10">
      <c r="C482" s="14"/>
      <c r="D482" s="14"/>
      <c r="E482" s="14"/>
      <c r="F482" s="14"/>
      <c r="G482" s="14"/>
      <c r="H482" s="14"/>
      <c r="I482" s="14"/>
      <c r="J482" s="14"/>
    </row>
    <row r="483" spans="3:10">
      <c r="C483" s="14"/>
      <c r="D483" s="14"/>
      <c r="E483" s="14"/>
      <c r="F483" s="14"/>
      <c r="G483" s="14"/>
      <c r="H483" s="14"/>
      <c r="I483" s="14"/>
      <c r="J483" s="14"/>
    </row>
    <row r="484" spans="3:10">
      <c r="C484" s="14"/>
      <c r="D484" s="14"/>
      <c r="E484" s="14"/>
      <c r="F484" s="14"/>
      <c r="G484" s="14"/>
      <c r="H484" s="14"/>
      <c r="I484" s="14"/>
      <c r="J484" s="14"/>
    </row>
    <row r="485" spans="3:10">
      <c r="C485" s="14"/>
      <c r="D485" s="14"/>
      <c r="E485" s="14"/>
      <c r="F485" s="14"/>
      <c r="G485" s="14"/>
      <c r="H485" s="14"/>
      <c r="I485" s="14"/>
      <c r="J485" s="14"/>
    </row>
  </sheetData>
  <pageMargins left="0.7" right="0.7" top="0.96416666666666662" bottom="0.75" header="0.3" footer="0.3"/>
  <pageSetup paperSize="8" scale="89" fitToHeight="0" orientation="landscape" horizontalDpi="300" verticalDpi="300" r:id="rId1"/>
  <headerFooter differentFirst="1">
    <firstHeader>&amp;C&amp;"Gill Sans Ultra Bold,Normal"PROGRAMMATION en MATHEMATIQUES
Compagnon Maths - SEDRAP
CE2/CM1/CM2 - 2015/2016</first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84"/>
  <sheetViews>
    <sheetView topLeftCell="A4" zoomScale="115" zoomScaleNormal="115" workbookViewId="0">
      <selection activeCell="A27" sqref="A27:XFD27"/>
    </sheetView>
  </sheetViews>
  <sheetFormatPr baseColWidth="10" defaultColWidth="11.42578125" defaultRowHeight="15"/>
  <cols>
    <col min="1" max="1" width="4.5703125" style="11" bestFit="1" customWidth="1"/>
    <col min="2" max="2" width="5.140625" style="6" customWidth="1"/>
    <col min="3" max="11" width="23.28515625" style="15" customWidth="1"/>
    <col min="12" max="12" width="11.42578125" style="15"/>
    <col min="13" max="13" width="35.85546875" style="34" customWidth="1"/>
    <col min="14" max="16384" width="11.42578125" style="15"/>
  </cols>
  <sheetData>
    <row r="1" spans="1:13" ht="30">
      <c r="A1" s="39">
        <v>1</v>
      </c>
      <c r="B1" s="51" t="s">
        <v>1</v>
      </c>
      <c r="C1" s="33" t="s">
        <v>161</v>
      </c>
      <c r="D1" s="33" t="s">
        <v>162</v>
      </c>
      <c r="E1" s="33" t="s">
        <v>163</v>
      </c>
      <c r="F1" s="33" t="s">
        <v>164</v>
      </c>
      <c r="G1" s="34" t="s">
        <v>77</v>
      </c>
      <c r="H1" s="15" t="s">
        <v>270</v>
      </c>
      <c r="I1" s="15" t="s">
        <v>270</v>
      </c>
      <c r="M1" s="15"/>
    </row>
    <row r="2" spans="1:13" ht="45">
      <c r="A2" s="39">
        <v>1</v>
      </c>
      <c r="B2" s="52" t="s">
        <v>5</v>
      </c>
      <c r="C2" s="29" t="s">
        <v>165</v>
      </c>
      <c r="D2" s="29" t="s">
        <v>166</v>
      </c>
      <c r="E2" s="29" t="s">
        <v>167</v>
      </c>
      <c r="F2" s="29" t="s">
        <v>168</v>
      </c>
      <c r="G2" s="30" t="s">
        <v>86</v>
      </c>
      <c r="H2" s="15" t="s">
        <v>270</v>
      </c>
      <c r="I2" s="15" t="s">
        <v>270</v>
      </c>
      <c r="M2" s="15"/>
    </row>
    <row r="3" spans="1:13" ht="30">
      <c r="A3" s="39">
        <v>1</v>
      </c>
      <c r="B3" s="53" t="s">
        <v>10</v>
      </c>
      <c r="C3" s="36" t="s">
        <v>169</v>
      </c>
      <c r="D3" s="36" t="s">
        <v>170</v>
      </c>
      <c r="E3" s="36" t="s">
        <v>167</v>
      </c>
      <c r="F3" s="36" t="s">
        <v>171</v>
      </c>
      <c r="G3" s="38" t="s">
        <v>86</v>
      </c>
      <c r="H3" s="15" t="s">
        <v>270</v>
      </c>
      <c r="I3" s="15" t="s">
        <v>270</v>
      </c>
      <c r="M3" s="15"/>
    </row>
    <row r="4" spans="1:13" ht="60">
      <c r="A4" s="28">
        <v>2</v>
      </c>
      <c r="B4" s="51" t="s">
        <v>1</v>
      </c>
      <c r="C4" s="33" t="s">
        <v>172</v>
      </c>
      <c r="D4" s="34" t="s">
        <v>173</v>
      </c>
      <c r="E4" s="33" t="s">
        <v>174</v>
      </c>
      <c r="F4" s="34" t="s">
        <v>175</v>
      </c>
      <c r="G4" s="35" t="s">
        <v>176</v>
      </c>
      <c r="H4" s="34" t="s">
        <v>78</v>
      </c>
      <c r="I4" s="15" t="s">
        <v>270</v>
      </c>
      <c r="M4" s="15"/>
    </row>
    <row r="5" spans="1:13" ht="45">
      <c r="A5" s="28">
        <v>2</v>
      </c>
      <c r="B5" s="52" t="s">
        <v>5</v>
      </c>
      <c r="C5" s="29" t="s">
        <v>177</v>
      </c>
      <c r="D5" s="31" t="s">
        <v>178</v>
      </c>
      <c r="E5" s="29" t="s">
        <v>179</v>
      </c>
      <c r="F5" s="31" t="s">
        <v>180</v>
      </c>
      <c r="G5" s="31" t="s">
        <v>181</v>
      </c>
      <c r="H5" s="30" t="s">
        <v>87</v>
      </c>
      <c r="I5" s="15" t="s">
        <v>270</v>
      </c>
      <c r="M5" s="15"/>
    </row>
    <row r="6" spans="1:13" ht="60">
      <c r="A6" s="28">
        <v>2</v>
      </c>
      <c r="B6" s="53" t="s">
        <v>10</v>
      </c>
      <c r="C6" s="36" t="s">
        <v>182</v>
      </c>
      <c r="D6" s="37" t="s">
        <v>183</v>
      </c>
      <c r="E6" s="36" t="s">
        <v>184</v>
      </c>
      <c r="F6" s="37" t="s">
        <v>185</v>
      </c>
      <c r="G6" s="37" t="s">
        <v>186</v>
      </c>
      <c r="H6" s="38" t="s">
        <v>87</v>
      </c>
      <c r="I6" s="34" t="s">
        <v>45</v>
      </c>
      <c r="M6" s="15"/>
    </row>
    <row r="7" spans="1:13" ht="45">
      <c r="A7" s="39">
        <v>3</v>
      </c>
      <c r="B7" s="51" t="s">
        <v>1</v>
      </c>
      <c r="C7" s="33" t="s">
        <v>187</v>
      </c>
      <c r="D7" s="33" t="s">
        <v>188</v>
      </c>
      <c r="E7" s="33" t="s">
        <v>189</v>
      </c>
      <c r="F7" s="33" t="s">
        <v>190</v>
      </c>
      <c r="G7" s="35" t="s">
        <v>191</v>
      </c>
      <c r="H7" s="34" t="s">
        <v>79</v>
      </c>
      <c r="I7" s="15" t="s">
        <v>270</v>
      </c>
      <c r="M7" s="15"/>
    </row>
    <row r="8" spans="1:13" ht="45">
      <c r="A8" s="39">
        <v>3</v>
      </c>
      <c r="B8" s="52" t="s">
        <v>5</v>
      </c>
      <c r="C8" s="29" t="s">
        <v>192</v>
      </c>
      <c r="D8" s="29" t="s">
        <v>193</v>
      </c>
      <c r="E8" s="29" t="s">
        <v>284</v>
      </c>
      <c r="F8" s="29" t="s">
        <v>194</v>
      </c>
      <c r="G8" s="31" t="s">
        <v>195</v>
      </c>
      <c r="H8" s="15" t="s">
        <v>270</v>
      </c>
      <c r="I8" s="15" t="s">
        <v>270</v>
      </c>
      <c r="M8" s="15"/>
    </row>
    <row r="9" spans="1:13" ht="45">
      <c r="A9" s="39">
        <v>3</v>
      </c>
      <c r="B9" s="53" t="s">
        <v>10</v>
      </c>
      <c r="C9" s="36" t="s">
        <v>196</v>
      </c>
      <c r="D9" s="36" t="s">
        <v>197</v>
      </c>
      <c r="E9" s="36" t="s">
        <v>198</v>
      </c>
      <c r="F9" s="36" t="s">
        <v>199</v>
      </c>
      <c r="G9" s="37" t="s">
        <v>200</v>
      </c>
      <c r="H9" s="15" t="s">
        <v>270</v>
      </c>
      <c r="I9" s="15" t="s">
        <v>270</v>
      </c>
      <c r="M9" s="15"/>
    </row>
    <row r="10" spans="1:13" ht="30">
      <c r="A10" s="28">
        <v>4</v>
      </c>
      <c r="B10" s="51" t="s">
        <v>1</v>
      </c>
      <c r="C10" s="33" t="s">
        <v>201</v>
      </c>
      <c r="D10" s="33" t="s">
        <v>202</v>
      </c>
      <c r="E10" s="34" t="s">
        <v>203</v>
      </c>
      <c r="F10" s="33" t="s">
        <v>204</v>
      </c>
      <c r="G10" s="34" t="s">
        <v>43</v>
      </c>
      <c r="H10" s="15" t="s">
        <v>270</v>
      </c>
      <c r="I10" s="15" t="s">
        <v>270</v>
      </c>
      <c r="M10" s="15"/>
    </row>
    <row r="11" spans="1:13" ht="30">
      <c r="A11" s="28">
        <v>4</v>
      </c>
      <c r="B11" s="52" t="s">
        <v>5</v>
      </c>
      <c r="C11" s="29" t="s">
        <v>205</v>
      </c>
      <c r="D11" s="29" t="s">
        <v>206</v>
      </c>
      <c r="E11" s="31" t="s">
        <v>207</v>
      </c>
      <c r="F11" s="29" t="s">
        <v>288</v>
      </c>
      <c r="G11" s="15" t="s">
        <v>270</v>
      </c>
      <c r="H11" s="15" t="s">
        <v>270</v>
      </c>
      <c r="I11" s="15" t="s">
        <v>270</v>
      </c>
      <c r="M11" s="15"/>
    </row>
    <row r="12" spans="1:13" ht="30">
      <c r="A12" s="28">
        <v>4</v>
      </c>
      <c r="B12" s="53" t="s">
        <v>10</v>
      </c>
      <c r="C12" s="36" t="s">
        <v>209</v>
      </c>
      <c r="D12" s="36" t="s">
        <v>210</v>
      </c>
      <c r="E12" s="37" t="s">
        <v>211</v>
      </c>
      <c r="F12" s="36" t="s">
        <v>287</v>
      </c>
      <c r="G12" s="15" t="s">
        <v>270</v>
      </c>
      <c r="H12" s="15" t="s">
        <v>270</v>
      </c>
      <c r="I12" s="15" t="s">
        <v>270</v>
      </c>
      <c r="M12" s="15"/>
    </row>
    <row r="13" spans="1:13" ht="45">
      <c r="A13" s="39">
        <v>5</v>
      </c>
      <c r="B13" s="51" t="s">
        <v>1</v>
      </c>
      <c r="C13" s="33" t="s">
        <v>213</v>
      </c>
      <c r="D13" s="34" t="s">
        <v>214</v>
      </c>
      <c r="E13" s="33" t="s">
        <v>215</v>
      </c>
      <c r="F13" s="34" t="s">
        <v>44</v>
      </c>
      <c r="G13" s="15" t="s">
        <v>270</v>
      </c>
      <c r="H13" s="15" t="s">
        <v>270</v>
      </c>
      <c r="I13" s="15" t="s">
        <v>270</v>
      </c>
      <c r="M13" s="15"/>
    </row>
    <row r="14" spans="1:13">
      <c r="A14" s="39">
        <v>5</v>
      </c>
      <c r="B14" s="52" t="s">
        <v>5</v>
      </c>
      <c r="C14" s="29" t="s">
        <v>216</v>
      </c>
      <c r="D14" s="31" t="s">
        <v>217</v>
      </c>
      <c r="E14" s="29" t="s">
        <v>218</v>
      </c>
      <c r="F14" s="15" t="s">
        <v>270</v>
      </c>
      <c r="G14" s="15" t="s">
        <v>270</v>
      </c>
      <c r="H14" s="15" t="s">
        <v>270</v>
      </c>
      <c r="I14" s="15" t="s">
        <v>270</v>
      </c>
      <c r="M14" s="15"/>
    </row>
    <row r="15" spans="1:13" ht="45">
      <c r="A15" s="39">
        <v>5</v>
      </c>
      <c r="B15" s="53" t="s">
        <v>10</v>
      </c>
      <c r="C15" s="36" t="s">
        <v>219</v>
      </c>
      <c r="D15" s="37" t="s">
        <v>220</v>
      </c>
      <c r="E15" s="36" t="s">
        <v>221</v>
      </c>
      <c r="F15" s="34" t="s">
        <v>46</v>
      </c>
      <c r="G15" s="15" t="s">
        <v>270</v>
      </c>
      <c r="H15" s="15" t="s">
        <v>270</v>
      </c>
      <c r="I15" s="15" t="s">
        <v>270</v>
      </c>
      <c r="M15" s="15"/>
    </row>
    <row r="16" spans="1:13" ht="60">
      <c r="A16" s="28">
        <v>6</v>
      </c>
      <c r="B16" s="51" t="s">
        <v>1</v>
      </c>
      <c r="C16" s="33" t="s">
        <v>222</v>
      </c>
      <c r="D16" s="34" t="s">
        <v>223</v>
      </c>
      <c r="E16" s="35" t="s">
        <v>224</v>
      </c>
      <c r="F16" s="34" t="s">
        <v>80</v>
      </c>
      <c r="G16" s="34" t="s">
        <v>47</v>
      </c>
      <c r="H16" s="15" t="s">
        <v>270</v>
      </c>
      <c r="I16" s="15" t="s">
        <v>270</v>
      </c>
      <c r="M16" s="15"/>
    </row>
    <row r="17" spans="1:13" ht="30">
      <c r="A17" s="28">
        <v>6</v>
      </c>
      <c r="B17" s="52" t="s">
        <v>5</v>
      </c>
      <c r="C17" s="29" t="s">
        <v>225</v>
      </c>
      <c r="D17" s="31" t="s">
        <v>226</v>
      </c>
      <c r="E17" s="31" t="s">
        <v>227</v>
      </c>
      <c r="F17" s="15" t="s">
        <v>270</v>
      </c>
      <c r="G17" s="15" t="s">
        <v>270</v>
      </c>
      <c r="H17" s="15" t="s">
        <v>270</v>
      </c>
      <c r="I17" s="15" t="s">
        <v>270</v>
      </c>
      <c r="M17" s="15"/>
    </row>
    <row r="18" spans="1:13" ht="45">
      <c r="A18" s="28">
        <v>6</v>
      </c>
      <c r="B18" s="53" t="s">
        <v>10</v>
      </c>
      <c r="C18" s="36" t="s">
        <v>228</v>
      </c>
      <c r="D18" s="36" t="s">
        <v>229</v>
      </c>
      <c r="E18" s="36" t="s">
        <v>230</v>
      </c>
      <c r="F18" s="15" t="s">
        <v>270</v>
      </c>
      <c r="G18" s="15" t="s">
        <v>270</v>
      </c>
      <c r="H18" s="15" t="s">
        <v>270</v>
      </c>
      <c r="I18" s="15" t="s">
        <v>270</v>
      </c>
      <c r="M18" s="15"/>
    </row>
    <row r="19" spans="1:13" ht="60">
      <c r="A19" s="39">
        <v>7</v>
      </c>
      <c r="B19" s="51" t="s">
        <v>1</v>
      </c>
      <c r="C19" s="33" t="s">
        <v>231</v>
      </c>
      <c r="D19" s="33" t="s">
        <v>232</v>
      </c>
      <c r="E19" s="34" t="s">
        <v>233</v>
      </c>
      <c r="F19" s="34" t="s">
        <v>81</v>
      </c>
      <c r="G19" s="15" t="s">
        <v>270</v>
      </c>
      <c r="H19" s="15" t="s">
        <v>270</v>
      </c>
      <c r="I19" s="15" t="s">
        <v>270</v>
      </c>
      <c r="M19" s="15"/>
    </row>
    <row r="20" spans="1:13" ht="45">
      <c r="A20" s="39">
        <v>7</v>
      </c>
      <c r="B20" s="52" t="s">
        <v>5</v>
      </c>
      <c r="C20" s="29" t="s">
        <v>234</v>
      </c>
      <c r="D20" s="29" t="s">
        <v>235</v>
      </c>
      <c r="E20" s="31" t="s">
        <v>236</v>
      </c>
      <c r="F20" s="15" t="s">
        <v>270</v>
      </c>
      <c r="G20" s="15" t="s">
        <v>270</v>
      </c>
      <c r="H20" s="15" t="s">
        <v>270</v>
      </c>
      <c r="I20" s="15" t="s">
        <v>270</v>
      </c>
      <c r="M20" s="15"/>
    </row>
    <row r="21" spans="1:13" ht="45">
      <c r="A21" s="39">
        <v>7</v>
      </c>
      <c r="B21" s="53" t="s">
        <v>10</v>
      </c>
      <c r="C21" s="36" t="s">
        <v>237</v>
      </c>
      <c r="D21" s="36" t="s">
        <v>238</v>
      </c>
      <c r="E21" s="37" t="s">
        <v>239</v>
      </c>
      <c r="F21" s="34" t="s">
        <v>48</v>
      </c>
      <c r="G21" s="15" t="s">
        <v>270</v>
      </c>
      <c r="H21" s="15" t="s">
        <v>270</v>
      </c>
      <c r="I21" s="15" t="s">
        <v>270</v>
      </c>
      <c r="M21" s="15"/>
    </row>
    <row r="22" spans="1:13" ht="60">
      <c r="A22" s="28">
        <v>8</v>
      </c>
      <c r="B22" s="51" t="s">
        <v>1</v>
      </c>
      <c r="C22" s="33" t="s">
        <v>240</v>
      </c>
      <c r="D22" s="34" t="s">
        <v>241</v>
      </c>
      <c r="E22" s="34" t="s">
        <v>82</v>
      </c>
      <c r="F22" s="34" t="s">
        <v>49</v>
      </c>
      <c r="G22" s="15" t="s">
        <v>270</v>
      </c>
      <c r="H22" s="15" t="s">
        <v>270</v>
      </c>
      <c r="I22" s="15" t="s">
        <v>270</v>
      </c>
      <c r="M22" s="15"/>
    </row>
    <row r="23" spans="1:13" ht="45">
      <c r="A23" s="28">
        <v>8</v>
      </c>
      <c r="B23" s="52" t="s">
        <v>5</v>
      </c>
      <c r="C23" s="29" t="s">
        <v>242</v>
      </c>
      <c r="D23" s="31" t="s">
        <v>243</v>
      </c>
      <c r="E23" s="34" t="s">
        <v>50</v>
      </c>
      <c r="F23" s="15" t="s">
        <v>270</v>
      </c>
      <c r="G23" s="15" t="s">
        <v>270</v>
      </c>
      <c r="H23" s="15" t="s">
        <v>270</v>
      </c>
      <c r="I23" s="15" t="s">
        <v>270</v>
      </c>
      <c r="M23" s="15"/>
    </row>
    <row r="24" spans="1:13" ht="45">
      <c r="A24" s="28">
        <v>8</v>
      </c>
      <c r="B24" s="53" t="s">
        <v>10</v>
      </c>
      <c r="C24" s="36" t="s">
        <v>244</v>
      </c>
      <c r="D24" s="37" t="s">
        <v>245</v>
      </c>
      <c r="E24" s="34" t="s">
        <v>51</v>
      </c>
      <c r="F24" s="15" t="s">
        <v>270</v>
      </c>
      <c r="G24" s="15" t="s">
        <v>270</v>
      </c>
      <c r="H24" s="15" t="s">
        <v>270</v>
      </c>
      <c r="I24" s="15" t="s">
        <v>270</v>
      </c>
      <c r="M24" s="15"/>
    </row>
    <row r="25" spans="1:13" ht="60">
      <c r="A25" s="39">
        <v>9</v>
      </c>
      <c r="B25" s="51" t="s">
        <v>1</v>
      </c>
      <c r="C25" s="33" t="s">
        <v>246</v>
      </c>
      <c r="D25" s="33" t="s">
        <v>247</v>
      </c>
      <c r="E25" s="35" t="s">
        <v>248</v>
      </c>
      <c r="F25" s="34" t="s">
        <v>83</v>
      </c>
      <c r="G25" s="34" t="s">
        <v>52</v>
      </c>
      <c r="H25" s="15" t="s">
        <v>270</v>
      </c>
      <c r="I25" s="15" t="s">
        <v>270</v>
      </c>
      <c r="M25" s="15"/>
    </row>
    <row r="26" spans="1:13" ht="45">
      <c r="A26" s="39">
        <v>9</v>
      </c>
      <c r="B26" s="52" t="s">
        <v>5</v>
      </c>
      <c r="C26" s="29" t="s">
        <v>249</v>
      </c>
      <c r="D26" s="29" t="s">
        <v>250</v>
      </c>
      <c r="E26" s="31" t="s">
        <v>251</v>
      </c>
      <c r="F26" s="34" t="s">
        <v>53</v>
      </c>
      <c r="G26" s="15" t="s">
        <v>270</v>
      </c>
      <c r="H26" s="15" t="s">
        <v>270</v>
      </c>
      <c r="I26" s="15" t="s">
        <v>270</v>
      </c>
      <c r="M26" s="15"/>
    </row>
    <row r="27" spans="1:13" ht="45">
      <c r="A27" s="39">
        <v>9</v>
      </c>
      <c r="B27" s="53" t="s">
        <v>10</v>
      </c>
      <c r="C27" s="36" t="s">
        <v>252</v>
      </c>
      <c r="D27" s="37" t="s">
        <v>253</v>
      </c>
      <c r="E27" s="37" t="s">
        <v>254</v>
      </c>
      <c r="F27" s="34" t="s">
        <v>54</v>
      </c>
      <c r="G27" s="15" t="s">
        <v>270</v>
      </c>
      <c r="H27" s="15" t="s">
        <v>270</v>
      </c>
      <c r="I27" s="15" t="s">
        <v>270</v>
      </c>
      <c r="M27" s="15"/>
    </row>
    <row r="28" spans="1:13" ht="75">
      <c r="A28" s="28">
        <v>10</v>
      </c>
      <c r="B28" s="51" t="s">
        <v>1</v>
      </c>
      <c r="C28" s="33" t="s">
        <v>255</v>
      </c>
      <c r="D28" s="33" t="s">
        <v>256</v>
      </c>
      <c r="E28" s="33" t="s">
        <v>257</v>
      </c>
      <c r="F28" s="34" t="s">
        <v>84</v>
      </c>
      <c r="G28" s="34" t="s">
        <v>55</v>
      </c>
      <c r="H28" s="15" t="s">
        <v>270</v>
      </c>
      <c r="I28" s="15" t="s">
        <v>270</v>
      </c>
      <c r="M28" s="15"/>
    </row>
    <row r="29" spans="1:13" ht="45">
      <c r="A29" s="28">
        <v>10</v>
      </c>
      <c r="B29" s="52" t="s">
        <v>5</v>
      </c>
      <c r="C29" s="29" t="s">
        <v>258</v>
      </c>
      <c r="D29" s="29" t="s">
        <v>259</v>
      </c>
      <c r="E29" s="29" t="s">
        <v>260</v>
      </c>
      <c r="F29" s="34" t="s">
        <v>56</v>
      </c>
      <c r="G29" s="15" t="s">
        <v>270</v>
      </c>
      <c r="H29" s="15" t="s">
        <v>270</v>
      </c>
      <c r="I29" s="15" t="s">
        <v>270</v>
      </c>
      <c r="M29" s="15"/>
    </row>
    <row r="30" spans="1:13" ht="45">
      <c r="A30" s="28">
        <v>10</v>
      </c>
      <c r="B30" s="53" t="s">
        <v>10</v>
      </c>
      <c r="C30" s="36" t="s">
        <v>261</v>
      </c>
      <c r="D30" s="37" t="s">
        <v>262</v>
      </c>
      <c r="E30" s="37" t="s">
        <v>263</v>
      </c>
      <c r="F30" s="34" t="s">
        <v>57</v>
      </c>
      <c r="G30" s="15" t="s">
        <v>270</v>
      </c>
      <c r="H30" s="15" t="s">
        <v>270</v>
      </c>
      <c r="I30" s="15" t="s">
        <v>270</v>
      </c>
      <c r="M30" s="15"/>
    </row>
    <row r="31" spans="1:13" ht="60">
      <c r="A31" s="39">
        <v>11</v>
      </c>
      <c r="B31" s="51" t="s">
        <v>1</v>
      </c>
      <c r="C31" s="34" t="s">
        <v>264</v>
      </c>
      <c r="D31" s="34" t="s">
        <v>265</v>
      </c>
      <c r="E31" s="34" t="s">
        <v>85</v>
      </c>
      <c r="F31" s="34" t="s">
        <v>58</v>
      </c>
      <c r="G31" s="15" t="s">
        <v>270</v>
      </c>
      <c r="H31" s="15" t="s">
        <v>270</v>
      </c>
      <c r="I31" s="15" t="s">
        <v>270</v>
      </c>
      <c r="M31" s="15"/>
    </row>
    <row r="32" spans="1:13" ht="45">
      <c r="A32" s="39">
        <v>11</v>
      </c>
      <c r="B32" s="52" t="s">
        <v>5</v>
      </c>
      <c r="C32" s="31" t="s">
        <v>266</v>
      </c>
      <c r="D32" s="31" t="s">
        <v>267</v>
      </c>
      <c r="E32" s="34" t="s">
        <v>59</v>
      </c>
      <c r="F32" s="15" t="s">
        <v>270</v>
      </c>
      <c r="G32" s="15" t="s">
        <v>270</v>
      </c>
      <c r="H32" s="15" t="s">
        <v>270</v>
      </c>
      <c r="I32" s="15" t="s">
        <v>270</v>
      </c>
      <c r="M32" s="15"/>
    </row>
    <row r="33" spans="1:13" ht="45">
      <c r="A33" s="39">
        <v>11</v>
      </c>
      <c r="B33" s="53" t="s">
        <v>10</v>
      </c>
      <c r="C33" s="37" t="s">
        <v>268</v>
      </c>
      <c r="D33" s="37" t="s">
        <v>269</v>
      </c>
      <c r="E33" s="34" t="s">
        <v>60</v>
      </c>
      <c r="F33" s="15" t="s">
        <v>270</v>
      </c>
      <c r="G33" s="15" t="s">
        <v>270</v>
      </c>
      <c r="H33" s="15" t="s">
        <v>270</v>
      </c>
      <c r="I33" s="15" t="s">
        <v>270</v>
      </c>
      <c r="M33" s="15"/>
    </row>
    <row r="34" spans="1:13" ht="30">
      <c r="C34" s="14"/>
      <c r="D34" s="14"/>
      <c r="E34" s="14"/>
      <c r="F34" s="14"/>
      <c r="G34" s="14"/>
      <c r="H34" s="14"/>
      <c r="I34" s="14"/>
      <c r="J34" s="14"/>
      <c r="M34" s="34" t="s">
        <v>61</v>
      </c>
    </row>
    <row r="35" spans="1:13" ht="30">
      <c r="C35" s="14"/>
      <c r="D35" s="14"/>
      <c r="E35" s="14"/>
      <c r="F35" s="14"/>
      <c r="G35" s="14"/>
      <c r="H35" s="14"/>
      <c r="I35" s="14"/>
      <c r="J35" s="14"/>
      <c r="M35" s="34" t="s">
        <v>62</v>
      </c>
    </row>
    <row r="36" spans="1:13" ht="30">
      <c r="C36" s="14"/>
      <c r="D36" s="14"/>
      <c r="E36" s="14"/>
      <c r="F36" s="14"/>
      <c r="G36" s="14"/>
      <c r="H36" s="14"/>
      <c r="I36" s="14"/>
      <c r="J36" s="14"/>
      <c r="M36" s="34" t="s">
        <v>63</v>
      </c>
    </row>
    <row r="37" spans="1:13" ht="30">
      <c r="C37" s="14"/>
      <c r="D37" s="14"/>
      <c r="E37" s="14"/>
      <c r="F37" s="14"/>
      <c r="G37" s="14"/>
      <c r="H37" s="14"/>
      <c r="I37" s="14"/>
      <c r="J37" s="14"/>
      <c r="M37" s="34" t="s">
        <v>64</v>
      </c>
    </row>
    <row r="38" spans="1:13" ht="30">
      <c r="C38" s="14"/>
      <c r="D38" s="14"/>
      <c r="E38" s="14"/>
      <c r="F38" s="14"/>
      <c r="G38" s="14"/>
      <c r="H38" s="14"/>
      <c r="I38" s="14"/>
      <c r="J38" s="14"/>
      <c r="M38" s="34" t="s">
        <v>65</v>
      </c>
    </row>
    <row r="39" spans="1:13" ht="30">
      <c r="C39" s="14"/>
      <c r="D39" s="14"/>
      <c r="E39" s="14"/>
      <c r="F39" s="14"/>
      <c r="G39" s="14"/>
      <c r="H39" s="14"/>
      <c r="I39" s="14"/>
      <c r="J39" s="14"/>
      <c r="M39" s="34" t="s">
        <v>66</v>
      </c>
    </row>
    <row r="40" spans="1:13" ht="30">
      <c r="C40" s="14"/>
      <c r="D40" s="14"/>
      <c r="E40" s="14"/>
      <c r="F40" s="14"/>
      <c r="G40" s="14"/>
      <c r="H40" s="14"/>
      <c r="I40" s="14"/>
      <c r="J40" s="14"/>
      <c r="M40" s="34" t="s">
        <v>67</v>
      </c>
    </row>
    <row r="41" spans="1:13" ht="30">
      <c r="C41" s="14"/>
      <c r="D41" s="14"/>
      <c r="E41" s="14"/>
      <c r="F41" s="14"/>
      <c r="G41" s="14"/>
      <c r="H41" s="14"/>
      <c r="I41" s="14"/>
      <c r="J41" s="14"/>
      <c r="M41" s="34" t="s">
        <v>68</v>
      </c>
    </row>
    <row r="42" spans="1:13" ht="45">
      <c r="C42" s="14"/>
      <c r="D42" s="14"/>
      <c r="E42" s="14"/>
      <c r="F42" s="14"/>
      <c r="G42" s="14"/>
      <c r="H42" s="14"/>
      <c r="I42" s="14"/>
      <c r="J42" s="14"/>
      <c r="M42" s="34" t="s">
        <v>69</v>
      </c>
    </row>
    <row r="43" spans="1:13" ht="45">
      <c r="C43" s="14"/>
      <c r="D43" s="14"/>
      <c r="E43" s="14"/>
      <c r="F43" s="14"/>
      <c r="G43" s="14"/>
      <c r="H43" s="14"/>
      <c r="I43" s="14"/>
      <c r="J43" s="14"/>
      <c r="M43" s="34" t="s">
        <v>70</v>
      </c>
    </row>
    <row r="44" spans="1:13" ht="30">
      <c r="C44" s="14"/>
      <c r="D44" s="14"/>
      <c r="E44" s="14"/>
      <c r="F44" s="14"/>
      <c r="G44" s="14"/>
      <c r="H44" s="14"/>
      <c r="I44" s="14"/>
      <c r="J44" s="14"/>
      <c r="M44" s="34" t="s">
        <v>71</v>
      </c>
    </row>
    <row r="45" spans="1:13" ht="30">
      <c r="C45" s="14"/>
      <c r="D45" s="14"/>
      <c r="E45" s="14"/>
      <c r="F45" s="14"/>
      <c r="G45" s="14"/>
      <c r="H45" s="14"/>
      <c r="I45" s="14"/>
      <c r="J45" s="14"/>
      <c r="M45" s="34" t="s">
        <v>72</v>
      </c>
    </row>
    <row r="46" spans="1:13" ht="30">
      <c r="C46" s="14"/>
      <c r="D46" s="14"/>
      <c r="E46" s="14"/>
      <c r="F46" s="14"/>
      <c r="G46" s="14"/>
      <c r="H46" s="14"/>
      <c r="I46" s="14"/>
      <c r="J46" s="14"/>
      <c r="M46" s="34" t="s">
        <v>73</v>
      </c>
    </row>
    <row r="47" spans="1:13">
      <c r="C47" s="14"/>
      <c r="D47" s="14"/>
      <c r="E47" s="14"/>
      <c r="F47" s="14"/>
      <c r="G47" s="14"/>
      <c r="H47" s="14"/>
      <c r="I47" s="14"/>
      <c r="J47" s="14"/>
      <c r="M47" s="34" t="s">
        <v>74</v>
      </c>
    </row>
    <row r="48" spans="1:13">
      <c r="C48" s="14"/>
      <c r="D48" s="14"/>
      <c r="E48" s="14"/>
      <c r="F48" s="14"/>
      <c r="G48" s="14"/>
      <c r="H48" s="14"/>
      <c r="I48" s="14"/>
      <c r="J48" s="14"/>
      <c r="M48" s="34" t="s">
        <v>75</v>
      </c>
    </row>
    <row r="49" spans="3:13">
      <c r="C49" s="14"/>
      <c r="D49" s="14"/>
      <c r="E49" s="14"/>
      <c r="F49" s="14"/>
      <c r="G49" s="14"/>
      <c r="H49" s="14"/>
      <c r="I49" s="14"/>
      <c r="J49" s="14"/>
      <c r="M49" s="34" t="s">
        <v>76</v>
      </c>
    </row>
    <row r="50" spans="3:13">
      <c r="C50" s="14"/>
      <c r="D50" s="14"/>
      <c r="E50" s="14"/>
      <c r="F50" s="14"/>
      <c r="G50" s="14"/>
      <c r="H50" s="14"/>
      <c r="I50" s="14"/>
      <c r="J50" s="14"/>
    </row>
    <row r="51" spans="3:13">
      <c r="C51" s="14"/>
      <c r="D51" s="14"/>
      <c r="E51" s="14"/>
      <c r="F51" s="14"/>
      <c r="G51" s="14"/>
      <c r="H51" s="14"/>
      <c r="I51" s="14"/>
      <c r="J51" s="14"/>
    </row>
    <row r="52" spans="3:13">
      <c r="C52" s="14"/>
      <c r="D52" s="14"/>
      <c r="E52" s="14"/>
      <c r="F52" s="14"/>
      <c r="G52" s="14"/>
      <c r="H52" s="14"/>
      <c r="I52" s="14"/>
      <c r="J52" s="14"/>
    </row>
    <row r="53" spans="3:13">
      <c r="C53" s="14"/>
      <c r="D53" s="14"/>
      <c r="E53" s="14"/>
      <c r="F53" s="14"/>
      <c r="G53" s="14"/>
      <c r="H53" s="14"/>
      <c r="I53" s="14"/>
      <c r="J53" s="14"/>
    </row>
    <row r="54" spans="3:13">
      <c r="C54" s="14"/>
      <c r="D54" s="14"/>
      <c r="E54" s="14"/>
      <c r="F54" s="14"/>
      <c r="G54" s="14"/>
      <c r="H54" s="14"/>
      <c r="I54" s="14"/>
      <c r="J54" s="14"/>
    </row>
    <row r="55" spans="3:13">
      <c r="C55" s="14"/>
      <c r="D55" s="14"/>
      <c r="E55" s="14"/>
      <c r="F55" s="14"/>
      <c r="G55" s="14"/>
      <c r="H55" s="14"/>
      <c r="I55" s="14"/>
      <c r="J55" s="14"/>
    </row>
    <row r="56" spans="3:13">
      <c r="C56" s="14"/>
      <c r="D56" s="14"/>
      <c r="E56" s="14"/>
      <c r="F56" s="14"/>
      <c r="G56" s="14"/>
      <c r="H56" s="14"/>
      <c r="I56" s="14"/>
      <c r="J56" s="14"/>
    </row>
    <row r="57" spans="3:13">
      <c r="C57" s="14"/>
      <c r="D57" s="14"/>
      <c r="E57" s="14"/>
      <c r="F57" s="14"/>
      <c r="G57" s="14"/>
      <c r="H57" s="14"/>
      <c r="I57" s="14"/>
      <c r="J57" s="14"/>
    </row>
    <row r="58" spans="3:13">
      <c r="C58" s="14"/>
      <c r="D58" s="14"/>
      <c r="E58" s="14"/>
      <c r="F58" s="14"/>
      <c r="G58" s="14"/>
      <c r="H58" s="14"/>
      <c r="I58" s="14"/>
      <c r="J58" s="14"/>
    </row>
    <row r="59" spans="3:13">
      <c r="C59" s="14"/>
      <c r="D59" s="14"/>
      <c r="E59" s="14"/>
      <c r="F59" s="14"/>
      <c r="G59" s="14"/>
      <c r="H59" s="14"/>
      <c r="I59" s="14"/>
      <c r="J59" s="14"/>
    </row>
    <row r="60" spans="3:13">
      <c r="C60" s="14"/>
      <c r="D60" s="14"/>
      <c r="E60" s="14"/>
      <c r="F60" s="14"/>
      <c r="G60" s="14"/>
      <c r="H60" s="14"/>
      <c r="I60" s="14"/>
      <c r="J60" s="14"/>
    </row>
    <row r="61" spans="3:13">
      <c r="C61" s="14"/>
      <c r="D61" s="14"/>
      <c r="E61" s="14"/>
      <c r="F61" s="14"/>
      <c r="G61" s="14"/>
      <c r="H61" s="14"/>
      <c r="I61" s="14"/>
      <c r="J61" s="14"/>
    </row>
    <row r="62" spans="3:13">
      <c r="C62" s="14"/>
      <c r="D62" s="14"/>
      <c r="E62" s="14"/>
      <c r="F62" s="14"/>
      <c r="G62" s="14"/>
      <c r="H62" s="14"/>
      <c r="I62" s="14"/>
      <c r="J62" s="14"/>
    </row>
    <row r="63" spans="3:13">
      <c r="C63" s="14"/>
      <c r="D63" s="14"/>
      <c r="E63" s="14"/>
      <c r="F63" s="14"/>
      <c r="G63" s="14"/>
      <c r="H63" s="14"/>
      <c r="I63" s="14"/>
      <c r="J63" s="14"/>
    </row>
    <row r="64" spans="3:13">
      <c r="C64" s="14"/>
      <c r="D64" s="14"/>
      <c r="E64" s="14"/>
      <c r="F64" s="14"/>
      <c r="G64" s="14"/>
      <c r="H64" s="14"/>
      <c r="I64" s="14"/>
      <c r="J64" s="14"/>
    </row>
    <row r="65" spans="3:10">
      <c r="C65" s="14"/>
      <c r="D65" s="14"/>
      <c r="E65" s="14"/>
      <c r="F65" s="14"/>
      <c r="G65" s="14"/>
      <c r="H65" s="14"/>
      <c r="I65" s="14"/>
      <c r="J65" s="14"/>
    </row>
    <row r="66" spans="3:10">
      <c r="C66" s="14"/>
      <c r="D66" s="14"/>
      <c r="E66" s="14"/>
      <c r="F66" s="14"/>
      <c r="G66" s="14"/>
      <c r="H66" s="14"/>
      <c r="I66" s="14"/>
      <c r="J66" s="14"/>
    </row>
    <row r="67" spans="3:10">
      <c r="C67" s="14"/>
      <c r="D67" s="14"/>
      <c r="E67" s="14"/>
      <c r="F67" s="14"/>
      <c r="G67" s="14"/>
      <c r="H67" s="14"/>
      <c r="I67" s="14"/>
      <c r="J67" s="14"/>
    </row>
    <row r="68" spans="3:10">
      <c r="C68" s="14"/>
      <c r="D68" s="14"/>
      <c r="E68" s="14"/>
      <c r="F68" s="14"/>
      <c r="G68" s="14"/>
      <c r="H68" s="14"/>
      <c r="I68" s="14"/>
      <c r="J68" s="14"/>
    </row>
    <row r="69" spans="3:10">
      <c r="C69" s="14"/>
      <c r="D69" s="14"/>
      <c r="E69" s="14"/>
      <c r="F69" s="14"/>
      <c r="G69" s="14"/>
      <c r="H69" s="14"/>
      <c r="I69" s="14"/>
      <c r="J69" s="14"/>
    </row>
    <row r="70" spans="3:10">
      <c r="C70" s="14"/>
      <c r="D70" s="14"/>
      <c r="E70" s="14"/>
      <c r="F70" s="14"/>
      <c r="G70" s="14"/>
      <c r="H70" s="14"/>
      <c r="I70" s="14"/>
      <c r="J70" s="14"/>
    </row>
    <row r="71" spans="3:10">
      <c r="C71" s="14"/>
      <c r="D71" s="14"/>
      <c r="E71" s="14"/>
      <c r="F71" s="14"/>
      <c r="G71" s="14"/>
      <c r="H71" s="14"/>
      <c r="I71" s="14"/>
      <c r="J71" s="14"/>
    </row>
    <row r="72" spans="3:10">
      <c r="C72" s="14"/>
      <c r="D72" s="14"/>
      <c r="E72" s="14"/>
      <c r="F72" s="14"/>
      <c r="G72" s="14"/>
      <c r="H72" s="14"/>
      <c r="I72" s="14"/>
      <c r="J72" s="14"/>
    </row>
    <row r="73" spans="3:10">
      <c r="C73" s="14"/>
      <c r="D73" s="14"/>
      <c r="E73" s="14"/>
      <c r="F73" s="14"/>
      <c r="G73" s="14"/>
      <c r="H73" s="14"/>
      <c r="I73" s="14"/>
      <c r="J73" s="14"/>
    </row>
    <row r="74" spans="3:10">
      <c r="C74" s="14"/>
      <c r="D74" s="14"/>
      <c r="E74" s="14"/>
      <c r="F74" s="14"/>
      <c r="G74" s="14"/>
      <c r="H74" s="14"/>
      <c r="I74" s="14"/>
      <c r="J74" s="14"/>
    </row>
    <row r="75" spans="3:10">
      <c r="C75" s="14"/>
      <c r="D75" s="14"/>
      <c r="E75" s="14"/>
      <c r="F75" s="14"/>
      <c r="G75" s="14"/>
      <c r="H75" s="14"/>
      <c r="I75" s="14"/>
      <c r="J75" s="14"/>
    </row>
    <row r="76" spans="3:10">
      <c r="C76" s="14"/>
      <c r="D76" s="14"/>
      <c r="E76" s="14"/>
      <c r="F76" s="14"/>
      <c r="G76" s="14"/>
      <c r="H76" s="14"/>
      <c r="I76" s="14"/>
      <c r="J76" s="14"/>
    </row>
    <row r="77" spans="3:10">
      <c r="C77" s="14"/>
      <c r="D77" s="14"/>
      <c r="E77" s="14"/>
      <c r="F77" s="14"/>
      <c r="G77" s="14"/>
      <c r="H77" s="14"/>
      <c r="I77" s="14"/>
      <c r="J77" s="14"/>
    </row>
    <row r="78" spans="3:10">
      <c r="C78" s="14"/>
      <c r="D78" s="14"/>
      <c r="E78" s="14"/>
      <c r="F78" s="14"/>
      <c r="G78" s="14"/>
      <c r="H78" s="14"/>
      <c r="I78" s="14"/>
      <c r="J78" s="14"/>
    </row>
    <row r="79" spans="3:10">
      <c r="C79" s="14"/>
      <c r="D79" s="14"/>
      <c r="E79" s="14"/>
      <c r="F79" s="14"/>
      <c r="G79" s="14"/>
      <c r="H79" s="14"/>
      <c r="I79" s="14"/>
      <c r="J79" s="14"/>
    </row>
    <row r="80" spans="3:10">
      <c r="C80" s="14"/>
      <c r="D80" s="14"/>
      <c r="E80" s="14"/>
      <c r="F80" s="14"/>
      <c r="G80" s="14"/>
      <c r="H80" s="14"/>
      <c r="I80" s="14"/>
      <c r="J80" s="14"/>
    </row>
    <row r="81" spans="3:10">
      <c r="C81" s="14"/>
      <c r="D81" s="14"/>
      <c r="E81" s="14"/>
      <c r="F81" s="14"/>
      <c r="G81" s="14"/>
      <c r="H81" s="14"/>
      <c r="I81" s="14"/>
      <c r="J81" s="14"/>
    </row>
    <row r="82" spans="3:10">
      <c r="C82" s="14"/>
      <c r="D82" s="14"/>
      <c r="E82" s="14"/>
      <c r="F82" s="14"/>
      <c r="G82" s="14"/>
      <c r="H82" s="14"/>
      <c r="I82" s="14"/>
      <c r="J82" s="14"/>
    </row>
    <row r="83" spans="3:10">
      <c r="C83" s="14"/>
      <c r="D83" s="14"/>
      <c r="E83" s="14"/>
      <c r="F83" s="14"/>
      <c r="G83" s="14"/>
      <c r="H83" s="14"/>
      <c r="I83" s="14"/>
      <c r="J83" s="14"/>
    </row>
    <row r="84" spans="3:10">
      <c r="C84" s="14"/>
      <c r="D84" s="14"/>
      <c r="E84" s="14"/>
      <c r="F84" s="14"/>
      <c r="G84" s="14"/>
      <c r="H84" s="14"/>
      <c r="I84" s="14"/>
      <c r="J84" s="14"/>
    </row>
    <row r="85" spans="3:10">
      <c r="C85" s="14"/>
      <c r="D85" s="14"/>
      <c r="E85" s="14"/>
      <c r="F85" s="14"/>
      <c r="G85" s="14"/>
      <c r="H85" s="14"/>
      <c r="I85" s="14"/>
      <c r="J85" s="14"/>
    </row>
    <row r="86" spans="3:10">
      <c r="C86" s="14"/>
      <c r="D86" s="14"/>
      <c r="E86" s="14"/>
      <c r="F86" s="14"/>
      <c r="G86" s="14"/>
      <c r="H86" s="14"/>
      <c r="I86" s="14"/>
      <c r="J86" s="14"/>
    </row>
    <row r="87" spans="3:10">
      <c r="C87" s="14"/>
      <c r="D87" s="14"/>
      <c r="E87" s="14"/>
      <c r="F87" s="14"/>
      <c r="G87" s="14"/>
      <c r="H87" s="14"/>
      <c r="I87" s="14"/>
      <c r="J87" s="14"/>
    </row>
    <row r="88" spans="3:10">
      <c r="C88" s="14"/>
      <c r="D88" s="14"/>
      <c r="E88" s="14"/>
      <c r="F88" s="14"/>
      <c r="G88" s="14"/>
      <c r="H88" s="14"/>
      <c r="I88" s="14"/>
      <c r="J88" s="14"/>
    </row>
    <row r="89" spans="3:10">
      <c r="C89" s="14"/>
      <c r="D89" s="14"/>
      <c r="E89" s="14"/>
      <c r="F89" s="14"/>
      <c r="G89" s="14"/>
      <c r="H89" s="14"/>
      <c r="I89" s="14"/>
      <c r="J89" s="14"/>
    </row>
    <row r="90" spans="3:10">
      <c r="C90" s="14"/>
      <c r="D90" s="14"/>
      <c r="E90" s="14"/>
      <c r="F90" s="14"/>
      <c r="G90" s="14"/>
      <c r="H90" s="14"/>
      <c r="I90" s="14"/>
      <c r="J90" s="14"/>
    </row>
    <row r="91" spans="3:10">
      <c r="C91" s="14"/>
      <c r="D91" s="14"/>
      <c r="E91" s="14"/>
      <c r="F91" s="14"/>
      <c r="G91" s="14"/>
      <c r="H91" s="14"/>
      <c r="I91" s="14"/>
      <c r="J91" s="14"/>
    </row>
    <row r="92" spans="3:10">
      <c r="C92" s="14"/>
      <c r="D92" s="14"/>
      <c r="E92" s="14"/>
      <c r="F92" s="14"/>
      <c r="G92" s="14"/>
      <c r="H92" s="14"/>
      <c r="I92" s="14"/>
      <c r="J92" s="14"/>
    </row>
    <row r="93" spans="3:10">
      <c r="C93" s="14"/>
      <c r="D93" s="14"/>
      <c r="E93" s="14"/>
      <c r="F93" s="14"/>
      <c r="G93" s="14"/>
      <c r="H93" s="14"/>
      <c r="I93" s="14"/>
      <c r="J93" s="14"/>
    </row>
    <row r="94" spans="3:10">
      <c r="C94" s="14"/>
      <c r="D94" s="14"/>
      <c r="E94" s="14"/>
      <c r="F94" s="14"/>
      <c r="G94" s="14"/>
      <c r="H94" s="14"/>
      <c r="I94" s="14"/>
      <c r="J94" s="14"/>
    </row>
    <row r="95" spans="3:10">
      <c r="C95" s="14"/>
      <c r="D95" s="14"/>
      <c r="E95" s="14"/>
      <c r="F95" s="14"/>
      <c r="G95" s="14"/>
      <c r="H95" s="14"/>
      <c r="I95" s="14"/>
      <c r="J95" s="14"/>
    </row>
    <row r="96" spans="3:10">
      <c r="C96" s="14"/>
      <c r="D96" s="14"/>
      <c r="E96" s="14"/>
      <c r="F96" s="14"/>
      <c r="G96" s="14"/>
      <c r="H96" s="14"/>
      <c r="I96" s="14"/>
      <c r="J96" s="14"/>
    </row>
    <row r="97" spans="3:10">
      <c r="C97" s="14"/>
      <c r="D97" s="14"/>
      <c r="E97" s="14"/>
      <c r="F97" s="14"/>
      <c r="G97" s="14"/>
      <c r="H97" s="14"/>
      <c r="I97" s="14"/>
      <c r="J97" s="14"/>
    </row>
    <row r="98" spans="3:10">
      <c r="C98" s="14"/>
      <c r="D98" s="14"/>
      <c r="E98" s="14"/>
      <c r="F98" s="14"/>
      <c r="G98" s="14"/>
      <c r="H98" s="14"/>
      <c r="I98" s="14"/>
      <c r="J98" s="14"/>
    </row>
    <row r="99" spans="3:10">
      <c r="C99" s="14"/>
      <c r="D99" s="14"/>
      <c r="E99" s="14"/>
      <c r="F99" s="14"/>
      <c r="G99" s="14"/>
      <c r="H99" s="14"/>
      <c r="I99" s="14"/>
      <c r="J99" s="14"/>
    </row>
    <row r="100" spans="3:10">
      <c r="C100" s="14"/>
      <c r="D100" s="14"/>
      <c r="E100" s="14"/>
      <c r="F100" s="14"/>
      <c r="G100" s="14"/>
      <c r="H100" s="14"/>
      <c r="I100" s="14"/>
      <c r="J100" s="14"/>
    </row>
    <row r="101" spans="3:10">
      <c r="C101" s="14"/>
      <c r="D101" s="14"/>
      <c r="E101" s="14"/>
      <c r="F101" s="14"/>
      <c r="G101" s="14"/>
      <c r="H101" s="14"/>
      <c r="I101" s="14"/>
      <c r="J101" s="14"/>
    </row>
    <row r="102" spans="3:10">
      <c r="C102" s="14"/>
      <c r="D102" s="14"/>
      <c r="E102" s="14"/>
      <c r="F102" s="14"/>
      <c r="G102" s="14"/>
      <c r="H102" s="14"/>
      <c r="I102" s="14"/>
      <c r="J102" s="14"/>
    </row>
    <row r="103" spans="3:10">
      <c r="C103" s="14"/>
      <c r="D103" s="14"/>
      <c r="E103" s="14"/>
      <c r="F103" s="14"/>
      <c r="G103" s="14"/>
      <c r="H103" s="14"/>
      <c r="I103" s="14"/>
      <c r="J103" s="14"/>
    </row>
    <row r="104" spans="3:10">
      <c r="C104" s="14"/>
      <c r="D104" s="14"/>
      <c r="E104" s="14"/>
      <c r="F104" s="14"/>
      <c r="G104" s="14"/>
      <c r="H104" s="14"/>
      <c r="I104" s="14"/>
      <c r="J104" s="14"/>
    </row>
    <row r="105" spans="3:10">
      <c r="C105" s="14"/>
      <c r="D105" s="14"/>
      <c r="E105" s="14"/>
      <c r="F105" s="14"/>
      <c r="G105" s="14"/>
      <c r="H105" s="14"/>
      <c r="I105" s="14"/>
      <c r="J105" s="14"/>
    </row>
    <row r="106" spans="3:10">
      <c r="C106" s="14"/>
      <c r="D106" s="14"/>
      <c r="E106" s="14"/>
      <c r="F106" s="14"/>
      <c r="G106" s="14"/>
      <c r="H106" s="14"/>
      <c r="I106" s="14"/>
      <c r="J106" s="14"/>
    </row>
    <row r="107" spans="3:10">
      <c r="C107" s="14"/>
      <c r="D107" s="14"/>
      <c r="E107" s="14"/>
      <c r="F107" s="14"/>
      <c r="G107" s="14"/>
      <c r="H107" s="14"/>
      <c r="I107" s="14"/>
      <c r="J107" s="14"/>
    </row>
    <row r="108" spans="3:10">
      <c r="C108" s="14"/>
      <c r="D108" s="14"/>
      <c r="E108" s="14"/>
      <c r="F108" s="14"/>
      <c r="G108" s="14"/>
      <c r="H108" s="14"/>
      <c r="I108" s="14"/>
      <c r="J108" s="14"/>
    </row>
    <row r="109" spans="3:10">
      <c r="C109" s="14"/>
      <c r="D109" s="14"/>
      <c r="E109" s="14"/>
      <c r="F109" s="14"/>
      <c r="G109" s="14"/>
      <c r="H109" s="14"/>
      <c r="I109" s="14"/>
      <c r="J109" s="14"/>
    </row>
    <row r="110" spans="3:10">
      <c r="C110" s="14"/>
      <c r="D110" s="14"/>
      <c r="E110" s="14"/>
      <c r="F110" s="14"/>
      <c r="G110" s="14"/>
      <c r="H110" s="14"/>
      <c r="I110" s="14"/>
      <c r="J110" s="14"/>
    </row>
    <row r="111" spans="3:10">
      <c r="C111" s="14"/>
      <c r="D111" s="14"/>
      <c r="E111" s="14"/>
      <c r="F111" s="14"/>
      <c r="G111" s="14"/>
      <c r="H111" s="14"/>
      <c r="I111" s="14"/>
      <c r="J111" s="14"/>
    </row>
    <row r="112" spans="3:10">
      <c r="C112" s="14"/>
      <c r="D112" s="14"/>
      <c r="E112" s="14"/>
      <c r="F112" s="14"/>
      <c r="G112" s="14"/>
      <c r="H112" s="14"/>
      <c r="I112" s="14"/>
      <c r="J112" s="14"/>
    </row>
    <row r="113" spans="3:10">
      <c r="C113" s="14"/>
      <c r="D113" s="14"/>
      <c r="E113" s="14"/>
      <c r="F113" s="14"/>
      <c r="G113" s="14"/>
      <c r="H113" s="14"/>
      <c r="I113" s="14"/>
      <c r="J113" s="14"/>
    </row>
    <row r="114" spans="3:10">
      <c r="C114" s="14"/>
      <c r="D114" s="14"/>
      <c r="E114" s="14"/>
      <c r="F114" s="14"/>
      <c r="G114" s="14"/>
      <c r="H114" s="14"/>
      <c r="I114" s="14"/>
      <c r="J114" s="14"/>
    </row>
    <row r="115" spans="3:10">
      <c r="C115" s="14"/>
      <c r="D115" s="14"/>
      <c r="E115" s="14"/>
      <c r="F115" s="14"/>
      <c r="G115" s="14"/>
      <c r="H115" s="14"/>
      <c r="I115" s="14"/>
      <c r="J115" s="14"/>
    </row>
    <row r="116" spans="3:10">
      <c r="C116" s="14"/>
      <c r="D116" s="14"/>
      <c r="E116" s="14"/>
      <c r="F116" s="14"/>
      <c r="G116" s="14"/>
      <c r="H116" s="14"/>
      <c r="I116" s="14"/>
      <c r="J116" s="14"/>
    </row>
    <row r="117" spans="3:10">
      <c r="C117" s="14"/>
      <c r="D117" s="14"/>
      <c r="E117" s="14"/>
      <c r="F117" s="14"/>
      <c r="G117" s="14"/>
      <c r="H117" s="14"/>
      <c r="I117" s="14"/>
      <c r="J117" s="14"/>
    </row>
    <row r="118" spans="3:10">
      <c r="C118" s="14"/>
      <c r="D118" s="14"/>
      <c r="E118" s="14"/>
      <c r="F118" s="14"/>
      <c r="G118" s="14"/>
      <c r="H118" s="14"/>
      <c r="I118" s="14"/>
      <c r="J118" s="14"/>
    </row>
    <row r="119" spans="3:10">
      <c r="C119" s="14"/>
      <c r="D119" s="14"/>
      <c r="E119" s="14"/>
      <c r="F119" s="14"/>
      <c r="G119" s="14"/>
      <c r="H119" s="14"/>
      <c r="I119" s="14"/>
      <c r="J119" s="14"/>
    </row>
    <row r="120" spans="3:10">
      <c r="C120" s="14"/>
      <c r="D120" s="14"/>
      <c r="E120" s="14"/>
      <c r="F120" s="14"/>
      <c r="G120" s="14"/>
      <c r="H120" s="14"/>
      <c r="I120" s="14"/>
      <c r="J120" s="14"/>
    </row>
    <row r="121" spans="3:10">
      <c r="C121" s="14"/>
      <c r="D121" s="14"/>
      <c r="E121" s="14"/>
      <c r="F121" s="14"/>
      <c r="G121" s="14"/>
      <c r="H121" s="14"/>
      <c r="I121" s="14"/>
      <c r="J121" s="14"/>
    </row>
    <row r="122" spans="3:10">
      <c r="C122" s="14"/>
      <c r="D122" s="14"/>
      <c r="E122" s="14"/>
      <c r="F122" s="14"/>
      <c r="G122" s="14"/>
      <c r="H122" s="14"/>
      <c r="I122" s="14"/>
      <c r="J122" s="14"/>
    </row>
    <row r="123" spans="3:10">
      <c r="C123" s="14"/>
      <c r="D123" s="14"/>
      <c r="E123" s="14"/>
      <c r="F123" s="14"/>
      <c r="G123" s="14"/>
      <c r="H123" s="14"/>
      <c r="I123" s="14"/>
      <c r="J123" s="14"/>
    </row>
    <row r="124" spans="3:10">
      <c r="C124" s="14"/>
      <c r="D124" s="14"/>
      <c r="E124" s="14"/>
      <c r="F124" s="14"/>
      <c r="G124" s="14"/>
      <c r="H124" s="14"/>
      <c r="I124" s="14"/>
      <c r="J124" s="14"/>
    </row>
    <row r="125" spans="3:10">
      <c r="C125" s="14"/>
      <c r="D125" s="14"/>
      <c r="E125" s="14"/>
      <c r="F125" s="14"/>
      <c r="G125" s="14"/>
      <c r="H125" s="14"/>
      <c r="I125" s="14"/>
      <c r="J125" s="14"/>
    </row>
    <row r="126" spans="3:10">
      <c r="C126" s="14"/>
      <c r="D126" s="14"/>
      <c r="E126" s="14"/>
      <c r="F126" s="14"/>
      <c r="G126" s="14"/>
      <c r="H126" s="14"/>
      <c r="I126" s="14"/>
      <c r="J126" s="14"/>
    </row>
    <row r="127" spans="3:10">
      <c r="C127" s="14"/>
      <c r="D127" s="14"/>
      <c r="E127" s="14"/>
      <c r="F127" s="14"/>
      <c r="G127" s="14"/>
      <c r="H127" s="14"/>
      <c r="I127" s="14"/>
      <c r="J127" s="14"/>
    </row>
    <row r="128" spans="3:10">
      <c r="C128" s="14"/>
      <c r="D128" s="14"/>
      <c r="E128" s="14"/>
      <c r="F128" s="14"/>
      <c r="G128" s="14"/>
      <c r="H128" s="14"/>
      <c r="I128" s="14"/>
      <c r="J128" s="14"/>
    </row>
    <row r="129" spans="3:10">
      <c r="C129" s="14"/>
      <c r="D129" s="14"/>
      <c r="E129" s="14"/>
      <c r="F129" s="14"/>
      <c r="G129" s="14"/>
      <c r="H129" s="14"/>
      <c r="I129" s="14"/>
      <c r="J129" s="14"/>
    </row>
    <row r="130" spans="3:10">
      <c r="C130" s="14"/>
      <c r="D130" s="14"/>
      <c r="E130" s="14"/>
      <c r="F130" s="14"/>
      <c r="G130" s="14"/>
      <c r="H130" s="14"/>
      <c r="I130" s="14"/>
      <c r="J130" s="14"/>
    </row>
    <row r="131" spans="3:10">
      <c r="C131" s="14"/>
      <c r="D131" s="14"/>
      <c r="E131" s="14"/>
      <c r="F131" s="14"/>
      <c r="G131" s="14"/>
      <c r="H131" s="14"/>
      <c r="I131" s="14"/>
      <c r="J131" s="14"/>
    </row>
    <row r="132" spans="3:10">
      <c r="C132" s="14"/>
      <c r="D132" s="14"/>
      <c r="E132" s="14"/>
      <c r="F132" s="14"/>
      <c r="G132" s="14"/>
      <c r="H132" s="14"/>
      <c r="I132" s="14"/>
      <c r="J132" s="14"/>
    </row>
    <row r="133" spans="3:10">
      <c r="C133" s="14"/>
      <c r="D133" s="14"/>
      <c r="E133" s="14"/>
      <c r="F133" s="14"/>
      <c r="G133" s="14"/>
      <c r="H133" s="14"/>
      <c r="I133" s="14"/>
      <c r="J133" s="14"/>
    </row>
    <row r="134" spans="3:10">
      <c r="C134" s="14"/>
      <c r="D134" s="14"/>
      <c r="E134" s="14"/>
      <c r="F134" s="14"/>
      <c r="G134" s="14"/>
      <c r="H134" s="14"/>
      <c r="I134" s="14"/>
      <c r="J134" s="14"/>
    </row>
    <row r="135" spans="3:10">
      <c r="C135" s="14"/>
      <c r="D135" s="14"/>
      <c r="E135" s="14"/>
      <c r="F135" s="14"/>
      <c r="G135" s="14"/>
      <c r="H135" s="14"/>
      <c r="I135" s="14"/>
      <c r="J135" s="14"/>
    </row>
    <row r="136" spans="3:10">
      <c r="C136" s="14"/>
      <c r="D136" s="14"/>
      <c r="E136" s="14"/>
      <c r="F136" s="14"/>
      <c r="G136" s="14"/>
      <c r="H136" s="14"/>
      <c r="I136" s="14"/>
      <c r="J136" s="14"/>
    </row>
    <row r="137" spans="3:10">
      <c r="C137" s="14"/>
      <c r="D137" s="14"/>
      <c r="E137" s="14"/>
      <c r="F137" s="14"/>
      <c r="G137" s="14"/>
      <c r="H137" s="14"/>
      <c r="I137" s="14"/>
      <c r="J137" s="14"/>
    </row>
    <row r="138" spans="3:10">
      <c r="C138" s="14"/>
      <c r="D138" s="14"/>
      <c r="E138" s="14"/>
      <c r="F138" s="14"/>
      <c r="G138" s="14"/>
      <c r="H138" s="14"/>
      <c r="I138" s="14"/>
      <c r="J138" s="14"/>
    </row>
    <row r="139" spans="3:10">
      <c r="C139" s="14"/>
      <c r="D139" s="14"/>
      <c r="E139" s="14"/>
      <c r="F139" s="14"/>
      <c r="G139" s="14"/>
      <c r="H139" s="14"/>
      <c r="I139" s="14"/>
      <c r="J139" s="14"/>
    </row>
    <row r="140" spans="3:10">
      <c r="C140" s="14"/>
      <c r="D140" s="14"/>
      <c r="E140" s="14"/>
      <c r="F140" s="14"/>
      <c r="G140" s="14"/>
      <c r="H140" s="14"/>
      <c r="I140" s="14"/>
      <c r="J140" s="14"/>
    </row>
    <row r="141" spans="3:10">
      <c r="C141" s="14"/>
      <c r="D141" s="14"/>
      <c r="E141" s="14"/>
      <c r="F141" s="14"/>
      <c r="G141" s="14"/>
      <c r="H141" s="14"/>
      <c r="I141" s="14"/>
      <c r="J141" s="14"/>
    </row>
    <row r="142" spans="3:10">
      <c r="C142" s="14"/>
      <c r="D142" s="14"/>
      <c r="E142" s="14"/>
      <c r="F142" s="14"/>
      <c r="G142" s="14"/>
      <c r="H142" s="14"/>
      <c r="I142" s="14"/>
      <c r="J142" s="14"/>
    </row>
    <row r="143" spans="3:10">
      <c r="C143" s="14"/>
      <c r="D143" s="14"/>
      <c r="E143" s="14"/>
      <c r="F143" s="14"/>
      <c r="G143" s="14"/>
      <c r="H143" s="14"/>
      <c r="I143" s="14"/>
      <c r="J143" s="14"/>
    </row>
    <row r="144" spans="3:10">
      <c r="C144" s="14"/>
      <c r="D144" s="14"/>
      <c r="E144" s="14"/>
      <c r="F144" s="14"/>
      <c r="G144" s="14"/>
      <c r="H144" s="14"/>
      <c r="I144" s="14"/>
      <c r="J144" s="14"/>
    </row>
    <row r="145" spans="3:10">
      <c r="C145" s="14"/>
      <c r="D145" s="14"/>
      <c r="E145" s="14"/>
      <c r="F145" s="14"/>
      <c r="G145" s="14"/>
      <c r="H145" s="14"/>
      <c r="I145" s="14"/>
      <c r="J145" s="14"/>
    </row>
    <row r="146" spans="3:10">
      <c r="C146" s="14"/>
      <c r="D146" s="14"/>
      <c r="E146" s="14"/>
      <c r="F146" s="14"/>
      <c r="G146" s="14"/>
      <c r="H146" s="14"/>
      <c r="I146" s="14"/>
      <c r="J146" s="14"/>
    </row>
    <row r="147" spans="3:10">
      <c r="C147" s="14"/>
      <c r="D147" s="14"/>
      <c r="E147" s="14"/>
      <c r="F147" s="14"/>
      <c r="G147" s="14"/>
      <c r="H147" s="14"/>
      <c r="I147" s="14"/>
      <c r="J147" s="14"/>
    </row>
    <row r="148" spans="3:10">
      <c r="C148" s="14"/>
      <c r="D148" s="14"/>
      <c r="E148" s="14"/>
      <c r="F148" s="14"/>
      <c r="G148" s="14"/>
      <c r="H148" s="14"/>
      <c r="I148" s="14"/>
      <c r="J148" s="14"/>
    </row>
    <row r="149" spans="3:10">
      <c r="C149" s="14"/>
      <c r="D149" s="14"/>
      <c r="E149" s="14"/>
      <c r="F149" s="14"/>
      <c r="G149" s="14"/>
      <c r="H149" s="14"/>
      <c r="I149" s="14"/>
      <c r="J149" s="14"/>
    </row>
    <row r="150" spans="3:10">
      <c r="C150" s="14"/>
      <c r="D150" s="14"/>
      <c r="E150" s="14"/>
      <c r="F150" s="14"/>
      <c r="G150" s="14"/>
      <c r="H150" s="14"/>
      <c r="I150" s="14"/>
      <c r="J150" s="14"/>
    </row>
    <row r="151" spans="3:10">
      <c r="C151" s="14"/>
      <c r="D151" s="14"/>
      <c r="E151" s="14"/>
      <c r="F151" s="14"/>
      <c r="G151" s="14"/>
      <c r="H151" s="14"/>
      <c r="I151" s="14"/>
      <c r="J151" s="14"/>
    </row>
    <row r="152" spans="3:10">
      <c r="C152" s="14"/>
      <c r="D152" s="14"/>
      <c r="E152" s="14"/>
      <c r="F152" s="14"/>
      <c r="G152" s="14"/>
      <c r="H152" s="14"/>
      <c r="I152" s="14"/>
      <c r="J152" s="14"/>
    </row>
    <row r="153" spans="3:10">
      <c r="C153" s="14"/>
      <c r="D153" s="14"/>
      <c r="E153" s="14"/>
      <c r="F153" s="14"/>
      <c r="G153" s="14"/>
      <c r="H153" s="14"/>
      <c r="I153" s="14"/>
      <c r="J153" s="14"/>
    </row>
    <row r="154" spans="3:10">
      <c r="C154" s="14"/>
      <c r="D154" s="14"/>
      <c r="E154" s="14"/>
      <c r="F154" s="14"/>
      <c r="G154" s="14"/>
      <c r="H154" s="14"/>
      <c r="I154" s="14"/>
      <c r="J154" s="14"/>
    </row>
    <row r="155" spans="3:10">
      <c r="C155" s="14"/>
      <c r="D155" s="14"/>
      <c r="E155" s="14"/>
      <c r="F155" s="14"/>
      <c r="G155" s="14"/>
      <c r="H155" s="14"/>
      <c r="I155" s="14"/>
      <c r="J155" s="14"/>
    </row>
    <row r="156" spans="3:10">
      <c r="C156" s="14"/>
      <c r="D156" s="14"/>
      <c r="E156" s="14"/>
      <c r="F156" s="14"/>
      <c r="G156" s="14"/>
      <c r="H156" s="14"/>
      <c r="I156" s="14"/>
      <c r="J156" s="14"/>
    </row>
    <row r="157" spans="3:10">
      <c r="C157" s="14"/>
      <c r="D157" s="14"/>
      <c r="E157" s="14"/>
      <c r="F157" s="14"/>
      <c r="G157" s="14"/>
      <c r="H157" s="14"/>
      <c r="I157" s="14"/>
      <c r="J157" s="14"/>
    </row>
    <row r="158" spans="3:10">
      <c r="C158" s="14"/>
      <c r="D158" s="14"/>
      <c r="E158" s="14"/>
      <c r="F158" s="14"/>
      <c r="G158" s="14"/>
      <c r="H158" s="14"/>
      <c r="I158" s="14"/>
      <c r="J158" s="14"/>
    </row>
    <row r="159" spans="3:10">
      <c r="C159" s="14"/>
      <c r="D159" s="14"/>
      <c r="E159" s="14"/>
      <c r="F159" s="14"/>
      <c r="G159" s="14"/>
      <c r="H159" s="14"/>
      <c r="I159" s="14"/>
      <c r="J159" s="14"/>
    </row>
    <row r="160" spans="3:10">
      <c r="C160" s="14"/>
      <c r="D160" s="14"/>
      <c r="E160" s="14"/>
      <c r="F160" s="14"/>
      <c r="G160" s="14"/>
      <c r="H160" s="14"/>
      <c r="I160" s="14"/>
      <c r="J160" s="14"/>
    </row>
    <row r="161" spans="3:10">
      <c r="C161" s="14"/>
      <c r="D161" s="14"/>
      <c r="E161" s="14"/>
      <c r="F161" s="14"/>
      <c r="G161" s="14"/>
      <c r="H161" s="14"/>
      <c r="I161" s="14"/>
      <c r="J161" s="14"/>
    </row>
    <row r="162" spans="3:10">
      <c r="C162" s="14"/>
      <c r="D162" s="14"/>
      <c r="E162" s="14"/>
      <c r="F162" s="14"/>
      <c r="G162" s="14"/>
      <c r="H162" s="14"/>
      <c r="I162" s="14"/>
      <c r="J162" s="14"/>
    </row>
    <row r="163" spans="3:10">
      <c r="C163" s="14"/>
      <c r="D163" s="14"/>
      <c r="E163" s="14"/>
      <c r="F163" s="14"/>
      <c r="G163" s="14"/>
      <c r="H163" s="14"/>
      <c r="I163" s="14"/>
      <c r="J163" s="14"/>
    </row>
    <row r="164" spans="3:10">
      <c r="C164" s="14"/>
      <c r="D164" s="14"/>
      <c r="E164" s="14"/>
      <c r="F164" s="14"/>
      <c r="G164" s="14"/>
      <c r="H164" s="14"/>
      <c r="I164" s="14"/>
      <c r="J164" s="14"/>
    </row>
    <row r="165" spans="3:10">
      <c r="C165" s="14"/>
      <c r="D165" s="14"/>
      <c r="E165" s="14"/>
      <c r="F165" s="14"/>
      <c r="G165" s="14"/>
      <c r="H165" s="14"/>
      <c r="I165" s="14"/>
      <c r="J165" s="14"/>
    </row>
    <row r="166" spans="3:10">
      <c r="C166" s="14"/>
      <c r="D166" s="14"/>
      <c r="E166" s="14"/>
      <c r="F166" s="14"/>
      <c r="G166" s="14"/>
      <c r="H166" s="14"/>
      <c r="I166" s="14"/>
      <c r="J166" s="14"/>
    </row>
    <row r="167" spans="3:10">
      <c r="C167" s="14"/>
      <c r="D167" s="14"/>
      <c r="E167" s="14"/>
      <c r="F167" s="14"/>
      <c r="G167" s="14"/>
      <c r="H167" s="14"/>
      <c r="I167" s="14"/>
      <c r="J167" s="14"/>
    </row>
    <row r="168" spans="3:10">
      <c r="C168" s="14"/>
      <c r="D168" s="14"/>
      <c r="E168" s="14"/>
      <c r="F168" s="14"/>
      <c r="G168" s="14"/>
      <c r="H168" s="14"/>
      <c r="I168" s="14"/>
      <c r="J168" s="14"/>
    </row>
    <row r="169" spans="3:10">
      <c r="C169" s="14"/>
      <c r="D169" s="14"/>
      <c r="E169" s="14"/>
      <c r="F169" s="14"/>
      <c r="G169" s="14"/>
      <c r="H169" s="14"/>
      <c r="I169" s="14"/>
      <c r="J169" s="14"/>
    </row>
    <row r="170" spans="3:10">
      <c r="C170" s="14"/>
      <c r="D170" s="14"/>
      <c r="E170" s="14"/>
      <c r="F170" s="14"/>
      <c r="G170" s="14"/>
      <c r="H170" s="14"/>
      <c r="I170" s="14"/>
      <c r="J170" s="14"/>
    </row>
    <row r="171" spans="3:10">
      <c r="C171" s="14"/>
      <c r="D171" s="14"/>
      <c r="E171" s="14"/>
      <c r="F171" s="14"/>
      <c r="G171" s="14"/>
      <c r="H171" s="14"/>
      <c r="I171" s="14"/>
      <c r="J171" s="14"/>
    </row>
    <row r="172" spans="3:10">
      <c r="C172" s="14"/>
      <c r="D172" s="14"/>
      <c r="E172" s="14"/>
      <c r="F172" s="14"/>
      <c r="G172" s="14"/>
      <c r="H172" s="14"/>
      <c r="I172" s="14"/>
      <c r="J172" s="14"/>
    </row>
    <row r="173" spans="3:10">
      <c r="C173" s="14"/>
      <c r="D173" s="14"/>
      <c r="E173" s="14"/>
      <c r="F173" s="14"/>
      <c r="G173" s="14"/>
      <c r="H173" s="14"/>
      <c r="I173" s="14"/>
      <c r="J173" s="14"/>
    </row>
    <row r="174" spans="3:10">
      <c r="C174" s="14"/>
      <c r="D174" s="14"/>
      <c r="E174" s="14"/>
      <c r="F174" s="14"/>
      <c r="G174" s="14"/>
      <c r="H174" s="14"/>
      <c r="I174" s="14"/>
      <c r="J174" s="14"/>
    </row>
    <row r="175" spans="3:10">
      <c r="C175" s="14"/>
      <c r="D175" s="14"/>
      <c r="E175" s="14"/>
      <c r="F175" s="14"/>
      <c r="G175" s="14"/>
      <c r="H175" s="14"/>
      <c r="I175" s="14"/>
      <c r="J175" s="14"/>
    </row>
    <row r="176" spans="3:10">
      <c r="C176" s="14"/>
      <c r="D176" s="14"/>
      <c r="E176" s="14"/>
      <c r="F176" s="14"/>
      <c r="G176" s="14"/>
      <c r="H176" s="14"/>
      <c r="I176" s="14"/>
      <c r="J176" s="14"/>
    </row>
    <row r="177" spans="3:10">
      <c r="C177" s="14"/>
      <c r="D177" s="14"/>
      <c r="E177" s="14"/>
      <c r="F177" s="14"/>
      <c r="G177" s="14"/>
      <c r="H177" s="14"/>
      <c r="I177" s="14"/>
      <c r="J177" s="14"/>
    </row>
    <row r="178" spans="3:10">
      <c r="C178" s="14"/>
      <c r="D178" s="14"/>
      <c r="E178" s="14"/>
      <c r="F178" s="14"/>
      <c r="G178" s="14"/>
      <c r="H178" s="14"/>
      <c r="I178" s="14"/>
      <c r="J178" s="14"/>
    </row>
    <row r="179" spans="3:10">
      <c r="C179" s="14"/>
      <c r="D179" s="14"/>
      <c r="E179" s="14"/>
      <c r="F179" s="14"/>
      <c r="G179" s="14"/>
      <c r="H179" s="14"/>
      <c r="I179" s="14"/>
      <c r="J179" s="14"/>
    </row>
    <row r="180" spans="3:10">
      <c r="C180" s="14"/>
      <c r="D180" s="14"/>
      <c r="E180" s="14"/>
      <c r="F180" s="14"/>
      <c r="G180" s="14"/>
      <c r="H180" s="14"/>
      <c r="I180" s="14"/>
      <c r="J180" s="14"/>
    </row>
    <row r="181" spans="3:10">
      <c r="C181" s="14"/>
      <c r="D181" s="14"/>
      <c r="E181" s="14"/>
      <c r="F181" s="14"/>
      <c r="G181" s="14"/>
      <c r="H181" s="14"/>
      <c r="I181" s="14"/>
      <c r="J181" s="14"/>
    </row>
    <row r="182" spans="3:10">
      <c r="C182" s="14"/>
      <c r="D182" s="14"/>
      <c r="E182" s="14"/>
      <c r="F182" s="14"/>
      <c r="G182" s="14"/>
      <c r="H182" s="14"/>
      <c r="I182" s="14"/>
      <c r="J182" s="14"/>
    </row>
    <row r="183" spans="3:10">
      <c r="C183" s="14"/>
      <c r="D183" s="14"/>
      <c r="E183" s="14"/>
      <c r="F183" s="14"/>
      <c r="G183" s="14"/>
      <c r="H183" s="14"/>
      <c r="I183" s="14"/>
      <c r="J183" s="14"/>
    </row>
    <row r="184" spans="3:10">
      <c r="C184" s="14"/>
      <c r="D184" s="14"/>
      <c r="E184" s="14"/>
      <c r="F184" s="14"/>
      <c r="G184" s="14"/>
      <c r="H184" s="14"/>
      <c r="I184" s="14"/>
      <c r="J184" s="14"/>
    </row>
    <row r="185" spans="3:10">
      <c r="C185" s="14"/>
      <c r="D185" s="14"/>
      <c r="E185" s="14"/>
      <c r="F185" s="14"/>
      <c r="G185" s="14"/>
      <c r="H185" s="14"/>
      <c r="I185" s="14"/>
      <c r="J185" s="14"/>
    </row>
    <row r="186" spans="3:10">
      <c r="C186" s="14"/>
      <c r="D186" s="14"/>
      <c r="E186" s="14"/>
      <c r="F186" s="14"/>
      <c r="G186" s="14"/>
      <c r="H186" s="14"/>
      <c r="I186" s="14"/>
      <c r="J186" s="14"/>
    </row>
    <row r="187" spans="3:10">
      <c r="C187" s="14"/>
      <c r="D187" s="14"/>
      <c r="E187" s="14"/>
      <c r="F187" s="14"/>
      <c r="G187" s="14"/>
      <c r="H187" s="14"/>
      <c r="I187" s="14"/>
      <c r="J187" s="14"/>
    </row>
    <row r="188" spans="3:10">
      <c r="C188" s="14"/>
      <c r="D188" s="14"/>
      <c r="E188" s="14"/>
      <c r="F188" s="14"/>
      <c r="G188" s="14"/>
      <c r="H188" s="14"/>
      <c r="I188" s="14"/>
      <c r="J188" s="14"/>
    </row>
    <row r="189" spans="3:10">
      <c r="C189" s="14"/>
      <c r="D189" s="14"/>
      <c r="E189" s="14"/>
      <c r="F189" s="14"/>
      <c r="G189" s="14"/>
      <c r="H189" s="14"/>
      <c r="I189" s="14"/>
      <c r="J189" s="14"/>
    </row>
    <row r="190" spans="3:10">
      <c r="C190" s="14"/>
      <c r="D190" s="14"/>
      <c r="E190" s="14"/>
      <c r="F190" s="14"/>
      <c r="G190" s="14"/>
      <c r="H190" s="14"/>
      <c r="I190" s="14"/>
      <c r="J190" s="14"/>
    </row>
    <row r="191" spans="3:10">
      <c r="C191" s="14"/>
      <c r="D191" s="14"/>
      <c r="E191" s="14"/>
      <c r="F191" s="14"/>
      <c r="G191" s="14"/>
      <c r="H191" s="14"/>
      <c r="I191" s="14"/>
      <c r="J191" s="14"/>
    </row>
    <row r="192" spans="3:10">
      <c r="C192" s="14"/>
      <c r="D192" s="14"/>
      <c r="E192" s="14"/>
      <c r="F192" s="14"/>
      <c r="G192" s="14"/>
      <c r="H192" s="14"/>
      <c r="I192" s="14"/>
      <c r="J192" s="14"/>
    </row>
    <row r="193" spans="3:10">
      <c r="C193" s="14"/>
      <c r="D193" s="14"/>
      <c r="E193" s="14"/>
      <c r="F193" s="14"/>
      <c r="G193" s="14"/>
      <c r="H193" s="14"/>
      <c r="I193" s="14"/>
      <c r="J193" s="14"/>
    </row>
    <row r="194" spans="3:10">
      <c r="C194" s="14"/>
      <c r="D194" s="14"/>
      <c r="E194" s="14"/>
      <c r="F194" s="14"/>
      <c r="G194" s="14"/>
      <c r="H194" s="14"/>
      <c r="I194" s="14"/>
      <c r="J194" s="14"/>
    </row>
    <row r="195" spans="3:10">
      <c r="C195" s="14"/>
      <c r="D195" s="14"/>
      <c r="E195" s="14"/>
      <c r="F195" s="14"/>
      <c r="G195" s="14"/>
      <c r="H195" s="14"/>
      <c r="I195" s="14"/>
      <c r="J195" s="14"/>
    </row>
    <row r="196" spans="3:10">
      <c r="C196" s="14"/>
      <c r="D196" s="14"/>
      <c r="E196" s="14"/>
      <c r="F196" s="14"/>
      <c r="G196" s="14"/>
      <c r="H196" s="14"/>
      <c r="I196" s="14"/>
      <c r="J196" s="14"/>
    </row>
    <row r="197" spans="3:10">
      <c r="C197" s="14"/>
      <c r="D197" s="14"/>
      <c r="E197" s="14"/>
      <c r="F197" s="14"/>
      <c r="G197" s="14"/>
      <c r="H197" s="14"/>
      <c r="I197" s="14"/>
      <c r="J197" s="14"/>
    </row>
    <row r="198" spans="3:10">
      <c r="C198" s="14"/>
      <c r="D198" s="14"/>
      <c r="E198" s="14"/>
      <c r="F198" s="14"/>
      <c r="G198" s="14"/>
      <c r="H198" s="14"/>
      <c r="I198" s="14"/>
      <c r="J198" s="14"/>
    </row>
    <row r="199" spans="3:10">
      <c r="C199" s="14"/>
      <c r="D199" s="14"/>
      <c r="E199" s="14"/>
      <c r="F199" s="14"/>
      <c r="G199" s="14"/>
      <c r="H199" s="14"/>
      <c r="I199" s="14"/>
      <c r="J199" s="14"/>
    </row>
    <row r="200" spans="3:10">
      <c r="C200" s="14"/>
      <c r="D200" s="14"/>
      <c r="E200" s="14"/>
      <c r="F200" s="14"/>
      <c r="G200" s="14"/>
      <c r="H200" s="14"/>
      <c r="I200" s="14"/>
      <c r="J200" s="14"/>
    </row>
    <row r="201" spans="3:10">
      <c r="C201" s="14"/>
      <c r="D201" s="14"/>
      <c r="E201" s="14"/>
      <c r="F201" s="14"/>
      <c r="G201" s="14"/>
      <c r="H201" s="14"/>
      <c r="I201" s="14"/>
      <c r="J201" s="14"/>
    </row>
    <row r="202" spans="3:10">
      <c r="C202" s="14"/>
      <c r="D202" s="14"/>
      <c r="E202" s="14"/>
      <c r="F202" s="14"/>
      <c r="G202" s="14"/>
      <c r="H202" s="14"/>
      <c r="I202" s="14"/>
      <c r="J202" s="14"/>
    </row>
    <row r="203" spans="3:10">
      <c r="C203" s="14"/>
      <c r="D203" s="14"/>
      <c r="E203" s="14"/>
      <c r="F203" s="14"/>
      <c r="G203" s="14"/>
      <c r="H203" s="14"/>
      <c r="I203" s="14"/>
      <c r="J203" s="14"/>
    </row>
    <row r="204" spans="3:10">
      <c r="C204" s="14"/>
      <c r="D204" s="14"/>
      <c r="E204" s="14"/>
      <c r="F204" s="14"/>
      <c r="G204" s="14"/>
      <c r="H204" s="14"/>
      <c r="I204" s="14"/>
      <c r="J204" s="14"/>
    </row>
    <row r="205" spans="3:10">
      <c r="C205" s="14"/>
      <c r="D205" s="14"/>
      <c r="E205" s="14"/>
      <c r="F205" s="14"/>
      <c r="G205" s="14"/>
      <c r="H205" s="14"/>
      <c r="I205" s="14"/>
      <c r="J205" s="14"/>
    </row>
    <row r="206" spans="3:10">
      <c r="C206" s="14"/>
      <c r="D206" s="14"/>
      <c r="E206" s="14"/>
      <c r="F206" s="14"/>
      <c r="G206" s="14"/>
      <c r="H206" s="14"/>
      <c r="I206" s="14"/>
      <c r="J206" s="14"/>
    </row>
    <row r="207" spans="3:10">
      <c r="C207" s="14"/>
      <c r="D207" s="14"/>
      <c r="E207" s="14"/>
      <c r="F207" s="14"/>
      <c r="G207" s="14"/>
      <c r="H207" s="14"/>
      <c r="I207" s="14"/>
      <c r="J207" s="14"/>
    </row>
    <row r="208" spans="3:10">
      <c r="C208" s="14"/>
      <c r="D208" s="14"/>
      <c r="E208" s="14"/>
      <c r="F208" s="14"/>
      <c r="G208" s="14"/>
      <c r="H208" s="14"/>
      <c r="I208" s="14"/>
      <c r="J208" s="14"/>
    </row>
    <row r="209" spans="3:10">
      <c r="C209" s="14"/>
      <c r="D209" s="14"/>
      <c r="E209" s="14"/>
      <c r="F209" s="14"/>
      <c r="G209" s="14"/>
      <c r="H209" s="14"/>
      <c r="I209" s="14"/>
      <c r="J209" s="14"/>
    </row>
    <row r="210" spans="3:10">
      <c r="C210" s="14"/>
      <c r="D210" s="14"/>
      <c r="E210" s="14"/>
      <c r="F210" s="14"/>
      <c r="G210" s="14"/>
      <c r="H210" s="14"/>
      <c r="I210" s="14"/>
      <c r="J210" s="14"/>
    </row>
    <row r="211" spans="3:10">
      <c r="C211" s="14"/>
      <c r="D211" s="14"/>
      <c r="E211" s="14"/>
      <c r="F211" s="14"/>
      <c r="G211" s="14"/>
      <c r="H211" s="14"/>
      <c r="I211" s="14"/>
      <c r="J211" s="14"/>
    </row>
    <row r="212" spans="3:10">
      <c r="C212" s="14"/>
      <c r="D212" s="14"/>
      <c r="E212" s="14"/>
      <c r="F212" s="14"/>
      <c r="G212" s="14"/>
      <c r="H212" s="14"/>
      <c r="I212" s="14"/>
      <c r="J212" s="14"/>
    </row>
    <row r="213" spans="3:10">
      <c r="C213" s="14"/>
      <c r="D213" s="14"/>
      <c r="E213" s="14"/>
      <c r="F213" s="14"/>
      <c r="G213" s="14"/>
      <c r="H213" s="14"/>
      <c r="I213" s="14"/>
      <c r="J213" s="14"/>
    </row>
    <row r="214" spans="3:10">
      <c r="C214" s="14"/>
      <c r="D214" s="14"/>
      <c r="E214" s="14"/>
      <c r="F214" s="14"/>
      <c r="G214" s="14"/>
      <c r="H214" s="14"/>
      <c r="I214" s="14"/>
      <c r="J214" s="14"/>
    </row>
    <row r="215" spans="3:10">
      <c r="C215" s="14"/>
      <c r="D215" s="14"/>
      <c r="E215" s="14"/>
      <c r="F215" s="14"/>
      <c r="G215" s="14"/>
      <c r="H215" s="14"/>
      <c r="I215" s="14"/>
      <c r="J215" s="14"/>
    </row>
    <row r="216" spans="3:10">
      <c r="C216" s="14"/>
      <c r="D216" s="14"/>
      <c r="E216" s="14"/>
      <c r="F216" s="14"/>
      <c r="G216" s="14"/>
      <c r="H216" s="14"/>
      <c r="I216" s="14"/>
      <c r="J216" s="14"/>
    </row>
    <row r="217" spans="3:10">
      <c r="C217" s="14"/>
      <c r="D217" s="14"/>
      <c r="E217" s="14"/>
      <c r="F217" s="14"/>
      <c r="G217" s="14"/>
      <c r="H217" s="14"/>
      <c r="I217" s="14"/>
      <c r="J217" s="14"/>
    </row>
    <row r="218" spans="3:10">
      <c r="C218" s="14"/>
      <c r="D218" s="14"/>
      <c r="E218" s="14"/>
      <c r="F218" s="14"/>
      <c r="G218" s="14"/>
      <c r="H218" s="14"/>
      <c r="I218" s="14"/>
      <c r="J218" s="14"/>
    </row>
    <row r="219" spans="3:10">
      <c r="C219" s="14"/>
      <c r="D219" s="14"/>
      <c r="E219" s="14"/>
      <c r="F219" s="14"/>
      <c r="G219" s="14"/>
      <c r="H219" s="14"/>
      <c r="I219" s="14"/>
      <c r="J219" s="14"/>
    </row>
    <row r="220" spans="3:10">
      <c r="C220" s="14"/>
      <c r="D220" s="14"/>
      <c r="E220" s="14"/>
      <c r="F220" s="14"/>
      <c r="G220" s="14"/>
      <c r="H220" s="14"/>
      <c r="I220" s="14"/>
      <c r="J220" s="14"/>
    </row>
    <row r="221" spans="3:10">
      <c r="C221" s="14"/>
      <c r="D221" s="14"/>
      <c r="E221" s="14"/>
      <c r="F221" s="14"/>
      <c r="G221" s="14"/>
      <c r="H221" s="14"/>
      <c r="I221" s="14"/>
      <c r="J221" s="14"/>
    </row>
    <row r="222" spans="3:10">
      <c r="C222" s="14"/>
      <c r="D222" s="14"/>
      <c r="E222" s="14"/>
      <c r="F222" s="14"/>
      <c r="G222" s="14"/>
      <c r="H222" s="14"/>
      <c r="I222" s="14"/>
      <c r="J222" s="14"/>
    </row>
    <row r="223" spans="3:10">
      <c r="C223" s="14"/>
      <c r="D223" s="14"/>
      <c r="E223" s="14"/>
      <c r="F223" s="14"/>
      <c r="G223" s="14"/>
      <c r="H223" s="14"/>
      <c r="I223" s="14"/>
      <c r="J223" s="14"/>
    </row>
    <row r="224" spans="3:10">
      <c r="C224" s="14"/>
      <c r="D224" s="14"/>
      <c r="E224" s="14"/>
      <c r="F224" s="14"/>
      <c r="G224" s="14"/>
      <c r="H224" s="14"/>
      <c r="I224" s="14"/>
      <c r="J224" s="14"/>
    </row>
    <row r="225" spans="3:10">
      <c r="C225" s="14"/>
      <c r="D225" s="14"/>
      <c r="E225" s="14"/>
      <c r="F225" s="14"/>
      <c r="G225" s="14"/>
      <c r="H225" s="14"/>
      <c r="I225" s="14"/>
      <c r="J225" s="14"/>
    </row>
    <row r="226" spans="3:10">
      <c r="C226" s="14"/>
      <c r="D226" s="14"/>
      <c r="E226" s="14"/>
      <c r="F226" s="14"/>
      <c r="G226" s="14"/>
      <c r="H226" s="14"/>
      <c r="I226" s="14"/>
      <c r="J226" s="14"/>
    </row>
    <row r="227" spans="3:10">
      <c r="C227" s="14"/>
      <c r="D227" s="14"/>
      <c r="E227" s="14"/>
      <c r="F227" s="14"/>
      <c r="G227" s="14"/>
      <c r="H227" s="14"/>
      <c r="I227" s="14"/>
      <c r="J227" s="14"/>
    </row>
    <row r="228" spans="3:10">
      <c r="C228" s="14"/>
      <c r="D228" s="14"/>
      <c r="E228" s="14"/>
      <c r="F228" s="14"/>
      <c r="G228" s="14"/>
      <c r="H228" s="14"/>
      <c r="I228" s="14"/>
      <c r="J228" s="14"/>
    </row>
    <row r="229" spans="3:10">
      <c r="C229" s="14"/>
      <c r="D229" s="14"/>
      <c r="E229" s="14"/>
      <c r="F229" s="14"/>
      <c r="G229" s="14"/>
      <c r="H229" s="14"/>
      <c r="I229" s="14"/>
      <c r="J229" s="14"/>
    </row>
    <row r="230" spans="3:10">
      <c r="C230" s="14"/>
      <c r="D230" s="14"/>
      <c r="E230" s="14"/>
      <c r="F230" s="14"/>
      <c r="G230" s="14"/>
      <c r="H230" s="14"/>
      <c r="I230" s="14"/>
      <c r="J230" s="14"/>
    </row>
    <row r="231" spans="3:10">
      <c r="C231" s="14"/>
      <c r="D231" s="14"/>
      <c r="E231" s="14"/>
      <c r="F231" s="14"/>
      <c r="G231" s="14"/>
      <c r="H231" s="14"/>
      <c r="I231" s="14"/>
      <c r="J231" s="14"/>
    </row>
    <row r="232" spans="3:10">
      <c r="C232" s="14"/>
      <c r="D232" s="14"/>
      <c r="E232" s="14"/>
      <c r="F232" s="14"/>
      <c r="G232" s="14"/>
      <c r="H232" s="14"/>
      <c r="I232" s="14"/>
      <c r="J232" s="14"/>
    </row>
    <row r="233" spans="3:10">
      <c r="C233" s="14"/>
      <c r="D233" s="14"/>
      <c r="E233" s="14"/>
      <c r="F233" s="14"/>
      <c r="G233" s="14"/>
      <c r="H233" s="14"/>
      <c r="I233" s="14"/>
      <c r="J233" s="14"/>
    </row>
    <row r="234" spans="3:10">
      <c r="C234" s="14"/>
      <c r="D234" s="14"/>
      <c r="E234" s="14"/>
      <c r="F234" s="14"/>
      <c r="G234" s="14"/>
      <c r="H234" s="14"/>
      <c r="I234" s="14"/>
      <c r="J234" s="14"/>
    </row>
    <row r="235" spans="3:10">
      <c r="C235" s="14"/>
      <c r="D235" s="14"/>
      <c r="E235" s="14"/>
      <c r="F235" s="14"/>
      <c r="G235" s="14"/>
      <c r="H235" s="14"/>
      <c r="I235" s="14"/>
      <c r="J235" s="14"/>
    </row>
    <row r="236" spans="3:10">
      <c r="C236" s="14"/>
      <c r="D236" s="14"/>
      <c r="E236" s="14"/>
      <c r="F236" s="14"/>
      <c r="G236" s="14"/>
      <c r="H236" s="14"/>
      <c r="I236" s="14"/>
      <c r="J236" s="14"/>
    </row>
    <row r="237" spans="3:10">
      <c r="C237" s="14"/>
      <c r="D237" s="14"/>
      <c r="E237" s="14"/>
      <c r="F237" s="14"/>
      <c r="G237" s="14"/>
      <c r="H237" s="14"/>
      <c r="I237" s="14"/>
      <c r="J237" s="14"/>
    </row>
    <row r="238" spans="3:10">
      <c r="C238" s="14"/>
      <c r="D238" s="14"/>
      <c r="E238" s="14"/>
      <c r="F238" s="14"/>
      <c r="G238" s="14"/>
      <c r="H238" s="14"/>
      <c r="I238" s="14"/>
      <c r="J238" s="14"/>
    </row>
    <row r="239" spans="3:10">
      <c r="C239" s="14"/>
      <c r="D239" s="14"/>
      <c r="E239" s="14"/>
      <c r="F239" s="14"/>
      <c r="G239" s="14"/>
      <c r="H239" s="14"/>
      <c r="I239" s="14"/>
      <c r="J239" s="14"/>
    </row>
    <row r="240" spans="3:10">
      <c r="C240" s="14"/>
      <c r="D240" s="14"/>
      <c r="E240" s="14"/>
      <c r="F240" s="14"/>
      <c r="G240" s="14"/>
      <c r="H240" s="14"/>
      <c r="I240" s="14"/>
      <c r="J240" s="14"/>
    </row>
    <row r="241" spans="3:10">
      <c r="C241" s="14"/>
      <c r="D241" s="14"/>
      <c r="E241" s="14"/>
      <c r="F241" s="14"/>
      <c r="G241" s="14"/>
      <c r="H241" s="14"/>
      <c r="I241" s="14"/>
      <c r="J241" s="14"/>
    </row>
    <row r="242" spans="3:10">
      <c r="C242" s="14"/>
      <c r="D242" s="14"/>
      <c r="E242" s="14"/>
      <c r="F242" s="14"/>
      <c r="G242" s="14"/>
      <c r="H242" s="14"/>
      <c r="I242" s="14"/>
      <c r="J242" s="14"/>
    </row>
    <row r="243" spans="3:10">
      <c r="C243" s="14"/>
      <c r="D243" s="14"/>
      <c r="E243" s="14"/>
      <c r="F243" s="14"/>
      <c r="G243" s="14"/>
      <c r="H243" s="14"/>
      <c r="I243" s="14"/>
      <c r="J243" s="14"/>
    </row>
    <row r="244" spans="3:10">
      <c r="C244" s="14"/>
      <c r="D244" s="14"/>
      <c r="E244" s="14"/>
      <c r="F244" s="14"/>
      <c r="G244" s="14"/>
      <c r="H244" s="14"/>
      <c r="I244" s="14"/>
      <c r="J244" s="14"/>
    </row>
    <row r="245" spans="3:10">
      <c r="C245" s="14"/>
      <c r="D245" s="14"/>
      <c r="E245" s="14"/>
      <c r="F245" s="14"/>
      <c r="G245" s="14"/>
      <c r="H245" s="14"/>
      <c r="I245" s="14"/>
      <c r="J245" s="14"/>
    </row>
    <row r="246" spans="3:10">
      <c r="C246" s="14"/>
      <c r="D246" s="14"/>
      <c r="E246" s="14"/>
      <c r="F246" s="14"/>
      <c r="G246" s="14"/>
      <c r="H246" s="14"/>
      <c r="I246" s="14"/>
      <c r="J246" s="14"/>
    </row>
    <row r="247" spans="3:10">
      <c r="C247" s="14"/>
      <c r="D247" s="14"/>
      <c r="E247" s="14"/>
      <c r="F247" s="14"/>
      <c r="G247" s="14"/>
      <c r="H247" s="14"/>
      <c r="I247" s="14"/>
      <c r="J247" s="14"/>
    </row>
    <row r="248" spans="3:10">
      <c r="C248" s="14"/>
      <c r="D248" s="14"/>
      <c r="E248" s="14"/>
      <c r="F248" s="14"/>
      <c r="G248" s="14"/>
      <c r="H248" s="14"/>
      <c r="I248" s="14"/>
      <c r="J248" s="14"/>
    </row>
    <row r="249" spans="3:10">
      <c r="C249" s="14"/>
      <c r="D249" s="14"/>
      <c r="E249" s="14"/>
      <c r="F249" s="14"/>
      <c r="G249" s="14"/>
      <c r="H249" s="14"/>
      <c r="I249" s="14"/>
      <c r="J249" s="14"/>
    </row>
    <row r="250" spans="3:10">
      <c r="C250" s="14"/>
      <c r="D250" s="14"/>
      <c r="E250" s="14"/>
      <c r="F250" s="14"/>
      <c r="G250" s="14"/>
      <c r="H250" s="14"/>
      <c r="I250" s="14"/>
      <c r="J250" s="14"/>
    </row>
    <row r="251" spans="3:10">
      <c r="C251" s="14"/>
      <c r="D251" s="14"/>
      <c r="E251" s="14"/>
      <c r="F251" s="14"/>
      <c r="G251" s="14"/>
      <c r="H251" s="14"/>
      <c r="I251" s="14"/>
      <c r="J251" s="14"/>
    </row>
    <row r="252" spans="3:10">
      <c r="C252" s="14"/>
      <c r="D252" s="14"/>
      <c r="E252" s="14"/>
      <c r="F252" s="14"/>
      <c r="G252" s="14"/>
      <c r="H252" s="14"/>
      <c r="I252" s="14"/>
      <c r="J252" s="14"/>
    </row>
    <row r="253" spans="3:10">
      <c r="C253" s="14"/>
      <c r="D253" s="14"/>
      <c r="E253" s="14"/>
      <c r="F253" s="14"/>
      <c r="G253" s="14"/>
      <c r="H253" s="14"/>
      <c r="I253" s="14"/>
      <c r="J253" s="14"/>
    </row>
    <row r="254" spans="3:10">
      <c r="C254" s="14"/>
      <c r="D254" s="14"/>
      <c r="E254" s="14"/>
      <c r="F254" s="14"/>
      <c r="G254" s="14"/>
      <c r="H254" s="14"/>
      <c r="I254" s="14"/>
      <c r="J254" s="14"/>
    </row>
    <row r="255" spans="3:10">
      <c r="C255" s="14"/>
      <c r="D255" s="14"/>
      <c r="E255" s="14"/>
      <c r="F255" s="14"/>
      <c r="G255" s="14"/>
      <c r="H255" s="14"/>
      <c r="I255" s="14"/>
      <c r="J255" s="14"/>
    </row>
    <row r="256" spans="3:10">
      <c r="C256" s="14"/>
      <c r="D256" s="14"/>
      <c r="E256" s="14"/>
      <c r="F256" s="14"/>
      <c r="G256" s="14"/>
      <c r="H256" s="14"/>
      <c r="I256" s="14"/>
      <c r="J256" s="14"/>
    </row>
    <row r="257" spans="3:10">
      <c r="C257" s="14"/>
      <c r="D257" s="14"/>
      <c r="E257" s="14"/>
      <c r="F257" s="14"/>
      <c r="G257" s="14"/>
      <c r="H257" s="14"/>
      <c r="I257" s="14"/>
      <c r="J257" s="14"/>
    </row>
    <row r="258" spans="3:10">
      <c r="C258" s="14"/>
      <c r="D258" s="14"/>
      <c r="E258" s="14"/>
      <c r="F258" s="14"/>
      <c r="G258" s="14"/>
      <c r="H258" s="14"/>
      <c r="I258" s="14"/>
      <c r="J258" s="14"/>
    </row>
    <row r="259" spans="3:10">
      <c r="C259" s="14"/>
      <c r="D259" s="14"/>
      <c r="E259" s="14"/>
      <c r="F259" s="14"/>
      <c r="G259" s="14"/>
      <c r="H259" s="14"/>
      <c r="I259" s="14"/>
      <c r="J259" s="14"/>
    </row>
    <row r="260" spans="3:10">
      <c r="C260" s="14"/>
      <c r="D260" s="14"/>
      <c r="E260" s="14"/>
      <c r="F260" s="14"/>
      <c r="G260" s="14"/>
      <c r="H260" s="14"/>
      <c r="I260" s="14"/>
      <c r="J260" s="14"/>
    </row>
    <row r="261" spans="3:10">
      <c r="C261" s="14"/>
      <c r="D261" s="14"/>
      <c r="E261" s="14"/>
      <c r="F261" s="14"/>
      <c r="G261" s="14"/>
      <c r="H261" s="14"/>
      <c r="I261" s="14"/>
      <c r="J261" s="14"/>
    </row>
    <row r="262" spans="3:10">
      <c r="C262" s="14"/>
      <c r="D262" s="14"/>
      <c r="E262" s="14"/>
      <c r="F262" s="14"/>
      <c r="G262" s="14"/>
      <c r="H262" s="14"/>
      <c r="I262" s="14"/>
      <c r="J262" s="14"/>
    </row>
    <row r="263" spans="3:10">
      <c r="C263" s="14"/>
      <c r="D263" s="14"/>
      <c r="E263" s="14"/>
      <c r="F263" s="14"/>
      <c r="G263" s="14"/>
      <c r="H263" s="14"/>
      <c r="I263" s="14"/>
      <c r="J263" s="14"/>
    </row>
    <row r="264" spans="3:10">
      <c r="C264" s="14"/>
      <c r="D264" s="14"/>
      <c r="E264" s="14"/>
      <c r="F264" s="14"/>
      <c r="G264" s="14"/>
      <c r="H264" s="14"/>
      <c r="I264" s="14"/>
      <c r="J264" s="14"/>
    </row>
    <row r="265" spans="3:10">
      <c r="C265" s="14"/>
      <c r="D265" s="14"/>
      <c r="E265" s="14"/>
      <c r="F265" s="14"/>
      <c r="G265" s="14"/>
      <c r="H265" s="14"/>
      <c r="I265" s="14"/>
      <c r="J265" s="14"/>
    </row>
    <row r="266" spans="3:10">
      <c r="C266" s="14"/>
      <c r="D266" s="14"/>
      <c r="E266" s="14"/>
      <c r="F266" s="14"/>
      <c r="G266" s="14"/>
      <c r="H266" s="14"/>
      <c r="I266" s="14"/>
      <c r="J266" s="14"/>
    </row>
    <row r="267" spans="3:10">
      <c r="C267" s="14"/>
      <c r="D267" s="14"/>
      <c r="E267" s="14"/>
      <c r="F267" s="14"/>
      <c r="G267" s="14"/>
      <c r="H267" s="14"/>
      <c r="I267" s="14"/>
      <c r="J267" s="14"/>
    </row>
    <row r="268" spans="3:10">
      <c r="C268" s="14"/>
      <c r="D268" s="14"/>
      <c r="E268" s="14"/>
      <c r="F268" s="14"/>
      <c r="G268" s="14"/>
      <c r="H268" s="14"/>
      <c r="I268" s="14"/>
      <c r="J268" s="14"/>
    </row>
    <row r="269" spans="3:10">
      <c r="C269" s="14"/>
      <c r="D269" s="14"/>
      <c r="E269" s="14"/>
      <c r="F269" s="14"/>
      <c r="G269" s="14"/>
      <c r="H269" s="14"/>
      <c r="I269" s="14"/>
      <c r="J269" s="14"/>
    </row>
    <row r="270" spans="3:10">
      <c r="C270" s="14"/>
      <c r="D270" s="14"/>
      <c r="E270" s="14"/>
      <c r="F270" s="14"/>
      <c r="G270" s="14"/>
      <c r="H270" s="14"/>
      <c r="I270" s="14"/>
      <c r="J270" s="14"/>
    </row>
    <row r="271" spans="3:10">
      <c r="C271" s="14"/>
      <c r="D271" s="14"/>
      <c r="E271" s="14"/>
      <c r="F271" s="14"/>
      <c r="G271" s="14"/>
      <c r="H271" s="14"/>
      <c r="I271" s="14"/>
      <c r="J271" s="14"/>
    </row>
    <row r="272" spans="3:10">
      <c r="C272" s="14"/>
      <c r="D272" s="14"/>
      <c r="E272" s="14"/>
      <c r="F272" s="14"/>
      <c r="G272" s="14"/>
      <c r="H272" s="14"/>
      <c r="I272" s="14"/>
      <c r="J272" s="14"/>
    </row>
    <row r="273" spans="3:10">
      <c r="C273" s="14"/>
      <c r="D273" s="14"/>
      <c r="E273" s="14"/>
      <c r="F273" s="14"/>
      <c r="G273" s="14"/>
      <c r="H273" s="14"/>
      <c r="I273" s="14"/>
      <c r="J273" s="14"/>
    </row>
    <row r="274" spans="3:10">
      <c r="C274" s="14"/>
      <c r="D274" s="14"/>
      <c r="E274" s="14"/>
      <c r="F274" s="14"/>
      <c r="G274" s="14"/>
      <c r="H274" s="14"/>
      <c r="I274" s="14"/>
      <c r="J274" s="14"/>
    </row>
    <row r="275" spans="3:10">
      <c r="C275" s="14"/>
      <c r="D275" s="14"/>
      <c r="E275" s="14"/>
      <c r="F275" s="14"/>
      <c r="G275" s="14"/>
      <c r="H275" s="14"/>
      <c r="I275" s="14"/>
      <c r="J275" s="14"/>
    </row>
    <row r="276" spans="3:10">
      <c r="C276" s="14"/>
      <c r="D276" s="14"/>
      <c r="E276" s="14"/>
      <c r="F276" s="14"/>
      <c r="G276" s="14"/>
      <c r="H276" s="14"/>
      <c r="I276" s="14"/>
      <c r="J276" s="14"/>
    </row>
    <row r="277" spans="3:10">
      <c r="C277" s="14"/>
      <c r="D277" s="14"/>
      <c r="E277" s="14"/>
      <c r="F277" s="14"/>
      <c r="G277" s="14"/>
      <c r="H277" s="14"/>
      <c r="I277" s="14"/>
      <c r="J277" s="14"/>
    </row>
    <row r="278" spans="3:10">
      <c r="C278" s="14"/>
      <c r="D278" s="14"/>
      <c r="E278" s="14"/>
      <c r="F278" s="14"/>
      <c r="G278" s="14"/>
      <c r="H278" s="14"/>
      <c r="I278" s="14"/>
      <c r="J278" s="14"/>
    </row>
    <row r="279" spans="3:10">
      <c r="C279" s="14"/>
      <c r="D279" s="14"/>
      <c r="E279" s="14"/>
      <c r="F279" s="14"/>
      <c r="G279" s="14"/>
      <c r="H279" s="14"/>
      <c r="I279" s="14"/>
      <c r="J279" s="14"/>
    </row>
    <row r="280" spans="3:10">
      <c r="C280" s="14"/>
      <c r="D280" s="14"/>
      <c r="E280" s="14"/>
      <c r="F280" s="14"/>
      <c r="G280" s="14"/>
      <c r="H280" s="14"/>
      <c r="I280" s="14"/>
      <c r="J280" s="14"/>
    </row>
    <row r="281" spans="3:10">
      <c r="C281" s="14"/>
      <c r="D281" s="14"/>
      <c r="E281" s="14"/>
      <c r="F281" s="14"/>
      <c r="G281" s="14"/>
      <c r="H281" s="14"/>
      <c r="I281" s="14"/>
      <c r="J281" s="14"/>
    </row>
    <row r="282" spans="3:10">
      <c r="C282" s="14"/>
      <c r="D282" s="14"/>
      <c r="E282" s="14"/>
      <c r="F282" s="14"/>
      <c r="G282" s="14"/>
      <c r="H282" s="14"/>
      <c r="I282" s="14"/>
      <c r="J282" s="14"/>
    </row>
    <row r="283" spans="3:10">
      <c r="C283" s="14"/>
      <c r="D283" s="14"/>
      <c r="E283" s="14"/>
      <c r="F283" s="14"/>
      <c r="G283" s="14"/>
      <c r="H283" s="14"/>
      <c r="I283" s="14"/>
      <c r="J283" s="14"/>
    </row>
    <row r="284" spans="3:10">
      <c r="C284" s="14"/>
      <c r="D284" s="14"/>
      <c r="E284" s="14"/>
      <c r="F284" s="14"/>
      <c r="G284" s="14"/>
      <c r="H284" s="14"/>
      <c r="I284" s="14"/>
      <c r="J284" s="14"/>
    </row>
    <row r="285" spans="3:10">
      <c r="C285" s="14"/>
      <c r="D285" s="14"/>
      <c r="E285" s="14"/>
      <c r="F285" s="14"/>
      <c r="G285" s="14"/>
      <c r="H285" s="14"/>
      <c r="I285" s="14"/>
      <c r="J285" s="14"/>
    </row>
    <row r="286" spans="3:10">
      <c r="C286" s="14"/>
      <c r="D286" s="14"/>
      <c r="E286" s="14"/>
      <c r="F286" s="14"/>
      <c r="G286" s="14"/>
      <c r="H286" s="14"/>
      <c r="I286" s="14"/>
      <c r="J286" s="14"/>
    </row>
    <row r="287" spans="3:10">
      <c r="C287" s="14"/>
      <c r="D287" s="14"/>
      <c r="E287" s="14"/>
      <c r="F287" s="14"/>
      <c r="G287" s="14"/>
      <c r="H287" s="14"/>
      <c r="I287" s="14"/>
      <c r="J287" s="14"/>
    </row>
    <row r="288" spans="3:10">
      <c r="C288" s="14"/>
      <c r="D288" s="14"/>
      <c r="E288" s="14"/>
      <c r="F288" s="14"/>
      <c r="G288" s="14"/>
      <c r="H288" s="14"/>
      <c r="I288" s="14"/>
      <c r="J288" s="14"/>
    </row>
    <row r="289" spans="3:10">
      <c r="C289" s="14"/>
      <c r="D289" s="14"/>
      <c r="E289" s="14"/>
      <c r="F289" s="14"/>
      <c r="G289" s="14"/>
      <c r="H289" s="14"/>
      <c r="I289" s="14"/>
      <c r="J289" s="14"/>
    </row>
    <row r="290" spans="3:10">
      <c r="C290" s="14"/>
      <c r="D290" s="14"/>
      <c r="E290" s="14"/>
      <c r="F290" s="14"/>
      <c r="G290" s="14"/>
      <c r="H290" s="14"/>
      <c r="I290" s="14"/>
      <c r="J290" s="14"/>
    </row>
    <row r="291" spans="3:10">
      <c r="C291" s="14"/>
      <c r="D291" s="14"/>
      <c r="E291" s="14"/>
      <c r="F291" s="14"/>
      <c r="G291" s="14"/>
      <c r="H291" s="14"/>
      <c r="I291" s="14"/>
      <c r="J291" s="14"/>
    </row>
    <row r="292" spans="3:10">
      <c r="C292" s="14"/>
      <c r="D292" s="14"/>
      <c r="E292" s="14"/>
      <c r="F292" s="14"/>
      <c r="G292" s="14"/>
      <c r="H292" s="14"/>
      <c r="I292" s="14"/>
      <c r="J292" s="14"/>
    </row>
    <row r="293" spans="3:10">
      <c r="C293" s="14"/>
      <c r="D293" s="14"/>
      <c r="E293" s="14"/>
      <c r="F293" s="14"/>
      <c r="G293" s="14"/>
      <c r="H293" s="14"/>
      <c r="I293" s="14"/>
      <c r="J293" s="14"/>
    </row>
    <row r="294" spans="3:10">
      <c r="C294" s="14"/>
      <c r="D294" s="14"/>
      <c r="E294" s="14"/>
      <c r="F294" s="14"/>
      <c r="G294" s="14"/>
      <c r="H294" s="14"/>
      <c r="I294" s="14"/>
      <c r="J294" s="14"/>
    </row>
    <row r="295" spans="3:10">
      <c r="C295" s="14"/>
      <c r="D295" s="14"/>
      <c r="E295" s="14"/>
      <c r="F295" s="14"/>
      <c r="G295" s="14"/>
      <c r="H295" s="14"/>
      <c r="I295" s="14"/>
      <c r="J295" s="14"/>
    </row>
    <row r="296" spans="3:10">
      <c r="C296" s="14"/>
      <c r="D296" s="14"/>
      <c r="E296" s="14"/>
      <c r="F296" s="14"/>
      <c r="G296" s="14"/>
      <c r="H296" s="14"/>
      <c r="I296" s="14"/>
      <c r="J296" s="14"/>
    </row>
    <row r="297" spans="3:10">
      <c r="C297" s="14"/>
      <c r="D297" s="14"/>
      <c r="E297" s="14"/>
      <c r="F297" s="14"/>
      <c r="G297" s="14"/>
      <c r="H297" s="14"/>
      <c r="I297" s="14"/>
      <c r="J297" s="14"/>
    </row>
    <row r="298" spans="3:10">
      <c r="C298" s="14"/>
      <c r="D298" s="14"/>
      <c r="E298" s="14"/>
      <c r="F298" s="14"/>
      <c r="G298" s="14"/>
      <c r="H298" s="14"/>
      <c r="I298" s="14"/>
      <c r="J298" s="14"/>
    </row>
    <row r="299" spans="3:10">
      <c r="C299" s="14"/>
      <c r="D299" s="14"/>
      <c r="E299" s="14"/>
      <c r="F299" s="14"/>
      <c r="G299" s="14"/>
      <c r="H299" s="14"/>
      <c r="I299" s="14"/>
      <c r="J299" s="14"/>
    </row>
    <row r="300" spans="3:10">
      <c r="C300" s="14"/>
      <c r="D300" s="14"/>
      <c r="E300" s="14"/>
      <c r="F300" s="14"/>
      <c r="G300" s="14"/>
      <c r="H300" s="14"/>
      <c r="I300" s="14"/>
      <c r="J300" s="14"/>
    </row>
    <row r="301" spans="3:10">
      <c r="C301" s="14"/>
      <c r="D301" s="14"/>
      <c r="E301" s="14"/>
      <c r="F301" s="14"/>
      <c r="G301" s="14"/>
      <c r="H301" s="14"/>
      <c r="I301" s="14"/>
      <c r="J301" s="14"/>
    </row>
    <row r="302" spans="3:10">
      <c r="C302" s="14"/>
      <c r="D302" s="14"/>
      <c r="E302" s="14"/>
      <c r="F302" s="14"/>
      <c r="G302" s="14"/>
      <c r="H302" s="14"/>
      <c r="I302" s="14"/>
      <c r="J302" s="14"/>
    </row>
    <row r="303" spans="3:10">
      <c r="C303" s="14"/>
      <c r="D303" s="14"/>
      <c r="E303" s="14"/>
      <c r="F303" s="14"/>
      <c r="G303" s="14"/>
      <c r="H303" s="14"/>
      <c r="I303" s="14"/>
      <c r="J303" s="14"/>
    </row>
    <row r="304" spans="3:10">
      <c r="C304" s="14"/>
      <c r="D304" s="14"/>
      <c r="E304" s="14"/>
      <c r="F304" s="14"/>
      <c r="G304" s="14"/>
      <c r="H304" s="14"/>
      <c r="I304" s="14"/>
      <c r="J304" s="14"/>
    </row>
    <row r="305" spans="3:10">
      <c r="C305" s="14"/>
      <c r="D305" s="14"/>
      <c r="E305" s="14"/>
      <c r="F305" s="14"/>
      <c r="G305" s="14"/>
      <c r="H305" s="14"/>
      <c r="I305" s="14"/>
      <c r="J305" s="14"/>
    </row>
    <row r="306" spans="3:10">
      <c r="C306" s="14"/>
      <c r="D306" s="14"/>
      <c r="E306" s="14"/>
      <c r="F306" s="14"/>
      <c r="G306" s="14"/>
      <c r="H306" s="14"/>
      <c r="I306" s="14"/>
      <c r="J306" s="14"/>
    </row>
    <row r="307" spans="3:10">
      <c r="C307" s="14"/>
      <c r="D307" s="14"/>
      <c r="E307" s="14"/>
      <c r="F307" s="14"/>
      <c r="G307" s="14"/>
      <c r="H307" s="14"/>
      <c r="I307" s="14"/>
      <c r="J307" s="14"/>
    </row>
    <row r="308" spans="3:10">
      <c r="C308" s="14"/>
      <c r="D308" s="14"/>
      <c r="E308" s="14"/>
      <c r="F308" s="14"/>
      <c r="G308" s="14"/>
      <c r="H308" s="14"/>
      <c r="I308" s="14"/>
      <c r="J308" s="14"/>
    </row>
    <row r="309" spans="3:10">
      <c r="C309" s="14"/>
      <c r="D309" s="14"/>
      <c r="E309" s="14"/>
      <c r="F309" s="14"/>
      <c r="G309" s="14"/>
      <c r="H309" s="14"/>
      <c r="I309" s="14"/>
      <c r="J309" s="14"/>
    </row>
    <row r="310" spans="3:10">
      <c r="C310" s="14"/>
      <c r="D310" s="14"/>
      <c r="E310" s="14"/>
      <c r="F310" s="14"/>
      <c r="G310" s="14"/>
      <c r="H310" s="14"/>
      <c r="I310" s="14"/>
      <c r="J310" s="14"/>
    </row>
    <row r="311" spans="3:10">
      <c r="C311" s="14"/>
      <c r="D311" s="14"/>
      <c r="E311" s="14"/>
      <c r="F311" s="14"/>
      <c r="G311" s="14"/>
      <c r="H311" s="14"/>
      <c r="I311" s="14"/>
      <c r="J311" s="14"/>
    </row>
    <row r="312" spans="3:10">
      <c r="C312" s="14"/>
      <c r="D312" s="14"/>
      <c r="E312" s="14"/>
      <c r="F312" s="14"/>
      <c r="G312" s="14"/>
      <c r="H312" s="14"/>
      <c r="I312" s="14"/>
      <c r="J312" s="14"/>
    </row>
    <row r="313" spans="3:10">
      <c r="C313" s="14"/>
      <c r="D313" s="14"/>
      <c r="E313" s="14"/>
      <c r="F313" s="14"/>
      <c r="G313" s="14"/>
      <c r="H313" s="14"/>
      <c r="I313" s="14"/>
      <c r="J313" s="14"/>
    </row>
    <row r="314" spans="3:10">
      <c r="C314" s="14"/>
      <c r="D314" s="14"/>
      <c r="E314" s="14"/>
      <c r="F314" s="14"/>
      <c r="G314" s="14"/>
      <c r="H314" s="14"/>
      <c r="I314" s="14"/>
      <c r="J314" s="14"/>
    </row>
    <row r="315" spans="3:10">
      <c r="C315" s="14"/>
      <c r="D315" s="14"/>
      <c r="E315" s="14"/>
      <c r="F315" s="14"/>
      <c r="G315" s="14"/>
      <c r="H315" s="14"/>
      <c r="I315" s="14"/>
      <c r="J315" s="14"/>
    </row>
    <row r="316" spans="3:10">
      <c r="C316" s="14"/>
      <c r="D316" s="14"/>
      <c r="E316" s="14"/>
      <c r="F316" s="14"/>
      <c r="G316" s="14"/>
      <c r="H316" s="14"/>
      <c r="I316" s="14"/>
      <c r="J316" s="14"/>
    </row>
    <row r="317" spans="3:10">
      <c r="C317" s="14"/>
      <c r="D317" s="14"/>
      <c r="E317" s="14"/>
      <c r="F317" s="14"/>
      <c r="G317" s="14"/>
      <c r="H317" s="14"/>
      <c r="I317" s="14"/>
      <c r="J317" s="14"/>
    </row>
    <row r="318" spans="3:10">
      <c r="C318" s="14"/>
      <c r="D318" s="14"/>
      <c r="E318" s="14"/>
      <c r="F318" s="14"/>
      <c r="G318" s="14"/>
      <c r="H318" s="14"/>
      <c r="I318" s="14"/>
      <c r="J318" s="14"/>
    </row>
    <row r="319" spans="3:10">
      <c r="C319" s="14"/>
      <c r="D319" s="14"/>
      <c r="E319" s="14"/>
      <c r="F319" s="14"/>
      <c r="G319" s="14"/>
      <c r="H319" s="14"/>
      <c r="I319" s="14"/>
      <c r="J319" s="14"/>
    </row>
    <row r="320" spans="3:10">
      <c r="C320" s="14"/>
      <c r="D320" s="14"/>
      <c r="E320" s="14"/>
      <c r="F320" s="14"/>
      <c r="G320" s="14"/>
      <c r="H320" s="14"/>
      <c r="I320" s="14"/>
      <c r="J320" s="14"/>
    </row>
    <row r="321" spans="3:10">
      <c r="C321" s="14"/>
      <c r="D321" s="14"/>
      <c r="E321" s="14"/>
      <c r="F321" s="14"/>
      <c r="G321" s="14"/>
      <c r="H321" s="14"/>
      <c r="I321" s="14"/>
      <c r="J321" s="14"/>
    </row>
    <row r="322" spans="3:10">
      <c r="C322" s="14"/>
      <c r="D322" s="14"/>
      <c r="E322" s="14"/>
      <c r="F322" s="14"/>
      <c r="G322" s="14"/>
      <c r="H322" s="14"/>
      <c r="I322" s="14"/>
      <c r="J322" s="14"/>
    </row>
    <row r="323" spans="3:10">
      <c r="C323" s="14"/>
      <c r="D323" s="14"/>
      <c r="E323" s="14"/>
      <c r="F323" s="14"/>
      <c r="G323" s="14"/>
      <c r="H323" s="14"/>
      <c r="I323" s="14"/>
      <c r="J323" s="14"/>
    </row>
    <row r="324" spans="3:10">
      <c r="C324" s="14"/>
      <c r="D324" s="14"/>
      <c r="E324" s="14"/>
      <c r="F324" s="14"/>
      <c r="G324" s="14"/>
      <c r="H324" s="14"/>
      <c r="I324" s="14"/>
      <c r="J324" s="14"/>
    </row>
    <row r="325" spans="3:10">
      <c r="C325" s="14"/>
      <c r="D325" s="14"/>
      <c r="E325" s="14"/>
      <c r="F325" s="14"/>
      <c r="G325" s="14"/>
      <c r="H325" s="14"/>
      <c r="I325" s="14"/>
      <c r="J325" s="14"/>
    </row>
    <row r="326" spans="3:10">
      <c r="C326" s="14"/>
      <c r="D326" s="14"/>
      <c r="E326" s="14"/>
      <c r="F326" s="14"/>
      <c r="G326" s="14"/>
      <c r="H326" s="14"/>
      <c r="I326" s="14"/>
      <c r="J326" s="14"/>
    </row>
    <row r="327" spans="3:10">
      <c r="C327" s="14"/>
      <c r="D327" s="14"/>
      <c r="E327" s="14"/>
      <c r="F327" s="14"/>
      <c r="G327" s="14"/>
      <c r="H327" s="14"/>
      <c r="I327" s="14"/>
      <c r="J327" s="14"/>
    </row>
    <row r="328" spans="3:10">
      <c r="C328" s="14"/>
      <c r="D328" s="14"/>
      <c r="E328" s="14"/>
      <c r="F328" s="14"/>
      <c r="G328" s="14"/>
      <c r="H328" s="14"/>
      <c r="I328" s="14"/>
      <c r="J328" s="14"/>
    </row>
    <row r="329" spans="3:10">
      <c r="C329" s="14"/>
      <c r="D329" s="14"/>
      <c r="E329" s="14"/>
      <c r="F329" s="14"/>
      <c r="G329" s="14"/>
      <c r="H329" s="14"/>
      <c r="I329" s="14"/>
      <c r="J329" s="14"/>
    </row>
    <row r="330" spans="3:10">
      <c r="C330" s="14"/>
      <c r="D330" s="14"/>
      <c r="E330" s="14"/>
      <c r="F330" s="14"/>
      <c r="G330" s="14"/>
      <c r="H330" s="14"/>
      <c r="I330" s="14"/>
      <c r="J330" s="14"/>
    </row>
    <row r="331" spans="3:10">
      <c r="C331" s="14"/>
      <c r="D331" s="14"/>
      <c r="E331" s="14"/>
      <c r="F331" s="14"/>
      <c r="G331" s="14"/>
      <c r="H331" s="14"/>
      <c r="I331" s="14"/>
      <c r="J331" s="14"/>
    </row>
    <row r="332" spans="3:10">
      <c r="C332" s="14"/>
      <c r="D332" s="14"/>
      <c r="E332" s="14"/>
      <c r="F332" s="14"/>
      <c r="G332" s="14"/>
      <c r="H332" s="14"/>
      <c r="I332" s="14"/>
      <c r="J332" s="14"/>
    </row>
    <row r="333" spans="3:10">
      <c r="C333" s="14"/>
      <c r="D333" s="14"/>
      <c r="E333" s="14"/>
      <c r="F333" s="14"/>
      <c r="G333" s="14"/>
      <c r="H333" s="14"/>
      <c r="I333" s="14"/>
      <c r="J333" s="14"/>
    </row>
    <row r="334" spans="3:10">
      <c r="C334" s="14"/>
      <c r="D334" s="14"/>
      <c r="E334" s="14"/>
      <c r="F334" s="14"/>
      <c r="G334" s="14"/>
      <c r="H334" s="14"/>
      <c r="I334" s="14"/>
      <c r="J334" s="14"/>
    </row>
    <row r="335" spans="3:10">
      <c r="C335" s="14"/>
      <c r="D335" s="14"/>
      <c r="E335" s="14"/>
      <c r="F335" s="14"/>
      <c r="G335" s="14"/>
      <c r="H335" s="14"/>
      <c r="I335" s="14"/>
      <c r="J335" s="14"/>
    </row>
    <row r="336" spans="3:10">
      <c r="C336" s="14"/>
      <c r="D336" s="14"/>
      <c r="E336" s="14"/>
      <c r="F336" s="14"/>
      <c r="G336" s="14"/>
      <c r="H336" s="14"/>
      <c r="I336" s="14"/>
      <c r="J336" s="14"/>
    </row>
    <row r="337" spans="3:10">
      <c r="C337" s="14"/>
      <c r="D337" s="14"/>
      <c r="E337" s="14"/>
      <c r="F337" s="14"/>
      <c r="G337" s="14"/>
      <c r="H337" s="14"/>
      <c r="I337" s="14"/>
      <c r="J337" s="14"/>
    </row>
    <row r="338" spans="3:10">
      <c r="C338" s="14"/>
      <c r="D338" s="14"/>
      <c r="E338" s="14"/>
      <c r="F338" s="14"/>
      <c r="G338" s="14"/>
      <c r="H338" s="14"/>
      <c r="I338" s="14"/>
      <c r="J338" s="14"/>
    </row>
    <row r="339" spans="3:10">
      <c r="C339" s="14"/>
      <c r="D339" s="14"/>
      <c r="E339" s="14"/>
      <c r="F339" s="14"/>
      <c r="G339" s="14"/>
      <c r="H339" s="14"/>
      <c r="I339" s="14"/>
      <c r="J339" s="14"/>
    </row>
    <row r="340" spans="3:10">
      <c r="C340" s="14"/>
      <c r="D340" s="14"/>
      <c r="E340" s="14"/>
      <c r="F340" s="14"/>
      <c r="G340" s="14"/>
      <c r="H340" s="14"/>
      <c r="I340" s="14"/>
      <c r="J340" s="14"/>
    </row>
    <row r="341" spans="3:10">
      <c r="C341" s="14"/>
      <c r="D341" s="14"/>
      <c r="E341" s="14"/>
      <c r="F341" s="14"/>
      <c r="G341" s="14"/>
      <c r="H341" s="14"/>
      <c r="I341" s="14"/>
      <c r="J341" s="14"/>
    </row>
    <row r="342" spans="3:10">
      <c r="C342" s="14"/>
      <c r="D342" s="14"/>
      <c r="E342" s="14"/>
      <c r="F342" s="14"/>
      <c r="G342" s="14"/>
      <c r="H342" s="14"/>
      <c r="I342" s="14"/>
      <c r="J342" s="14"/>
    </row>
    <row r="343" spans="3:10">
      <c r="C343" s="14"/>
      <c r="D343" s="14"/>
      <c r="E343" s="14"/>
      <c r="F343" s="14"/>
      <c r="G343" s="14"/>
      <c r="H343" s="14"/>
      <c r="I343" s="14"/>
      <c r="J343" s="14"/>
    </row>
    <row r="344" spans="3:10">
      <c r="C344" s="14"/>
      <c r="D344" s="14"/>
      <c r="E344" s="14"/>
      <c r="F344" s="14"/>
      <c r="G344" s="14"/>
      <c r="H344" s="14"/>
      <c r="I344" s="14"/>
      <c r="J344" s="14"/>
    </row>
    <row r="345" spans="3:10">
      <c r="C345" s="14"/>
      <c r="D345" s="14"/>
      <c r="E345" s="14"/>
      <c r="F345" s="14"/>
      <c r="G345" s="14"/>
      <c r="H345" s="14"/>
      <c r="I345" s="14"/>
      <c r="J345" s="14"/>
    </row>
    <row r="346" spans="3:10">
      <c r="C346" s="14"/>
      <c r="D346" s="14"/>
      <c r="E346" s="14"/>
      <c r="F346" s="14"/>
      <c r="G346" s="14"/>
      <c r="H346" s="14"/>
      <c r="I346" s="14"/>
      <c r="J346" s="14"/>
    </row>
    <row r="347" spans="3:10">
      <c r="C347" s="14"/>
      <c r="D347" s="14"/>
      <c r="E347" s="14"/>
      <c r="F347" s="14"/>
      <c r="G347" s="14"/>
      <c r="H347" s="14"/>
      <c r="I347" s="14"/>
      <c r="J347" s="14"/>
    </row>
    <row r="348" spans="3:10">
      <c r="C348" s="14"/>
      <c r="D348" s="14"/>
      <c r="E348" s="14"/>
      <c r="F348" s="14"/>
      <c r="G348" s="14"/>
      <c r="H348" s="14"/>
      <c r="I348" s="14"/>
      <c r="J348" s="14"/>
    </row>
    <row r="349" spans="3:10">
      <c r="C349" s="14"/>
      <c r="D349" s="14"/>
      <c r="E349" s="14"/>
      <c r="F349" s="14"/>
      <c r="G349" s="14"/>
      <c r="H349" s="14"/>
      <c r="I349" s="14"/>
      <c r="J349" s="14"/>
    </row>
    <row r="350" spans="3:10">
      <c r="C350" s="14"/>
      <c r="D350" s="14"/>
      <c r="E350" s="14"/>
      <c r="F350" s="14"/>
      <c r="G350" s="14"/>
      <c r="H350" s="14"/>
      <c r="I350" s="14"/>
      <c r="J350" s="14"/>
    </row>
    <row r="351" spans="3:10">
      <c r="C351" s="14"/>
      <c r="D351" s="14"/>
      <c r="E351" s="14"/>
      <c r="F351" s="14"/>
      <c r="G351" s="14"/>
      <c r="H351" s="14"/>
      <c r="I351" s="14"/>
      <c r="J351" s="14"/>
    </row>
    <row r="352" spans="3:10">
      <c r="C352" s="14"/>
      <c r="D352" s="14"/>
      <c r="E352" s="14"/>
      <c r="F352" s="14"/>
      <c r="G352" s="14"/>
      <c r="H352" s="14"/>
      <c r="I352" s="14"/>
      <c r="J352" s="14"/>
    </row>
    <row r="353" spans="3:10">
      <c r="C353" s="14"/>
      <c r="D353" s="14"/>
      <c r="E353" s="14"/>
      <c r="F353" s="14"/>
      <c r="G353" s="14"/>
      <c r="H353" s="14"/>
      <c r="I353" s="14"/>
      <c r="J353" s="14"/>
    </row>
    <row r="354" spans="3:10">
      <c r="C354" s="14"/>
      <c r="D354" s="14"/>
      <c r="E354" s="14"/>
      <c r="F354" s="14"/>
      <c r="G354" s="14"/>
      <c r="H354" s="14"/>
      <c r="I354" s="14"/>
      <c r="J354" s="14"/>
    </row>
    <row r="355" spans="3:10">
      <c r="C355" s="14"/>
      <c r="D355" s="14"/>
      <c r="E355" s="14"/>
      <c r="F355" s="14"/>
      <c r="G355" s="14"/>
      <c r="H355" s="14"/>
      <c r="I355" s="14"/>
      <c r="J355" s="14"/>
    </row>
    <row r="356" spans="3:10">
      <c r="C356" s="14"/>
      <c r="D356" s="14"/>
      <c r="E356" s="14"/>
      <c r="F356" s="14"/>
      <c r="G356" s="14"/>
      <c r="H356" s="14"/>
      <c r="I356" s="14"/>
      <c r="J356" s="14"/>
    </row>
    <row r="357" spans="3:10">
      <c r="C357" s="14"/>
      <c r="D357" s="14"/>
      <c r="E357" s="14"/>
      <c r="F357" s="14"/>
      <c r="G357" s="14"/>
      <c r="H357" s="14"/>
      <c r="I357" s="14"/>
      <c r="J357" s="14"/>
    </row>
    <row r="358" spans="3:10">
      <c r="C358" s="14"/>
      <c r="D358" s="14"/>
      <c r="E358" s="14"/>
      <c r="F358" s="14"/>
      <c r="G358" s="14"/>
      <c r="H358" s="14"/>
      <c r="I358" s="14"/>
      <c r="J358" s="14"/>
    </row>
    <row r="359" spans="3:10">
      <c r="C359" s="14"/>
      <c r="D359" s="14"/>
      <c r="E359" s="14"/>
      <c r="F359" s="14"/>
      <c r="G359" s="14"/>
      <c r="H359" s="14"/>
      <c r="I359" s="14"/>
      <c r="J359" s="14"/>
    </row>
    <row r="360" spans="3:10">
      <c r="C360" s="14"/>
      <c r="D360" s="14"/>
      <c r="E360" s="14"/>
      <c r="F360" s="14"/>
      <c r="G360" s="14"/>
      <c r="H360" s="14"/>
      <c r="I360" s="14"/>
      <c r="J360" s="14"/>
    </row>
    <row r="361" spans="3:10">
      <c r="C361" s="14"/>
      <c r="D361" s="14"/>
      <c r="E361" s="14"/>
      <c r="F361" s="14"/>
      <c r="G361" s="14"/>
      <c r="H361" s="14"/>
      <c r="I361" s="14"/>
      <c r="J361" s="14"/>
    </row>
    <row r="362" spans="3:10">
      <c r="C362" s="14"/>
      <c r="D362" s="14"/>
      <c r="E362" s="14"/>
      <c r="F362" s="14"/>
      <c r="G362" s="14"/>
      <c r="H362" s="14"/>
      <c r="I362" s="14"/>
      <c r="J362" s="14"/>
    </row>
    <row r="363" spans="3:10">
      <c r="C363" s="14"/>
      <c r="D363" s="14"/>
      <c r="E363" s="14"/>
      <c r="F363" s="14"/>
      <c r="G363" s="14"/>
      <c r="H363" s="14"/>
      <c r="I363" s="14"/>
      <c r="J363" s="14"/>
    </row>
    <row r="364" spans="3:10">
      <c r="C364" s="14"/>
      <c r="D364" s="14"/>
      <c r="E364" s="14"/>
      <c r="F364" s="14"/>
      <c r="G364" s="14"/>
      <c r="H364" s="14"/>
      <c r="I364" s="14"/>
      <c r="J364" s="14"/>
    </row>
    <row r="365" spans="3:10">
      <c r="C365" s="14"/>
      <c r="D365" s="14"/>
      <c r="E365" s="14"/>
      <c r="F365" s="14"/>
      <c r="G365" s="14"/>
      <c r="H365" s="14"/>
      <c r="I365" s="14"/>
      <c r="J365" s="14"/>
    </row>
    <row r="366" spans="3:10">
      <c r="C366" s="14"/>
      <c r="D366" s="14"/>
      <c r="E366" s="14"/>
      <c r="F366" s="14"/>
      <c r="G366" s="14"/>
      <c r="H366" s="14"/>
      <c r="I366" s="14"/>
      <c r="J366" s="14"/>
    </row>
    <row r="367" spans="3:10">
      <c r="C367" s="14"/>
      <c r="D367" s="14"/>
      <c r="E367" s="14"/>
      <c r="F367" s="14"/>
      <c r="G367" s="14"/>
      <c r="H367" s="14"/>
      <c r="I367" s="14"/>
      <c r="J367" s="14"/>
    </row>
    <row r="368" spans="3:10">
      <c r="C368" s="14"/>
      <c r="D368" s="14"/>
      <c r="E368" s="14"/>
      <c r="F368" s="14"/>
      <c r="G368" s="14"/>
      <c r="H368" s="14"/>
      <c r="I368" s="14"/>
      <c r="J368" s="14"/>
    </row>
    <row r="369" spans="3:10">
      <c r="C369" s="14"/>
      <c r="D369" s="14"/>
      <c r="E369" s="14"/>
      <c r="F369" s="14"/>
      <c r="G369" s="14"/>
      <c r="H369" s="14"/>
      <c r="I369" s="14"/>
      <c r="J369" s="14"/>
    </row>
    <row r="370" spans="3:10">
      <c r="C370" s="14"/>
      <c r="D370" s="14"/>
      <c r="E370" s="14"/>
      <c r="F370" s="14"/>
      <c r="G370" s="14"/>
      <c r="H370" s="14"/>
      <c r="I370" s="14"/>
      <c r="J370" s="14"/>
    </row>
    <row r="371" spans="3:10">
      <c r="C371" s="14"/>
      <c r="D371" s="14"/>
      <c r="E371" s="14"/>
      <c r="F371" s="14"/>
      <c r="G371" s="14"/>
      <c r="H371" s="14"/>
      <c r="I371" s="14"/>
      <c r="J371" s="14"/>
    </row>
    <row r="372" spans="3:10">
      <c r="C372" s="14"/>
      <c r="D372" s="14"/>
      <c r="E372" s="14"/>
      <c r="F372" s="14"/>
      <c r="G372" s="14"/>
      <c r="H372" s="14"/>
      <c r="I372" s="14"/>
      <c r="J372" s="14"/>
    </row>
    <row r="373" spans="3:10">
      <c r="C373" s="14"/>
      <c r="D373" s="14"/>
      <c r="E373" s="14"/>
      <c r="F373" s="14"/>
      <c r="G373" s="14"/>
      <c r="H373" s="14"/>
      <c r="I373" s="14"/>
      <c r="J373" s="14"/>
    </row>
    <row r="374" spans="3:10">
      <c r="C374" s="14"/>
      <c r="D374" s="14"/>
      <c r="E374" s="14"/>
      <c r="F374" s="14"/>
      <c r="G374" s="14"/>
      <c r="H374" s="14"/>
      <c r="I374" s="14"/>
      <c r="J374" s="14"/>
    </row>
    <row r="375" spans="3:10">
      <c r="C375" s="14"/>
      <c r="D375" s="14"/>
      <c r="E375" s="14"/>
      <c r="F375" s="14"/>
      <c r="G375" s="14"/>
      <c r="H375" s="14"/>
      <c r="I375" s="14"/>
      <c r="J375" s="14"/>
    </row>
    <row r="376" spans="3:10">
      <c r="C376" s="14"/>
      <c r="D376" s="14"/>
      <c r="E376" s="14"/>
      <c r="F376" s="14"/>
      <c r="G376" s="14"/>
      <c r="H376" s="14"/>
      <c r="I376" s="14"/>
      <c r="J376" s="14"/>
    </row>
    <row r="377" spans="3:10">
      <c r="C377" s="14"/>
      <c r="D377" s="14"/>
      <c r="E377" s="14"/>
      <c r="F377" s="14"/>
      <c r="G377" s="14"/>
      <c r="H377" s="14"/>
      <c r="I377" s="14"/>
      <c r="J377" s="14"/>
    </row>
    <row r="378" spans="3:10">
      <c r="C378" s="14"/>
      <c r="D378" s="14"/>
      <c r="E378" s="14"/>
      <c r="F378" s="14"/>
      <c r="G378" s="14"/>
      <c r="H378" s="14"/>
      <c r="I378" s="14"/>
      <c r="J378" s="14"/>
    </row>
    <row r="379" spans="3:10">
      <c r="C379" s="14"/>
      <c r="D379" s="14"/>
      <c r="E379" s="14"/>
      <c r="F379" s="14"/>
      <c r="G379" s="14"/>
      <c r="H379" s="14"/>
      <c r="I379" s="14"/>
      <c r="J379" s="14"/>
    </row>
    <row r="380" spans="3:10">
      <c r="C380" s="14"/>
      <c r="D380" s="14"/>
      <c r="E380" s="14"/>
      <c r="F380" s="14"/>
      <c r="G380" s="14"/>
      <c r="H380" s="14"/>
      <c r="I380" s="14"/>
      <c r="J380" s="14"/>
    </row>
    <row r="381" spans="3:10">
      <c r="C381" s="14"/>
      <c r="D381" s="14"/>
      <c r="E381" s="14"/>
      <c r="F381" s="14"/>
      <c r="G381" s="14"/>
      <c r="H381" s="14"/>
      <c r="I381" s="14"/>
      <c r="J381" s="14"/>
    </row>
    <row r="382" spans="3:10">
      <c r="C382" s="14"/>
      <c r="D382" s="14"/>
      <c r="E382" s="14"/>
      <c r="F382" s="14"/>
      <c r="G382" s="14"/>
      <c r="H382" s="14"/>
      <c r="I382" s="14"/>
      <c r="J382" s="14"/>
    </row>
    <row r="383" spans="3:10">
      <c r="C383" s="14"/>
      <c r="D383" s="14"/>
      <c r="E383" s="14"/>
      <c r="F383" s="14"/>
      <c r="G383" s="14"/>
      <c r="H383" s="14"/>
      <c r="I383" s="14"/>
      <c r="J383" s="14"/>
    </row>
    <row r="384" spans="3:10">
      <c r="C384" s="14"/>
      <c r="D384" s="14"/>
      <c r="E384" s="14"/>
      <c r="F384" s="14"/>
      <c r="G384" s="14"/>
      <c r="H384" s="14"/>
      <c r="I384" s="14"/>
      <c r="J384" s="14"/>
    </row>
    <row r="385" spans="3:10">
      <c r="C385" s="14"/>
      <c r="D385" s="14"/>
      <c r="E385" s="14"/>
      <c r="F385" s="14"/>
      <c r="G385" s="14"/>
      <c r="H385" s="14"/>
      <c r="I385" s="14"/>
      <c r="J385" s="14"/>
    </row>
    <row r="386" spans="3:10">
      <c r="C386" s="14"/>
      <c r="D386" s="14"/>
      <c r="E386" s="14"/>
      <c r="F386" s="14"/>
      <c r="G386" s="14"/>
      <c r="H386" s="14"/>
      <c r="I386" s="14"/>
      <c r="J386" s="14"/>
    </row>
    <row r="387" spans="3:10">
      <c r="C387" s="14"/>
      <c r="D387" s="14"/>
      <c r="E387" s="14"/>
      <c r="F387" s="14"/>
      <c r="G387" s="14"/>
      <c r="H387" s="14"/>
      <c r="I387" s="14"/>
      <c r="J387" s="14"/>
    </row>
    <row r="388" spans="3:10">
      <c r="C388" s="14"/>
      <c r="D388" s="14"/>
      <c r="E388" s="14"/>
      <c r="F388" s="14"/>
      <c r="G388" s="14"/>
      <c r="H388" s="14"/>
      <c r="I388" s="14"/>
      <c r="J388" s="14"/>
    </row>
    <row r="389" spans="3:10">
      <c r="C389" s="14"/>
      <c r="D389" s="14"/>
      <c r="E389" s="14"/>
      <c r="F389" s="14"/>
      <c r="G389" s="14"/>
      <c r="H389" s="14"/>
      <c r="I389" s="14"/>
      <c r="J389" s="14"/>
    </row>
    <row r="390" spans="3:10">
      <c r="C390" s="14"/>
      <c r="D390" s="14"/>
      <c r="E390" s="14"/>
      <c r="F390" s="14"/>
      <c r="G390" s="14"/>
      <c r="H390" s="14"/>
      <c r="I390" s="14"/>
      <c r="J390" s="14"/>
    </row>
    <row r="391" spans="3:10">
      <c r="C391" s="14"/>
      <c r="D391" s="14"/>
      <c r="E391" s="14"/>
      <c r="F391" s="14"/>
      <c r="G391" s="14"/>
      <c r="H391" s="14"/>
      <c r="I391" s="14"/>
      <c r="J391" s="14"/>
    </row>
    <row r="392" spans="3:10">
      <c r="C392" s="14"/>
      <c r="D392" s="14"/>
      <c r="E392" s="14"/>
      <c r="F392" s="14"/>
      <c r="G392" s="14"/>
      <c r="H392" s="14"/>
      <c r="I392" s="14"/>
      <c r="J392" s="14"/>
    </row>
    <row r="393" spans="3:10">
      <c r="C393" s="14"/>
      <c r="D393" s="14"/>
      <c r="E393" s="14"/>
      <c r="F393" s="14"/>
      <c r="G393" s="14"/>
      <c r="H393" s="14"/>
      <c r="I393" s="14"/>
      <c r="J393" s="14"/>
    </row>
    <row r="394" spans="3:10">
      <c r="C394" s="14"/>
      <c r="D394" s="14"/>
      <c r="E394" s="14"/>
      <c r="F394" s="14"/>
      <c r="G394" s="14"/>
      <c r="H394" s="14"/>
      <c r="I394" s="14"/>
      <c r="J394" s="14"/>
    </row>
    <row r="395" spans="3:10">
      <c r="C395" s="14"/>
      <c r="D395" s="14"/>
      <c r="E395" s="14"/>
      <c r="F395" s="14"/>
      <c r="G395" s="14"/>
      <c r="H395" s="14"/>
      <c r="I395" s="14"/>
      <c r="J395" s="14"/>
    </row>
    <row r="396" spans="3:10">
      <c r="C396" s="14"/>
      <c r="D396" s="14"/>
      <c r="E396" s="14"/>
      <c r="F396" s="14"/>
      <c r="G396" s="14"/>
      <c r="H396" s="14"/>
      <c r="I396" s="14"/>
      <c r="J396" s="14"/>
    </row>
    <row r="397" spans="3:10">
      <c r="C397" s="14"/>
      <c r="D397" s="14"/>
      <c r="E397" s="14"/>
      <c r="F397" s="14"/>
      <c r="G397" s="14"/>
      <c r="H397" s="14"/>
      <c r="I397" s="14"/>
      <c r="J397" s="14"/>
    </row>
    <row r="398" spans="3:10">
      <c r="C398" s="14"/>
      <c r="D398" s="14"/>
      <c r="E398" s="14"/>
      <c r="F398" s="14"/>
      <c r="G398" s="14"/>
      <c r="H398" s="14"/>
      <c r="I398" s="14"/>
      <c r="J398" s="14"/>
    </row>
    <row r="399" spans="3:10">
      <c r="C399" s="14"/>
      <c r="D399" s="14"/>
      <c r="E399" s="14"/>
      <c r="F399" s="14"/>
      <c r="G399" s="14"/>
      <c r="H399" s="14"/>
      <c r="I399" s="14"/>
      <c r="J399" s="14"/>
    </row>
    <row r="400" spans="3:10">
      <c r="C400" s="14"/>
      <c r="D400" s="14"/>
      <c r="E400" s="14"/>
      <c r="F400" s="14"/>
      <c r="G400" s="14"/>
      <c r="H400" s="14"/>
      <c r="I400" s="14"/>
      <c r="J400" s="14"/>
    </row>
    <row r="401" spans="3:10">
      <c r="C401" s="14"/>
      <c r="D401" s="14"/>
      <c r="E401" s="14"/>
      <c r="F401" s="14"/>
      <c r="G401" s="14"/>
      <c r="H401" s="14"/>
      <c r="I401" s="14"/>
      <c r="J401" s="14"/>
    </row>
    <row r="402" spans="3:10">
      <c r="C402" s="14"/>
      <c r="D402" s="14"/>
      <c r="E402" s="14"/>
      <c r="F402" s="14"/>
      <c r="G402" s="14"/>
      <c r="H402" s="14"/>
      <c r="I402" s="14"/>
      <c r="J402" s="14"/>
    </row>
    <row r="403" spans="3:10">
      <c r="C403" s="14"/>
      <c r="D403" s="14"/>
      <c r="E403" s="14"/>
      <c r="F403" s="14"/>
      <c r="G403" s="14"/>
      <c r="H403" s="14"/>
      <c r="I403" s="14"/>
      <c r="J403" s="14"/>
    </row>
    <row r="404" spans="3:10">
      <c r="C404" s="14"/>
      <c r="D404" s="14"/>
      <c r="E404" s="14"/>
      <c r="F404" s="14"/>
      <c r="G404" s="14"/>
      <c r="H404" s="14"/>
      <c r="I404" s="14"/>
      <c r="J404" s="14"/>
    </row>
    <row r="405" spans="3:10">
      <c r="C405" s="14"/>
      <c r="D405" s="14"/>
      <c r="E405" s="14"/>
      <c r="F405" s="14"/>
      <c r="G405" s="14"/>
      <c r="H405" s="14"/>
      <c r="I405" s="14"/>
      <c r="J405" s="14"/>
    </row>
    <row r="406" spans="3:10">
      <c r="C406" s="14"/>
      <c r="D406" s="14"/>
      <c r="E406" s="14"/>
      <c r="F406" s="14"/>
      <c r="G406" s="14"/>
      <c r="H406" s="14"/>
      <c r="I406" s="14"/>
      <c r="J406" s="14"/>
    </row>
    <row r="407" spans="3:10">
      <c r="C407" s="14"/>
      <c r="D407" s="14"/>
      <c r="E407" s="14"/>
      <c r="F407" s="14"/>
      <c r="G407" s="14"/>
      <c r="H407" s="14"/>
      <c r="I407" s="14"/>
      <c r="J407" s="14"/>
    </row>
    <row r="408" spans="3:10">
      <c r="C408" s="14"/>
      <c r="D408" s="14"/>
      <c r="E408" s="14"/>
      <c r="F408" s="14"/>
      <c r="G408" s="14"/>
      <c r="H408" s="14"/>
      <c r="I408" s="14"/>
      <c r="J408" s="14"/>
    </row>
    <row r="409" spans="3:10">
      <c r="C409" s="14"/>
      <c r="D409" s="14"/>
      <c r="E409" s="14"/>
      <c r="F409" s="14"/>
      <c r="G409" s="14"/>
      <c r="H409" s="14"/>
      <c r="I409" s="14"/>
      <c r="J409" s="14"/>
    </row>
    <row r="410" spans="3:10">
      <c r="C410" s="14"/>
      <c r="D410" s="14"/>
      <c r="E410" s="14"/>
      <c r="F410" s="14"/>
      <c r="G410" s="14"/>
      <c r="H410" s="14"/>
      <c r="I410" s="14"/>
      <c r="J410" s="14"/>
    </row>
    <row r="411" spans="3:10">
      <c r="C411" s="14"/>
      <c r="D411" s="14"/>
      <c r="E411" s="14"/>
      <c r="F411" s="14"/>
      <c r="G411" s="14"/>
      <c r="H411" s="14"/>
      <c r="I411" s="14"/>
      <c r="J411" s="14"/>
    </row>
    <row r="412" spans="3:10">
      <c r="C412" s="14"/>
      <c r="D412" s="14"/>
      <c r="E412" s="14"/>
      <c r="F412" s="14"/>
      <c r="G412" s="14"/>
      <c r="H412" s="14"/>
      <c r="I412" s="14"/>
      <c r="J412" s="14"/>
    </row>
    <row r="413" spans="3:10">
      <c r="C413" s="14"/>
      <c r="D413" s="14"/>
      <c r="E413" s="14"/>
      <c r="F413" s="14"/>
      <c r="G413" s="14"/>
      <c r="H413" s="14"/>
      <c r="I413" s="14"/>
      <c r="J413" s="14"/>
    </row>
    <row r="414" spans="3:10">
      <c r="C414" s="14"/>
      <c r="D414" s="14"/>
      <c r="E414" s="14"/>
      <c r="F414" s="14"/>
      <c r="G414" s="14"/>
      <c r="H414" s="14"/>
      <c r="I414" s="14"/>
      <c r="J414" s="14"/>
    </row>
    <row r="415" spans="3:10">
      <c r="C415" s="14"/>
      <c r="D415" s="14"/>
      <c r="E415" s="14"/>
      <c r="F415" s="14"/>
      <c r="G415" s="14"/>
      <c r="H415" s="14"/>
      <c r="I415" s="14"/>
      <c r="J415" s="14"/>
    </row>
    <row r="416" spans="3:10">
      <c r="C416" s="14"/>
      <c r="D416" s="14"/>
      <c r="E416" s="14"/>
      <c r="F416" s="14"/>
      <c r="G416" s="14"/>
      <c r="H416" s="14"/>
      <c r="I416" s="14"/>
      <c r="J416" s="14"/>
    </row>
    <row r="417" spans="3:10">
      <c r="C417" s="14"/>
      <c r="D417" s="14"/>
      <c r="E417" s="14"/>
      <c r="F417" s="14"/>
      <c r="G417" s="14"/>
      <c r="H417" s="14"/>
      <c r="I417" s="14"/>
      <c r="J417" s="14"/>
    </row>
    <row r="418" spans="3:10">
      <c r="C418" s="14"/>
      <c r="D418" s="14"/>
      <c r="E418" s="14"/>
      <c r="F418" s="14"/>
      <c r="G418" s="14"/>
      <c r="H418" s="14"/>
      <c r="I418" s="14"/>
      <c r="J418" s="14"/>
    </row>
    <row r="419" spans="3:10">
      <c r="C419" s="14"/>
      <c r="D419" s="14"/>
      <c r="E419" s="14"/>
      <c r="F419" s="14"/>
      <c r="G419" s="14"/>
      <c r="H419" s="14"/>
      <c r="I419" s="14"/>
      <c r="J419" s="14"/>
    </row>
    <row r="420" spans="3:10">
      <c r="C420" s="14"/>
      <c r="D420" s="14"/>
      <c r="E420" s="14"/>
      <c r="F420" s="14"/>
      <c r="G420" s="14"/>
      <c r="H420" s="14"/>
      <c r="I420" s="14"/>
      <c r="J420" s="14"/>
    </row>
    <row r="421" spans="3:10">
      <c r="C421" s="14"/>
      <c r="D421" s="14"/>
      <c r="E421" s="14"/>
      <c r="F421" s="14"/>
      <c r="G421" s="14"/>
      <c r="H421" s="14"/>
      <c r="I421" s="14"/>
      <c r="J421" s="14"/>
    </row>
    <row r="422" spans="3:10">
      <c r="C422" s="14"/>
      <c r="D422" s="14"/>
      <c r="E422" s="14"/>
      <c r="F422" s="14"/>
      <c r="G422" s="14"/>
      <c r="H422" s="14"/>
      <c r="I422" s="14"/>
      <c r="J422" s="14"/>
    </row>
    <row r="423" spans="3:10">
      <c r="C423" s="14"/>
      <c r="D423" s="14"/>
      <c r="E423" s="14"/>
      <c r="F423" s="14"/>
      <c r="G423" s="14"/>
      <c r="H423" s="14"/>
      <c r="I423" s="14"/>
      <c r="J423" s="14"/>
    </row>
    <row r="424" spans="3:10">
      <c r="C424" s="14"/>
      <c r="D424" s="14"/>
      <c r="E424" s="14"/>
      <c r="F424" s="14"/>
      <c r="G424" s="14"/>
      <c r="H424" s="14"/>
      <c r="I424" s="14"/>
      <c r="J424" s="14"/>
    </row>
    <row r="425" spans="3:10">
      <c r="C425" s="14"/>
      <c r="D425" s="14"/>
      <c r="E425" s="14"/>
      <c r="F425" s="14"/>
      <c r="G425" s="14"/>
      <c r="H425" s="14"/>
      <c r="I425" s="14"/>
      <c r="J425" s="14"/>
    </row>
    <row r="426" spans="3:10">
      <c r="C426" s="14"/>
      <c r="D426" s="14"/>
      <c r="E426" s="14"/>
      <c r="F426" s="14"/>
      <c r="G426" s="14"/>
      <c r="H426" s="14"/>
      <c r="I426" s="14"/>
      <c r="J426" s="14"/>
    </row>
    <row r="427" spans="3:10">
      <c r="C427" s="14"/>
      <c r="D427" s="14"/>
      <c r="E427" s="14"/>
      <c r="F427" s="14"/>
      <c r="G427" s="14"/>
      <c r="H427" s="14"/>
      <c r="I427" s="14"/>
      <c r="J427" s="14"/>
    </row>
    <row r="428" spans="3:10">
      <c r="C428" s="14"/>
      <c r="D428" s="14"/>
      <c r="E428" s="14"/>
      <c r="F428" s="14"/>
      <c r="G428" s="14"/>
      <c r="H428" s="14"/>
      <c r="I428" s="14"/>
      <c r="J428" s="14"/>
    </row>
    <row r="429" spans="3:10">
      <c r="C429" s="14"/>
      <c r="D429" s="14"/>
      <c r="E429" s="14"/>
      <c r="F429" s="14"/>
      <c r="G429" s="14"/>
      <c r="H429" s="14"/>
      <c r="I429" s="14"/>
      <c r="J429" s="14"/>
    </row>
    <row r="430" spans="3:10">
      <c r="C430" s="14"/>
      <c r="D430" s="14"/>
      <c r="E430" s="14"/>
      <c r="F430" s="14"/>
      <c r="G430" s="14"/>
      <c r="H430" s="14"/>
      <c r="I430" s="14"/>
      <c r="J430" s="14"/>
    </row>
    <row r="431" spans="3:10">
      <c r="C431" s="14"/>
      <c r="D431" s="14"/>
      <c r="E431" s="14"/>
      <c r="F431" s="14"/>
      <c r="G431" s="14"/>
      <c r="H431" s="14"/>
      <c r="I431" s="14"/>
      <c r="J431" s="14"/>
    </row>
    <row r="432" spans="3:10">
      <c r="C432" s="14"/>
      <c r="D432" s="14"/>
      <c r="E432" s="14"/>
      <c r="F432" s="14"/>
      <c r="G432" s="14"/>
      <c r="H432" s="14"/>
      <c r="I432" s="14"/>
      <c r="J432" s="14"/>
    </row>
    <row r="433" spans="3:10">
      <c r="C433" s="14"/>
      <c r="D433" s="14"/>
      <c r="E433" s="14"/>
      <c r="F433" s="14"/>
      <c r="G433" s="14"/>
      <c r="H433" s="14"/>
      <c r="I433" s="14"/>
      <c r="J433" s="14"/>
    </row>
    <row r="434" spans="3:10">
      <c r="C434" s="14"/>
      <c r="D434" s="14"/>
      <c r="E434" s="14"/>
      <c r="F434" s="14"/>
      <c r="G434" s="14"/>
      <c r="H434" s="14"/>
      <c r="I434" s="14"/>
      <c r="J434" s="14"/>
    </row>
    <row r="435" spans="3:10">
      <c r="C435" s="14"/>
      <c r="D435" s="14"/>
      <c r="E435" s="14"/>
      <c r="F435" s="14"/>
      <c r="G435" s="14"/>
      <c r="H435" s="14"/>
      <c r="I435" s="14"/>
      <c r="J435" s="14"/>
    </row>
    <row r="436" spans="3:10">
      <c r="C436" s="14"/>
      <c r="D436" s="14"/>
      <c r="E436" s="14"/>
      <c r="F436" s="14"/>
      <c r="G436" s="14"/>
      <c r="H436" s="14"/>
      <c r="I436" s="14"/>
      <c r="J436" s="14"/>
    </row>
    <row r="437" spans="3:10">
      <c r="C437" s="14"/>
      <c r="D437" s="14"/>
      <c r="E437" s="14"/>
      <c r="F437" s="14"/>
      <c r="G437" s="14"/>
      <c r="H437" s="14"/>
      <c r="I437" s="14"/>
      <c r="J437" s="14"/>
    </row>
    <row r="438" spans="3:10">
      <c r="C438" s="14"/>
      <c r="D438" s="14"/>
      <c r="E438" s="14"/>
      <c r="F438" s="14"/>
      <c r="G438" s="14"/>
      <c r="H438" s="14"/>
      <c r="I438" s="14"/>
      <c r="J438" s="14"/>
    </row>
    <row r="439" spans="3:10">
      <c r="C439" s="14"/>
      <c r="D439" s="14"/>
      <c r="E439" s="14"/>
      <c r="F439" s="14"/>
      <c r="G439" s="14"/>
      <c r="H439" s="14"/>
      <c r="I439" s="14"/>
      <c r="J439" s="14"/>
    </row>
    <row r="440" spans="3:10">
      <c r="C440" s="14"/>
      <c r="D440" s="14"/>
      <c r="E440" s="14"/>
      <c r="F440" s="14"/>
      <c r="G440" s="14"/>
      <c r="H440" s="14"/>
      <c r="I440" s="14"/>
      <c r="J440" s="14"/>
    </row>
    <row r="441" spans="3:10">
      <c r="C441" s="14"/>
      <c r="D441" s="14"/>
      <c r="E441" s="14"/>
      <c r="F441" s="14"/>
      <c r="G441" s="14"/>
      <c r="H441" s="14"/>
      <c r="I441" s="14"/>
      <c r="J441" s="14"/>
    </row>
    <row r="442" spans="3:10">
      <c r="C442" s="14"/>
      <c r="D442" s="14"/>
      <c r="E442" s="14"/>
      <c r="F442" s="14"/>
      <c r="G442" s="14"/>
      <c r="H442" s="14"/>
      <c r="I442" s="14"/>
      <c r="J442" s="14"/>
    </row>
    <row r="443" spans="3:10">
      <c r="C443" s="14"/>
      <c r="D443" s="14"/>
      <c r="E443" s="14"/>
      <c r="F443" s="14"/>
      <c r="G443" s="14"/>
      <c r="H443" s="14"/>
      <c r="I443" s="14"/>
      <c r="J443" s="14"/>
    </row>
    <row r="444" spans="3:10">
      <c r="C444" s="14"/>
      <c r="D444" s="14"/>
      <c r="E444" s="14"/>
      <c r="F444" s="14"/>
      <c r="G444" s="14"/>
      <c r="H444" s="14"/>
      <c r="I444" s="14"/>
      <c r="J444" s="14"/>
    </row>
    <row r="445" spans="3:10">
      <c r="C445" s="14"/>
      <c r="D445" s="14"/>
      <c r="E445" s="14"/>
      <c r="F445" s="14"/>
      <c r="G445" s="14"/>
      <c r="H445" s="14"/>
      <c r="I445" s="14"/>
      <c r="J445" s="14"/>
    </row>
    <row r="446" spans="3:10">
      <c r="C446" s="14"/>
      <c r="D446" s="14"/>
      <c r="E446" s="14"/>
      <c r="F446" s="14"/>
      <c r="G446" s="14"/>
      <c r="H446" s="14"/>
      <c r="I446" s="14"/>
      <c r="J446" s="14"/>
    </row>
    <row r="447" spans="3:10">
      <c r="C447" s="14"/>
      <c r="D447" s="14"/>
      <c r="E447" s="14"/>
      <c r="F447" s="14"/>
      <c r="G447" s="14"/>
      <c r="H447" s="14"/>
      <c r="I447" s="14"/>
      <c r="J447" s="14"/>
    </row>
    <row r="448" spans="3:10">
      <c r="C448" s="14"/>
      <c r="D448" s="14"/>
      <c r="E448" s="14"/>
      <c r="F448" s="14"/>
      <c r="G448" s="14"/>
      <c r="H448" s="14"/>
      <c r="I448" s="14"/>
      <c r="J448" s="14"/>
    </row>
    <row r="449" spans="3:10">
      <c r="C449" s="14"/>
      <c r="D449" s="14"/>
      <c r="E449" s="14"/>
      <c r="F449" s="14"/>
      <c r="G449" s="14"/>
      <c r="H449" s="14"/>
      <c r="I449" s="14"/>
      <c r="J449" s="14"/>
    </row>
    <row r="450" spans="3:10">
      <c r="C450" s="14"/>
      <c r="D450" s="14"/>
      <c r="E450" s="14"/>
      <c r="F450" s="14"/>
      <c r="G450" s="14"/>
      <c r="H450" s="14"/>
      <c r="I450" s="14"/>
      <c r="J450" s="14"/>
    </row>
    <row r="451" spans="3:10">
      <c r="C451" s="14"/>
      <c r="D451" s="14"/>
      <c r="E451" s="14"/>
      <c r="F451" s="14"/>
      <c r="G451" s="14"/>
      <c r="H451" s="14"/>
      <c r="I451" s="14"/>
      <c r="J451" s="14"/>
    </row>
    <row r="452" spans="3:10">
      <c r="C452" s="14"/>
      <c r="D452" s="14"/>
      <c r="E452" s="14"/>
      <c r="F452" s="14"/>
      <c r="G452" s="14"/>
      <c r="H452" s="14"/>
      <c r="I452" s="14"/>
      <c r="J452" s="14"/>
    </row>
    <row r="453" spans="3:10">
      <c r="C453" s="14"/>
      <c r="D453" s="14"/>
      <c r="E453" s="14"/>
      <c r="F453" s="14"/>
      <c r="G453" s="14"/>
      <c r="H453" s="14"/>
      <c r="I453" s="14"/>
      <c r="J453" s="14"/>
    </row>
    <row r="454" spans="3:10">
      <c r="C454" s="14"/>
      <c r="D454" s="14"/>
      <c r="E454" s="14"/>
      <c r="F454" s="14"/>
      <c r="G454" s="14"/>
      <c r="H454" s="14"/>
      <c r="I454" s="14"/>
      <c r="J454" s="14"/>
    </row>
    <row r="455" spans="3:10">
      <c r="C455" s="14"/>
      <c r="D455" s="14"/>
      <c r="E455" s="14"/>
      <c r="F455" s="14"/>
      <c r="G455" s="14"/>
      <c r="H455" s="14"/>
      <c r="I455" s="14"/>
      <c r="J455" s="14"/>
    </row>
    <row r="456" spans="3:10">
      <c r="C456" s="14"/>
      <c r="D456" s="14"/>
      <c r="E456" s="14"/>
      <c r="F456" s="14"/>
      <c r="G456" s="14"/>
      <c r="H456" s="14"/>
      <c r="I456" s="14"/>
      <c r="J456" s="14"/>
    </row>
    <row r="457" spans="3:10">
      <c r="C457" s="14"/>
      <c r="D457" s="14"/>
      <c r="E457" s="14"/>
      <c r="F457" s="14"/>
      <c r="G457" s="14"/>
      <c r="H457" s="14"/>
      <c r="I457" s="14"/>
      <c r="J457" s="14"/>
    </row>
    <row r="458" spans="3:10">
      <c r="C458" s="14"/>
      <c r="D458" s="14"/>
      <c r="E458" s="14"/>
      <c r="F458" s="14"/>
      <c r="G458" s="14"/>
      <c r="H458" s="14"/>
      <c r="I458" s="14"/>
      <c r="J458" s="14"/>
    </row>
    <row r="459" spans="3:10">
      <c r="C459" s="14"/>
      <c r="D459" s="14"/>
      <c r="E459" s="14"/>
      <c r="F459" s="14"/>
      <c r="G459" s="14"/>
      <c r="H459" s="14"/>
      <c r="I459" s="14"/>
      <c r="J459" s="14"/>
    </row>
    <row r="460" spans="3:10">
      <c r="C460" s="14"/>
      <c r="D460" s="14"/>
      <c r="E460" s="14"/>
      <c r="F460" s="14"/>
      <c r="G460" s="14"/>
      <c r="H460" s="14"/>
      <c r="I460" s="14"/>
      <c r="J460" s="14"/>
    </row>
    <row r="461" spans="3:10">
      <c r="C461" s="14"/>
      <c r="D461" s="14"/>
      <c r="E461" s="14"/>
      <c r="F461" s="14"/>
      <c r="G461" s="14"/>
      <c r="H461" s="14"/>
      <c r="I461" s="14"/>
      <c r="J461" s="14"/>
    </row>
    <row r="462" spans="3:10">
      <c r="C462" s="14"/>
      <c r="D462" s="14"/>
      <c r="E462" s="14"/>
      <c r="F462" s="14"/>
      <c r="G462" s="14"/>
      <c r="H462" s="14"/>
      <c r="I462" s="14"/>
      <c r="J462" s="14"/>
    </row>
    <row r="463" spans="3:10">
      <c r="C463" s="14"/>
      <c r="D463" s="14"/>
      <c r="E463" s="14"/>
      <c r="F463" s="14"/>
      <c r="G463" s="14"/>
      <c r="H463" s="14"/>
      <c r="I463" s="14"/>
      <c r="J463" s="14"/>
    </row>
    <row r="464" spans="3:10">
      <c r="C464" s="14"/>
      <c r="D464" s="14"/>
      <c r="E464" s="14"/>
      <c r="F464" s="14"/>
      <c r="G464" s="14"/>
      <c r="H464" s="14"/>
      <c r="I464" s="14"/>
      <c r="J464" s="14"/>
    </row>
    <row r="465" spans="3:10">
      <c r="C465" s="14"/>
      <c r="D465" s="14"/>
      <c r="E465" s="14"/>
      <c r="F465" s="14"/>
      <c r="G465" s="14"/>
      <c r="H465" s="14"/>
      <c r="I465" s="14"/>
      <c r="J465" s="14"/>
    </row>
    <row r="466" spans="3:10">
      <c r="C466" s="14"/>
      <c r="D466" s="14"/>
      <c r="E466" s="14"/>
      <c r="F466" s="14"/>
      <c r="G466" s="14"/>
      <c r="H466" s="14"/>
      <c r="I466" s="14"/>
      <c r="J466" s="14"/>
    </row>
    <row r="467" spans="3:10">
      <c r="C467" s="14"/>
      <c r="D467" s="14"/>
      <c r="E467" s="14"/>
      <c r="F467" s="14"/>
      <c r="G467" s="14"/>
      <c r="H467" s="14"/>
      <c r="I467" s="14"/>
      <c r="J467" s="14"/>
    </row>
    <row r="468" spans="3:10">
      <c r="C468" s="14"/>
      <c r="D468" s="14"/>
      <c r="E468" s="14"/>
      <c r="F468" s="14"/>
      <c r="G468" s="14"/>
      <c r="H468" s="14"/>
      <c r="I468" s="14"/>
      <c r="J468" s="14"/>
    </row>
    <row r="469" spans="3:10">
      <c r="C469" s="14"/>
      <c r="D469" s="14"/>
      <c r="E469" s="14"/>
      <c r="F469" s="14"/>
      <c r="G469" s="14"/>
      <c r="H469" s="14"/>
      <c r="I469" s="14"/>
      <c r="J469" s="14"/>
    </row>
    <row r="470" spans="3:10">
      <c r="C470" s="14"/>
      <c r="D470" s="14"/>
      <c r="E470" s="14"/>
      <c r="F470" s="14"/>
      <c r="G470" s="14"/>
      <c r="H470" s="14"/>
      <c r="I470" s="14"/>
      <c r="J470" s="14"/>
    </row>
    <row r="471" spans="3:10">
      <c r="C471" s="14"/>
      <c r="D471" s="14"/>
      <c r="E471" s="14"/>
      <c r="F471" s="14"/>
      <c r="G471" s="14"/>
      <c r="H471" s="14"/>
      <c r="I471" s="14"/>
      <c r="J471" s="14"/>
    </row>
    <row r="472" spans="3:10">
      <c r="C472" s="14"/>
      <c r="D472" s="14"/>
      <c r="E472" s="14"/>
      <c r="F472" s="14"/>
      <c r="G472" s="14"/>
      <c r="H472" s="14"/>
      <c r="I472" s="14"/>
      <c r="J472" s="14"/>
    </row>
    <row r="473" spans="3:10">
      <c r="C473" s="14"/>
      <c r="D473" s="14"/>
      <c r="E473" s="14"/>
      <c r="F473" s="14"/>
      <c r="G473" s="14"/>
      <c r="H473" s="14"/>
      <c r="I473" s="14"/>
      <c r="J473" s="14"/>
    </row>
    <row r="474" spans="3:10">
      <c r="C474" s="14"/>
      <c r="D474" s="14"/>
      <c r="E474" s="14"/>
      <c r="F474" s="14"/>
      <c r="G474" s="14"/>
      <c r="H474" s="14"/>
      <c r="I474" s="14"/>
      <c r="J474" s="14"/>
    </row>
    <row r="475" spans="3:10">
      <c r="C475" s="14"/>
      <c r="D475" s="14"/>
      <c r="E475" s="14"/>
      <c r="F475" s="14"/>
      <c r="G475" s="14"/>
      <c r="H475" s="14"/>
      <c r="I475" s="14"/>
      <c r="J475" s="14"/>
    </row>
    <row r="476" spans="3:10">
      <c r="C476" s="14"/>
      <c r="D476" s="14"/>
      <c r="E476" s="14"/>
      <c r="F476" s="14"/>
      <c r="G476" s="14"/>
      <c r="H476" s="14"/>
      <c r="I476" s="14"/>
      <c r="J476" s="14"/>
    </row>
    <row r="477" spans="3:10">
      <c r="C477" s="14"/>
      <c r="D477" s="14"/>
      <c r="E477" s="14"/>
      <c r="F477" s="14"/>
      <c r="G477" s="14"/>
      <c r="H477" s="14"/>
      <c r="I477" s="14"/>
      <c r="J477" s="14"/>
    </row>
    <row r="478" spans="3:10">
      <c r="C478" s="14"/>
      <c r="D478" s="14"/>
      <c r="E478" s="14"/>
      <c r="F478" s="14"/>
      <c r="G478" s="14"/>
      <c r="H478" s="14"/>
      <c r="I478" s="14"/>
      <c r="J478" s="14"/>
    </row>
    <row r="479" spans="3:10">
      <c r="C479" s="14"/>
      <c r="D479" s="14"/>
      <c r="E479" s="14"/>
      <c r="F479" s="14"/>
      <c r="G479" s="14"/>
      <c r="H479" s="14"/>
      <c r="I479" s="14"/>
      <c r="J479" s="14"/>
    </row>
    <row r="480" spans="3:10">
      <c r="C480" s="14"/>
      <c r="D480" s="14"/>
      <c r="E480" s="14"/>
      <c r="F480" s="14"/>
      <c r="G480" s="14"/>
      <c r="H480" s="14"/>
      <c r="I480" s="14"/>
      <c r="J480" s="14"/>
    </row>
    <row r="481" spans="3:10">
      <c r="C481" s="14"/>
      <c r="D481" s="14"/>
      <c r="E481" s="14"/>
      <c r="F481" s="14"/>
      <c r="G481" s="14"/>
      <c r="H481" s="14"/>
      <c r="I481" s="14"/>
      <c r="J481" s="14"/>
    </row>
    <row r="482" spans="3:10">
      <c r="C482" s="14"/>
      <c r="D482" s="14"/>
      <c r="E482" s="14"/>
      <c r="F482" s="14"/>
      <c r="G482" s="14"/>
      <c r="H482" s="14"/>
      <c r="I482" s="14"/>
      <c r="J482" s="14"/>
    </row>
    <row r="483" spans="3:10">
      <c r="C483" s="14"/>
      <c r="D483" s="14"/>
      <c r="E483" s="14"/>
      <c r="F483" s="14"/>
      <c r="G483" s="14"/>
      <c r="H483" s="14"/>
      <c r="I483" s="14"/>
      <c r="J483" s="14"/>
    </row>
    <row r="484" spans="3:10">
      <c r="C484" s="14"/>
      <c r="D484" s="14"/>
      <c r="E484" s="14"/>
      <c r="F484" s="14"/>
      <c r="G484" s="14"/>
      <c r="H484" s="14"/>
      <c r="I484" s="14"/>
      <c r="J484" s="14"/>
    </row>
  </sheetData>
  <pageMargins left="0.7" right="0.7" top="0.75" bottom="0.75" header="0.3" footer="0.3"/>
  <pageSetup paperSize="8" scale="89" fitToHeight="0"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5"/>
  <sheetViews>
    <sheetView view="pageLayout" workbookViewId="0">
      <selection activeCell="A27" sqref="A27:XFD27"/>
    </sheetView>
  </sheetViews>
  <sheetFormatPr baseColWidth="10" defaultColWidth="2.7109375" defaultRowHeight="18.600000000000001" customHeight="1"/>
  <cols>
    <col min="1" max="1" width="4.85546875" style="15" bestFit="1" customWidth="1"/>
    <col min="2" max="2" width="9.7109375" style="15" bestFit="1" customWidth="1"/>
    <col min="3" max="7" width="36.5703125" style="15" customWidth="1"/>
    <col min="8" max="16384" width="2.7109375" style="15"/>
  </cols>
  <sheetData>
    <row r="1" spans="1:7" ht="56.85" customHeight="1">
      <c r="A1" s="105" t="s">
        <v>272</v>
      </c>
      <c r="B1" s="105"/>
      <c r="C1" s="105"/>
      <c r="D1" s="105"/>
      <c r="E1" s="105"/>
      <c r="F1" s="105"/>
      <c r="G1" s="105"/>
    </row>
    <row r="2" spans="1:7" s="82" customFormat="1" ht="31.5" customHeight="1">
      <c r="A2" s="104" t="s">
        <v>1</v>
      </c>
      <c r="B2" s="83">
        <v>1</v>
      </c>
      <c r="C2" s="89" t="str">
        <f t="array" ref="C2">IFERROR(INDEX('Bilan Fra (CACHE)'!C$1:C$33,MATCH($A2&amp;$B2,'Bilan Fra (CACHE)'!$A$1:$A$33&amp;'Bilan Fra (CACHE)'!$B$1:$B$33,0)),"")</f>
        <v>Identifier le verbe p. 16</v>
      </c>
      <c r="D2" s="89" t="str">
        <f t="array" ref="D2">IFERROR(INDEX('Bilan Fra (CACHE)'!D$1:D$33,MATCH($A2&amp;$B2,'Bilan Fra (CACHE)'!$A$1:$A$33&amp;'Bilan Fra (CACHE)'!$B$1:$B$33,0)),"")</f>
        <v>La lettre, le son p. 76</v>
      </c>
      <c r="E2" s="89" t="str">
        <f t="array" ref="E2">IFERROR(INDEX('Bilan Fra (CACHE)'!E$1:E$33,MATCH($A2&amp;$B2,'Bilan Fra (CACHE)'!$A$1:$A$33&amp;'Bilan Fra (CACHE)'!$B$1:$B$33,0)),"")</f>
        <v>Distinguer le passé, le présent et le futur p. 136</v>
      </c>
      <c r="F2" s="89" t="str">
        <f t="array" ref="F2">IFERROR(INDEX('Bilan Fra (CACHE)'!F$1:F$33,MATCH($A2&amp;$B2,'Bilan Fra (CACHE)'!$A$1:$A$33&amp;'Bilan Fra (CACHE)'!$B$1:$B$33,0)),"")</f>
        <v>Avec mon dictionnaire (1) p. 185</v>
      </c>
      <c r="G2" s="89" t="str">
        <f t="array" ref="G2">IFERROR(INDEX('Bilan Fra (CACHE)'!G$1:G$33,MATCH($A2&amp;$B2,'Bilan Fra (CACHE)'!$A$1:$A$33&amp;'Bilan Fra (CACHE)'!$B$1:$B$33,0)),"")</f>
        <v>Les personnes, le radical et les terminaisons p. 132</v>
      </c>
    </row>
    <row r="3" spans="1:7" s="84" customFormat="1" ht="26.25" customHeight="1">
      <c r="A3" s="104"/>
      <c r="B3" s="85" t="s">
        <v>0</v>
      </c>
      <c r="C3" s="87" t="s">
        <v>271</v>
      </c>
      <c r="D3" s="87" t="s">
        <v>271</v>
      </c>
      <c r="E3" s="87" t="s">
        <v>271</v>
      </c>
      <c r="F3" s="87" t="s">
        <v>271</v>
      </c>
      <c r="G3" s="87" t="s">
        <v>271</v>
      </c>
    </row>
    <row r="4" spans="1:7" s="84" customFormat="1" ht="26.25" customHeight="1">
      <c r="A4" s="104"/>
      <c r="B4" s="86" t="s">
        <v>2</v>
      </c>
      <c r="C4" s="88" t="s">
        <v>271</v>
      </c>
      <c r="D4" s="88" t="s">
        <v>271</v>
      </c>
      <c r="E4" s="88" t="s">
        <v>271</v>
      </c>
      <c r="F4" s="88" t="s">
        <v>271</v>
      </c>
      <c r="G4" s="88" t="s">
        <v>271</v>
      </c>
    </row>
    <row r="5" spans="1:7" s="84" customFormat="1" ht="26.25" customHeight="1">
      <c r="A5" s="104"/>
      <c r="B5" s="85" t="s">
        <v>3</v>
      </c>
      <c r="C5" s="87" t="s">
        <v>271</v>
      </c>
      <c r="D5" s="87" t="s">
        <v>271</v>
      </c>
      <c r="E5" s="87" t="s">
        <v>271</v>
      </c>
      <c r="F5" s="87" t="s">
        <v>271</v>
      </c>
      <c r="G5" s="87" t="s">
        <v>271</v>
      </c>
    </row>
    <row r="6" spans="1:7" ht="31.5" customHeight="1">
      <c r="A6" s="104" t="s">
        <v>5</v>
      </c>
      <c r="B6" s="83">
        <v>1</v>
      </c>
      <c r="C6" s="89" t="str">
        <f t="array" ref="C6">IFERROR(INDEX('Bilan Fra (CACHE)'!C$1:C$33,MATCH($A6&amp;$B6,'Bilan Fra (CACHE)'!$A$1:$A$33&amp;'Bilan Fra (CACHE)'!$B$1:$B$33,0)),"")</f>
        <v>Identifier le sujet du verbe p. 18</v>
      </c>
      <c r="D6" s="89" t="str">
        <f t="array" ref="D6">IFERROR(INDEX('Bilan Fra (CACHE)'!D$1:D$33,MATCH($A6&amp;$B6,'Bilan Fra (CACHE)'!$A$1:$A$33&amp;'Bilan Fra (CACHE)'!$B$1:$B$33,0)),"")</f>
        <v>Distinguer les mots qui se ressemblent p. 78</v>
      </c>
      <c r="E6" s="89" t="str">
        <f t="array" ref="E6">IFERROR(INDEX('Bilan Fra (CACHE)'!E$1:E$33,MATCH($A6&amp;$B6,'Bilan Fra (CACHE)'!$A$1:$A$33&amp;'Bilan Fra (CACHE)'!$B$1:$B$33,0)),"")</f>
        <v>Distinguer le passé, le présent et le futur p. 136</v>
      </c>
      <c r="F6" s="89" t="str">
        <f t="array" ref="F6">IFERROR(INDEX('Bilan Fra (CACHE)'!F$1:F$33,MATCH($A6&amp;$B6,'Bilan Fra (CACHE)'!$A$1:$A$33&amp;'Bilan Fra (CACHE)'!$B$1:$B$33,0)),"")</f>
        <v>Avec mon dictionnaire (2) p. 186</v>
      </c>
      <c r="G6" s="89" t="str">
        <f t="array" ref="G6">IFERROR(INDEX('Bilan Fra (CACHE)'!G$1:G$33,MATCH($A6&amp;$B6,'Bilan Fra (CACHE)'!$A$1:$A$33&amp;'Bilan Fra (CACHE)'!$B$1:$B$33,0)),"")</f>
        <v>Les personnes, le radical et les terminaisons p. 132</v>
      </c>
    </row>
    <row r="7" spans="1:7" s="84" customFormat="1" ht="26.25" customHeight="1">
      <c r="A7" s="104"/>
      <c r="B7" s="85" t="s">
        <v>4</v>
      </c>
      <c r="C7" s="87" t="s">
        <v>271</v>
      </c>
      <c r="D7" s="87" t="s">
        <v>271</v>
      </c>
      <c r="E7" s="87" t="s">
        <v>271</v>
      </c>
      <c r="F7" s="87" t="s">
        <v>271</v>
      </c>
      <c r="G7" s="87" t="s">
        <v>271</v>
      </c>
    </row>
    <row r="8" spans="1:7" s="84" customFormat="1" ht="26.25" customHeight="1">
      <c r="A8" s="104"/>
      <c r="B8" s="86" t="s">
        <v>6</v>
      </c>
      <c r="C8" s="88" t="s">
        <v>271</v>
      </c>
      <c r="D8" s="88" t="s">
        <v>271</v>
      </c>
      <c r="E8" s="88" t="s">
        <v>271</v>
      </c>
      <c r="F8" s="88" t="s">
        <v>271</v>
      </c>
      <c r="G8" s="88" t="s">
        <v>271</v>
      </c>
    </row>
    <row r="9" spans="1:7" s="84" customFormat="1" ht="26.25" customHeight="1">
      <c r="A9" s="104"/>
      <c r="B9" s="85" t="s">
        <v>7</v>
      </c>
      <c r="C9" s="87" t="s">
        <v>271</v>
      </c>
      <c r="D9" s="87" t="s">
        <v>271</v>
      </c>
      <c r="E9" s="87" t="s">
        <v>271</v>
      </c>
      <c r="F9" s="87" t="s">
        <v>271</v>
      </c>
      <c r="G9" s="87" t="s">
        <v>271</v>
      </c>
    </row>
    <row r="10" spans="1:7" s="84" customFormat="1" ht="26.25" customHeight="1">
      <c r="A10" s="104"/>
      <c r="B10" s="86" t="s">
        <v>8</v>
      </c>
      <c r="C10" s="88" t="s">
        <v>271</v>
      </c>
      <c r="D10" s="88" t="s">
        <v>271</v>
      </c>
      <c r="E10" s="88" t="s">
        <v>271</v>
      </c>
      <c r="F10" s="88" t="s">
        <v>271</v>
      </c>
      <c r="G10" s="88" t="s">
        <v>271</v>
      </c>
    </row>
    <row r="11" spans="1:7" ht="31.5" customHeight="1">
      <c r="A11" s="104" t="s">
        <v>10</v>
      </c>
      <c r="B11" s="83">
        <v>1</v>
      </c>
      <c r="C11" s="89" t="str">
        <f t="array" ref="C11">IFERROR(INDEX('Bilan Fra (CACHE)'!C$1:C$33,MATCH($A11&amp;$B11,'Bilan Fra (CACHE)'!$A$1:$A$33&amp;'Bilan Fra (CACHE)'!$B$1:$B$33,0)),"")</f>
        <v>Distinguer le COD et le COI p. 24</v>
      </c>
      <c r="D11" s="89" t="str">
        <f t="array" ref="D11">IFERROR(INDEX('Bilan Fra (CACHE)'!D$1:D$33,MATCH($A11&amp;$B11,'Bilan Fra (CACHE)'!$A$1:$A$33&amp;'Bilan Fra (CACHE)'!$B$1:$B$33,0)),"")</f>
        <v>Écrire le verbe à l'infinitif p. 84</v>
      </c>
      <c r="E11" s="89" t="str">
        <f t="array" ref="E11">IFERROR(INDEX('Bilan Fra (CACHE)'!E$1:E$33,MATCH($A11&amp;$B11,'Bilan Fra (CACHE)'!$A$1:$A$33&amp;'Bilan Fra (CACHE)'!$B$1:$B$33,0)),"")</f>
        <v>Les personnes, le radical et les terminaisons p. 132</v>
      </c>
      <c r="F11" s="89" t="str">
        <f t="array" ref="F11">IFERROR(INDEX('Bilan Fra (CACHE)'!F$1:F$33,MATCH($A11&amp;$B11,'Bilan Fra (CACHE)'!$A$1:$A$33&amp;'Bilan Fra (CACHE)'!$B$1:$B$33,0)),"")</f>
        <v>Avec mon dictionnaire (2) p. 186</v>
      </c>
      <c r="G11" s="89" t="str">
        <f t="array" ref="G11">IFERROR(INDEX('Bilan Fra (CACHE)'!G$1:G$33,MATCH($A11&amp;$B11,'Bilan Fra (CACHE)'!$A$1:$A$33&amp;'Bilan Fra (CACHE)'!$B$1:$B$33,0)),"")</f>
        <v>Accorder le verbe avec son sujet (1) p. 80</v>
      </c>
    </row>
    <row r="12" spans="1:7" s="84" customFormat="1" ht="26.25" customHeight="1">
      <c r="A12" s="104"/>
      <c r="B12" s="85" t="s">
        <v>9</v>
      </c>
      <c r="C12" s="87" t="s">
        <v>271</v>
      </c>
      <c r="D12" s="87" t="s">
        <v>271</v>
      </c>
      <c r="E12" s="87" t="s">
        <v>271</v>
      </c>
      <c r="F12" s="87" t="s">
        <v>271</v>
      </c>
      <c r="G12" s="87" t="s">
        <v>271</v>
      </c>
    </row>
    <row r="13" spans="1:7" s="84" customFormat="1" ht="26.25" customHeight="1">
      <c r="A13" s="104"/>
      <c r="B13" s="86" t="s">
        <v>11</v>
      </c>
      <c r="C13" s="88" t="s">
        <v>271</v>
      </c>
      <c r="D13" s="88" t="s">
        <v>271</v>
      </c>
      <c r="E13" s="88" t="s">
        <v>271</v>
      </c>
      <c r="F13" s="88" t="s">
        <v>271</v>
      </c>
      <c r="G13" s="88" t="s">
        <v>271</v>
      </c>
    </row>
    <row r="14" spans="1:7" s="84" customFormat="1" ht="26.25" customHeight="1">
      <c r="A14" s="104"/>
      <c r="B14" s="85" t="s">
        <v>12</v>
      </c>
      <c r="C14" s="87" t="s">
        <v>271</v>
      </c>
      <c r="D14" s="87" t="s">
        <v>271</v>
      </c>
      <c r="E14" s="87" t="s">
        <v>271</v>
      </c>
      <c r="F14" s="87" t="s">
        <v>271</v>
      </c>
      <c r="G14" s="87" t="s">
        <v>271</v>
      </c>
    </row>
    <row r="15" spans="1:7" ht="19.5" customHeight="1"/>
    <row r="16" spans="1:7" s="82" customFormat="1" ht="31.5" customHeight="1">
      <c r="A16" s="104" t="s">
        <v>1</v>
      </c>
      <c r="B16" s="83">
        <f>B2+1</f>
        <v>2</v>
      </c>
      <c r="C16" s="89" t="str">
        <f t="array" ref="C16">IFERROR(INDEX('Bilan Fra (CACHE)'!C$1:C$33,MATCH($A16&amp;$B16,'Bilan Fra (CACHE)'!$A$1:$A$33&amp;'Bilan Fra (CACHE)'!$B$1:$B$33,0)),"")</f>
        <v>Identifier le sujet du verbe p. 18</v>
      </c>
      <c r="D16" s="89" t="str">
        <f t="array" ref="D16">IFERROR(INDEX('Bilan Fra (CACHE)'!D$1:D$33,MATCH($A16&amp;$B16,'Bilan Fra (CACHE)'!$A$1:$A$33&amp;'Bilan Fra (CACHE)'!$B$1:$B$33,0)),"")</f>
        <v>Masculin ou féminin / marquer le féminin pp. 89/90</v>
      </c>
      <c r="E16" s="89" t="str">
        <f t="array" ref="E16">IFERROR(INDEX('Bilan Fra (CACHE)'!E$1:E$33,MATCH($A16&amp;$B16,'Bilan Fra (CACHE)'!$A$1:$A$33&amp;'Bilan Fra (CACHE)'!$B$1:$B$33,0)),"")</f>
        <v>L'infinitif du verbe et les trois groupes p. 134</v>
      </c>
      <c r="F16" s="89" t="str">
        <f t="array" ref="F16">IFERROR(INDEX('Bilan Fra (CACHE)'!F$1:F$33,MATCH($A16&amp;$B16,'Bilan Fra (CACHE)'!$A$1:$A$33&amp;'Bilan Fra (CACHE)'!$B$1:$B$33,0)),"")</f>
        <v>Les différents sens d'un mot p. 189</v>
      </c>
      <c r="G16" s="89" t="str">
        <f t="array" ref="G16">IFERROR(INDEX('Bilan Fra (CACHE)'!G$1:G$33,MATCH($A16&amp;$B16,'Bilan Fra (CACHE)'!$A$1:$A$33&amp;'Bilan Fra (CACHE)'!$B$1:$B$33,0)),"")</f>
        <v>Identifier les pronoms personnels sujets p. 30</v>
      </c>
    </row>
    <row r="17" spans="1:7" s="84" customFormat="1" ht="26.25" customHeight="1">
      <c r="A17" s="104"/>
      <c r="B17" s="85" t="s">
        <v>0</v>
      </c>
      <c r="C17" s="87" t="s">
        <v>271</v>
      </c>
      <c r="D17" s="87" t="s">
        <v>271</v>
      </c>
      <c r="E17" s="87" t="s">
        <v>271</v>
      </c>
      <c r="F17" s="87" t="s">
        <v>271</v>
      </c>
      <c r="G17" s="87" t="s">
        <v>271</v>
      </c>
    </row>
    <row r="18" spans="1:7" s="84" customFormat="1" ht="26.25" customHeight="1">
      <c r="A18" s="104"/>
      <c r="B18" s="86" t="s">
        <v>2</v>
      </c>
      <c r="C18" s="88" t="s">
        <v>271</v>
      </c>
      <c r="D18" s="88" t="s">
        <v>271</v>
      </c>
      <c r="E18" s="88" t="s">
        <v>271</v>
      </c>
      <c r="F18" s="88" t="s">
        <v>271</v>
      </c>
      <c r="G18" s="88" t="s">
        <v>271</v>
      </c>
    </row>
    <row r="19" spans="1:7" s="84" customFormat="1" ht="26.25" customHeight="1">
      <c r="A19" s="104"/>
      <c r="B19" s="85" t="s">
        <v>3</v>
      </c>
      <c r="C19" s="87" t="s">
        <v>271</v>
      </c>
      <c r="D19" s="87" t="s">
        <v>271</v>
      </c>
      <c r="E19" s="87" t="s">
        <v>271</v>
      </c>
      <c r="F19" s="87" t="s">
        <v>271</v>
      </c>
      <c r="G19" s="87" t="s">
        <v>271</v>
      </c>
    </row>
    <row r="20" spans="1:7" ht="31.5" customHeight="1">
      <c r="A20" s="104" t="s">
        <v>5</v>
      </c>
      <c r="B20" s="83">
        <f>B6+1</f>
        <v>2</v>
      </c>
      <c r="C20" s="89" t="str">
        <f t="array" ref="C20">IFERROR(INDEX('Bilan Fra (CACHE)'!C$1:C$33,MATCH($A20&amp;$B20,'Bilan Fra (CACHE)'!$A$1:$A$33&amp;'Bilan Fra (CACHE)'!$B$1:$B$33,0)),"")</f>
        <v>Dans la phrase : Qui ? Quoi ? Où ? Quand ? p. 19</v>
      </c>
      <c r="D20" s="89" t="str">
        <f t="array" ref="D20">IFERROR(INDEX('Bilan Fra (CACHE)'!D$1:D$33,MATCH($A20&amp;$B20,'Bilan Fra (CACHE)'!$A$1:$A$33&amp;'Bilan Fra (CACHE)'!$B$1:$B$33,0)),"")</f>
        <v>Masculin ou féminin / marquer le féminin pp. 89/90</v>
      </c>
      <c r="E20" s="89" t="str">
        <f t="array" ref="E20">IFERROR(INDEX('Bilan Fra (CACHE)'!E$1:E$33,MATCH($A20&amp;$B20,'Bilan Fra (CACHE)'!$A$1:$A$33&amp;'Bilan Fra (CACHE)'!$B$1:$B$33,0)),"")</f>
        <v>Utiliser le présent de l'indicatif p. 138</v>
      </c>
      <c r="F20" s="89" t="str">
        <f t="array" ref="F20">IFERROR(INDEX('Bilan Fra (CACHE)'!F$1:F$33,MATCH($A20&amp;$B20,'Bilan Fra (CACHE)'!$A$1:$A$33&amp;'Bilan Fra (CACHE)'!$B$1:$B$33,0)),"")</f>
        <v>Les différents sens d'un mot p. 189</v>
      </c>
      <c r="G20" s="89" t="str">
        <f t="array" ref="G20">IFERROR(INDEX('Bilan Fra (CACHE)'!G$1:G$33,MATCH($A20&amp;$B20,'Bilan Fra (CACHE)'!$A$1:$A$33&amp;'Bilan Fra (CACHE)'!$B$1:$B$33,0)),"")</f>
        <v>Identifier les pronoms personnels sujets p. 30</v>
      </c>
    </row>
    <row r="21" spans="1:7" s="84" customFormat="1" ht="26.25" customHeight="1">
      <c r="A21" s="104"/>
      <c r="B21" s="85" t="s">
        <v>4</v>
      </c>
      <c r="C21" s="87" t="s">
        <v>271</v>
      </c>
      <c r="D21" s="87" t="s">
        <v>271</v>
      </c>
      <c r="E21" s="87" t="s">
        <v>271</v>
      </c>
      <c r="F21" s="87" t="s">
        <v>271</v>
      </c>
      <c r="G21" s="87" t="s">
        <v>271</v>
      </c>
    </row>
    <row r="22" spans="1:7" s="84" customFormat="1" ht="26.25" customHeight="1">
      <c r="A22" s="104"/>
      <c r="B22" s="86" t="s">
        <v>6</v>
      </c>
      <c r="C22" s="88" t="s">
        <v>271</v>
      </c>
      <c r="D22" s="88" t="s">
        <v>271</v>
      </c>
      <c r="E22" s="88" t="s">
        <v>271</v>
      </c>
      <c r="F22" s="88" t="s">
        <v>271</v>
      </c>
      <c r="G22" s="88" t="s">
        <v>271</v>
      </c>
    </row>
    <row r="23" spans="1:7" s="84" customFormat="1" ht="26.25" customHeight="1">
      <c r="A23" s="104"/>
      <c r="B23" s="85" t="s">
        <v>7</v>
      </c>
      <c r="C23" s="87" t="s">
        <v>271</v>
      </c>
      <c r="D23" s="87" t="s">
        <v>271</v>
      </c>
      <c r="E23" s="87" t="s">
        <v>271</v>
      </c>
      <c r="F23" s="87" t="s">
        <v>271</v>
      </c>
      <c r="G23" s="87" t="s">
        <v>271</v>
      </c>
    </row>
    <row r="24" spans="1:7" s="84" customFormat="1" ht="26.25" customHeight="1">
      <c r="A24" s="104"/>
      <c r="B24" s="86" t="s">
        <v>8</v>
      </c>
      <c r="C24" s="88" t="s">
        <v>271</v>
      </c>
      <c r="D24" s="88" t="s">
        <v>271</v>
      </c>
      <c r="E24" s="88" t="s">
        <v>271</v>
      </c>
      <c r="F24" s="88" t="s">
        <v>271</v>
      </c>
      <c r="G24" s="88" t="s">
        <v>271</v>
      </c>
    </row>
    <row r="25" spans="1:7" ht="31.5" customHeight="1">
      <c r="A25" s="104" t="s">
        <v>10</v>
      </c>
      <c r="B25" s="83">
        <f>B11+1</f>
        <v>2</v>
      </c>
      <c r="C25" s="89" t="str">
        <f t="array" ref="C25">IFERROR(INDEX('Bilan Fra (CACHE)'!C$1:C$33,MATCH($A25&amp;$B25,'Bilan Fra (CACHE)'!$A$1:$A$33&amp;'Bilan Fra (CACHE)'!$B$1:$B$33,0)),"")</f>
        <v>Identifier une phrase simple et une phrase complexe p. 26</v>
      </c>
      <c r="D25" s="89" t="str">
        <f t="array" ref="D25">IFERROR(INDEX('Bilan Fra (CACHE)'!D$1:D$33,MATCH($A25&amp;$B25,'Bilan Fra (CACHE)'!$A$1:$A$33&amp;'Bilan Fra (CACHE)'!$B$1:$B$33,0)),"")</f>
        <v>Accorder le verbe avec son sujet (2) p. 82</v>
      </c>
      <c r="E25" s="89" t="str">
        <f t="array" ref="E25">IFERROR(INDEX('Bilan Fra (CACHE)'!E$1:E$33,MATCH($A25&amp;$B25,'Bilan Fra (CACHE)'!$A$1:$A$33&amp;'Bilan Fra (CACHE)'!$B$1:$B$33,0)),"")</f>
        <v>Utiliser le présent de l'indicatif p. 138</v>
      </c>
      <c r="F25" s="89" t="str">
        <f t="array" ref="F25">IFERROR(INDEX('Bilan Fra (CACHE)'!F$1:F$33,MATCH($A25&amp;$B25,'Bilan Fra (CACHE)'!$A$1:$A$33&amp;'Bilan Fra (CACHE)'!$B$1:$B$33,0)),"")</f>
        <v>Les différents sens d'un mot p. 189</v>
      </c>
      <c r="G25" s="89" t="str">
        <f t="array" ref="G25">IFERROR(INDEX('Bilan Fra (CACHE)'!G$1:G$33,MATCH($A25&amp;$B25,'Bilan Fra (CACHE)'!$A$1:$A$33&amp;'Bilan Fra (CACHE)'!$B$1:$B$33,0)),"")</f>
        <v>Identifier les pronoms personnels compléments p. 32</v>
      </c>
    </row>
    <row r="26" spans="1:7" s="84" customFormat="1" ht="26.25" customHeight="1">
      <c r="A26" s="104"/>
      <c r="B26" s="85" t="s">
        <v>9</v>
      </c>
      <c r="C26" s="87" t="s">
        <v>271</v>
      </c>
      <c r="D26" s="87" t="s">
        <v>271</v>
      </c>
      <c r="E26" s="87" t="s">
        <v>271</v>
      </c>
      <c r="F26" s="87" t="s">
        <v>271</v>
      </c>
      <c r="G26" s="87" t="s">
        <v>271</v>
      </c>
    </row>
    <row r="27" spans="1:7" s="84" customFormat="1" ht="26.25" customHeight="1">
      <c r="A27" s="104"/>
      <c r="B27" s="86" t="s">
        <v>11</v>
      </c>
      <c r="C27" s="88" t="s">
        <v>271</v>
      </c>
      <c r="D27" s="88" t="s">
        <v>271</v>
      </c>
      <c r="E27" s="88" t="s">
        <v>271</v>
      </c>
      <c r="F27" s="88" t="s">
        <v>271</v>
      </c>
      <c r="G27" s="88" t="s">
        <v>271</v>
      </c>
    </row>
    <row r="28" spans="1:7" s="84" customFormat="1" ht="26.25" customHeight="1">
      <c r="A28" s="104"/>
      <c r="B28" s="85" t="s">
        <v>12</v>
      </c>
      <c r="C28" s="87" t="s">
        <v>271</v>
      </c>
      <c r="D28" s="87" t="s">
        <v>271</v>
      </c>
      <c r="E28" s="87" t="s">
        <v>271</v>
      </c>
      <c r="F28" s="87" t="s">
        <v>271</v>
      </c>
      <c r="G28" s="87" t="s">
        <v>271</v>
      </c>
    </row>
    <row r="29" spans="1:7" ht="19.5" customHeight="1"/>
    <row r="30" spans="1:7" s="82" customFormat="1" ht="31.5" customHeight="1">
      <c r="A30" s="104" t="s">
        <v>1</v>
      </c>
      <c r="B30" s="83">
        <f>B16+1</f>
        <v>3</v>
      </c>
      <c r="C30" s="89" t="str">
        <f t="array" ref="C30">IFERROR(INDEX('Bilan Fra (CACHE)'!C$1:C$33,MATCH($A30&amp;$B30,'Bilan Fra (CACHE)'!$A$1:$A$33&amp;'Bilan Fra (CACHE)'!$B$1:$B$33,0)),"")</f>
        <v>Dans la phrase : Qui ? Quoi ? Où ? Quand ? p. 19</v>
      </c>
      <c r="D30" s="89" t="str">
        <f t="array" ref="D30">IFERROR(INDEX('Bilan Fra (CACHE)'!D$1:D$33,MATCH($A30&amp;$B30,'Bilan Fra (CACHE)'!$A$1:$A$33&amp;'Bilan Fra (CACHE)'!$B$1:$B$33,0)),"")</f>
        <v>Singulier ou pluriel / Marquer le pluriel pp. 91/92</v>
      </c>
      <c r="E30" s="89" t="str">
        <f t="array" ref="E30">IFERROR(INDEX('Bilan Fra (CACHE)'!E$1:E$33,MATCH($A30&amp;$B30,'Bilan Fra (CACHE)'!$A$1:$A$33&amp;'Bilan Fra (CACHE)'!$B$1:$B$33,0)),"")</f>
        <v>Les personnes, le radical et les terminaisons p. 132</v>
      </c>
      <c r="F30" s="89" t="str">
        <f t="array" ref="F30">IFERROR(INDEX('Bilan Fra (CACHE)'!F$1:F$33,MATCH($A30&amp;$B30,'Bilan Fra (CACHE)'!$A$1:$A$33&amp;'Bilan Fra (CACHE)'!$B$1:$B$33,0)),"")</f>
        <v>Accorder le verbe avec son sujet (1) p. 80</v>
      </c>
      <c r="G30" s="89" t="str">
        <f t="array" ref="G30">IFERROR(INDEX('Bilan Fra (CACHE)'!G$1:G$33,MATCH($A30&amp;$B30,'Bilan Fra (CACHE)'!$A$1:$A$33&amp;'Bilan Fra (CACHE)'!$B$1:$B$33,0)),"")</f>
        <v xml:space="preserve"> </v>
      </c>
    </row>
    <row r="31" spans="1:7" s="84" customFormat="1" ht="26.25" customHeight="1">
      <c r="A31" s="104"/>
      <c r="B31" s="85" t="s">
        <v>0</v>
      </c>
      <c r="C31" s="87" t="s">
        <v>271</v>
      </c>
      <c r="D31" s="87" t="s">
        <v>271</v>
      </c>
      <c r="E31" s="87" t="s">
        <v>271</v>
      </c>
      <c r="F31" s="87" t="s">
        <v>271</v>
      </c>
      <c r="G31" s="87" t="s">
        <v>271</v>
      </c>
    </row>
    <row r="32" spans="1:7" s="84" customFormat="1" ht="26.25" customHeight="1">
      <c r="A32" s="104"/>
      <c r="B32" s="86" t="s">
        <v>2</v>
      </c>
      <c r="C32" s="88" t="s">
        <v>271</v>
      </c>
      <c r="D32" s="88" t="s">
        <v>271</v>
      </c>
      <c r="E32" s="88" t="s">
        <v>271</v>
      </c>
      <c r="F32" s="88" t="s">
        <v>271</v>
      </c>
      <c r="G32" s="88" t="s">
        <v>271</v>
      </c>
    </row>
    <row r="33" spans="1:7" s="84" customFormat="1" ht="26.25" customHeight="1">
      <c r="A33" s="104"/>
      <c r="B33" s="85" t="s">
        <v>3</v>
      </c>
      <c r="C33" s="87" t="s">
        <v>271</v>
      </c>
      <c r="D33" s="87" t="s">
        <v>271</v>
      </c>
      <c r="E33" s="87" t="s">
        <v>271</v>
      </c>
      <c r="F33" s="87" t="s">
        <v>271</v>
      </c>
      <c r="G33" s="87" t="s">
        <v>271</v>
      </c>
    </row>
    <row r="34" spans="1:7" ht="31.5" customHeight="1">
      <c r="A34" s="104" t="s">
        <v>5</v>
      </c>
      <c r="B34" s="83">
        <f>B20+1</f>
        <v>3</v>
      </c>
      <c r="C34" s="89" t="str">
        <f t="array" ref="C34">IFERROR(INDEX('Bilan Fra (CACHE)'!C$1:C$33,MATCH($A34&amp;$B34,'Bilan Fra (CACHE)'!$A$1:$A$33&amp;'Bilan Fra (CACHE)'!$B$1:$B$33,0)),"")</f>
        <v>Identifier une phrase simple et une phrase complexe p. 26</v>
      </c>
      <c r="D34" s="89" t="str">
        <f t="array" ref="D34">IFERROR(INDEX('Bilan Fra (CACHE)'!D$1:D$33,MATCH($A34&amp;$B34,'Bilan Fra (CACHE)'!$A$1:$A$33&amp;'Bilan Fra (CACHE)'!$B$1:$B$33,0)),"")</f>
        <v>Singulier ou pluriel / Marquer le pluriel pp. 91/92</v>
      </c>
      <c r="E34" s="89" t="str">
        <f t="array" ref="E34">IFERROR(INDEX('Bilan Fra (CACHE)'!E$1:E$33,MATCH($A34&amp;$B34,'Bilan Fra (CACHE)'!$A$1:$A$33&amp;'Bilan Fra (CACHE)'!$B$1:$B$33,0)),"")</f>
        <v>Conjuguer au présent de l'indicatif (2) p. 142</v>
      </c>
      <c r="F34" s="89" t="str">
        <f t="array" ref="F34">IFERROR(INDEX('Bilan Fra (CACHE)'!F$1:F$33,MATCH($A34&amp;$B34,'Bilan Fra (CACHE)'!$A$1:$A$33&amp;'Bilan Fra (CACHE)'!$B$1:$B$33,0)),"")</f>
        <v>Distinguer le COD et le COI p. 24</v>
      </c>
      <c r="G34" s="89" t="str">
        <f t="array" ref="G34">IFERROR(INDEX('Bilan Fra (CACHE)'!G$1:G$33,MATCH($A34&amp;$B34,'Bilan Fra (CACHE)'!$A$1:$A$33&amp;'Bilan Fra (CACHE)'!$B$1:$B$33,0)),"")</f>
        <v xml:space="preserve"> </v>
      </c>
    </row>
    <row r="35" spans="1:7" s="84" customFormat="1" ht="26.25" customHeight="1">
      <c r="A35" s="104"/>
      <c r="B35" s="85" t="s">
        <v>4</v>
      </c>
      <c r="C35" s="87" t="s">
        <v>271</v>
      </c>
      <c r="D35" s="87" t="s">
        <v>271</v>
      </c>
      <c r="E35" s="87" t="s">
        <v>271</v>
      </c>
      <c r="F35" s="87" t="s">
        <v>271</v>
      </c>
      <c r="G35" s="87" t="s">
        <v>271</v>
      </c>
    </row>
    <row r="36" spans="1:7" s="84" customFormat="1" ht="26.25" customHeight="1">
      <c r="A36" s="104"/>
      <c r="B36" s="86" t="s">
        <v>6</v>
      </c>
      <c r="C36" s="88" t="s">
        <v>271</v>
      </c>
      <c r="D36" s="88" t="s">
        <v>271</v>
      </c>
      <c r="E36" s="88" t="s">
        <v>271</v>
      </c>
      <c r="F36" s="88" t="s">
        <v>271</v>
      </c>
      <c r="G36" s="88" t="s">
        <v>271</v>
      </c>
    </row>
    <row r="37" spans="1:7" s="84" customFormat="1" ht="26.25" customHeight="1">
      <c r="A37" s="104"/>
      <c r="B37" s="85" t="s">
        <v>7</v>
      </c>
      <c r="C37" s="87" t="s">
        <v>271</v>
      </c>
      <c r="D37" s="87" t="s">
        <v>271</v>
      </c>
      <c r="E37" s="87" t="s">
        <v>271</v>
      </c>
      <c r="F37" s="87" t="s">
        <v>271</v>
      </c>
      <c r="G37" s="87" t="s">
        <v>271</v>
      </c>
    </row>
    <row r="38" spans="1:7" s="84" customFormat="1" ht="26.25" customHeight="1">
      <c r="A38" s="104"/>
      <c r="B38" s="86" t="s">
        <v>8</v>
      </c>
      <c r="C38" s="88" t="s">
        <v>271</v>
      </c>
      <c r="D38" s="88" t="s">
        <v>271</v>
      </c>
      <c r="E38" s="88" t="s">
        <v>271</v>
      </c>
      <c r="F38" s="88" t="s">
        <v>271</v>
      </c>
      <c r="G38" s="88" t="s">
        <v>271</v>
      </c>
    </row>
    <row r="39" spans="1:7" ht="31.5" customHeight="1">
      <c r="A39" s="104" t="s">
        <v>10</v>
      </c>
      <c r="B39" s="83">
        <f>B25+1</f>
        <v>3</v>
      </c>
      <c r="C39" s="89" t="str">
        <f t="array" ref="C39">IFERROR(INDEX('Bilan Fra (CACHE)'!C$1:C$33,MATCH($A39&amp;$B39,'Bilan Fra (CACHE)'!$A$1:$A$33&amp;'Bilan Fra (CACHE)'!$B$1:$B$33,0)),"")</f>
        <v>Identifier les pronoms définis, démonstratifs et possessifs p. 58</v>
      </c>
      <c r="D39" s="89" t="str">
        <f t="array" ref="D39">IFERROR(INDEX('Bilan Fra (CACHE)'!D$1:D$33,MATCH($A39&amp;$B39,'Bilan Fra (CACHE)'!$A$1:$A$33&amp;'Bilan Fra (CACHE)'!$B$1:$B$33,0)),"")</f>
        <v>Accorder le verbe avec son sujet (3) p. 86</v>
      </c>
      <c r="E39" s="89" t="str">
        <f t="array" ref="E39">IFERROR(INDEX('Bilan Fra (CACHE)'!E$1:E$33,MATCH($A39&amp;$B39,'Bilan Fra (CACHE)'!$A$1:$A$33&amp;'Bilan Fra (CACHE)'!$B$1:$B$33,0)),"")</f>
        <v>Conjuguer au présent de l'indicatif (3) p. 144</v>
      </c>
      <c r="F39" s="89" t="str">
        <f t="array" ref="F39">IFERROR(INDEX('Bilan Fra (CACHE)'!F$1:F$33,MATCH($A39&amp;$B39,'Bilan Fra (CACHE)'!$A$1:$A$33&amp;'Bilan Fra (CACHE)'!$B$1:$B$33,0)),"")</f>
        <v>Comprendre la chaîne du temps p. 150</v>
      </c>
      <c r="G39" s="89" t="str">
        <f t="array" ref="G39">IFERROR(INDEX('Bilan Fra (CACHE)'!G$1:G$33,MATCH($A39&amp;$B39,'Bilan Fra (CACHE)'!$A$1:$A$33&amp;'Bilan Fra (CACHE)'!$B$1:$B$33,0)),"")</f>
        <v xml:space="preserve"> </v>
      </c>
    </row>
    <row r="40" spans="1:7" s="84" customFormat="1" ht="26.25" customHeight="1">
      <c r="A40" s="104"/>
      <c r="B40" s="85" t="s">
        <v>9</v>
      </c>
      <c r="C40" s="87" t="s">
        <v>271</v>
      </c>
      <c r="D40" s="87" t="s">
        <v>271</v>
      </c>
      <c r="E40" s="87" t="s">
        <v>271</v>
      </c>
      <c r="F40" s="87" t="s">
        <v>271</v>
      </c>
      <c r="G40" s="87" t="s">
        <v>271</v>
      </c>
    </row>
    <row r="41" spans="1:7" s="84" customFormat="1" ht="26.25" customHeight="1">
      <c r="A41" s="104"/>
      <c r="B41" s="86" t="s">
        <v>11</v>
      </c>
      <c r="C41" s="88" t="s">
        <v>271</v>
      </c>
      <c r="D41" s="88" t="s">
        <v>271</v>
      </c>
      <c r="E41" s="88" t="s">
        <v>271</v>
      </c>
      <c r="F41" s="88" t="s">
        <v>271</v>
      </c>
      <c r="G41" s="88" t="s">
        <v>271</v>
      </c>
    </row>
    <row r="42" spans="1:7" s="84" customFormat="1" ht="26.25" customHeight="1">
      <c r="A42" s="104"/>
      <c r="B42" s="85" t="s">
        <v>12</v>
      </c>
      <c r="C42" s="87" t="s">
        <v>271</v>
      </c>
      <c r="D42" s="87" t="s">
        <v>271</v>
      </c>
      <c r="E42" s="87" t="s">
        <v>271</v>
      </c>
      <c r="F42" s="87" t="s">
        <v>271</v>
      </c>
      <c r="G42" s="87" t="s">
        <v>271</v>
      </c>
    </row>
    <row r="43" spans="1:7" ht="19.5" customHeight="1"/>
    <row r="44" spans="1:7" s="82" customFormat="1" ht="31.5" customHeight="1">
      <c r="A44" s="104" t="s">
        <v>1</v>
      </c>
      <c r="B44" s="83">
        <f>B30+1</f>
        <v>4</v>
      </c>
      <c r="C44" s="89" t="str">
        <f t="array" ref="C44">IFERROR(INDEX('Bilan Fra (CACHE)'!C$1:C$33,MATCH($A44&amp;$B44,'Bilan Fra (CACHE)'!$A$1:$A$33&amp;'Bilan Fra (CACHE)'!$B$1:$B$33,0)),"")</f>
        <v>Accorder le verbe avec son sujet (2) p. 82</v>
      </c>
      <c r="D44" s="89" t="str">
        <f t="array" ref="D44">IFERROR(INDEX('Bilan Fra (CACHE)'!D$1:D$33,MATCH($A44&amp;$B44,'Bilan Fra (CACHE)'!$A$1:$A$33&amp;'Bilan Fra (CACHE)'!$B$1:$B$33,0)),"")</f>
        <v>Utiliser le présent de l'indicatif p. 138</v>
      </c>
      <c r="E44" s="89" t="str">
        <f t="array" ref="E44">IFERROR(INDEX('Bilan Fra (CACHE)'!E$1:E$33,MATCH($A44&amp;$B44,'Bilan Fra (CACHE)'!$A$1:$A$33&amp;'Bilan Fra (CACHE)'!$B$1:$B$33,0)),"")</f>
        <v>Conjuguer les verbes au présent de l'indicatif (1) et (2) pp. 140 et 142</v>
      </c>
      <c r="F44" s="89" t="str">
        <f t="array" ref="F44">IFERROR(INDEX('Bilan Fra (CACHE)'!F$1:F$33,MATCH($A44&amp;$B44,'Bilan Fra (CACHE)'!$A$1:$A$33&amp;'Bilan Fra (CACHE)'!$B$1:$B$33,0)),"")</f>
        <v xml:space="preserve"> </v>
      </c>
      <c r="G44" s="89" t="str">
        <f t="array" ref="G44">IFERROR(INDEX('Bilan Fra (CACHE)'!G$1:G$33,MATCH($A44&amp;$B44,'Bilan Fra (CACHE)'!$A$1:$A$33&amp;'Bilan Fra (CACHE)'!$B$1:$B$33,0)),"")</f>
        <v xml:space="preserve"> </v>
      </c>
    </row>
    <row r="45" spans="1:7" s="84" customFormat="1" ht="26.25" customHeight="1">
      <c r="A45" s="104"/>
      <c r="B45" s="85" t="s">
        <v>0</v>
      </c>
      <c r="C45" s="87" t="s">
        <v>271</v>
      </c>
      <c r="D45" s="87" t="s">
        <v>271</v>
      </c>
      <c r="E45" s="87" t="s">
        <v>271</v>
      </c>
      <c r="F45" s="87" t="s">
        <v>271</v>
      </c>
      <c r="G45" s="87" t="s">
        <v>271</v>
      </c>
    </row>
    <row r="46" spans="1:7" s="84" customFormat="1" ht="26.25" customHeight="1">
      <c r="A46" s="104"/>
      <c r="B46" s="86" t="s">
        <v>2</v>
      </c>
      <c r="C46" s="88" t="s">
        <v>271</v>
      </c>
      <c r="D46" s="88" t="s">
        <v>271</v>
      </c>
      <c r="E46" s="88" t="s">
        <v>271</v>
      </c>
      <c r="F46" s="88" t="s">
        <v>271</v>
      </c>
      <c r="G46" s="88" t="s">
        <v>271</v>
      </c>
    </row>
    <row r="47" spans="1:7" s="84" customFormat="1" ht="26.25" customHeight="1">
      <c r="A47" s="104"/>
      <c r="B47" s="85" t="s">
        <v>3</v>
      </c>
      <c r="C47" s="87" t="s">
        <v>271</v>
      </c>
      <c r="D47" s="87" t="s">
        <v>271</v>
      </c>
      <c r="E47" s="87" t="s">
        <v>271</v>
      </c>
      <c r="F47" s="87" t="s">
        <v>271</v>
      </c>
      <c r="G47" s="87" t="s">
        <v>271</v>
      </c>
    </row>
    <row r="48" spans="1:7" ht="31.5" customHeight="1">
      <c r="A48" s="104" t="s">
        <v>5</v>
      </c>
      <c r="B48" s="83">
        <f>B34+1</f>
        <v>4</v>
      </c>
      <c r="C48" s="89" t="str">
        <f t="array" ref="C48">IFERROR(INDEX('Bilan Fra (CACHE)'!C$1:C$33,MATCH($A48&amp;$B48,'Bilan Fra (CACHE)'!$A$1:$A$33&amp;'Bilan Fra (CACHE)'!$B$1:$B$33,0)),"")</f>
        <v>Le verbe et ses compléments d'objet p. 28</v>
      </c>
      <c r="D48" s="89" t="str">
        <f t="array" ref="D48">IFERROR(INDEX('Bilan Fra (CACHE)'!D$1:D$33,MATCH($A48&amp;$B48,'Bilan Fra (CACHE)'!$A$1:$A$33&amp;'Bilan Fra (CACHE)'!$B$1:$B$33,0)),"")</f>
        <v>Accorder le verbe avec son sujet (3) p. 86</v>
      </c>
      <c r="E48" s="89" t="str">
        <f t="array" ref="E48">IFERROR(INDEX('Bilan Fra (CACHE)'!E$1:E$33,MATCH($A48&amp;$B48,'Bilan Fra (CACHE)'!$A$1:$A$33&amp;'Bilan Fra (CACHE)'!$B$1:$B$33,0)),"")</f>
        <v>Accorder le verbe avec son sujet (4) p. 88</v>
      </c>
      <c r="F48" s="89" t="str">
        <f t="array" ref="F48">IFERROR(INDEX('Bilan Fra (CACHE)'!F$1:F$33,MATCH($A48&amp;$B48,'Bilan Fra (CACHE)'!$A$1:$A$33&amp;'Bilan Fra (CACHE)'!$B$1:$B$33,0)),"")</f>
        <v xml:space="preserve"> </v>
      </c>
      <c r="G48" s="89" t="str">
        <f t="array" ref="G48">IFERROR(INDEX('Bilan Fra (CACHE)'!G$1:G$33,MATCH($A48&amp;$B48,'Bilan Fra (CACHE)'!$A$1:$A$33&amp;'Bilan Fra (CACHE)'!$B$1:$B$33,0)),"")</f>
        <v xml:space="preserve"> </v>
      </c>
    </row>
    <row r="49" spans="1:7" s="84" customFormat="1" ht="26.25" customHeight="1">
      <c r="A49" s="104"/>
      <c r="B49" s="85" t="s">
        <v>4</v>
      </c>
      <c r="C49" s="87" t="s">
        <v>271</v>
      </c>
      <c r="D49" s="87" t="s">
        <v>271</v>
      </c>
      <c r="E49" s="87" t="s">
        <v>271</v>
      </c>
      <c r="F49" s="87" t="s">
        <v>271</v>
      </c>
      <c r="G49" s="87" t="s">
        <v>271</v>
      </c>
    </row>
    <row r="50" spans="1:7" s="84" customFormat="1" ht="26.25" customHeight="1">
      <c r="A50" s="104"/>
      <c r="B50" s="86" t="s">
        <v>6</v>
      </c>
      <c r="C50" s="88" t="s">
        <v>271</v>
      </c>
      <c r="D50" s="88" t="s">
        <v>271</v>
      </c>
      <c r="E50" s="88" t="s">
        <v>271</v>
      </c>
      <c r="F50" s="88" t="s">
        <v>271</v>
      </c>
      <c r="G50" s="88" t="s">
        <v>271</v>
      </c>
    </row>
    <row r="51" spans="1:7" s="84" customFormat="1" ht="26.25" customHeight="1">
      <c r="A51" s="104"/>
      <c r="B51" s="85" t="s">
        <v>7</v>
      </c>
      <c r="C51" s="87" t="s">
        <v>271</v>
      </c>
      <c r="D51" s="87" t="s">
        <v>271</v>
      </c>
      <c r="E51" s="87" t="s">
        <v>271</v>
      </c>
      <c r="F51" s="87" t="s">
        <v>271</v>
      </c>
      <c r="G51" s="87" t="s">
        <v>271</v>
      </c>
    </row>
    <row r="52" spans="1:7" s="84" customFormat="1" ht="26.25" customHeight="1">
      <c r="A52" s="104"/>
      <c r="B52" s="86" t="s">
        <v>8</v>
      </c>
      <c r="C52" s="88" t="s">
        <v>271</v>
      </c>
      <c r="D52" s="88" t="s">
        <v>271</v>
      </c>
      <c r="E52" s="88" t="s">
        <v>271</v>
      </c>
      <c r="F52" s="88" t="s">
        <v>271</v>
      </c>
      <c r="G52" s="88" t="s">
        <v>271</v>
      </c>
    </row>
    <row r="53" spans="1:7" ht="31.5" customHeight="1">
      <c r="A53" s="104" t="s">
        <v>10</v>
      </c>
      <c r="B53" s="83">
        <f>B39+1</f>
        <v>4</v>
      </c>
      <c r="C53" s="89" t="str">
        <f t="array" ref="C53">IFERROR(INDEX('Bilan Fra (CACHE)'!C$1:C$33,MATCH($A53&amp;$B53,'Bilan Fra (CACHE)'!$A$1:$A$33&amp;'Bilan Fra (CACHE)'!$B$1:$B$33,0)),"")</f>
        <v>Le verbe et ses compléments d'objet p. 28</v>
      </c>
      <c r="D53" s="89" t="str">
        <f t="array" ref="D53">IFERROR(INDEX('Bilan Fra (CACHE)'!D$1:D$33,MATCH($A53&amp;$B53,'Bilan Fra (CACHE)'!$A$1:$A$33&amp;'Bilan Fra (CACHE)'!$B$1:$B$33,0)),"")</f>
        <v>Accorder le verbe avec son sujet (4) p. 88</v>
      </c>
      <c r="E53" s="89" t="str">
        <f t="array" ref="E53">IFERROR(INDEX('Bilan Fra (CACHE)'!E$1:E$33,MATCH($A53&amp;$B53,'Bilan Fra (CACHE)'!$A$1:$A$33&amp;'Bilan Fra (CACHE)'!$B$1:$B$33,0)),"")</f>
        <v>Écrire « on » ou « on n' » p. 107</v>
      </c>
      <c r="F53" s="89" t="str">
        <f t="array" ref="F53">IFERROR(INDEX('Bilan Fra (CACHE)'!F$1:F$33,MATCH($A53&amp;$B53,'Bilan Fra (CACHE)'!$A$1:$A$33&amp;'Bilan Fra (CACHE)'!$B$1:$B$33,0)),"")</f>
        <v xml:space="preserve"> </v>
      </c>
      <c r="G53" s="89" t="str">
        <f t="array" ref="G53">IFERROR(INDEX('Bilan Fra (CACHE)'!G$1:G$33,MATCH($A53&amp;$B53,'Bilan Fra (CACHE)'!$A$1:$A$33&amp;'Bilan Fra (CACHE)'!$B$1:$B$33,0)),"")</f>
        <v xml:space="preserve"> </v>
      </c>
    </row>
    <row r="54" spans="1:7" s="84" customFormat="1" ht="26.25" customHeight="1">
      <c r="A54" s="104"/>
      <c r="B54" s="85" t="s">
        <v>9</v>
      </c>
      <c r="C54" s="87" t="s">
        <v>271</v>
      </c>
      <c r="D54" s="87" t="s">
        <v>271</v>
      </c>
      <c r="E54" s="87" t="s">
        <v>271</v>
      </c>
      <c r="F54" s="87" t="s">
        <v>271</v>
      </c>
      <c r="G54" s="87" t="s">
        <v>271</v>
      </c>
    </row>
    <row r="55" spans="1:7" s="84" customFormat="1" ht="26.25" customHeight="1">
      <c r="A55" s="104"/>
      <c r="B55" s="86" t="s">
        <v>11</v>
      </c>
      <c r="C55" s="88" t="s">
        <v>271</v>
      </c>
      <c r="D55" s="88" t="s">
        <v>271</v>
      </c>
      <c r="E55" s="88" t="s">
        <v>271</v>
      </c>
      <c r="F55" s="88" t="s">
        <v>271</v>
      </c>
      <c r="G55" s="88" t="s">
        <v>271</v>
      </c>
    </row>
    <row r="56" spans="1:7" s="84" customFormat="1" ht="26.25" customHeight="1">
      <c r="A56" s="104"/>
      <c r="B56" s="85" t="s">
        <v>12</v>
      </c>
      <c r="C56" s="87" t="s">
        <v>271</v>
      </c>
      <c r="D56" s="87" t="s">
        <v>271</v>
      </c>
      <c r="E56" s="87" t="s">
        <v>271</v>
      </c>
      <c r="F56" s="87" t="s">
        <v>271</v>
      </c>
      <c r="G56" s="87" t="s">
        <v>271</v>
      </c>
    </row>
    <row r="57" spans="1:7" ht="19.5" customHeight="1"/>
    <row r="58" spans="1:7" s="82" customFormat="1" ht="31.5" customHeight="1">
      <c r="A58" s="104" t="s">
        <v>1</v>
      </c>
      <c r="B58" s="83">
        <f>B44+1</f>
        <v>5</v>
      </c>
      <c r="C58" s="89" t="str">
        <f t="array" ref="C58">IFERROR(INDEX('Bilan Fra (CACHE)'!C$1:C$33,MATCH($A58&amp;$B58,'Bilan Fra (CACHE)'!$A$1:$A$33&amp;'Bilan Fra (CACHE)'!$B$1:$B$33,0)),"")</f>
        <v>Identifier le nom et le groupe nominal p. 46</v>
      </c>
      <c r="D58" s="89" t="str">
        <f t="array" ref="D58">IFERROR(INDEX('Bilan Fra (CACHE)'!D$1:D$33,MATCH($A58&amp;$B58,'Bilan Fra (CACHE)'!$A$1:$A$33&amp;'Bilan Fra (CACHE)'!$B$1:$B$33,0)),"")</f>
        <v>Distinguer les mots qui se ressemblent p. 78</v>
      </c>
      <c r="E58" s="89" t="str">
        <f t="array" ref="E58">IFERROR(INDEX('Bilan Fra (CACHE)'!E$1:E$33,MATCH($A58&amp;$B58,'Bilan Fra (CACHE)'!$A$1:$A$33&amp;'Bilan Fra (CACHE)'!$B$1:$B$33,0)),"")</f>
        <v>Utiliser l'imparfait p. 146</v>
      </c>
      <c r="F58" s="89" t="str">
        <f t="array" ref="F58">IFERROR(INDEX('Bilan Fra (CACHE)'!F$1:F$33,MATCH($A58&amp;$B58,'Bilan Fra (CACHE)'!$A$1:$A$33&amp;'Bilan Fra (CACHE)'!$B$1:$B$33,0)),"")</f>
        <v>Identifier les adjectifs qualificatifs p. 50</v>
      </c>
      <c r="G58" s="89" t="str">
        <f t="array" ref="G58">IFERROR(INDEX('Bilan Fra (CACHE)'!G$1:G$33,MATCH($A58&amp;$B58,'Bilan Fra (CACHE)'!$A$1:$A$33&amp;'Bilan Fra (CACHE)'!$B$1:$B$33,0)),"")</f>
        <v xml:space="preserve"> </v>
      </c>
    </row>
    <row r="59" spans="1:7" s="84" customFormat="1" ht="26.25" customHeight="1">
      <c r="A59" s="104"/>
      <c r="B59" s="85" t="s">
        <v>0</v>
      </c>
      <c r="C59" s="87" t="s">
        <v>271</v>
      </c>
      <c r="D59" s="87" t="s">
        <v>271</v>
      </c>
      <c r="E59" s="87" t="s">
        <v>271</v>
      </c>
      <c r="F59" s="87" t="s">
        <v>271</v>
      </c>
      <c r="G59" s="87" t="s">
        <v>271</v>
      </c>
    </row>
    <row r="60" spans="1:7" s="84" customFormat="1" ht="26.25" customHeight="1">
      <c r="A60" s="104"/>
      <c r="B60" s="86" t="s">
        <v>2</v>
      </c>
      <c r="C60" s="88" t="s">
        <v>271</v>
      </c>
      <c r="D60" s="88" t="s">
        <v>271</v>
      </c>
      <c r="E60" s="88" t="s">
        <v>271</v>
      </c>
      <c r="F60" s="88" t="s">
        <v>271</v>
      </c>
      <c r="G60" s="88" t="s">
        <v>271</v>
      </c>
    </row>
    <row r="61" spans="1:7" s="84" customFormat="1" ht="26.25" customHeight="1">
      <c r="A61" s="104"/>
      <c r="B61" s="85" t="s">
        <v>3</v>
      </c>
      <c r="C61" s="87" t="s">
        <v>271</v>
      </c>
      <c r="D61" s="87" t="s">
        <v>271</v>
      </c>
      <c r="E61" s="87" t="s">
        <v>271</v>
      </c>
      <c r="F61" s="87" t="s">
        <v>271</v>
      </c>
      <c r="G61" s="87" t="s">
        <v>271</v>
      </c>
    </row>
    <row r="62" spans="1:7" ht="31.5" customHeight="1">
      <c r="A62" s="104" t="s">
        <v>5</v>
      </c>
      <c r="B62" s="83">
        <f>B48+1</f>
        <v>5</v>
      </c>
      <c r="C62" s="89" t="str">
        <f t="array" ref="C62">IFERROR(INDEX('Bilan Fra (CACHE)'!C$1:C$33,MATCH($A62&amp;$B62,'Bilan Fra (CACHE)'!$A$1:$A$33&amp;'Bilan Fra (CACHE)'!$B$1:$B$33,0)),"")</f>
        <v>identifier les pronoms personnels compléments p. 32</v>
      </c>
      <c r="D62" s="89" t="str">
        <f t="array" ref="D62">IFERROR(INDEX('Bilan Fra (CACHE)'!D$1:D$33,MATCH($A62&amp;$B62,'Bilan Fra (CACHE)'!$A$1:$A$33&amp;'Bilan Fra (CACHE)'!$B$1:$B$33,0)),"")</f>
        <v>Marquer le genre et le nombre p. 98</v>
      </c>
      <c r="E62" s="89" t="str">
        <f t="array" ref="E62">IFERROR(INDEX('Bilan Fra (CACHE)'!E$1:E$33,MATCH($A62&amp;$B62,'Bilan Fra (CACHE)'!$A$1:$A$33&amp;'Bilan Fra (CACHE)'!$B$1:$B$33,0)),"")</f>
        <v>Utiliser l'imparfait p. 146</v>
      </c>
      <c r="F62" s="89" t="str">
        <f t="array" ref="F62">IFERROR(INDEX('Bilan Fra (CACHE)'!F$1:F$33,MATCH($A62&amp;$B62,'Bilan Fra (CACHE)'!$A$1:$A$33&amp;'Bilan Fra (CACHE)'!$B$1:$B$33,0)),"")</f>
        <v>Le pluriel des noms terminés par « ou » p. 101</v>
      </c>
      <c r="G62" s="89" t="str">
        <f t="array" ref="G62">IFERROR(INDEX('Bilan Fra (CACHE)'!G$1:G$33,MATCH($A62&amp;$B62,'Bilan Fra (CACHE)'!$A$1:$A$33&amp;'Bilan Fra (CACHE)'!$B$1:$B$33,0)),"")</f>
        <v xml:space="preserve"> </v>
      </c>
    </row>
    <row r="63" spans="1:7" s="84" customFormat="1" ht="26.25" customHeight="1">
      <c r="A63" s="104"/>
      <c r="B63" s="85" t="s">
        <v>4</v>
      </c>
      <c r="C63" s="87" t="s">
        <v>271</v>
      </c>
      <c r="D63" s="87" t="s">
        <v>271</v>
      </c>
      <c r="E63" s="87" t="s">
        <v>271</v>
      </c>
      <c r="F63" s="87" t="s">
        <v>271</v>
      </c>
      <c r="G63" s="87" t="s">
        <v>271</v>
      </c>
    </row>
    <row r="64" spans="1:7" s="84" customFormat="1" ht="26.25" customHeight="1">
      <c r="A64" s="104"/>
      <c r="B64" s="86" t="s">
        <v>6</v>
      </c>
      <c r="C64" s="88" t="s">
        <v>271</v>
      </c>
      <c r="D64" s="88" t="s">
        <v>271</v>
      </c>
      <c r="E64" s="88" t="s">
        <v>271</v>
      </c>
      <c r="F64" s="88" t="s">
        <v>271</v>
      </c>
      <c r="G64" s="88" t="s">
        <v>271</v>
      </c>
    </row>
    <row r="65" spans="1:7" s="84" customFormat="1" ht="26.25" customHeight="1">
      <c r="A65" s="104"/>
      <c r="B65" s="85" t="s">
        <v>7</v>
      </c>
      <c r="C65" s="87" t="s">
        <v>271</v>
      </c>
      <c r="D65" s="87" t="s">
        <v>271</v>
      </c>
      <c r="E65" s="87" t="s">
        <v>271</v>
      </c>
      <c r="F65" s="87" t="s">
        <v>271</v>
      </c>
      <c r="G65" s="87" t="s">
        <v>271</v>
      </c>
    </row>
    <row r="66" spans="1:7" s="84" customFormat="1" ht="26.25" customHeight="1">
      <c r="A66" s="104"/>
      <c r="B66" s="86" t="s">
        <v>8</v>
      </c>
      <c r="C66" s="88" t="s">
        <v>271</v>
      </c>
      <c r="D66" s="88" t="s">
        <v>271</v>
      </c>
      <c r="E66" s="88" t="s">
        <v>271</v>
      </c>
      <c r="F66" s="88" t="s">
        <v>271</v>
      </c>
      <c r="G66" s="88" t="s">
        <v>271</v>
      </c>
    </row>
    <row r="67" spans="1:7" ht="31.5" customHeight="1">
      <c r="A67" s="104" t="s">
        <v>10</v>
      </c>
      <c r="B67" s="83">
        <f>B53+1</f>
        <v>5</v>
      </c>
      <c r="C67" s="89" t="str">
        <f t="array" ref="C67">IFERROR(INDEX('Bilan Fra (CACHE)'!C$1:C$33,MATCH($A67&amp;$B67,'Bilan Fra (CACHE)'!$A$1:$A$33&amp;'Bilan Fra (CACHE)'!$B$1:$B$33,0)),"")</f>
        <v>Identifier les adverbes p. 40</v>
      </c>
      <c r="D67" s="89" t="str">
        <f t="array" ref="D67">IFERROR(INDEX('Bilan Fra (CACHE)'!D$1:D$33,MATCH($A67&amp;$B67,'Bilan Fra (CACHE)'!$A$1:$A$33&amp;'Bilan Fra (CACHE)'!$B$1:$B$33,0)),"")</f>
        <v>Marquer le genre et le nombre p. 98</v>
      </c>
      <c r="E67" s="89" t="str">
        <f t="array" ref="E67">IFERROR(INDEX('Bilan Fra (CACHE)'!E$1:E$33,MATCH($A67&amp;$B67,'Bilan Fra (CACHE)'!$A$1:$A$33&amp;'Bilan Fra (CACHE)'!$B$1:$B$33,0)),"")</f>
        <v>Utiliser l'imparfait p. 146</v>
      </c>
      <c r="F67" s="89" t="str">
        <f t="array" ref="F67">IFERROR(INDEX('Bilan Fra (CACHE)'!F$1:F$33,MATCH($A67&amp;$B67,'Bilan Fra (CACHE)'!$A$1:$A$33&amp;'Bilan Fra (CACHE)'!$B$1:$B$33,0)),"")</f>
        <v>Le pluriel des noms terminés par « ou » p. 101</v>
      </c>
      <c r="G67" s="89" t="str">
        <f t="array" ref="G67">IFERROR(INDEX('Bilan Fra (CACHE)'!G$1:G$33,MATCH($A67&amp;$B67,'Bilan Fra (CACHE)'!$A$1:$A$33&amp;'Bilan Fra (CACHE)'!$B$1:$B$33,0)),"")</f>
        <v xml:space="preserve"> </v>
      </c>
    </row>
    <row r="68" spans="1:7" s="84" customFormat="1" ht="26.25" customHeight="1">
      <c r="A68" s="104"/>
      <c r="B68" s="85" t="s">
        <v>9</v>
      </c>
      <c r="C68" s="87" t="s">
        <v>271</v>
      </c>
      <c r="D68" s="87" t="s">
        <v>271</v>
      </c>
      <c r="E68" s="87" t="s">
        <v>271</v>
      </c>
      <c r="F68" s="87" t="s">
        <v>271</v>
      </c>
      <c r="G68" s="87" t="s">
        <v>271</v>
      </c>
    </row>
    <row r="69" spans="1:7" s="84" customFormat="1" ht="26.25" customHeight="1">
      <c r="A69" s="104"/>
      <c r="B69" s="86" t="s">
        <v>11</v>
      </c>
      <c r="C69" s="88" t="s">
        <v>271</v>
      </c>
      <c r="D69" s="88" t="s">
        <v>271</v>
      </c>
      <c r="E69" s="88" t="s">
        <v>271</v>
      </c>
      <c r="F69" s="88" t="s">
        <v>271</v>
      </c>
      <c r="G69" s="88" t="s">
        <v>271</v>
      </c>
    </row>
    <row r="70" spans="1:7" s="84" customFormat="1" ht="26.25" customHeight="1">
      <c r="A70" s="104"/>
      <c r="B70" s="85" t="s">
        <v>12</v>
      </c>
      <c r="C70" s="87" t="s">
        <v>271</v>
      </c>
      <c r="D70" s="87" t="s">
        <v>271</v>
      </c>
      <c r="E70" s="87" t="s">
        <v>271</v>
      </c>
      <c r="F70" s="87" t="s">
        <v>271</v>
      </c>
      <c r="G70" s="87" t="s">
        <v>271</v>
      </c>
    </row>
    <row r="71" spans="1:7" ht="19.5" customHeight="1"/>
    <row r="72" spans="1:7" s="82" customFormat="1" ht="31.5" customHeight="1">
      <c r="A72" s="104" t="s">
        <v>1</v>
      </c>
      <c r="B72" s="83">
        <f>B58+1</f>
        <v>6</v>
      </c>
      <c r="C72" s="89" t="str">
        <f t="array" ref="C72">IFERROR(INDEX('Bilan Fra (CACHE)'!C$1:C$33,MATCH($A72&amp;$B72,'Bilan Fra (CACHE)'!$A$1:$A$33&amp;'Bilan Fra (CACHE)'!$B$1:$B$33,0)),"")</f>
        <v>Identifier les déterminants p. 48</v>
      </c>
      <c r="D72" s="89" t="str">
        <f t="array" ref="D72">IFERROR(INDEX('Bilan Fra (CACHE)'!D$1:D$33,MATCH($A72&amp;$B72,'Bilan Fra (CACHE)'!$A$1:$A$33&amp;'Bilan Fra (CACHE)'!$B$1:$B$33,0)),"")</f>
        <v>Accorder l'adjectif qualificatif p. 94</v>
      </c>
      <c r="E72" s="89" t="str">
        <f t="array" ref="E72">IFERROR(INDEX('Bilan Fra (CACHE)'!E$1:E$33,MATCH($A72&amp;$B72,'Bilan Fra (CACHE)'!$A$1:$A$33&amp;'Bilan Fra (CACHE)'!$B$1:$B$33,0)),"")</f>
        <v>Les accords dans le groupe nominal p. 96</v>
      </c>
      <c r="F72" s="89" t="str">
        <f t="array" ref="F72">IFERROR(INDEX('Bilan Fra (CACHE)'!F$1:F$33,MATCH($A72&amp;$B72,'Bilan Fra (CACHE)'!$A$1:$A$33&amp;'Bilan Fra (CACHE)'!$B$1:$B$33,0)),"")</f>
        <v xml:space="preserve"> </v>
      </c>
      <c r="G72" s="89" t="str">
        <f t="array" ref="G72">IFERROR(INDEX('Bilan Fra (CACHE)'!G$1:G$33,MATCH($A72&amp;$B72,'Bilan Fra (CACHE)'!$A$1:$A$33&amp;'Bilan Fra (CACHE)'!$B$1:$B$33,0)),"")</f>
        <v xml:space="preserve"> </v>
      </c>
    </row>
    <row r="73" spans="1:7" s="84" customFormat="1" ht="26.25" customHeight="1">
      <c r="A73" s="104"/>
      <c r="B73" s="85" t="s">
        <v>0</v>
      </c>
      <c r="C73" s="87" t="s">
        <v>271</v>
      </c>
      <c r="D73" s="87" t="s">
        <v>271</v>
      </c>
      <c r="E73" s="87" t="s">
        <v>271</v>
      </c>
      <c r="F73" s="87" t="s">
        <v>271</v>
      </c>
      <c r="G73" s="87" t="s">
        <v>271</v>
      </c>
    </row>
    <row r="74" spans="1:7" s="84" customFormat="1" ht="26.25" customHeight="1">
      <c r="A74" s="104"/>
      <c r="B74" s="86" t="s">
        <v>2</v>
      </c>
      <c r="C74" s="88" t="s">
        <v>271</v>
      </c>
      <c r="D74" s="88" t="s">
        <v>271</v>
      </c>
      <c r="E74" s="88" t="s">
        <v>271</v>
      </c>
      <c r="F74" s="88" t="s">
        <v>271</v>
      </c>
      <c r="G74" s="88" t="s">
        <v>271</v>
      </c>
    </row>
    <row r="75" spans="1:7" s="84" customFormat="1" ht="26.25" customHeight="1">
      <c r="A75" s="104"/>
      <c r="B75" s="85" t="s">
        <v>3</v>
      </c>
      <c r="C75" s="87" t="s">
        <v>271</v>
      </c>
      <c r="D75" s="87" t="s">
        <v>271</v>
      </c>
      <c r="E75" s="87" t="s">
        <v>271</v>
      </c>
      <c r="F75" s="87" t="s">
        <v>271</v>
      </c>
      <c r="G75" s="87" t="s">
        <v>271</v>
      </c>
    </row>
    <row r="76" spans="1:7" ht="31.5" customHeight="1">
      <c r="A76" s="104" t="s">
        <v>5</v>
      </c>
      <c r="B76" s="83">
        <f>B62+1</f>
        <v>6</v>
      </c>
      <c r="C76" s="89" t="str">
        <f t="array" ref="C76">IFERROR(INDEX('Bilan Fra (CACHE)'!C$1:C$33,MATCH($A76&amp;$B76,'Bilan Fra (CACHE)'!$A$1:$A$33&amp;'Bilan Fra (CACHE)'!$B$1:$B$33,0)),"")</f>
        <v>Identifier les déterminants p. 48</v>
      </c>
      <c r="D76" s="89" t="str">
        <f t="array" ref="D76">IFERROR(INDEX('Bilan Fra (CACHE)'!D$1:D$33,MATCH($A76&amp;$B76,'Bilan Fra (CACHE)'!$A$1:$A$33&amp;'Bilan Fra (CACHE)'!$B$1:$B$33,0)),"")</f>
        <v>Accorder l'adjectif qualificatif p. 94</v>
      </c>
      <c r="E76" s="89" t="str">
        <f t="array" ref="E76">IFERROR(INDEX('Bilan Fra (CACHE)'!E$1:E$33,MATCH($A76&amp;$B76,'Bilan Fra (CACHE)'!$A$1:$A$33&amp;'Bilan Fra (CACHE)'!$B$1:$B$33,0)),"")</f>
        <v>Identifier la proposition subordonnée relative p. 56</v>
      </c>
      <c r="F76" s="89" t="str">
        <f t="array" ref="F76">IFERROR(INDEX('Bilan Fra (CACHE)'!F$1:F$33,MATCH($A76&amp;$B76,'Bilan Fra (CACHE)'!$A$1:$A$33&amp;'Bilan Fra (CACHE)'!$B$1:$B$33,0)),"")</f>
        <v>Le pluriel des noms terminés par « eu » ou « eux » p. 102</v>
      </c>
      <c r="G76" s="89" t="str">
        <f t="array" ref="G76">IFERROR(INDEX('Bilan Fra (CACHE)'!G$1:G$33,MATCH($A76&amp;$B76,'Bilan Fra (CACHE)'!$A$1:$A$33&amp;'Bilan Fra (CACHE)'!$B$1:$B$33,0)),"")</f>
        <v xml:space="preserve"> </v>
      </c>
    </row>
    <row r="77" spans="1:7" s="84" customFormat="1" ht="26.25" customHeight="1">
      <c r="A77" s="104"/>
      <c r="B77" s="85" t="s">
        <v>4</v>
      </c>
      <c r="C77" s="87" t="s">
        <v>271</v>
      </c>
      <c r="D77" s="87" t="s">
        <v>271</v>
      </c>
      <c r="E77" s="87" t="s">
        <v>271</v>
      </c>
      <c r="F77" s="87" t="s">
        <v>271</v>
      </c>
      <c r="G77" s="87" t="s">
        <v>271</v>
      </c>
    </row>
    <row r="78" spans="1:7" s="84" customFormat="1" ht="26.25" customHeight="1">
      <c r="A78" s="104"/>
      <c r="B78" s="86" t="s">
        <v>6</v>
      </c>
      <c r="C78" s="88" t="s">
        <v>271</v>
      </c>
      <c r="D78" s="88" t="s">
        <v>271</v>
      </c>
      <c r="E78" s="88" t="s">
        <v>271</v>
      </c>
      <c r="F78" s="88" t="s">
        <v>271</v>
      </c>
      <c r="G78" s="88" t="s">
        <v>271</v>
      </c>
    </row>
    <row r="79" spans="1:7" s="84" customFormat="1" ht="26.25" customHeight="1">
      <c r="A79" s="104"/>
      <c r="B79" s="85" t="s">
        <v>7</v>
      </c>
      <c r="C79" s="87" t="s">
        <v>271</v>
      </c>
      <c r="D79" s="87" t="s">
        <v>271</v>
      </c>
      <c r="E79" s="87" t="s">
        <v>271</v>
      </c>
      <c r="F79" s="87" t="s">
        <v>271</v>
      </c>
      <c r="G79" s="87" t="s">
        <v>271</v>
      </c>
    </row>
    <row r="80" spans="1:7" s="84" customFormat="1" ht="26.25" customHeight="1">
      <c r="A80" s="104"/>
      <c r="B80" s="86" t="s">
        <v>8</v>
      </c>
      <c r="C80" s="88" t="s">
        <v>271</v>
      </c>
      <c r="D80" s="88" t="s">
        <v>271</v>
      </c>
      <c r="E80" s="88" t="s">
        <v>271</v>
      </c>
      <c r="F80" s="88" t="s">
        <v>271</v>
      </c>
      <c r="G80" s="88" t="s">
        <v>271</v>
      </c>
    </row>
    <row r="81" spans="1:7" ht="31.5" customHeight="1">
      <c r="A81" s="104" t="s">
        <v>10</v>
      </c>
      <c r="B81" s="83">
        <f>B67+1</f>
        <v>6</v>
      </c>
      <c r="C81" s="89" t="str">
        <f t="array" ref="C81">IFERROR(INDEX('Bilan Fra (CACHE)'!C$1:C$33,MATCH($A81&amp;$B81,'Bilan Fra (CACHE)'!$A$1:$A$33&amp;'Bilan Fra (CACHE)'!$B$1:$B$33,0)),"")</f>
        <v>Identifier les compléments circonstanciels (2) p. 38</v>
      </c>
      <c r="D81" s="89" t="str">
        <f t="array" ref="D81">IFERROR(INDEX('Bilan Fra (CACHE)'!D$1:D$33,MATCH($A81&amp;$B81,'Bilan Fra (CACHE)'!$A$1:$A$33&amp;'Bilan Fra (CACHE)'!$B$1:$B$33,0)),"")</f>
        <v>Accorder l'adjectif qualificatif p. 94</v>
      </c>
      <c r="E81" s="89" t="str">
        <f t="array" ref="E81">IFERROR(INDEX('Bilan Fra (CACHE)'!E$1:E$33,MATCH($A81&amp;$B81,'Bilan Fra (CACHE)'!$A$1:$A$33&amp;'Bilan Fra (CACHE)'!$B$1:$B$33,0)),"")</f>
        <v>Identifier la proposition subordonnée relative p. 56</v>
      </c>
      <c r="F81" s="89" t="str">
        <f t="array" ref="F81">IFERROR(INDEX('Bilan Fra (CACHE)'!F$1:F$33,MATCH($A81&amp;$B81,'Bilan Fra (CACHE)'!$A$1:$A$33&amp;'Bilan Fra (CACHE)'!$B$1:$B$33,0)),"")</f>
        <v>Le pluriel des noms terminés par « eu » ou « eux » p. 102</v>
      </c>
      <c r="G81" s="89" t="str">
        <f t="array" ref="G81">IFERROR(INDEX('Bilan Fra (CACHE)'!G$1:G$33,MATCH($A81&amp;$B81,'Bilan Fra (CACHE)'!$A$1:$A$33&amp;'Bilan Fra (CACHE)'!$B$1:$B$33,0)),"")</f>
        <v xml:space="preserve"> </v>
      </c>
    </row>
    <row r="82" spans="1:7" s="84" customFormat="1" ht="26.25" customHeight="1">
      <c r="A82" s="104"/>
      <c r="B82" s="85" t="s">
        <v>9</v>
      </c>
      <c r="C82" s="87" t="s">
        <v>271</v>
      </c>
      <c r="D82" s="87" t="s">
        <v>271</v>
      </c>
      <c r="E82" s="87" t="s">
        <v>271</v>
      </c>
      <c r="F82" s="87" t="s">
        <v>271</v>
      </c>
      <c r="G82" s="87" t="s">
        <v>271</v>
      </c>
    </row>
    <row r="83" spans="1:7" s="84" customFormat="1" ht="26.25" customHeight="1">
      <c r="A83" s="104"/>
      <c r="B83" s="86" t="s">
        <v>11</v>
      </c>
      <c r="C83" s="88" t="s">
        <v>271</v>
      </c>
      <c r="D83" s="88" t="s">
        <v>271</v>
      </c>
      <c r="E83" s="88" t="s">
        <v>271</v>
      </c>
      <c r="F83" s="88" t="s">
        <v>271</v>
      </c>
      <c r="G83" s="88" t="s">
        <v>271</v>
      </c>
    </row>
    <row r="84" spans="1:7" s="84" customFormat="1" ht="26.25" customHeight="1">
      <c r="A84" s="104"/>
      <c r="B84" s="85" t="s">
        <v>12</v>
      </c>
      <c r="C84" s="87" t="s">
        <v>271</v>
      </c>
      <c r="D84" s="87" t="s">
        <v>271</v>
      </c>
      <c r="E84" s="87" t="s">
        <v>271</v>
      </c>
      <c r="F84" s="87" t="s">
        <v>271</v>
      </c>
      <c r="G84" s="87" t="s">
        <v>271</v>
      </c>
    </row>
    <row r="85" spans="1:7" ht="19.5" customHeight="1"/>
    <row r="86" spans="1:7" s="82" customFormat="1" ht="31.5" customHeight="1">
      <c r="A86" s="104" t="s">
        <v>1</v>
      </c>
      <c r="B86" s="83">
        <f>B72+1</f>
        <v>7</v>
      </c>
      <c r="C86" s="89" t="str">
        <f t="array" ref="C86">IFERROR(INDEX('Bilan Fra (CACHE)'!C$1:C$33,MATCH($A86&amp;$B86,'Bilan Fra (CACHE)'!$A$1:$A$33&amp;'Bilan Fra (CACHE)'!$B$1:$B$33,0)),"")</f>
        <v>Le verbe et ses compléments d'objet p. 28</v>
      </c>
      <c r="D86" s="89" t="str">
        <f t="array" ref="D86">IFERROR(INDEX('Bilan Fra (CACHE)'!D$1:D$33,MATCH($A86&amp;$B86,'Bilan Fra (CACHE)'!$A$1:$A$33&amp;'Bilan Fra (CACHE)'!$B$1:$B$33,0)),"")</f>
        <v>Reconnaître « à » / Reconnaître le pronom « on » pp. 107/108</v>
      </c>
      <c r="E86" s="89" t="str">
        <f t="array" ref="E86">IFERROR(INDEX('Bilan Fra (CACHE)'!E$1:E$33,MATCH($A86&amp;$B86,'Bilan Fra (CACHE)'!$A$1:$A$33&amp;'Bilan Fra (CACHE)'!$B$1:$B$33,0)),"")</f>
        <v>Utiliser le passé composé de l'indicatif (1) p. 152</v>
      </c>
      <c r="F86" s="89" t="str">
        <f t="array" ref="F86">IFERROR(INDEX('Bilan Fra (CACHE)'!F$1:F$33,MATCH($A86&amp;$B86,'Bilan Fra (CACHE)'!$A$1:$A$33&amp;'Bilan Fra (CACHE)'!$B$1:$B$33,0)),"")</f>
        <v>Identifier les compléments circonstanciels (1) p. 36</v>
      </c>
      <c r="G86" s="89" t="str">
        <f t="array" ref="G86">IFERROR(INDEX('Bilan Fra (CACHE)'!G$1:G$33,MATCH($A86&amp;$B86,'Bilan Fra (CACHE)'!$A$1:$A$33&amp;'Bilan Fra (CACHE)'!$B$1:$B$33,0)),"")</f>
        <v xml:space="preserve"> </v>
      </c>
    </row>
    <row r="87" spans="1:7" s="84" customFormat="1" ht="26.25" customHeight="1">
      <c r="A87" s="104"/>
      <c r="B87" s="85" t="s">
        <v>0</v>
      </c>
      <c r="C87" s="87" t="s">
        <v>271</v>
      </c>
      <c r="D87" s="87" t="s">
        <v>271</v>
      </c>
      <c r="E87" s="87" t="s">
        <v>271</v>
      </c>
      <c r="F87" s="87" t="s">
        <v>271</v>
      </c>
      <c r="G87" s="87" t="s">
        <v>271</v>
      </c>
    </row>
    <row r="88" spans="1:7" s="84" customFormat="1" ht="26.25" customHeight="1">
      <c r="A88" s="104"/>
      <c r="B88" s="86" t="s">
        <v>2</v>
      </c>
      <c r="C88" s="88" t="s">
        <v>271</v>
      </c>
      <c r="D88" s="88" t="s">
        <v>271</v>
      </c>
      <c r="E88" s="88" t="s">
        <v>271</v>
      </c>
      <c r="F88" s="88" t="s">
        <v>271</v>
      </c>
      <c r="G88" s="88" t="s">
        <v>271</v>
      </c>
    </row>
    <row r="89" spans="1:7" s="84" customFormat="1" ht="26.25" customHeight="1">
      <c r="A89" s="104"/>
      <c r="B89" s="85" t="s">
        <v>3</v>
      </c>
      <c r="C89" s="87" t="s">
        <v>271</v>
      </c>
      <c r="D89" s="87" t="s">
        <v>271</v>
      </c>
      <c r="E89" s="87" t="s">
        <v>271</v>
      </c>
      <c r="F89" s="87" t="s">
        <v>271</v>
      </c>
      <c r="G89" s="87" t="s">
        <v>271</v>
      </c>
    </row>
    <row r="90" spans="1:7" ht="31.5" customHeight="1">
      <c r="A90" s="104" t="s">
        <v>5</v>
      </c>
      <c r="B90" s="83">
        <f>B76+1</f>
        <v>7</v>
      </c>
      <c r="C90" s="89" t="str">
        <f t="array" ref="C90">IFERROR(INDEX('Bilan Fra (CACHE)'!C$1:C$33,MATCH($A90&amp;$B90,'Bilan Fra (CACHE)'!$A$1:$A$33&amp;'Bilan Fra (CACHE)'!$B$1:$B$33,0)),"")</f>
        <v>Identifier les compléments circonstanciels (2) p. 38</v>
      </c>
      <c r="D90" s="89" t="str">
        <f t="array" ref="D90">IFERROR(INDEX('Bilan Fra (CACHE)'!D$1:D$33,MATCH($A90&amp;$B90,'Bilan Fra (CACHE)'!$A$1:$A$33&amp;'Bilan Fra (CACHE)'!$B$1:$B$33,0)),"")</f>
        <v>Utiliser le passé composé de l'indicatif (1) p. 152</v>
      </c>
      <c r="E90" s="89" t="str">
        <f t="array" ref="E90">IFERROR(INDEX('Bilan Fra (CACHE)'!E$1:E$33,MATCH($A90&amp;$B90,'Bilan Fra (CACHE)'!$A$1:$A$33&amp;'Bilan Fra (CACHE)'!$B$1:$B$33,0)),"")</f>
        <v>Attribuer une qualité : l'attribut du sujet p. 44</v>
      </c>
      <c r="F90" s="89" t="str">
        <f t="array" ref="F90">IFERROR(INDEX('Bilan Fra (CACHE)'!F$1:F$33,MATCH($A90&amp;$B90,'Bilan Fra (CACHE)'!$A$1:$A$33&amp;'Bilan Fra (CACHE)'!$B$1:$B$33,0)),"")</f>
        <v>Utiliser le passé composé de l'indicatif (2) p. 154</v>
      </c>
      <c r="G90" s="89" t="str">
        <f t="array" ref="G90">IFERROR(INDEX('Bilan Fra (CACHE)'!G$1:G$33,MATCH($A90&amp;$B90,'Bilan Fra (CACHE)'!$A$1:$A$33&amp;'Bilan Fra (CACHE)'!$B$1:$B$33,0)),"")</f>
        <v xml:space="preserve"> </v>
      </c>
    </row>
    <row r="91" spans="1:7" s="84" customFormat="1" ht="26.25" customHeight="1">
      <c r="A91" s="104"/>
      <c r="B91" s="85" t="s">
        <v>4</v>
      </c>
      <c r="C91" s="87" t="s">
        <v>271</v>
      </c>
      <c r="D91" s="87" t="s">
        <v>271</v>
      </c>
      <c r="E91" s="87" t="s">
        <v>271</v>
      </c>
      <c r="F91" s="87" t="s">
        <v>271</v>
      </c>
      <c r="G91" s="87" t="s">
        <v>271</v>
      </c>
    </row>
    <row r="92" spans="1:7" s="84" customFormat="1" ht="26.25" customHeight="1">
      <c r="A92" s="104"/>
      <c r="B92" s="86" t="s">
        <v>6</v>
      </c>
      <c r="C92" s="88" t="s">
        <v>271</v>
      </c>
      <c r="D92" s="88" t="s">
        <v>271</v>
      </c>
      <c r="E92" s="88" t="s">
        <v>271</v>
      </c>
      <c r="F92" s="88" t="s">
        <v>271</v>
      </c>
      <c r="G92" s="88" t="s">
        <v>271</v>
      </c>
    </row>
    <row r="93" spans="1:7" s="84" customFormat="1" ht="26.25" customHeight="1">
      <c r="A93" s="104"/>
      <c r="B93" s="85" t="s">
        <v>7</v>
      </c>
      <c r="C93" s="87" t="s">
        <v>271</v>
      </c>
      <c r="D93" s="87" t="s">
        <v>271</v>
      </c>
      <c r="E93" s="87" t="s">
        <v>271</v>
      </c>
      <c r="F93" s="87" t="s">
        <v>271</v>
      </c>
      <c r="G93" s="87" t="s">
        <v>271</v>
      </c>
    </row>
    <row r="94" spans="1:7" s="84" customFormat="1" ht="26.25" customHeight="1">
      <c r="A94" s="104"/>
      <c r="B94" s="86" t="s">
        <v>8</v>
      </c>
      <c r="C94" s="88" t="s">
        <v>271</v>
      </c>
      <c r="D94" s="88" t="s">
        <v>271</v>
      </c>
      <c r="E94" s="88" t="s">
        <v>271</v>
      </c>
      <c r="F94" s="88" t="s">
        <v>271</v>
      </c>
      <c r="G94" s="88" t="s">
        <v>271</v>
      </c>
    </row>
    <row r="95" spans="1:7" ht="31.5" customHeight="1">
      <c r="A95" s="104" t="s">
        <v>10</v>
      </c>
      <c r="B95" s="83">
        <f>B81+1</f>
        <v>7</v>
      </c>
      <c r="C95" s="89" t="str">
        <f t="array" ref="C95">IFERROR(INDEX('Bilan Fra (CACHE)'!C$1:C$33,MATCH($A95&amp;$B95,'Bilan Fra (CACHE)'!$A$1:$A$33&amp;'Bilan Fra (CACHE)'!$B$1:$B$33,0)),"")</f>
        <v>Identifier la proposition subordonnée circonstancielle p. 42</v>
      </c>
      <c r="D95" s="89" t="str">
        <f t="array" ref="D95">IFERROR(INDEX('Bilan Fra (CACHE)'!D$1:D$33,MATCH($A95&amp;$B95,'Bilan Fra (CACHE)'!$A$1:$A$33&amp;'Bilan Fra (CACHE)'!$B$1:$B$33,0)),"")</f>
        <v>Utiliser le passé composé de l'indicatif (1) p. 152</v>
      </c>
      <c r="E95" s="89" t="str">
        <f t="array" ref="E95">IFERROR(INDEX('Bilan Fra (CACHE)'!E$1:E$33,MATCH($A95&amp;$B95,'Bilan Fra (CACHE)'!$A$1:$A$33&amp;'Bilan Fra (CACHE)'!$B$1:$B$33,0)),"")</f>
        <v>Attribuer une qualité : l'attribut du sujet p. 44</v>
      </c>
      <c r="F95" s="89" t="str">
        <f t="array" ref="F95">IFERROR(INDEX('Bilan Fra (CACHE)'!F$1:F$33,MATCH($A95&amp;$B95,'Bilan Fra (CACHE)'!$A$1:$A$33&amp;'Bilan Fra (CACHE)'!$B$1:$B$33,0)),"")</f>
        <v>Utiliser le passé composé de l'indicatif (2) p. 154</v>
      </c>
      <c r="G95" s="89" t="str">
        <f t="array" ref="G95">IFERROR(INDEX('Bilan Fra (CACHE)'!G$1:G$33,MATCH($A95&amp;$B95,'Bilan Fra (CACHE)'!$A$1:$A$33&amp;'Bilan Fra (CACHE)'!$B$1:$B$33,0)),"")</f>
        <v xml:space="preserve"> </v>
      </c>
    </row>
    <row r="96" spans="1:7" s="84" customFormat="1" ht="26.25" customHeight="1">
      <c r="A96" s="104"/>
      <c r="B96" s="85" t="s">
        <v>9</v>
      </c>
      <c r="C96" s="87" t="s">
        <v>271</v>
      </c>
      <c r="D96" s="87" t="s">
        <v>271</v>
      </c>
      <c r="E96" s="87" t="s">
        <v>271</v>
      </c>
      <c r="F96" s="87" t="s">
        <v>271</v>
      </c>
      <c r="G96" s="87" t="s">
        <v>271</v>
      </c>
    </row>
    <row r="97" spans="1:7" s="84" customFormat="1" ht="26.25" customHeight="1">
      <c r="A97" s="104"/>
      <c r="B97" s="86" t="s">
        <v>11</v>
      </c>
      <c r="C97" s="88" t="s">
        <v>271</v>
      </c>
      <c r="D97" s="88" t="s">
        <v>271</v>
      </c>
      <c r="E97" s="88" t="s">
        <v>271</v>
      </c>
      <c r="F97" s="88" t="s">
        <v>271</v>
      </c>
      <c r="G97" s="88" t="s">
        <v>271</v>
      </c>
    </row>
    <row r="98" spans="1:7" s="84" customFormat="1" ht="26.25" customHeight="1">
      <c r="A98" s="104"/>
      <c r="B98" s="85" t="s">
        <v>12</v>
      </c>
      <c r="C98" s="87" t="s">
        <v>271</v>
      </c>
      <c r="D98" s="87" t="s">
        <v>271</v>
      </c>
      <c r="E98" s="87" t="s">
        <v>271</v>
      </c>
      <c r="F98" s="87" t="s">
        <v>271</v>
      </c>
      <c r="G98" s="87" t="s">
        <v>271</v>
      </c>
    </row>
    <row r="99" spans="1:7" ht="19.5" customHeight="1"/>
    <row r="100" spans="1:7" s="82" customFormat="1" ht="31.5" customHeight="1">
      <c r="A100" s="104" t="s">
        <v>1</v>
      </c>
      <c r="B100" s="83">
        <f>B86+1</f>
        <v>8</v>
      </c>
      <c r="C100" s="89" t="str">
        <f t="array" ref="C100">IFERROR(INDEX('Bilan Fra (CACHE)'!C$1:C$33,MATCH($A100&amp;$B100,'Bilan Fra (CACHE)'!$A$1:$A$33&amp;'Bilan Fra (CACHE)'!$B$1:$B$33,0)),"")</f>
        <v>Identifier les formes affirmatives et négatives p. 62</v>
      </c>
      <c r="D100" s="89" t="str">
        <f t="array" ref="D100">IFERROR(INDEX('Bilan Fra (CACHE)'!D$1:D$33,MATCH($A100&amp;$B100,'Bilan Fra (CACHE)'!$A$1:$A$33&amp;'Bilan Fra (CACHE)'!$B$1:$B$33,0)),"")</f>
        <v>Reconnaître « son », « ses » et « ces » p. 110</v>
      </c>
      <c r="E100" s="89" t="str">
        <f t="array" ref="E100">IFERROR(INDEX('Bilan Fra (CACHE)'!E$1:E$33,MATCH($A100&amp;$B100,'Bilan Fra (CACHE)'!$A$1:$A$33&amp;'Bilan Fra (CACHE)'!$B$1:$B$33,0)),"")</f>
        <v>Utiliser le passé composé de l'indicatif (2) p. 154</v>
      </c>
      <c r="F100" s="89" t="str">
        <f t="array" ref="F100">IFERROR(INDEX('Bilan Fra (CACHE)'!F$1:F$33,MATCH($A100&amp;$B100,'Bilan Fra (CACHE)'!$A$1:$A$33&amp;'Bilan Fra (CACHE)'!$B$1:$B$33,0)),"")</f>
        <v xml:space="preserve"> </v>
      </c>
      <c r="G100" s="89" t="str">
        <f t="array" ref="G100">IFERROR(INDEX('Bilan Fra (CACHE)'!G$1:G$33,MATCH($A100&amp;$B100,'Bilan Fra (CACHE)'!$A$1:$A$33&amp;'Bilan Fra (CACHE)'!$B$1:$B$33,0)),"")</f>
        <v xml:space="preserve"> </v>
      </c>
    </row>
    <row r="101" spans="1:7" s="84" customFormat="1" ht="26.25" customHeight="1">
      <c r="A101" s="104"/>
      <c r="B101" s="85" t="s">
        <v>0</v>
      </c>
      <c r="C101" s="87" t="s">
        <v>271</v>
      </c>
      <c r="D101" s="87" t="s">
        <v>271</v>
      </c>
      <c r="E101" s="87" t="s">
        <v>271</v>
      </c>
      <c r="F101" s="87" t="s">
        <v>271</v>
      </c>
      <c r="G101" s="87" t="s">
        <v>271</v>
      </c>
    </row>
    <row r="102" spans="1:7" s="84" customFormat="1" ht="26.25" customHeight="1">
      <c r="A102" s="104"/>
      <c r="B102" s="86" t="s">
        <v>2</v>
      </c>
      <c r="C102" s="88" t="s">
        <v>271</v>
      </c>
      <c r="D102" s="88" t="s">
        <v>271</v>
      </c>
      <c r="E102" s="88" t="s">
        <v>271</v>
      </c>
      <c r="F102" s="88" t="s">
        <v>271</v>
      </c>
      <c r="G102" s="88" t="s">
        <v>271</v>
      </c>
    </row>
    <row r="103" spans="1:7" s="84" customFormat="1" ht="26.25" customHeight="1">
      <c r="A103" s="104"/>
      <c r="B103" s="85" t="s">
        <v>3</v>
      </c>
      <c r="C103" s="87" t="s">
        <v>271</v>
      </c>
      <c r="D103" s="87" t="s">
        <v>271</v>
      </c>
      <c r="E103" s="87" t="s">
        <v>271</v>
      </c>
      <c r="F103" s="87" t="s">
        <v>271</v>
      </c>
      <c r="G103" s="87" t="s">
        <v>271</v>
      </c>
    </row>
    <row r="104" spans="1:7" ht="31.5" customHeight="1">
      <c r="A104" s="104" t="s">
        <v>5</v>
      </c>
      <c r="B104" s="83">
        <f>B90+1</f>
        <v>8</v>
      </c>
      <c r="C104" s="89" t="str">
        <f t="array" ref="C104">IFERROR(INDEX('Bilan Fra (CACHE)'!C$1:C$33,MATCH($A104&amp;$B104,'Bilan Fra (CACHE)'!$A$1:$A$33&amp;'Bilan Fra (CACHE)'!$B$1:$B$33,0)),"")</f>
        <v>Compléter un nom p. 54</v>
      </c>
      <c r="D104" s="89" t="str">
        <f t="array" ref="D104">IFERROR(INDEX('Bilan Fra (CACHE)'!D$1:D$33,MATCH($A104&amp;$B104,'Bilan Fra (CACHE)'!$A$1:$A$33&amp;'Bilan Fra (CACHE)'!$B$1:$B$33,0)),"")</f>
        <v>Accorder le participe passé (1) p. 114</v>
      </c>
      <c r="E104" s="89" t="str">
        <f t="array" ref="E104">IFERROR(INDEX('Bilan Fra (CACHE)'!E$1:E$33,MATCH($A104&amp;$B104,'Bilan Fra (CACHE)'!$A$1:$A$33&amp;'Bilan Fra (CACHE)'!$B$1:$B$33,0)),"")</f>
        <v>Conjuguer au passé simple de l'indicatif p. 158</v>
      </c>
      <c r="F104" s="89" t="str">
        <f t="array" ref="F104">IFERROR(INDEX('Bilan Fra (CACHE)'!F$1:F$33,MATCH($A104&amp;$B104,'Bilan Fra (CACHE)'!$A$1:$A$33&amp;'Bilan Fra (CACHE)'!$B$1:$B$33,0)),"")</f>
        <v>Utiliser le passé simple et le passé composé de l'indicatif p. 156</v>
      </c>
      <c r="G104" s="89" t="str">
        <f t="array" ref="G104">IFERROR(INDEX('Bilan Fra (CACHE)'!G$1:G$33,MATCH($A104&amp;$B104,'Bilan Fra (CACHE)'!$A$1:$A$33&amp;'Bilan Fra (CACHE)'!$B$1:$B$33,0)),"")</f>
        <v xml:space="preserve"> </v>
      </c>
    </row>
    <row r="105" spans="1:7" s="84" customFormat="1" ht="26.25" customHeight="1">
      <c r="A105" s="104"/>
      <c r="B105" s="85" t="s">
        <v>4</v>
      </c>
      <c r="C105" s="87" t="s">
        <v>271</v>
      </c>
      <c r="D105" s="87" t="s">
        <v>271</v>
      </c>
      <c r="E105" s="87" t="s">
        <v>271</v>
      </c>
      <c r="F105" s="87" t="s">
        <v>271</v>
      </c>
      <c r="G105" s="87" t="s">
        <v>271</v>
      </c>
    </row>
    <row r="106" spans="1:7" s="84" customFormat="1" ht="26.25" customHeight="1">
      <c r="A106" s="104"/>
      <c r="B106" s="86" t="s">
        <v>6</v>
      </c>
      <c r="C106" s="88" t="s">
        <v>271</v>
      </c>
      <c r="D106" s="88" t="s">
        <v>271</v>
      </c>
      <c r="E106" s="88" t="s">
        <v>271</v>
      </c>
      <c r="F106" s="88" t="s">
        <v>271</v>
      </c>
      <c r="G106" s="88" t="s">
        <v>271</v>
      </c>
    </row>
    <row r="107" spans="1:7" s="84" customFormat="1" ht="26.25" customHeight="1">
      <c r="A107" s="104"/>
      <c r="B107" s="85" t="s">
        <v>7</v>
      </c>
      <c r="C107" s="87" t="s">
        <v>271</v>
      </c>
      <c r="D107" s="87" t="s">
        <v>271</v>
      </c>
      <c r="E107" s="87" t="s">
        <v>271</v>
      </c>
      <c r="F107" s="87" t="s">
        <v>271</v>
      </c>
      <c r="G107" s="87" t="s">
        <v>271</v>
      </c>
    </row>
    <row r="108" spans="1:7" s="84" customFormat="1" ht="26.25" customHeight="1">
      <c r="A108" s="104"/>
      <c r="B108" s="86" t="s">
        <v>8</v>
      </c>
      <c r="C108" s="88" t="s">
        <v>271</v>
      </c>
      <c r="D108" s="88" t="s">
        <v>271</v>
      </c>
      <c r="E108" s="88" t="s">
        <v>271</v>
      </c>
      <c r="F108" s="88" t="s">
        <v>271</v>
      </c>
      <c r="G108" s="88" t="s">
        <v>271</v>
      </c>
    </row>
    <row r="109" spans="1:7" ht="31.5" customHeight="1">
      <c r="A109" s="104" t="s">
        <v>10</v>
      </c>
      <c r="B109" s="83">
        <f>B95+1</f>
        <v>8</v>
      </c>
      <c r="C109" s="89" t="str">
        <f t="array" ref="C109">IFERROR(INDEX('Bilan Fra (CACHE)'!C$1:C$33,MATCH($A109&amp;$B109,'Bilan Fra (CACHE)'!$A$1:$A$33&amp;'Bilan Fra (CACHE)'!$B$1:$B$33,0)),"")</f>
        <v>Accorder le participe passé (1) p. 114</v>
      </c>
      <c r="D109" s="89" t="str">
        <f t="array" ref="D109">IFERROR(INDEX('Bilan Fra (CACHE)'!D$1:D$33,MATCH($A109&amp;$B109,'Bilan Fra (CACHE)'!$A$1:$A$33&amp;'Bilan Fra (CACHE)'!$B$1:$B$33,0)),"")</f>
        <v>Conjuguer au passé simple de l'indicatif p. 158</v>
      </c>
      <c r="E109" s="89" t="str">
        <f t="array" ref="E109">IFERROR(INDEX('Bilan Fra (CACHE)'!E$1:E$33,MATCH($A109&amp;$B109,'Bilan Fra (CACHE)'!$A$1:$A$33&amp;'Bilan Fra (CACHE)'!$B$1:$B$33,0)),"")</f>
        <v>Compléter un nom p. 54</v>
      </c>
      <c r="F109" s="89" t="str">
        <f t="array" ref="F109">IFERROR(INDEX('Bilan Fra (CACHE)'!F$1:F$33,MATCH($A109&amp;$B109,'Bilan Fra (CACHE)'!$A$1:$A$33&amp;'Bilan Fra (CACHE)'!$B$1:$B$33,0)),"")</f>
        <v>Utiliser l'imparfait et le passé simple de l'indicatif p. 160</v>
      </c>
      <c r="G109" s="89" t="str">
        <f t="array" ref="G109">IFERROR(INDEX('Bilan Fra (CACHE)'!G$1:G$33,MATCH($A109&amp;$B109,'Bilan Fra (CACHE)'!$A$1:$A$33&amp;'Bilan Fra (CACHE)'!$B$1:$B$33,0)),"")</f>
        <v xml:space="preserve"> </v>
      </c>
    </row>
    <row r="110" spans="1:7" s="84" customFormat="1" ht="26.25" customHeight="1">
      <c r="A110" s="104"/>
      <c r="B110" s="85" t="s">
        <v>9</v>
      </c>
      <c r="C110" s="87" t="s">
        <v>271</v>
      </c>
      <c r="D110" s="87" t="s">
        <v>271</v>
      </c>
      <c r="E110" s="87" t="s">
        <v>271</v>
      </c>
      <c r="F110" s="87" t="s">
        <v>271</v>
      </c>
      <c r="G110" s="87" t="s">
        <v>271</v>
      </c>
    </row>
    <row r="111" spans="1:7" s="84" customFormat="1" ht="26.25" customHeight="1">
      <c r="A111" s="104"/>
      <c r="B111" s="86" t="s">
        <v>11</v>
      </c>
      <c r="C111" s="88" t="s">
        <v>271</v>
      </c>
      <c r="D111" s="88" t="s">
        <v>271</v>
      </c>
      <c r="E111" s="88" t="s">
        <v>271</v>
      </c>
      <c r="F111" s="88" t="s">
        <v>271</v>
      </c>
      <c r="G111" s="88" t="s">
        <v>271</v>
      </c>
    </row>
    <row r="112" spans="1:7" s="84" customFormat="1" ht="26.25" customHeight="1">
      <c r="A112" s="104"/>
      <c r="B112" s="85" t="s">
        <v>12</v>
      </c>
      <c r="C112" s="87" t="s">
        <v>271</v>
      </c>
      <c r="D112" s="87" t="s">
        <v>271</v>
      </c>
      <c r="E112" s="87" t="s">
        <v>271</v>
      </c>
      <c r="F112" s="87" t="s">
        <v>271</v>
      </c>
      <c r="G112" s="87" t="s">
        <v>271</v>
      </c>
    </row>
    <row r="113" spans="1:7" ht="74.25" customHeight="1"/>
    <row r="114" spans="1:7" s="82" customFormat="1" ht="31.5" customHeight="1">
      <c r="A114" s="104" t="s">
        <v>1</v>
      </c>
      <c r="B114" s="83">
        <f>B100+1</f>
        <v>9</v>
      </c>
      <c r="C114" s="89" t="str">
        <f t="array" ref="C114">IFERROR(INDEX('Bilan Fra (CACHE)'!C$1:C$33,MATCH($A114&amp;$B114,'Bilan Fra (CACHE)'!$A$1:$A$33&amp;'Bilan Fra (CACHE)'!$B$1:$B$33,0)),"")</f>
        <v>Identifier les phrases déclaratives, interrogatives et injonctives p. 64</v>
      </c>
      <c r="D114" s="89" t="str">
        <f t="array" ref="D114">IFERROR(INDEX('Bilan Fra (CACHE)'!D$1:D$33,MATCH($A114&amp;$B114,'Bilan Fra (CACHE)'!$A$1:$A$33&amp;'Bilan Fra (CACHE)'!$B$1:$B$33,0)),"")</f>
        <v>Le pluriel des noms se terminant par « au », « eau » et « al » p. 100</v>
      </c>
      <c r="E114" s="89" t="str">
        <f t="array" ref="E114">IFERROR(INDEX('Bilan Fra (CACHE)'!E$1:E$33,MATCH($A114&amp;$B114,'Bilan Fra (CACHE)'!$A$1:$A$33&amp;'Bilan Fra (CACHE)'!$B$1:$B$33,0)),"")</f>
        <v>Le futur simple et le futur proche p. 164</v>
      </c>
      <c r="F114" s="89" t="str">
        <f t="array" ref="F114">IFERROR(INDEX('Bilan Fra (CACHE)'!F$1:F$33,MATCH($A114&amp;$B114,'Bilan Fra (CACHE)'!$A$1:$A$33&amp;'Bilan Fra (CACHE)'!$B$1:$B$33,0)),"")</f>
        <v xml:space="preserve"> </v>
      </c>
      <c r="G114" s="89" t="str">
        <f t="array" ref="G114">IFERROR(INDEX('Bilan Fra (CACHE)'!G$1:G$33,MATCH($A114&amp;$B114,'Bilan Fra (CACHE)'!$A$1:$A$33&amp;'Bilan Fra (CACHE)'!$B$1:$B$33,0)),"")</f>
        <v xml:space="preserve"> </v>
      </c>
    </row>
    <row r="115" spans="1:7" s="84" customFormat="1" ht="26.25" customHeight="1">
      <c r="A115" s="104"/>
      <c r="B115" s="85" t="s">
        <v>0</v>
      </c>
      <c r="C115" s="87" t="s">
        <v>271</v>
      </c>
      <c r="D115" s="87" t="s">
        <v>271</v>
      </c>
      <c r="E115" s="87" t="s">
        <v>271</v>
      </c>
      <c r="F115" s="87" t="s">
        <v>271</v>
      </c>
      <c r="G115" s="87" t="s">
        <v>271</v>
      </c>
    </row>
    <row r="116" spans="1:7" s="84" customFormat="1" ht="26.25" customHeight="1">
      <c r="A116" s="104"/>
      <c r="B116" s="86" t="s">
        <v>2</v>
      </c>
      <c r="C116" s="88" t="s">
        <v>271</v>
      </c>
      <c r="D116" s="88" t="s">
        <v>271</v>
      </c>
      <c r="E116" s="88" t="s">
        <v>271</v>
      </c>
      <c r="F116" s="88" t="s">
        <v>271</v>
      </c>
      <c r="G116" s="88" t="s">
        <v>271</v>
      </c>
    </row>
    <row r="117" spans="1:7" s="84" customFormat="1" ht="26.25" customHeight="1">
      <c r="A117" s="104"/>
      <c r="B117" s="85" t="s">
        <v>3</v>
      </c>
      <c r="C117" s="87" t="s">
        <v>271</v>
      </c>
      <c r="D117" s="87" t="s">
        <v>271</v>
      </c>
      <c r="E117" s="87" t="s">
        <v>271</v>
      </c>
      <c r="F117" s="87" t="s">
        <v>271</v>
      </c>
      <c r="G117" s="87" t="s">
        <v>271</v>
      </c>
    </row>
    <row r="118" spans="1:7" ht="31.5" customHeight="1">
      <c r="A118" s="104" t="s">
        <v>5</v>
      </c>
      <c r="B118" s="83">
        <f>B104+1</f>
        <v>9</v>
      </c>
      <c r="C118" s="89" t="str">
        <f t="array" ref="C118">IFERROR(INDEX('Bilan Fra (CACHE)'!C$1:C$33,MATCH($A118&amp;$B118,'Bilan Fra (CACHE)'!$A$1:$A$33&amp;'Bilan Fra (CACHE)'!$B$1:$B$33,0)),"")</f>
        <v>Identifier la nature et la fonction d'un mot p. 60</v>
      </c>
      <c r="D118" s="89" t="str">
        <f t="array" ref="D118">IFERROR(INDEX('Bilan Fra (CACHE)'!D$1:D$33,MATCH($A118&amp;$B118,'Bilan Fra (CACHE)'!$A$1:$A$33&amp;'Bilan Fra (CACHE)'!$B$1:$B$33,0)),"")</f>
        <v>Le futur simple et le futur proche p. 164</v>
      </c>
      <c r="E118" s="89" t="str">
        <f t="array" ref="E118">IFERROR(INDEX('Bilan Fra (CACHE)'!E$1:E$33,MATCH($A118&amp;$B118,'Bilan Fra (CACHE)'!$A$1:$A$33&amp;'Bilan Fra (CACHE)'!$B$1:$B$33,0)),"")</f>
        <v>Identifier les phrases déclaratives, interrogatives et injonctives p. 64</v>
      </c>
      <c r="F118" s="89" t="str">
        <f t="array" ref="F118">IFERROR(INDEX('Bilan Fra (CACHE)'!F$1:F$33,MATCH($A118&amp;$B118,'Bilan Fra (CACHE)'!$A$1:$A$33&amp;'Bilan Fra (CACHE)'!$B$1:$B$33,0)),"")</f>
        <v>Utiliser et conjuguer le présent de l'impératif p. 174</v>
      </c>
      <c r="G118" s="89" t="str">
        <f t="array" ref="G118">IFERROR(INDEX('Bilan Fra (CACHE)'!G$1:G$33,MATCH($A118&amp;$B118,'Bilan Fra (CACHE)'!$A$1:$A$33&amp;'Bilan Fra (CACHE)'!$B$1:$B$33,0)),"")</f>
        <v xml:space="preserve"> </v>
      </c>
    </row>
    <row r="119" spans="1:7" s="84" customFormat="1" ht="26.25" customHeight="1">
      <c r="A119" s="104"/>
      <c r="B119" s="85" t="s">
        <v>4</v>
      </c>
      <c r="C119" s="87" t="s">
        <v>271</v>
      </c>
      <c r="D119" s="87" t="s">
        <v>271</v>
      </c>
      <c r="E119" s="87" t="s">
        <v>271</v>
      </c>
      <c r="F119" s="87" t="s">
        <v>271</v>
      </c>
      <c r="G119" s="87" t="s">
        <v>271</v>
      </c>
    </row>
    <row r="120" spans="1:7" s="84" customFormat="1" ht="26.25" customHeight="1">
      <c r="A120" s="104"/>
      <c r="B120" s="86" t="s">
        <v>6</v>
      </c>
      <c r="C120" s="88" t="s">
        <v>271</v>
      </c>
      <c r="D120" s="88" t="s">
        <v>271</v>
      </c>
      <c r="E120" s="88" t="s">
        <v>271</v>
      </c>
      <c r="F120" s="88" t="s">
        <v>271</v>
      </c>
      <c r="G120" s="88" t="s">
        <v>271</v>
      </c>
    </row>
    <row r="121" spans="1:7" s="84" customFormat="1" ht="26.25" customHeight="1">
      <c r="A121" s="104"/>
      <c r="B121" s="85" t="s">
        <v>7</v>
      </c>
      <c r="C121" s="87" t="s">
        <v>271</v>
      </c>
      <c r="D121" s="87" t="s">
        <v>271</v>
      </c>
      <c r="E121" s="87" t="s">
        <v>271</v>
      </c>
      <c r="F121" s="87" t="s">
        <v>271</v>
      </c>
      <c r="G121" s="87" t="s">
        <v>271</v>
      </c>
    </row>
    <row r="122" spans="1:7" s="84" customFormat="1" ht="26.25" customHeight="1">
      <c r="A122" s="104"/>
      <c r="B122" s="86" t="s">
        <v>8</v>
      </c>
      <c r="C122" s="88" t="s">
        <v>271</v>
      </c>
      <c r="D122" s="88" t="s">
        <v>271</v>
      </c>
      <c r="E122" s="88" t="s">
        <v>271</v>
      </c>
      <c r="F122" s="88" t="s">
        <v>271</v>
      </c>
      <c r="G122" s="88" t="s">
        <v>271</v>
      </c>
    </row>
    <row r="123" spans="1:7" ht="31.5" customHeight="1">
      <c r="A123" s="104" t="s">
        <v>10</v>
      </c>
      <c r="B123" s="83">
        <f>B109+1</f>
        <v>9</v>
      </c>
      <c r="C123" s="89" t="str">
        <f t="array" ref="C123">IFERROR(INDEX('Bilan Fra (CACHE)'!C$1:C$33,MATCH($A123&amp;$B123,'Bilan Fra (CACHE)'!$A$1:$A$33&amp;'Bilan Fra (CACHE)'!$B$1:$B$33,0)),"")</f>
        <v>Identifier la nature et la fonction d'un mot p. 60</v>
      </c>
      <c r="D123" s="89" t="str">
        <f t="array" ref="D123">IFERROR(INDEX('Bilan Fra (CACHE)'!D$1:D$33,MATCH($A123&amp;$B123,'Bilan Fra (CACHE)'!$A$1:$A$33&amp;'Bilan Fra (CACHE)'!$B$1:$B$33,0)),"")</f>
        <v>Conjuguer au futur simple et au futur antérieur de l'indicatif p. 166</v>
      </c>
      <c r="E123" s="89" t="str">
        <f t="array" ref="E123">IFERROR(INDEX('Bilan Fra (CACHE)'!E$1:E$33,MATCH($A123&amp;$B123,'Bilan Fra (CACHE)'!$A$1:$A$33&amp;'Bilan Fra (CACHE)'!$B$1:$B$33,0)),"")</f>
        <v>Identifier une proposition subordonnée complétive p. 34</v>
      </c>
      <c r="F123" s="89" t="str">
        <f t="array" ref="F123">IFERROR(INDEX('Bilan Fra (CACHE)'!F$1:F$33,MATCH($A123&amp;$B123,'Bilan Fra (CACHE)'!$A$1:$A$33&amp;'Bilan Fra (CACHE)'!$B$1:$B$33,0)),"")</f>
        <v>Utiliser et conjuguer le présent de l'impératif p. 174</v>
      </c>
      <c r="G123" s="89" t="str">
        <f t="array" ref="G123">IFERROR(INDEX('Bilan Fra (CACHE)'!G$1:G$33,MATCH($A123&amp;$B123,'Bilan Fra (CACHE)'!$A$1:$A$33&amp;'Bilan Fra (CACHE)'!$B$1:$B$33,0)),"")</f>
        <v xml:space="preserve"> </v>
      </c>
    </row>
    <row r="124" spans="1:7" s="84" customFormat="1" ht="26.25" customHeight="1">
      <c r="A124" s="104"/>
      <c r="B124" s="85" t="s">
        <v>9</v>
      </c>
      <c r="C124" s="87" t="s">
        <v>271</v>
      </c>
      <c r="D124" s="87" t="s">
        <v>271</v>
      </c>
      <c r="E124" s="87" t="s">
        <v>271</v>
      </c>
      <c r="F124" s="87" t="s">
        <v>271</v>
      </c>
      <c r="G124" s="87" t="s">
        <v>271</v>
      </c>
    </row>
    <row r="125" spans="1:7" s="84" customFormat="1" ht="26.25" customHeight="1">
      <c r="A125" s="104"/>
      <c r="B125" s="86" t="s">
        <v>11</v>
      </c>
      <c r="C125" s="88" t="s">
        <v>271</v>
      </c>
      <c r="D125" s="88" t="s">
        <v>271</v>
      </c>
      <c r="E125" s="88" t="s">
        <v>271</v>
      </c>
      <c r="F125" s="88" t="s">
        <v>271</v>
      </c>
      <c r="G125" s="88" t="s">
        <v>271</v>
      </c>
    </row>
    <row r="126" spans="1:7" s="84" customFormat="1" ht="26.25" customHeight="1">
      <c r="A126" s="104"/>
      <c r="B126" s="85" t="s">
        <v>12</v>
      </c>
      <c r="C126" s="87" t="s">
        <v>271</v>
      </c>
      <c r="D126" s="87" t="s">
        <v>271</v>
      </c>
      <c r="E126" s="87" t="s">
        <v>271</v>
      </c>
      <c r="F126" s="87" t="s">
        <v>271</v>
      </c>
      <c r="G126" s="87" t="s">
        <v>271</v>
      </c>
    </row>
    <row r="127" spans="1:7" ht="19.5" customHeight="1"/>
    <row r="128" spans="1:7" s="82" customFormat="1" ht="31.5" customHeight="1">
      <c r="A128" s="104" t="s">
        <v>1</v>
      </c>
      <c r="B128" s="83">
        <f>B114+1</f>
        <v>10</v>
      </c>
      <c r="C128" s="89" t="str">
        <f t="array" ref="C128">IFERROR(INDEX('Bilan Fra (CACHE)'!C$1:C$33,MATCH($A128&amp;$B128,'Bilan Fra (CACHE)'!$A$1:$A$33&amp;'Bilan Fra (CACHE)'!$B$1:$B$33,0)),"")</f>
        <v>Les consonnes finales muettes p. 106</v>
      </c>
      <c r="D128" s="89" t="str">
        <f t="array" ref="D128">IFERROR(INDEX('Bilan Fra (CACHE)'!D$1:D$33,MATCH($A128&amp;$B128,'Bilan Fra (CACHE)'!$A$1:$A$33&amp;'Bilan Fra (CACHE)'!$B$1:$B$33,0)),"")</f>
        <v>Conjuguer les verbes « appeler », « lancer », « jeter » et « manger » p. 172</v>
      </c>
      <c r="E128" s="89" t="str">
        <f t="array" ref="E128">IFERROR(INDEX('Bilan Fra (CACHE)'!E$1:E$33,MATCH($A128&amp;$B128,'Bilan Fra (CACHE)'!$A$1:$A$33&amp;'Bilan Fra (CACHE)'!$B$1:$B$33,0)),"")</f>
        <v xml:space="preserve"> </v>
      </c>
      <c r="F128" s="89" t="str">
        <f t="array" ref="F128">IFERROR(INDEX('Bilan Fra (CACHE)'!F$1:F$33,MATCH($A128&amp;$B128,'Bilan Fra (CACHE)'!$A$1:$A$33&amp;'Bilan Fra (CACHE)'!$B$1:$B$33,0)),"")</f>
        <v xml:space="preserve"> </v>
      </c>
      <c r="G128" s="89" t="str">
        <f t="array" ref="G128">IFERROR(INDEX('Bilan Fra (CACHE)'!G$1:G$33,MATCH($A128&amp;$B128,'Bilan Fra (CACHE)'!$A$1:$A$33&amp;'Bilan Fra (CACHE)'!$B$1:$B$33,0)),"")</f>
        <v xml:space="preserve"> </v>
      </c>
    </row>
    <row r="129" spans="1:7" s="84" customFormat="1" ht="26.25" customHeight="1">
      <c r="A129" s="104"/>
      <c r="B129" s="85" t="s">
        <v>0</v>
      </c>
      <c r="C129" s="87" t="s">
        <v>271</v>
      </c>
      <c r="D129" s="87" t="s">
        <v>271</v>
      </c>
      <c r="E129" s="87" t="s">
        <v>271</v>
      </c>
      <c r="F129" s="87" t="s">
        <v>271</v>
      </c>
      <c r="G129" s="87" t="s">
        <v>271</v>
      </c>
    </row>
    <row r="130" spans="1:7" s="84" customFormat="1" ht="26.25" customHeight="1">
      <c r="A130" s="104"/>
      <c r="B130" s="86" t="s">
        <v>2</v>
      </c>
      <c r="C130" s="88" t="s">
        <v>271</v>
      </c>
      <c r="D130" s="88" t="s">
        <v>271</v>
      </c>
      <c r="E130" s="88" t="s">
        <v>271</v>
      </c>
      <c r="F130" s="88" t="s">
        <v>271</v>
      </c>
      <c r="G130" s="88" t="s">
        <v>271</v>
      </c>
    </row>
    <row r="131" spans="1:7" s="84" customFormat="1" ht="26.25" customHeight="1">
      <c r="A131" s="104"/>
      <c r="B131" s="85" t="s">
        <v>3</v>
      </c>
      <c r="C131" s="87" t="s">
        <v>271</v>
      </c>
      <c r="D131" s="87" t="s">
        <v>271</v>
      </c>
      <c r="E131" s="87" t="s">
        <v>271</v>
      </c>
      <c r="F131" s="87" t="s">
        <v>271</v>
      </c>
      <c r="G131" s="87" t="s">
        <v>271</v>
      </c>
    </row>
    <row r="132" spans="1:7" ht="31.5" customHeight="1">
      <c r="A132" s="104" t="s">
        <v>5</v>
      </c>
      <c r="B132" s="83">
        <f>B118+1</f>
        <v>10</v>
      </c>
      <c r="C132" s="89" t="str">
        <f t="array" ref="C132">IFERROR(INDEX('Bilan Fra (CACHE)'!C$1:C$33,MATCH($A132&amp;$B132,'Bilan Fra (CACHE)'!$A$1:$A$33&amp;'Bilan Fra (CACHE)'!$B$1:$B$33,0)),"")</f>
        <v>Identifier les différentes proposition dans la phrase complexe p.66</v>
      </c>
      <c r="D132" s="89" t="str">
        <f t="array" ref="D132">IFERROR(INDEX('Bilan Fra (CACHE)'!D$1:D$33,MATCH($A132&amp;$B132,'Bilan Fra (CACHE)'!$A$1:$A$33&amp;'Bilan Fra (CACHE)'!$B$1:$B$33,0)),"")</f>
        <v>Accorder le participe passé (2) p. 114</v>
      </c>
      <c r="E132" s="89" t="str">
        <f t="array" ref="E132">IFERROR(INDEX('Bilan Fra (CACHE)'!E$1:E$33,MATCH($A132&amp;$B132,'Bilan Fra (CACHE)'!$A$1:$A$33&amp;'Bilan Fra (CACHE)'!$B$1:$B$33,0)),"")</f>
        <v>Conjuguer les verbes « appeler », « lancer », « jeter » et « manger » p. 172</v>
      </c>
      <c r="F132" s="89" t="str">
        <f t="array" ref="F132">IFERROR(INDEX('Bilan Fra (CACHE)'!F$1:F$33,MATCH($A132&amp;$B132,'Bilan Fra (CACHE)'!$A$1:$A$33&amp;'Bilan Fra (CACHE)'!$B$1:$B$33,0)),"")</f>
        <v>Le pluriel des noms terminés par « ai/aille », « eil/eille », « euil/euille » p. 104</v>
      </c>
      <c r="G132" s="89" t="str">
        <f t="array" ref="G132">IFERROR(INDEX('Bilan Fra (CACHE)'!G$1:G$33,MATCH($A132&amp;$B132,'Bilan Fra (CACHE)'!$A$1:$A$33&amp;'Bilan Fra (CACHE)'!$B$1:$B$33,0)),"")</f>
        <v xml:space="preserve"> </v>
      </c>
    </row>
    <row r="133" spans="1:7" s="84" customFormat="1" ht="26.25" customHeight="1">
      <c r="A133" s="104"/>
      <c r="B133" s="85" t="s">
        <v>4</v>
      </c>
      <c r="C133" s="87" t="s">
        <v>271</v>
      </c>
      <c r="D133" s="87" t="s">
        <v>271</v>
      </c>
      <c r="E133" s="87" t="s">
        <v>271</v>
      </c>
      <c r="F133" s="87" t="s">
        <v>271</v>
      </c>
      <c r="G133" s="87" t="s">
        <v>271</v>
      </c>
    </row>
    <row r="134" spans="1:7" s="84" customFormat="1" ht="26.25" customHeight="1">
      <c r="A134" s="104"/>
      <c r="B134" s="86" t="s">
        <v>6</v>
      </c>
      <c r="C134" s="88" t="s">
        <v>271</v>
      </c>
      <c r="D134" s="88" t="s">
        <v>271</v>
      </c>
      <c r="E134" s="88" t="s">
        <v>271</v>
      </c>
      <c r="F134" s="88" t="s">
        <v>271</v>
      </c>
      <c r="G134" s="88" t="s">
        <v>271</v>
      </c>
    </row>
    <row r="135" spans="1:7" s="84" customFormat="1" ht="26.25" customHeight="1">
      <c r="A135" s="104"/>
      <c r="B135" s="85" t="s">
        <v>7</v>
      </c>
      <c r="C135" s="87" t="s">
        <v>271</v>
      </c>
      <c r="D135" s="87" t="s">
        <v>271</v>
      </c>
      <c r="E135" s="87" t="s">
        <v>271</v>
      </c>
      <c r="F135" s="87" t="s">
        <v>271</v>
      </c>
      <c r="G135" s="87" t="s">
        <v>271</v>
      </c>
    </row>
    <row r="136" spans="1:7" s="84" customFormat="1" ht="26.25" customHeight="1">
      <c r="A136" s="104"/>
      <c r="B136" s="86" t="s">
        <v>8</v>
      </c>
      <c r="C136" s="88" t="s">
        <v>271</v>
      </c>
      <c r="D136" s="88" t="s">
        <v>271</v>
      </c>
      <c r="E136" s="88" t="s">
        <v>271</v>
      </c>
      <c r="F136" s="88" t="s">
        <v>271</v>
      </c>
      <c r="G136" s="88" t="s">
        <v>271</v>
      </c>
    </row>
    <row r="137" spans="1:7" ht="31.5" customHeight="1">
      <c r="A137" s="104" t="s">
        <v>10</v>
      </c>
      <c r="B137" s="83">
        <f>B123+1</f>
        <v>10</v>
      </c>
      <c r="C137" s="89" t="str">
        <f t="array" ref="C137">IFERROR(INDEX('Bilan Fra (CACHE)'!C$1:C$33,MATCH($A137&amp;$B137,'Bilan Fra (CACHE)'!$A$1:$A$33&amp;'Bilan Fra (CACHE)'!$B$1:$B$33,0)),"")</f>
        <v>Identifier la voix active et la voix passive p. 68</v>
      </c>
      <c r="D137" s="89" t="str">
        <f t="array" ref="D137">IFERROR(INDEX('Bilan Fra (CACHE)'!D$1:D$33,MATCH($A137&amp;$B137,'Bilan Fra (CACHE)'!$A$1:$A$33&amp;'Bilan Fra (CACHE)'!$B$1:$B$33,0)),"")</f>
        <v>Accorder le participe passé (2) p. 114</v>
      </c>
      <c r="E137" s="89" t="str">
        <f t="array" ref="E137">IFERROR(INDEX('Bilan Fra (CACHE)'!E$1:E$33,MATCH($A137&amp;$B137,'Bilan Fra (CACHE)'!$A$1:$A$33&amp;'Bilan Fra (CACHE)'!$B$1:$B$33,0)),"")</f>
        <v>Utiliser et conjuguer le présent du conditionnel p. 176</v>
      </c>
      <c r="F137" s="89" t="str">
        <f t="array" ref="F137">IFERROR(INDEX('Bilan Fra (CACHE)'!F$1:F$33,MATCH($A137&amp;$B137,'Bilan Fra (CACHE)'!$A$1:$A$33&amp;'Bilan Fra (CACHE)'!$B$1:$B$33,0)),"")</f>
        <v>Le pluriel des noms terminés par « ai/aille », « eil/eille », « euil/euille » p. 104</v>
      </c>
      <c r="G137" s="89" t="str">
        <f t="array" ref="G137">IFERROR(INDEX('Bilan Fra (CACHE)'!G$1:G$33,MATCH($A137&amp;$B137,'Bilan Fra (CACHE)'!$A$1:$A$33&amp;'Bilan Fra (CACHE)'!$B$1:$B$33,0)),"")</f>
        <v xml:space="preserve"> </v>
      </c>
    </row>
    <row r="138" spans="1:7" s="84" customFormat="1" ht="26.25" customHeight="1">
      <c r="A138" s="104"/>
      <c r="B138" s="85" t="s">
        <v>9</v>
      </c>
      <c r="C138" s="87" t="s">
        <v>271</v>
      </c>
      <c r="D138" s="87" t="s">
        <v>271</v>
      </c>
      <c r="E138" s="87" t="s">
        <v>271</v>
      </c>
      <c r="F138" s="87" t="s">
        <v>271</v>
      </c>
      <c r="G138" s="87" t="s">
        <v>271</v>
      </c>
    </row>
    <row r="139" spans="1:7" s="84" customFormat="1" ht="26.25" customHeight="1">
      <c r="A139" s="104"/>
      <c r="B139" s="86" t="s">
        <v>11</v>
      </c>
      <c r="C139" s="88" t="s">
        <v>271</v>
      </c>
      <c r="D139" s="88" t="s">
        <v>271</v>
      </c>
      <c r="E139" s="88" t="s">
        <v>271</v>
      </c>
      <c r="F139" s="88" t="s">
        <v>271</v>
      </c>
      <c r="G139" s="88" t="s">
        <v>271</v>
      </c>
    </row>
    <row r="140" spans="1:7" s="84" customFormat="1" ht="26.25" customHeight="1">
      <c r="A140" s="104"/>
      <c r="B140" s="85" t="s">
        <v>12</v>
      </c>
      <c r="C140" s="87" t="s">
        <v>271</v>
      </c>
      <c r="D140" s="87" t="s">
        <v>271</v>
      </c>
      <c r="E140" s="87" t="s">
        <v>271</v>
      </c>
      <c r="F140" s="87" t="s">
        <v>271</v>
      </c>
      <c r="G140" s="87" t="s">
        <v>271</v>
      </c>
    </row>
    <row r="141" spans="1:7" ht="19.5" customHeight="1"/>
    <row r="142" spans="1:7" s="82" customFormat="1" ht="31.5" customHeight="1">
      <c r="A142" s="104" t="s">
        <v>1</v>
      </c>
      <c r="B142" s="83">
        <f>B128+1</f>
        <v>11</v>
      </c>
      <c r="C142" s="89" t="str">
        <f t="array" ref="C142">IFERROR(INDEX('Bilan Fra (CACHE)'!C$1:C$33,MATCH($A142&amp;$B142,'Bilan Fra (CACHE)'!$A$1:$A$33&amp;'Bilan Fra (CACHE)'!$B$1:$B$33,0)),"")</f>
        <v xml:space="preserve"> </v>
      </c>
      <c r="D142" s="89" t="str">
        <f t="array" ref="D142">IFERROR(INDEX('Bilan Fra (CACHE)'!D$1:D$33,MATCH($A142&amp;$B142,'Bilan Fra (CACHE)'!$A$1:$A$33&amp;'Bilan Fra (CACHE)'!$B$1:$B$33,0)),"")</f>
        <v xml:space="preserve"> </v>
      </c>
      <c r="E142" s="89" t="str">
        <f t="array" ref="E142">IFERROR(INDEX('Bilan Fra (CACHE)'!E$1:E$33,MATCH($A142&amp;$B142,'Bilan Fra (CACHE)'!$A$1:$A$33&amp;'Bilan Fra (CACHE)'!$B$1:$B$33,0)),"")</f>
        <v xml:space="preserve"> </v>
      </c>
      <c r="F142" s="89" t="str">
        <f t="array" ref="F142">IFERROR(INDEX('Bilan Fra (CACHE)'!F$1:F$33,MATCH($A142&amp;$B142,'Bilan Fra (CACHE)'!$A$1:$A$33&amp;'Bilan Fra (CACHE)'!$B$1:$B$33,0)),"")</f>
        <v xml:space="preserve"> </v>
      </c>
      <c r="G142" s="89" t="str">
        <f t="array" ref="G142">IFERROR(INDEX('Bilan Fra (CACHE)'!G$1:G$33,MATCH($A142&amp;$B142,'Bilan Fra (CACHE)'!$A$1:$A$33&amp;'Bilan Fra (CACHE)'!$B$1:$B$33,0)),"")</f>
        <v xml:space="preserve"> </v>
      </c>
    </row>
    <row r="143" spans="1:7" s="84" customFormat="1" ht="26.25" customHeight="1">
      <c r="A143" s="104"/>
      <c r="B143" s="85" t="s">
        <v>0</v>
      </c>
      <c r="C143" s="87" t="s">
        <v>271</v>
      </c>
      <c r="D143" s="87" t="s">
        <v>271</v>
      </c>
      <c r="E143" s="87" t="s">
        <v>271</v>
      </c>
      <c r="F143" s="87" t="s">
        <v>271</v>
      </c>
      <c r="G143" s="87" t="s">
        <v>271</v>
      </c>
    </row>
    <row r="144" spans="1:7" s="84" customFormat="1" ht="26.25" customHeight="1">
      <c r="A144" s="104"/>
      <c r="B144" s="86" t="s">
        <v>2</v>
      </c>
      <c r="C144" s="88" t="s">
        <v>271</v>
      </c>
      <c r="D144" s="88" t="s">
        <v>271</v>
      </c>
      <c r="E144" s="88" t="s">
        <v>271</v>
      </c>
      <c r="F144" s="88" t="s">
        <v>271</v>
      </c>
      <c r="G144" s="88" t="s">
        <v>271</v>
      </c>
    </row>
    <row r="145" spans="1:7" s="84" customFormat="1" ht="26.25" customHeight="1">
      <c r="A145" s="104"/>
      <c r="B145" s="85" t="s">
        <v>3</v>
      </c>
      <c r="C145" s="87" t="s">
        <v>271</v>
      </c>
      <c r="D145" s="87" t="s">
        <v>271</v>
      </c>
      <c r="E145" s="87" t="s">
        <v>271</v>
      </c>
      <c r="F145" s="87" t="s">
        <v>271</v>
      </c>
      <c r="G145" s="87" t="s">
        <v>271</v>
      </c>
    </row>
    <row r="146" spans="1:7" ht="31.5" customHeight="1">
      <c r="A146" s="104" t="s">
        <v>5</v>
      </c>
      <c r="B146" s="83">
        <f>B132+1</f>
        <v>11</v>
      </c>
      <c r="C146" s="89" t="str">
        <f t="array" ref="C146">IFERROR(INDEX('Bilan Fra (CACHE)'!C$1:C$33,MATCH($A146&amp;$B146,'Bilan Fra (CACHE)'!$A$1:$A$33&amp;'Bilan Fra (CACHE)'!$B$1:$B$33,0)),"")</f>
        <v xml:space="preserve"> </v>
      </c>
      <c r="D146" s="89" t="str">
        <f t="array" ref="D146">IFERROR(INDEX('Bilan Fra (CACHE)'!D$1:D$33,MATCH($A146&amp;$B146,'Bilan Fra (CACHE)'!$A$1:$A$33&amp;'Bilan Fra (CACHE)'!$B$1:$B$33,0)),"")</f>
        <v xml:space="preserve"> </v>
      </c>
      <c r="E146" s="89" t="str">
        <f t="array" ref="E146">IFERROR(INDEX('Bilan Fra (CACHE)'!E$1:E$33,MATCH($A146&amp;$B146,'Bilan Fra (CACHE)'!$A$1:$A$33&amp;'Bilan Fra (CACHE)'!$B$1:$B$33,0)),"")</f>
        <v xml:space="preserve"> </v>
      </c>
      <c r="F146" s="89" t="str">
        <f t="array" ref="F146">IFERROR(INDEX('Bilan Fra (CACHE)'!F$1:F$33,MATCH($A146&amp;$B146,'Bilan Fra (CACHE)'!$A$1:$A$33&amp;'Bilan Fra (CACHE)'!$B$1:$B$33,0)),"")</f>
        <v xml:space="preserve"> </v>
      </c>
      <c r="G146" s="89" t="str">
        <f t="array" ref="G146">IFERROR(INDEX('Bilan Fra (CACHE)'!G$1:G$33,MATCH($A146&amp;$B146,'Bilan Fra (CACHE)'!$A$1:$A$33&amp;'Bilan Fra (CACHE)'!$B$1:$B$33,0)),"")</f>
        <v xml:space="preserve"> </v>
      </c>
    </row>
    <row r="147" spans="1:7" s="84" customFormat="1" ht="26.25" customHeight="1">
      <c r="A147" s="104"/>
      <c r="B147" s="85" t="s">
        <v>4</v>
      </c>
      <c r="C147" s="87" t="s">
        <v>271</v>
      </c>
      <c r="D147" s="87" t="s">
        <v>271</v>
      </c>
      <c r="E147" s="87" t="s">
        <v>271</v>
      </c>
      <c r="F147" s="87" t="s">
        <v>271</v>
      </c>
      <c r="G147" s="87" t="s">
        <v>271</v>
      </c>
    </row>
    <row r="148" spans="1:7" s="84" customFormat="1" ht="26.25" customHeight="1">
      <c r="A148" s="104"/>
      <c r="B148" s="86" t="s">
        <v>6</v>
      </c>
      <c r="C148" s="88" t="s">
        <v>271</v>
      </c>
      <c r="D148" s="88" t="s">
        <v>271</v>
      </c>
      <c r="E148" s="88" t="s">
        <v>271</v>
      </c>
      <c r="F148" s="88" t="s">
        <v>271</v>
      </c>
      <c r="G148" s="88" t="s">
        <v>271</v>
      </c>
    </row>
    <row r="149" spans="1:7" s="84" customFormat="1" ht="26.25" customHeight="1">
      <c r="A149" s="104"/>
      <c r="B149" s="85" t="s">
        <v>7</v>
      </c>
      <c r="C149" s="87" t="s">
        <v>271</v>
      </c>
      <c r="D149" s="87" t="s">
        <v>271</v>
      </c>
      <c r="E149" s="87" t="s">
        <v>271</v>
      </c>
      <c r="F149" s="87" t="s">
        <v>271</v>
      </c>
      <c r="G149" s="87" t="s">
        <v>271</v>
      </c>
    </row>
    <row r="150" spans="1:7" s="84" customFormat="1" ht="26.25" customHeight="1">
      <c r="A150" s="104"/>
      <c r="B150" s="86" t="s">
        <v>8</v>
      </c>
      <c r="C150" s="88" t="s">
        <v>271</v>
      </c>
      <c r="D150" s="88" t="s">
        <v>271</v>
      </c>
      <c r="E150" s="88" t="s">
        <v>271</v>
      </c>
      <c r="F150" s="88" t="s">
        <v>271</v>
      </c>
      <c r="G150" s="88" t="s">
        <v>271</v>
      </c>
    </row>
    <row r="151" spans="1:7" ht="31.5" customHeight="1">
      <c r="A151" s="104" t="s">
        <v>10</v>
      </c>
      <c r="B151" s="83">
        <f>B137+1</f>
        <v>11</v>
      </c>
      <c r="C151" s="89" t="str">
        <f t="array" ref="C151">IFERROR(INDEX('Bilan Fra (CACHE)'!C$1:C$33,MATCH($A151&amp;$B151,'Bilan Fra (CACHE)'!$A$1:$A$33&amp;'Bilan Fra (CACHE)'!$B$1:$B$33,0)),"")</f>
        <v xml:space="preserve"> </v>
      </c>
      <c r="D151" s="89" t="str">
        <f t="array" ref="D151">IFERROR(INDEX('Bilan Fra (CACHE)'!D$1:D$33,MATCH($A151&amp;$B151,'Bilan Fra (CACHE)'!$A$1:$A$33&amp;'Bilan Fra (CACHE)'!$B$1:$B$33,0)),"")</f>
        <v xml:space="preserve"> </v>
      </c>
      <c r="E151" s="89" t="str">
        <f t="array" ref="E151">IFERROR(INDEX('Bilan Fra (CACHE)'!E$1:E$33,MATCH($A151&amp;$B151,'Bilan Fra (CACHE)'!$A$1:$A$33&amp;'Bilan Fra (CACHE)'!$B$1:$B$33,0)),"")</f>
        <v xml:space="preserve"> </v>
      </c>
      <c r="F151" s="89" t="str">
        <f t="array" ref="F151">IFERROR(INDEX('Bilan Fra (CACHE)'!F$1:F$33,MATCH($A151&amp;$B151,'Bilan Fra (CACHE)'!$A$1:$A$33&amp;'Bilan Fra (CACHE)'!$B$1:$B$33,0)),"")</f>
        <v xml:space="preserve"> </v>
      </c>
      <c r="G151" s="89" t="str">
        <f t="array" ref="G151">IFERROR(INDEX('Bilan Fra (CACHE)'!G$1:G$33,MATCH($A151&amp;$B151,'Bilan Fra (CACHE)'!$A$1:$A$33&amp;'Bilan Fra (CACHE)'!$B$1:$B$33,0)),"")</f>
        <v xml:space="preserve"> </v>
      </c>
    </row>
    <row r="152" spans="1:7" s="84" customFormat="1" ht="26.25" customHeight="1">
      <c r="A152" s="104"/>
      <c r="B152" s="85" t="s">
        <v>9</v>
      </c>
      <c r="C152" s="87" t="s">
        <v>271</v>
      </c>
      <c r="D152" s="87" t="s">
        <v>271</v>
      </c>
      <c r="E152" s="87" t="s">
        <v>271</v>
      </c>
      <c r="F152" s="87" t="s">
        <v>271</v>
      </c>
      <c r="G152" s="87" t="s">
        <v>271</v>
      </c>
    </row>
    <row r="153" spans="1:7" s="84" customFormat="1" ht="26.25" customHeight="1">
      <c r="A153" s="104"/>
      <c r="B153" s="86" t="s">
        <v>11</v>
      </c>
      <c r="C153" s="88" t="s">
        <v>271</v>
      </c>
      <c r="D153" s="88" t="s">
        <v>271</v>
      </c>
      <c r="E153" s="88" t="s">
        <v>271</v>
      </c>
      <c r="F153" s="88" t="s">
        <v>271</v>
      </c>
      <c r="G153" s="88" t="s">
        <v>271</v>
      </c>
    </row>
    <row r="154" spans="1:7" s="84" customFormat="1" ht="26.25" customHeight="1">
      <c r="A154" s="104"/>
      <c r="B154" s="85" t="s">
        <v>12</v>
      </c>
      <c r="C154" s="87" t="s">
        <v>271</v>
      </c>
      <c r="D154" s="87" t="s">
        <v>271</v>
      </c>
      <c r="E154" s="87" t="s">
        <v>271</v>
      </c>
      <c r="F154" s="87" t="s">
        <v>271</v>
      </c>
      <c r="G154" s="87" t="s">
        <v>271</v>
      </c>
    </row>
    <row r="155" spans="1:7" ht="19.5" customHeight="1"/>
  </sheetData>
  <mergeCells count="34">
    <mergeCell ref="A11:A14"/>
    <mergeCell ref="A6:A10"/>
    <mergeCell ref="A2:A5"/>
    <mergeCell ref="A34:A38"/>
    <mergeCell ref="A30:A33"/>
    <mergeCell ref="A25:A28"/>
    <mergeCell ref="A20:A24"/>
    <mergeCell ref="A16:A19"/>
    <mergeCell ref="A81:A84"/>
    <mergeCell ref="A53:A56"/>
    <mergeCell ref="A48:A52"/>
    <mergeCell ref="A44:A47"/>
    <mergeCell ref="A39:A42"/>
    <mergeCell ref="A58:A61"/>
    <mergeCell ref="A62:A66"/>
    <mergeCell ref="A67:A70"/>
    <mergeCell ref="A72:A75"/>
    <mergeCell ref="A76:A80"/>
    <mergeCell ref="A142:A145"/>
    <mergeCell ref="A146:A150"/>
    <mergeCell ref="A151:A154"/>
    <mergeCell ref="A1:G1"/>
    <mergeCell ref="A114:A117"/>
    <mergeCell ref="A118:A122"/>
    <mergeCell ref="A123:A126"/>
    <mergeCell ref="A128:A131"/>
    <mergeCell ref="A132:A136"/>
    <mergeCell ref="A137:A140"/>
    <mergeCell ref="A86:A89"/>
    <mergeCell ref="A90:A94"/>
    <mergeCell ref="A95:A98"/>
    <mergeCell ref="A100:A103"/>
    <mergeCell ref="A104:A108"/>
    <mergeCell ref="A109:A112"/>
  </mergeCells>
  <printOptions horizontalCentered="1"/>
  <pageMargins left="0.23622047244094491" right="0.23622047244094491" top="0.55118110236220474" bottom="0.55118110236220474" header="0.31496062992125984" footer="0.31496062992125984"/>
  <pageSetup paperSize="8" scale="51" fitToHeight="0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4"/>
  <sheetViews>
    <sheetView view="pageLayout" topLeftCell="A46" workbookViewId="0">
      <selection activeCell="A27" sqref="A27:XFD27"/>
    </sheetView>
  </sheetViews>
  <sheetFormatPr baseColWidth="10" defaultColWidth="2.7109375" defaultRowHeight="15"/>
  <cols>
    <col min="1" max="1" width="4.85546875" style="15" bestFit="1" customWidth="1"/>
    <col min="2" max="2" width="9.7109375" style="15" bestFit="1" customWidth="1"/>
    <col min="3" max="9" width="29.140625" style="15" customWidth="1"/>
    <col min="10" max="16384" width="2.7109375" style="15"/>
  </cols>
  <sheetData>
    <row r="1" spans="1:9" ht="56.85" customHeight="1">
      <c r="A1" s="105" t="s">
        <v>273</v>
      </c>
      <c r="B1" s="105"/>
      <c r="C1" s="105"/>
      <c r="D1" s="105"/>
      <c r="E1" s="105"/>
      <c r="F1" s="105"/>
      <c r="G1" s="105"/>
      <c r="H1" s="105"/>
      <c r="I1" s="105"/>
    </row>
    <row r="2" spans="1:9" s="82" customFormat="1" ht="29.25" customHeight="1">
      <c r="A2" s="104" t="s">
        <v>1</v>
      </c>
      <c r="B2" s="83">
        <v>1</v>
      </c>
      <c r="C2" s="89" t="str">
        <f t="array" ref="C2">IFERROR(INDEX('Bilan Mat (CACHE)'!C$1:C$33,MATCH($A2&amp;$B2,'Bilan Mat (CACHE)'!$A$1:$A$33&amp;'Bilan Mat (CACHE)'!$B$1:$B$33,0)),"")</f>
        <v>Les nombre de 0 à 999 - p. 17</v>
      </c>
      <c r="D2" s="89" t="str">
        <f t="array" ref="D2">IFERROR(INDEX('Bilan Mat (CACHE)'!D$1:D$33,MATCH($A2&amp;$B2,'Bilan Mat (CACHE)'!$A$1:$A$33&amp;'Bilan Mat (CACHE)'!$B$1:$B$33,0)),"")</f>
        <v>Pliages et découpages - p. 107</v>
      </c>
      <c r="E2" s="89" t="str">
        <f t="array" ref="E2">IFERROR(INDEX('Bilan Mat (CACHE)'!E$1:E$33,MATCH($A2&amp;$B2,'Bilan Mat (CACHE)'!$A$1:$A$33&amp;'Bilan Mat (CACHE)'!$B$1:$B$33,0)),"")</f>
        <v>Les nombres de 0 à 999 - p. 21</v>
      </c>
      <c r="F2" s="89" t="str">
        <f t="array" ref="F2">IFERROR(INDEX('Bilan Mat (CACHE)'!F$1:F$33,MATCH($A2&amp;$B2,'Bilan Mat (CACHE)'!$A$1:$A$33&amp;'Bilan Mat (CACHE)'!$B$1:$B$33,0)),"")</f>
        <v>Droites perpendiculaires et angles droits - p. 115</v>
      </c>
      <c r="G2" s="89" t="str">
        <f t="array" ref="G2">IFERROR(INDEX('Bilan Mat (CACHE)'!G$1:G$33,MATCH($A2&amp;$B2,'Bilan Mat (CACHE)'!$A$1:$A$33&amp;'Bilan Mat (CACHE)'!$B$1:$B$33,0)),"")</f>
        <v>01 Identification d'un problème</v>
      </c>
      <c r="H2" s="89" t="str">
        <f t="array" ref="H2">IFERROR(INDEX('Bilan Mat (CACHE)'!H$1:H$33,MATCH($A2&amp;$B2,'Bilan Mat (CACHE)'!$A$1:$A$33&amp;'Bilan Mat (CACHE)'!$B$1:$B$33,0)),"")</f>
        <v xml:space="preserve"> </v>
      </c>
      <c r="I2" s="89" t="str">
        <f t="array" ref="I2">IFERROR(INDEX('Bilan Mat (CACHE)'!I$1:I$33,MATCH($A2&amp;$B2,'Bilan Mat (CACHE)'!$A$1:$A$33&amp;'Bilan Mat (CACHE)'!$B$1:$B$33,0)),"")</f>
        <v xml:space="preserve"> </v>
      </c>
    </row>
    <row r="3" spans="1:9" s="84" customFormat="1" ht="29.25" customHeight="1">
      <c r="A3" s="104"/>
      <c r="B3" s="85" t="s">
        <v>0</v>
      </c>
      <c r="C3" s="87" t="s">
        <v>271</v>
      </c>
      <c r="D3" s="87" t="s">
        <v>271</v>
      </c>
      <c r="E3" s="87" t="s">
        <v>271</v>
      </c>
      <c r="F3" s="87" t="s">
        <v>271</v>
      </c>
      <c r="G3" s="87" t="s">
        <v>271</v>
      </c>
      <c r="H3" s="87" t="s">
        <v>271</v>
      </c>
      <c r="I3" s="87" t="s">
        <v>271</v>
      </c>
    </row>
    <row r="4" spans="1:9" s="84" customFormat="1" ht="29.25" customHeight="1">
      <c r="A4" s="104"/>
      <c r="B4" s="86" t="s">
        <v>2</v>
      </c>
      <c r="C4" s="88" t="s">
        <v>271</v>
      </c>
      <c r="D4" s="88" t="s">
        <v>271</v>
      </c>
      <c r="E4" s="88" t="s">
        <v>271</v>
      </c>
      <c r="F4" s="88" t="s">
        <v>271</v>
      </c>
      <c r="G4" s="88" t="s">
        <v>271</v>
      </c>
      <c r="H4" s="88" t="s">
        <v>271</v>
      </c>
      <c r="I4" s="88" t="s">
        <v>271</v>
      </c>
    </row>
    <row r="5" spans="1:9" s="84" customFormat="1" ht="29.25" customHeight="1">
      <c r="A5" s="104"/>
      <c r="B5" s="85" t="s">
        <v>3</v>
      </c>
      <c r="C5" s="87" t="s">
        <v>271</v>
      </c>
      <c r="D5" s="87" t="s">
        <v>271</v>
      </c>
      <c r="E5" s="87" t="s">
        <v>271</v>
      </c>
      <c r="F5" s="87" t="s">
        <v>271</v>
      </c>
      <c r="G5" s="87" t="s">
        <v>271</v>
      </c>
      <c r="H5" s="87" t="s">
        <v>271</v>
      </c>
      <c r="I5" s="87" t="s">
        <v>271</v>
      </c>
    </row>
    <row r="6" spans="1:9" ht="29.25" customHeight="1">
      <c r="A6" s="104" t="s">
        <v>5</v>
      </c>
      <c r="B6" s="83">
        <v>1</v>
      </c>
      <c r="C6" s="89" t="str">
        <f t="array" ref="C6">IFERROR(INDEX('Bilan Mat (CACHE)'!C$1:C$33,MATCH($A6&amp;$B6,'Bilan Mat (CACHE)'!$A$1:$A$33&amp;'Bilan Mat (CACHE)'!$B$1:$B$33,0)),"")</f>
        <v>Les grands nombres (1) - p. 17</v>
      </c>
      <c r="D6" s="89" t="str">
        <f t="array" ref="D6">IFERROR(INDEX('Bilan Mat (CACHE)'!D$1:D$33,MATCH($A6&amp;$B6,'Bilan Mat (CACHE)'!$A$1:$A$33&amp;'Bilan Mat (CACHE)'!$B$1:$B$33,0)),"")</f>
        <v>Symétrie axiale (1) - p. 91 / Symétrie axiale (2) - p. 95</v>
      </c>
      <c r="E6" s="89" t="str">
        <f t="array" ref="E6">IFERROR(INDEX('Bilan Mat (CACHE)'!E$1:E$33,MATCH($A6&amp;$B6,'Bilan Mat (CACHE)'!$A$1:$A$33&amp;'Bilan Mat (CACHE)'!$B$1:$B$33,0)),"")</f>
        <v>Les grands nombres (2) - p. 21</v>
      </c>
      <c r="F6" s="89" t="str">
        <f t="array" ref="F6">IFERROR(INDEX('Bilan Mat (CACHE)'!F$1:F$33,MATCH($A6&amp;$B6,'Bilan Mat (CACHE)'!$A$1:$A$33&amp;'Bilan Mat (CACHE)'!$B$1:$B$33,0)),"")</f>
        <v>Parallèles et perpendiculaires - p. 99</v>
      </c>
      <c r="G6" s="89" t="str">
        <f t="array" ref="G6">IFERROR(INDEX('Bilan Mat (CACHE)'!G$1:G$33,MATCH($A6&amp;$B6,'Bilan Mat (CACHE)'!$A$1:$A$33&amp;'Bilan Mat (CACHE)'!$B$1:$B$33,0)),"")</f>
        <v>E300 Est-ce un problème ?</v>
      </c>
      <c r="H6" s="89" t="str">
        <f t="array" ref="H6">IFERROR(INDEX('Bilan Mat (CACHE)'!H$1:H$33,MATCH($A6&amp;$B6,'Bilan Mat (CACHE)'!$A$1:$A$33&amp;'Bilan Mat (CACHE)'!$B$1:$B$33,0)),"")</f>
        <v xml:space="preserve"> </v>
      </c>
      <c r="I6" s="89" t="str">
        <f t="array" ref="I6">IFERROR(INDEX('Bilan Mat (CACHE)'!I$1:I$33,MATCH($A6&amp;$B6,'Bilan Mat (CACHE)'!$A$1:$A$33&amp;'Bilan Mat (CACHE)'!$B$1:$B$33,0)),"")</f>
        <v xml:space="preserve"> </v>
      </c>
    </row>
    <row r="7" spans="1:9" s="84" customFormat="1" ht="29.25" customHeight="1">
      <c r="A7" s="104"/>
      <c r="B7" s="85" t="s">
        <v>4</v>
      </c>
      <c r="C7" s="87" t="s">
        <v>271</v>
      </c>
      <c r="D7" s="87" t="s">
        <v>271</v>
      </c>
      <c r="E7" s="87" t="s">
        <v>271</v>
      </c>
      <c r="F7" s="87" t="s">
        <v>271</v>
      </c>
      <c r="G7" s="87" t="s">
        <v>271</v>
      </c>
      <c r="H7" s="87" t="s">
        <v>271</v>
      </c>
      <c r="I7" s="87" t="s">
        <v>271</v>
      </c>
    </row>
    <row r="8" spans="1:9" s="84" customFormat="1" ht="29.25" customHeight="1">
      <c r="A8" s="104"/>
      <c r="B8" s="86" t="s">
        <v>6</v>
      </c>
      <c r="C8" s="88" t="s">
        <v>271</v>
      </c>
      <c r="D8" s="88" t="s">
        <v>271</v>
      </c>
      <c r="E8" s="88" t="s">
        <v>271</v>
      </c>
      <c r="F8" s="88" t="s">
        <v>271</v>
      </c>
      <c r="G8" s="88" t="s">
        <v>271</v>
      </c>
      <c r="H8" s="88" t="s">
        <v>271</v>
      </c>
      <c r="I8" s="88" t="s">
        <v>271</v>
      </c>
    </row>
    <row r="9" spans="1:9" s="84" customFormat="1" ht="29.25" customHeight="1">
      <c r="A9" s="104"/>
      <c r="B9" s="85" t="s">
        <v>7</v>
      </c>
      <c r="C9" s="87" t="s">
        <v>271</v>
      </c>
      <c r="D9" s="87" t="s">
        <v>271</v>
      </c>
      <c r="E9" s="87" t="s">
        <v>271</v>
      </c>
      <c r="F9" s="87" t="s">
        <v>271</v>
      </c>
      <c r="G9" s="87" t="s">
        <v>271</v>
      </c>
      <c r="H9" s="87" t="s">
        <v>271</v>
      </c>
      <c r="I9" s="87" t="s">
        <v>271</v>
      </c>
    </row>
    <row r="10" spans="1:9" s="84" customFormat="1" ht="29.25" customHeight="1">
      <c r="A10" s="104"/>
      <c r="B10" s="86" t="s">
        <v>8</v>
      </c>
      <c r="C10" s="88" t="s">
        <v>271</v>
      </c>
      <c r="D10" s="88" t="s">
        <v>271</v>
      </c>
      <c r="E10" s="88" t="s">
        <v>271</v>
      </c>
      <c r="F10" s="88" t="s">
        <v>271</v>
      </c>
      <c r="G10" s="88" t="s">
        <v>271</v>
      </c>
      <c r="H10" s="88" t="s">
        <v>271</v>
      </c>
      <c r="I10" s="88" t="s">
        <v>271</v>
      </c>
    </row>
    <row r="11" spans="1:9" ht="29.25" customHeight="1">
      <c r="A11" s="104" t="s">
        <v>10</v>
      </c>
      <c r="B11" s="83">
        <v>1</v>
      </c>
      <c r="C11" s="89" t="str">
        <f t="array" ref="C11">IFERROR(INDEX('Bilan Mat (CACHE)'!C$1:C$33,MATCH($A11&amp;$B11,'Bilan Mat (CACHE)'!$A$1:$A$33&amp;'Bilan Mat (CACHE)'!$B$1:$B$33,0)),"")</f>
        <v xml:space="preserve"> Les grands nombres (1) - p. 17</v>
      </c>
      <c r="D11" s="89" t="str">
        <f t="array" ref="D11">IFERROR(INDEX('Bilan Mat (CACHE)'!D$1:D$33,MATCH($A11&amp;$B11,'Bilan Mat (CACHE)'!$A$1:$A$33&amp;'Bilan Mat (CACHE)'!$B$1:$B$33,0)),"")</f>
        <v>Tracés de figures - p. 79</v>
      </c>
      <c r="E11" s="89" t="str">
        <f t="array" ref="E11">IFERROR(INDEX('Bilan Mat (CACHE)'!E$1:E$33,MATCH($A11&amp;$B11,'Bilan Mat (CACHE)'!$A$1:$A$33&amp;'Bilan Mat (CACHE)'!$B$1:$B$33,0)),"")</f>
        <v>Les grands nombres (2) - p. 21</v>
      </c>
      <c r="F11" s="89" t="str">
        <f t="array" ref="F11">IFERROR(INDEX('Bilan Mat (CACHE)'!F$1:F$33,MATCH($A11&amp;$B11,'Bilan Mat (CACHE)'!$A$1:$A$33&amp;'Bilan Mat (CACHE)'!$B$1:$B$33,0)),"")</f>
        <v>Parallèles et perpendiculaires - p. 83</v>
      </c>
      <c r="G11" s="89" t="str">
        <f t="array" ref="G11">IFERROR(INDEX('Bilan Mat (CACHE)'!G$1:G$33,MATCH($A11&amp;$B11,'Bilan Mat (CACHE)'!$A$1:$A$33&amp;'Bilan Mat (CACHE)'!$B$1:$B$33,0)),"")</f>
        <v>E300 Est-ce un problème ?</v>
      </c>
      <c r="H11" s="89" t="str">
        <f t="array" ref="H11">IFERROR(INDEX('Bilan Mat (CACHE)'!H$1:H$33,MATCH($A11&amp;$B11,'Bilan Mat (CACHE)'!$A$1:$A$33&amp;'Bilan Mat (CACHE)'!$B$1:$B$33,0)),"")</f>
        <v xml:space="preserve"> </v>
      </c>
      <c r="I11" s="89" t="str">
        <f t="array" ref="I11">IFERROR(INDEX('Bilan Mat (CACHE)'!I$1:I$33,MATCH($A11&amp;$B11,'Bilan Mat (CACHE)'!$A$1:$A$33&amp;'Bilan Mat (CACHE)'!$B$1:$B$33,0)),"")</f>
        <v xml:space="preserve"> </v>
      </c>
    </row>
    <row r="12" spans="1:9" s="84" customFormat="1" ht="29.25" customHeight="1">
      <c r="A12" s="104"/>
      <c r="B12" s="85" t="s">
        <v>9</v>
      </c>
      <c r="C12" s="87" t="s">
        <v>271</v>
      </c>
      <c r="D12" s="87" t="s">
        <v>271</v>
      </c>
      <c r="E12" s="87" t="s">
        <v>271</v>
      </c>
      <c r="F12" s="87" t="s">
        <v>271</v>
      </c>
      <c r="G12" s="87" t="s">
        <v>271</v>
      </c>
      <c r="H12" s="87" t="s">
        <v>271</v>
      </c>
      <c r="I12" s="87" t="s">
        <v>271</v>
      </c>
    </row>
    <row r="13" spans="1:9" s="84" customFormat="1" ht="29.25" customHeight="1">
      <c r="A13" s="104"/>
      <c r="B13" s="86" t="s">
        <v>11</v>
      </c>
      <c r="C13" s="88" t="s">
        <v>271</v>
      </c>
      <c r="D13" s="88" t="s">
        <v>271</v>
      </c>
      <c r="E13" s="88" t="s">
        <v>271</v>
      </c>
      <c r="F13" s="88" t="s">
        <v>271</v>
      </c>
      <c r="G13" s="88" t="s">
        <v>271</v>
      </c>
      <c r="H13" s="88" t="s">
        <v>271</v>
      </c>
      <c r="I13" s="88" t="s">
        <v>271</v>
      </c>
    </row>
    <row r="14" spans="1:9" s="84" customFormat="1" ht="29.25" customHeight="1">
      <c r="A14" s="104"/>
      <c r="B14" s="85" t="s">
        <v>12</v>
      </c>
      <c r="C14" s="87" t="s">
        <v>271</v>
      </c>
      <c r="D14" s="87" t="s">
        <v>271</v>
      </c>
      <c r="E14" s="87" t="s">
        <v>271</v>
      </c>
      <c r="F14" s="87" t="s">
        <v>271</v>
      </c>
      <c r="G14" s="87" t="s">
        <v>271</v>
      </c>
      <c r="H14" s="87" t="s">
        <v>271</v>
      </c>
      <c r="I14" s="87" t="s">
        <v>271</v>
      </c>
    </row>
    <row r="15" spans="1:9" ht="29.25" customHeight="1"/>
    <row r="16" spans="1:9" s="82" customFormat="1" ht="29.25" customHeight="1">
      <c r="A16" s="104" t="s">
        <v>1</v>
      </c>
      <c r="B16" s="83">
        <f>B2+1</f>
        <v>2</v>
      </c>
      <c r="C16" s="89" t="str">
        <f t="array" ref="C16">IFERROR(INDEX('Bilan Mat (CACHE)'!C$1:C$33,MATCH($A16&amp;$B16,'Bilan Mat (CACHE)'!$A$1:$A$33&amp;'Bilan Mat (CACHE)'!$B$1:$B$33,0)),"")</f>
        <v>Les nombres de 0 à 9999 - p. 25</v>
      </c>
      <c r="D16" s="89" t="str">
        <f t="array" ref="D16">IFERROR(INDEX('Bilan Mat (CACHE)'!D$1:D$33,MATCH($A16&amp;$B16,'Bilan Mat (CACHE)'!$A$1:$A$33&amp;'Bilan Mat (CACHE)'!$B$1:$B$33,0)),"")</f>
        <v>Reconnaître les grandeurs - p. 137</v>
      </c>
      <c r="E16" s="89" t="str">
        <f t="array" ref="E16">IFERROR(INDEX('Bilan Mat (CACHE)'!E$1:E$33,MATCH($A16&amp;$B16,'Bilan Mat (CACHE)'!$A$1:$A$33&amp;'Bilan Mat (CACHE)'!$B$1:$B$33,0)),"")</f>
        <v>Les nombres de 0 à 9999 - p. 29</v>
      </c>
      <c r="F16" s="89" t="str">
        <f t="array" ref="F16">IFERROR(INDEX('Bilan Mat (CACHE)'!F$1:F$33,MATCH($A16&amp;$B16,'Bilan Mat (CACHE)'!$A$1:$A$33&amp;'Bilan Mat (CACHE)'!$B$1:$B$33,0)),"")</f>
        <v>Les longueurs : unités usuelles - p. 145</v>
      </c>
      <c r="G16" s="89" t="str">
        <f t="array" ref="G16">IFERROR(INDEX('Bilan Mat (CACHE)'!G$1:G$33,MATCH($A16&amp;$B16,'Bilan Mat (CACHE)'!$A$1:$A$33&amp;'Bilan Mat (CACHE)'!$B$1:$B$33,0)),"")</f>
        <v>Les longueurs : comparaisons et calculs - p. 149</v>
      </c>
      <c r="H16" s="89" t="str">
        <f t="array" ref="H16">IFERROR(INDEX('Bilan Mat (CACHE)'!H$1:H$33,MATCH($A16&amp;$B16,'Bilan Mat (CACHE)'!$A$1:$A$33&amp;'Bilan Mat (CACHE)'!$B$1:$B$33,0)),"")</f>
        <v>02 Problèmes impossibles (indiquer pourquoi un problème est impossible)</v>
      </c>
      <c r="I16" s="89" t="str">
        <f t="array" ref="I16">IFERROR(INDEX('Bilan Mat (CACHE)'!I$1:I$33,MATCH($A16&amp;$B16,'Bilan Mat (CACHE)'!$A$1:$A$33&amp;'Bilan Mat (CACHE)'!$B$1:$B$33,0)),"")</f>
        <v xml:space="preserve"> </v>
      </c>
    </row>
    <row r="17" spans="1:9" s="84" customFormat="1" ht="29.25" customHeight="1">
      <c r="A17" s="104"/>
      <c r="B17" s="85" t="s">
        <v>0</v>
      </c>
      <c r="C17" s="87" t="s">
        <v>271</v>
      </c>
      <c r="D17" s="87" t="s">
        <v>271</v>
      </c>
      <c r="E17" s="87" t="s">
        <v>271</v>
      </c>
      <c r="F17" s="87" t="s">
        <v>271</v>
      </c>
      <c r="G17" s="87" t="s">
        <v>271</v>
      </c>
      <c r="H17" s="87" t="s">
        <v>271</v>
      </c>
      <c r="I17" s="87" t="s">
        <v>271</v>
      </c>
    </row>
    <row r="18" spans="1:9" s="84" customFormat="1" ht="29.25" customHeight="1">
      <c r="A18" s="104"/>
      <c r="B18" s="86" t="s">
        <v>2</v>
      </c>
      <c r="C18" s="88" t="s">
        <v>271</v>
      </c>
      <c r="D18" s="88" t="s">
        <v>271</v>
      </c>
      <c r="E18" s="88" t="s">
        <v>271</v>
      </c>
      <c r="F18" s="88" t="s">
        <v>271</v>
      </c>
      <c r="G18" s="88" t="s">
        <v>271</v>
      </c>
      <c r="H18" s="88" t="s">
        <v>271</v>
      </c>
      <c r="I18" s="88" t="s">
        <v>271</v>
      </c>
    </row>
    <row r="19" spans="1:9" s="84" customFormat="1" ht="29.25" customHeight="1">
      <c r="A19" s="104"/>
      <c r="B19" s="85" t="s">
        <v>3</v>
      </c>
      <c r="C19" s="87" t="s">
        <v>271</v>
      </c>
      <c r="D19" s="87" t="s">
        <v>271</v>
      </c>
      <c r="E19" s="87" t="s">
        <v>271</v>
      </c>
      <c r="F19" s="87" t="s">
        <v>271</v>
      </c>
      <c r="G19" s="87" t="s">
        <v>271</v>
      </c>
      <c r="H19" s="87" t="s">
        <v>271</v>
      </c>
      <c r="I19" s="87" t="s">
        <v>271</v>
      </c>
    </row>
    <row r="20" spans="1:9" ht="29.25" customHeight="1">
      <c r="A20" s="104" t="s">
        <v>5</v>
      </c>
      <c r="B20" s="83">
        <f>B6+1</f>
        <v>2</v>
      </c>
      <c r="C20" s="89" t="str">
        <f t="array" ref="C20">IFERROR(INDEX('Bilan Mat (CACHE)'!C$1:C$33,MATCH($A20&amp;$B20,'Bilan Mat (CACHE)'!$A$1:$A$33&amp;'Bilan Mat (CACHE)'!$B$1:$B$33,0)),"")</f>
        <v>Relations numériques - p. 25</v>
      </c>
      <c r="D20" s="89" t="str">
        <f t="array" ref="D20">IFERROR(INDEX('Bilan Mat (CACHE)'!D$1:D$33,MATCH($A20&amp;$B20,'Bilan Mat (CACHE)'!$A$1:$A$33&amp;'Bilan Mat (CACHE)'!$B$1:$B$33,0)),"")</f>
        <v>Mesures de longueurs - p. 129</v>
      </c>
      <c r="E20" s="89" t="str">
        <f t="array" ref="E20">IFERROR(INDEX('Bilan Mat (CACHE)'!E$1:E$33,MATCH($A20&amp;$B20,'Bilan Mat (CACHE)'!$A$1:$A$33&amp;'Bilan Mat (CACHE)'!$B$1:$B$33,0)),"")</f>
        <v>Les grands nombres : additions et soustraction - p. 29</v>
      </c>
      <c r="F20" s="89" t="str">
        <f t="array" ref="F20">IFERROR(INDEX('Bilan Mat (CACHE)'!F$1:F$33,MATCH($A20&amp;$B20,'Bilan Mat (CACHE)'!$A$1:$A$33&amp;'Bilan Mat (CACHE)'!$B$1:$B$33,0)),"")</f>
        <v>Calculer un périmètre - p. 137</v>
      </c>
      <c r="G20" s="89" t="str">
        <f t="array" ref="G20">IFERROR(INDEX('Bilan Mat (CACHE)'!G$1:G$33,MATCH($A20&amp;$B20,'Bilan Mat (CACHE)'!$A$1:$A$33&amp;'Bilan Mat (CACHE)'!$B$1:$B$33,0)),"")</f>
        <v>Mesures d’aires - p. 141</v>
      </c>
      <c r="H20" s="89" t="str">
        <f t="array" ref="H20">IFERROR(INDEX('Bilan Mat (CACHE)'!H$1:H$33,MATCH($A20&amp;$B20,'Bilan Mat (CACHE)'!$A$1:$A$33&amp;'Bilan Mat (CACHE)'!$B$1:$B$33,0)),"")</f>
        <v>E310 Quelle question m'oblige à faire un calcul ?</v>
      </c>
      <c r="I20" s="89" t="str">
        <f t="array" ref="I20">IFERROR(INDEX('Bilan Mat (CACHE)'!I$1:I$33,MATCH($A20&amp;$B20,'Bilan Mat (CACHE)'!$A$1:$A$33&amp;'Bilan Mat (CACHE)'!$B$1:$B$33,0)),"")</f>
        <v xml:space="preserve"> </v>
      </c>
    </row>
    <row r="21" spans="1:9" s="84" customFormat="1" ht="29.25" customHeight="1">
      <c r="A21" s="104"/>
      <c r="B21" s="85" t="s">
        <v>4</v>
      </c>
      <c r="C21" s="87" t="s">
        <v>271</v>
      </c>
      <c r="D21" s="87" t="s">
        <v>271</v>
      </c>
      <c r="E21" s="87" t="s">
        <v>271</v>
      </c>
      <c r="F21" s="87" t="s">
        <v>271</v>
      </c>
      <c r="G21" s="87" t="s">
        <v>271</v>
      </c>
      <c r="H21" s="87" t="s">
        <v>271</v>
      </c>
      <c r="I21" s="87" t="s">
        <v>271</v>
      </c>
    </row>
    <row r="22" spans="1:9" s="84" customFormat="1" ht="29.25" customHeight="1">
      <c r="A22" s="104"/>
      <c r="B22" s="86" t="s">
        <v>6</v>
      </c>
      <c r="C22" s="88" t="s">
        <v>271</v>
      </c>
      <c r="D22" s="88" t="s">
        <v>271</v>
      </c>
      <c r="E22" s="88" t="s">
        <v>271</v>
      </c>
      <c r="F22" s="88" t="s">
        <v>271</v>
      </c>
      <c r="G22" s="88" t="s">
        <v>271</v>
      </c>
      <c r="H22" s="88" t="s">
        <v>271</v>
      </c>
      <c r="I22" s="88" t="s">
        <v>271</v>
      </c>
    </row>
    <row r="23" spans="1:9" s="84" customFormat="1" ht="29.25" customHeight="1">
      <c r="A23" s="104"/>
      <c r="B23" s="85" t="s">
        <v>7</v>
      </c>
      <c r="C23" s="87" t="s">
        <v>271</v>
      </c>
      <c r="D23" s="87" t="s">
        <v>271</v>
      </c>
      <c r="E23" s="87" t="s">
        <v>271</v>
      </c>
      <c r="F23" s="87" t="s">
        <v>271</v>
      </c>
      <c r="G23" s="87" t="s">
        <v>271</v>
      </c>
      <c r="H23" s="87" t="s">
        <v>271</v>
      </c>
      <c r="I23" s="87" t="s">
        <v>271</v>
      </c>
    </row>
    <row r="24" spans="1:9" s="84" customFormat="1" ht="29.25" customHeight="1">
      <c r="A24" s="104"/>
      <c r="B24" s="86" t="s">
        <v>8</v>
      </c>
      <c r="C24" s="88" t="s">
        <v>271</v>
      </c>
      <c r="D24" s="88" t="s">
        <v>271</v>
      </c>
      <c r="E24" s="88" t="s">
        <v>271</v>
      </c>
      <c r="F24" s="88" t="s">
        <v>271</v>
      </c>
      <c r="G24" s="88" t="s">
        <v>271</v>
      </c>
      <c r="H24" s="88" t="s">
        <v>271</v>
      </c>
      <c r="I24" s="88" t="s">
        <v>271</v>
      </c>
    </row>
    <row r="25" spans="1:9" ht="29.25" customHeight="1">
      <c r="A25" s="104" t="s">
        <v>10</v>
      </c>
      <c r="B25" s="83">
        <f>B11+1</f>
        <v>2</v>
      </c>
      <c r="C25" s="89" t="str">
        <f t="array" ref="C25">IFERROR(INDEX('Bilan Mat (CACHE)'!C$1:C$33,MATCH($A25&amp;$B25,'Bilan Mat (CACHE)'!$A$1:$A$33&amp;'Bilan Mat (CACHE)'!$B$1:$B$33,0)),"")</f>
        <v>Les fractions - p. 25</v>
      </c>
      <c r="D25" s="89" t="str">
        <f t="array" ref="D25">IFERROR(INDEX('Bilan Mat (CACHE)'!D$1:D$33,MATCH($A25&amp;$B25,'Bilan Mat (CACHE)'!$A$1:$A$33&amp;'Bilan Mat (CACHE)'!$B$1:$B$33,0)),"")</f>
        <v>Mesures de longueurs, de masses, de contenances / Les angles - pp. 121/141</v>
      </c>
      <c r="E25" s="89" t="str">
        <f t="array" ref="E25">IFERROR(INDEX('Bilan Mat (CACHE)'!E$1:E$33,MATCH($A25&amp;$B25,'Bilan Mat (CACHE)'!$A$1:$A$33&amp;'Bilan Mat (CACHE)'!$B$1:$B$33,0)),"")</f>
        <v>Les fractions décimales - p. 29</v>
      </c>
      <c r="F25" s="89" t="str">
        <f t="array" ref="F25">IFERROR(INDEX('Bilan Mat (CACHE)'!F$1:F$33,MATCH($A25&amp;$B25,'Bilan Mat (CACHE)'!$A$1:$A$33&amp;'Bilan Mat (CACHE)'!$B$1:$B$33,0)),"")</f>
        <v>Les périmètres - p. 125</v>
      </c>
      <c r="G25" s="89" t="str">
        <f t="array" ref="G25">IFERROR(INDEX('Bilan Mat (CACHE)'!G$1:G$33,MATCH($A25&amp;$B25,'Bilan Mat (CACHE)'!$A$1:$A$33&amp;'Bilan Mat (CACHE)'!$B$1:$B$33,0)),"")</f>
        <v>Aires et périmètres - p. 129</v>
      </c>
      <c r="H25" s="89" t="str">
        <f t="array" ref="H25">IFERROR(INDEX('Bilan Mat (CACHE)'!H$1:H$33,MATCH($A25&amp;$B25,'Bilan Mat (CACHE)'!$A$1:$A$33&amp;'Bilan Mat (CACHE)'!$B$1:$B$33,0)),"")</f>
        <v>E310 Quelle question m'oblige à faire un calcul ?</v>
      </c>
      <c r="I25" s="89" t="str">
        <f t="array" ref="I25">IFERROR(INDEX('Bilan Mat (CACHE)'!I$1:I$33,MATCH($A25&amp;$B25,'Bilan Mat (CACHE)'!$A$1:$A$33&amp;'Bilan Mat (CACHE)'!$B$1:$B$33,0)),"")</f>
        <v>07 Choisir deux questions possibles</v>
      </c>
    </row>
    <row r="26" spans="1:9" s="84" customFormat="1" ht="29.25" customHeight="1">
      <c r="A26" s="104"/>
      <c r="B26" s="85" t="s">
        <v>9</v>
      </c>
      <c r="C26" s="87" t="s">
        <v>271</v>
      </c>
      <c r="D26" s="87" t="s">
        <v>271</v>
      </c>
      <c r="E26" s="87" t="s">
        <v>271</v>
      </c>
      <c r="F26" s="87" t="s">
        <v>271</v>
      </c>
      <c r="G26" s="87" t="s">
        <v>271</v>
      </c>
      <c r="H26" s="87" t="s">
        <v>271</v>
      </c>
      <c r="I26" s="87" t="s">
        <v>271</v>
      </c>
    </row>
    <row r="27" spans="1:9" s="84" customFormat="1" ht="29.25" customHeight="1">
      <c r="A27" s="104"/>
      <c r="B27" s="86" t="s">
        <v>11</v>
      </c>
      <c r="C27" s="88" t="s">
        <v>271</v>
      </c>
      <c r="D27" s="88" t="s">
        <v>271</v>
      </c>
      <c r="E27" s="88" t="s">
        <v>271</v>
      </c>
      <c r="F27" s="88" t="s">
        <v>271</v>
      </c>
      <c r="G27" s="88" t="s">
        <v>271</v>
      </c>
      <c r="H27" s="88" t="s">
        <v>271</v>
      </c>
      <c r="I27" s="88" t="s">
        <v>271</v>
      </c>
    </row>
    <row r="28" spans="1:9" s="84" customFormat="1" ht="29.25" customHeight="1">
      <c r="A28" s="104"/>
      <c r="B28" s="85" t="s">
        <v>12</v>
      </c>
      <c r="C28" s="87" t="s">
        <v>271</v>
      </c>
      <c r="D28" s="87" t="s">
        <v>271</v>
      </c>
      <c r="E28" s="87" t="s">
        <v>271</v>
      </c>
      <c r="F28" s="87" t="s">
        <v>271</v>
      </c>
      <c r="G28" s="87" t="s">
        <v>271</v>
      </c>
      <c r="H28" s="87" t="s">
        <v>271</v>
      </c>
      <c r="I28" s="87" t="s">
        <v>271</v>
      </c>
    </row>
    <row r="29" spans="1:9" ht="29.25" customHeight="1"/>
    <row r="30" spans="1:9" s="82" customFormat="1" ht="29.25" customHeight="1">
      <c r="A30" s="104" t="s">
        <v>1</v>
      </c>
      <c r="B30" s="83">
        <f>B16+1</f>
        <v>3</v>
      </c>
      <c r="C30" s="89" t="str">
        <f t="array" ref="C30">IFERROR(INDEX('Bilan Mat (CACHE)'!C$1:C$33,MATCH($A30&amp;$B30,'Bilan Mat (CACHE)'!$A$1:$A$33&amp;'Bilan Mat (CACHE)'!$B$1:$B$33,0)),"")</f>
        <v>Les nombres jusqu’au million - p. 33</v>
      </c>
      <c r="D30" s="89" t="str">
        <f t="array" ref="D30">IFERROR(INDEX('Bilan Mat (CACHE)'!D$1:D$33,MATCH($A30&amp;$B30,'Bilan Mat (CACHE)'!$A$1:$A$33&amp;'Bilan Mat (CACHE)'!$B$1:$B$33,0)),"")</f>
        <v>figures planes : classement et description p. 119</v>
      </c>
      <c r="E30" s="89" t="str">
        <f t="array" ref="E30">IFERROR(INDEX('Bilan Mat (CACHE)'!E$1:E$33,MATCH($A30&amp;$B30,'Bilan Mat (CACHE)'!$A$1:$A$33&amp;'Bilan Mat (CACHE)'!$B$1:$B$33,0)),"")</f>
        <v>L’addition - p. 37</v>
      </c>
      <c r="F30" s="89" t="str">
        <f t="array" ref="F30">IFERROR(INDEX('Bilan Mat (CACHE)'!F$1:F$33,MATCH($A30&amp;$B30,'Bilan Mat (CACHE)'!$A$1:$A$33&amp;'Bilan Mat (CACHE)'!$B$1:$B$33,0)),"")</f>
        <v>figures planes : reproduction et construction p. 123</v>
      </c>
      <c r="G30" s="89" t="str">
        <f t="array" ref="G30">IFERROR(INDEX('Bilan Mat (CACHE)'!G$1:G$33,MATCH($A30&amp;$B30,'Bilan Mat (CACHE)'!$A$1:$A$33&amp;'Bilan Mat (CACHE)'!$B$1:$B$33,0)),"")</f>
        <v>de l’addition vers la soustraction - p. 41</v>
      </c>
      <c r="H30" s="89" t="str">
        <f t="array" ref="H30">IFERROR(INDEX('Bilan Mat (CACHE)'!H$1:H$33,MATCH($A30&amp;$B30,'Bilan Mat (CACHE)'!$A$1:$A$33&amp;'Bilan Mat (CACHE)'!$B$1:$B$33,0)),"")</f>
        <v>03 Données inutiles – 1
04 Données inutiles – 2</v>
      </c>
      <c r="I30" s="89" t="str">
        <f t="array" ref="I30">IFERROR(INDEX('Bilan Mat (CACHE)'!I$1:I$33,MATCH($A30&amp;$B30,'Bilan Mat (CACHE)'!$A$1:$A$33&amp;'Bilan Mat (CACHE)'!$B$1:$B$33,0)),"")</f>
        <v xml:space="preserve"> </v>
      </c>
    </row>
    <row r="31" spans="1:9" s="84" customFormat="1" ht="29.25" customHeight="1">
      <c r="A31" s="104"/>
      <c r="B31" s="85" t="s">
        <v>0</v>
      </c>
      <c r="C31" s="87" t="s">
        <v>271</v>
      </c>
      <c r="D31" s="87" t="s">
        <v>271</v>
      </c>
      <c r="E31" s="87" t="s">
        <v>271</v>
      </c>
      <c r="F31" s="87" t="s">
        <v>271</v>
      </c>
      <c r="G31" s="87" t="s">
        <v>271</v>
      </c>
      <c r="H31" s="87" t="s">
        <v>271</v>
      </c>
      <c r="I31" s="87" t="s">
        <v>271</v>
      </c>
    </row>
    <row r="32" spans="1:9" s="84" customFormat="1" ht="29.25" customHeight="1">
      <c r="A32" s="104"/>
      <c r="B32" s="86" t="s">
        <v>2</v>
      </c>
      <c r="C32" s="88" t="s">
        <v>271</v>
      </c>
      <c r="D32" s="88" t="s">
        <v>271</v>
      </c>
      <c r="E32" s="88" t="s">
        <v>271</v>
      </c>
      <c r="F32" s="88" t="s">
        <v>271</v>
      </c>
      <c r="G32" s="88" t="s">
        <v>271</v>
      </c>
      <c r="H32" s="88" t="s">
        <v>271</v>
      </c>
      <c r="I32" s="88" t="s">
        <v>271</v>
      </c>
    </row>
    <row r="33" spans="1:9" s="84" customFormat="1" ht="29.25" customHeight="1">
      <c r="A33" s="104"/>
      <c r="B33" s="85" t="s">
        <v>3</v>
      </c>
      <c r="C33" s="87" t="s">
        <v>271</v>
      </c>
      <c r="D33" s="87" t="s">
        <v>271</v>
      </c>
      <c r="E33" s="87" t="s">
        <v>271</v>
      </c>
      <c r="F33" s="87" t="s">
        <v>271</v>
      </c>
      <c r="G33" s="87" t="s">
        <v>271</v>
      </c>
      <c r="H33" s="87" t="s">
        <v>271</v>
      </c>
      <c r="I33" s="87" t="s">
        <v>271</v>
      </c>
    </row>
    <row r="34" spans="1:9" ht="29.25" customHeight="1">
      <c r="A34" s="104" t="s">
        <v>5</v>
      </c>
      <c r="B34" s="83">
        <f>B20+1</f>
        <v>3</v>
      </c>
      <c r="C34" s="89" t="str">
        <f t="array" ref="C34">IFERROR(INDEX('Bilan Mat (CACHE)'!C$1:C$33,MATCH($A34&amp;$B34,'Bilan Mat (CACHE)'!$A$1:$A$33&amp;'Bilan Mat (CACHE)'!$B$1:$B$33,0)),"")</f>
        <v>Multiplication de nombres entiers p. 33</v>
      </c>
      <c r="D34" s="89" t="str">
        <f t="array" ref="D34">IFERROR(INDEX('Bilan Mat (CACHE)'!D$1:D$33,MATCH($A34&amp;$B34,'Bilan Mat (CACHE)'!$A$1:$A$33&amp;'Bilan Mat (CACHE)'!$B$1:$B$33,0)),"")</f>
        <v>Polygones quelconques et polygones réguliers p. 103</v>
      </c>
      <c r="E34" s="89" t="str">
        <f t="array" ref="E34">IFERROR(INDEX('Bilan Mat (CACHE)'!E$1:E$33,MATCH($A34&amp;$B34,'Bilan Mat (CACHE)'!$A$1:$A$33&amp;'Bilan Mat (CACHE)'!$B$1:$B$33,0)),"")</f>
        <v>Technique de la multiplication p. 37</v>
      </c>
      <c r="F34" s="89" t="str">
        <f t="array" ref="F34">IFERROR(INDEX('Bilan Mat (CACHE)'!F$1:F$33,MATCH($A34&amp;$B34,'Bilan Mat (CACHE)'!$A$1:$A$33&amp;'Bilan Mat (CACHE)'!$B$1:$B$33,0)),"")</f>
        <v>Triangles et cas particuliers p. 107</v>
      </c>
      <c r="G34" s="89" t="str">
        <f t="array" ref="G34">IFERROR(INDEX('Bilan Mat (CACHE)'!G$1:G$33,MATCH($A34&amp;$B34,'Bilan Mat (CACHE)'!$A$1:$A$33&amp;'Bilan Mat (CACHE)'!$B$1:$B$33,0)),"")</f>
        <v>Multiplier et diviser p. 41</v>
      </c>
      <c r="H34" s="89" t="str">
        <f t="array" ref="H34">IFERROR(INDEX('Bilan Mat (CACHE)'!H$1:H$33,MATCH($A34&amp;$B34,'Bilan Mat (CACHE)'!$A$1:$A$33&amp;'Bilan Mat (CACHE)'!$B$1:$B$33,0)),"")</f>
        <v xml:space="preserve"> </v>
      </c>
      <c r="I34" s="89" t="str">
        <f t="array" ref="I34">IFERROR(INDEX('Bilan Mat (CACHE)'!I$1:I$33,MATCH($A34&amp;$B34,'Bilan Mat (CACHE)'!$A$1:$A$33&amp;'Bilan Mat (CACHE)'!$B$1:$B$33,0)),"")</f>
        <v xml:space="preserve"> </v>
      </c>
    </row>
    <row r="35" spans="1:9" s="84" customFormat="1" ht="29.25" customHeight="1">
      <c r="A35" s="104"/>
      <c r="B35" s="85" t="s">
        <v>4</v>
      </c>
      <c r="C35" s="87" t="s">
        <v>271</v>
      </c>
      <c r="D35" s="87" t="s">
        <v>271</v>
      </c>
      <c r="E35" s="87" t="s">
        <v>271</v>
      </c>
      <c r="F35" s="87" t="s">
        <v>271</v>
      </c>
      <c r="G35" s="87" t="s">
        <v>271</v>
      </c>
      <c r="H35" s="87" t="s">
        <v>271</v>
      </c>
      <c r="I35" s="87" t="s">
        <v>271</v>
      </c>
    </row>
    <row r="36" spans="1:9" s="84" customFormat="1" ht="29.25" customHeight="1">
      <c r="A36" s="104"/>
      <c r="B36" s="86" t="s">
        <v>6</v>
      </c>
      <c r="C36" s="88" t="s">
        <v>271</v>
      </c>
      <c r="D36" s="88" t="s">
        <v>271</v>
      </c>
      <c r="E36" s="88" t="s">
        <v>271</v>
      </c>
      <c r="F36" s="88" t="s">
        <v>271</v>
      </c>
      <c r="G36" s="88" t="s">
        <v>271</v>
      </c>
      <c r="H36" s="88" t="s">
        <v>271</v>
      </c>
      <c r="I36" s="88" t="s">
        <v>271</v>
      </c>
    </row>
    <row r="37" spans="1:9" s="84" customFormat="1" ht="29.25" customHeight="1">
      <c r="A37" s="104"/>
      <c r="B37" s="85" t="s">
        <v>7</v>
      </c>
      <c r="C37" s="87" t="s">
        <v>271</v>
      </c>
      <c r="D37" s="87" t="s">
        <v>271</v>
      </c>
      <c r="E37" s="87" t="s">
        <v>271</v>
      </c>
      <c r="F37" s="87" t="s">
        <v>271</v>
      </c>
      <c r="G37" s="87" t="s">
        <v>271</v>
      </c>
      <c r="H37" s="87" t="s">
        <v>271</v>
      </c>
      <c r="I37" s="87" t="s">
        <v>271</v>
      </c>
    </row>
    <row r="38" spans="1:9" s="84" customFormat="1" ht="29.25" customHeight="1">
      <c r="A38" s="104"/>
      <c r="B38" s="86" t="s">
        <v>8</v>
      </c>
      <c r="C38" s="88" t="s">
        <v>271</v>
      </c>
      <c r="D38" s="88" t="s">
        <v>271</v>
      </c>
      <c r="E38" s="88" t="s">
        <v>271</v>
      </c>
      <c r="F38" s="88" t="s">
        <v>271</v>
      </c>
      <c r="G38" s="88" t="s">
        <v>271</v>
      </c>
      <c r="H38" s="88" t="s">
        <v>271</v>
      </c>
      <c r="I38" s="88" t="s">
        <v>271</v>
      </c>
    </row>
    <row r="39" spans="1:9" ht="29.25" customHeight="1">
      <c r="A39" s="104" t="s">
        <v>10</v>
      </c>
      <c r="B39" s="83">
        <f>B25+1</f>
        <v>3</v>
      </c>
      <c r="C39" s="89" t="str">
        <f t="array" ref="C39">IFERROR(INDEX('Bilan Mat (CACHE)'!C$1:C$33,MATCH($A39&amp;$B39,'Bilan Mat (CACHE)'!$A$1:$A$33&amp;'Bilan Mat (CACHE)'!$B$1:$B$33,0)),"")</f>
        <v>Les nombres décimaux p. 33</v>
      </c>
      <c r="D39" s="89" t="str">
        <f t="array" ref="D39">IFERROR(INDEX('Bilan Mat (CACHE)'!D$1:D$33,MATCH($A39&amp;$B39,'Bilan Mat (CACHE)'!$A$1:$A$33&amp;'Bilan Mat (CACHE)'!$B$1:$B$33,0)),"")</f>
        <v>Les polygones p. 87</v>
      </c>
      <c r="E39" s="89" t="str">
        <f t="array" ref="E39">IFERROR(INDEX('Bilan Mat (CACHE)'!E$1:E$33,MATCH($A39&amp;$B39,'Bilan Mat (CACHE)'!$A$1:$A$33&amp;'Bilan Mat (CACHE)'!$B$1:$B$33,0)),"")</f>
        <v>Les nombres décimaux : addition et soustraction p. 37</v>
      </c>
      <c r="F39" s="89" t="str">
        <f t="array" ref="F39">IFERROR(INDEX('Bilan Mat (CACHE)'!F$1:F$33,MATCH($A39&amp;$B39,'Bilan Mat (CACHE)'!$A$1:$A$33&amp;'Bilan Mat (CACHE)'!$B$1:$B$33,0)),"")</f>
        <v>Les triangles p. 91</v>
      </c>
      <c r="G39" s="89" t="str">
        <f t="array" ref="G39">IFERROR(INDEX('Bilan Mat (CACHE)'!G$1:G$33,MATCH($A39&amp;$B39,'Bilan Mat (CACHE)'!$A$1:$A$33&amp;'Bilan Mat (CACHE)'!$B$1:$B$33,0)),"")</f>
        <v>Décimaux et conversions p. 41</v>
      </c>
      <c r="H39" s="89" t="str">
        <f t="array" ref="H39">IFERROR(INDEX('Bilan Mat (CACHE)'!H$1:H$33,MATCH($A39&amp;$B39,'Bilan Mat (CACHE)'!$A$1:$A$33&amp;'Bilan Mat (CACHE)'!$B$1:$B$33,0)),"")</f>
        <v xml:space="preserve"> </v>
      </c>
      <c r="I39" s="89" t="str">
        <f t="array" ref="I39">IFERROR(INDEX('Bilan Mat (CACHE)'!I$1:I$33,MATCH($A39&amp;$B39,'Bilan Mat (CACHE)'!$A$1:$A$33&amp;'Bilan Mat (CACHE)'!$B$1:$B$33,0)),"")</f>
        <v xml:space="preserve"> </v>
      </c>
    </row>
    <row r="40" spans="1:9" s="84" customFormat="1" ht="29.25" customHeight="1">
      <c r="A40" s="104"/>
      <c r="B40" s="85" t="s">
        <v>9</v>
      </c>
      <c r="C40" s="87" t="s">
        <v>271</v>
      </c>
      <c r="D40" s="87" t="s">
        <v>271</v>
      </c>
      <c r="E40" s="87" t="s">
        <v>271</v>
      </c>
      <c r="F40" s="87" t="s">
        <v>271</v>
      </c>
      <c r="G40" s="87" t="s">
        <v>271</v>
      </c>
      <c r="H40" s="87" t="s">
        <v>271</v>
      </c>
      <c r="I40" s="87" t="s">
        <v>271</v>
      </c>
    </row>
    <row r="41" spans="1:9" s="84" customFormat="1" ht="29.25" customHeight="1">
      <c r="A41" s="104"/>
      <c r="B41" s="86" t="s">
        <v>11</v>
      </c>
      <c r="C41" s="88" t="s">
        <v>271</v>
      </c>
      <c r="D41" s="88" t="s">
        <v>271</v>
      </c>
      <c r="E41" s="88" t="s">
        <v>271</v>
      </c>
      <c r="F41" s="88" t="s">
        <v>271</v>
      </c>
      <c r="G41" s="88" t="s">
        <v>271</v>
      </c>
      <c r="H41" s="88" t="s">
        <v>271</v>
      </c>
      <c r="I41" s="88" t="s">
        <v>271</v>
      </c>
    </row>
    <row r="42" spans="1:9" s="84" customFormat="1" ht="29.25" customHeight="1">
      <c r="A42" s="104"/>
      <c r="B42" s="85" t="s">
        <v>12</v>
      </c>
      <c r="C42" s="87" t="s">
        <v>271</v>
      </c>
      <c r="D42" s="87" t="s">
        <v>271</v>
      </c>
      <c r="E42" s="87" t="s">
        <v>271</v>
      </c>
      <c r="F42" s="87" t="s">
        <v>271</v>
      </c>
      <c r="G42" s="87" t="s">
        <v>271</v>
      </c>
      <c r="H42" s="87" t="s">
        <v>271</v>
      </c>
      <c r="I42" s="87" t="s">
        <v>271</v>
      </c>
    </row>
    <row r="43" spans="1:9" ht="29.25" customHeight="1"/>
    <row r="44" spans="1:9" s="82" customFormat="1" ht="29.25" customHeight="1">
      <c r="A44" s="104" t="s">
        <v>1</v>
      </c>
      <c r="B44" s="83">
        <f>B30+1</f>
        <v>4</v>
      </c>
      <c r="C44" s="89" t="str">
        <f t="array" ref="C44">IFERROR(INDEX('Bilan Mat (CACHE)'!C$1:C$33,MATCH($A44&amp;$B44,'Bilan Mat (CACHE)'!$A$1:$A$33&amp;'Bilan Mat (CACHE)'!$B$1:$B$33,0)),"")</f>
        <v>Soustractions ou additions - p. 45</v>
      </c>
      <c r="D44" s="89" t="str">
        <f t="array" ref="D44">IFERROR(INDEX('Bilan Mat (CACHE)'!D$1:D$33,MATCH($A44&amp;$B44,'Bilan Mat (CACHE)'!$A$1:$A$33&amp;'Bilan Mat (CACHE)'!$B$1:$B$33,0)),"")</f>
        <v>Rectangles, carrés et triangles p. 127</v>
      </c>
      <c r="E44" s="89" t="str">
        <f t="array" ref="E44">IFERROR(INDEX('Bilan Mat (CACHE)'!E$1:E$33,MATCH($A44&amp;$B44,'Bilan Mat (CACHE)'!$A$1:$A$33&amp;'Bilan Mat (CACHE)'!$B$1:$B$33,0)),"")</f>
        <v>Les masses : unités usuelles p. 153</v>
      </c>
      <c r="F44" s="89" t="str">
        <f t="array" ref="F44">IFERROR(INDEX('Bilan Mat (CACHE)'!F$1:F$33,MATCH($A44&amp;$B44,'Bilan Mat (CACHE)'!$A$1:$A$33&amp;'Bilan Mat (CACHE)'!$B$1:$B$33,0)),"")</f>
        <v>situations soustractives - p. 49</v>
      </c>
      <c r="G44" s="89" t="str">
        <f t="array" ref="G44">IFERROR(INDEX('Bilan Mat (CACHE)'!G$1:G$33,MATCH($A44&amp;$B44,'Bilan Mat (CACHE)'!$A$1:$A$33&amp;'Bilan Mat (CACHE)'!$B$1:$B$33,0)),"")</f>
        <v>05 Associer un énoncé à sa question</v>
      </c>
      <c r="H44" s="89" t="str">
        <f t="array" ref="H44">IFERROR(INDEX('Bilan Mat (CACHE)'!H$1:H$33,MATCH($A44&amp;$B44,'Bilan Mat (CACHE)'!$A$1:$A$33&amp;'Bilan Mat (CACHE)'!$B$1:$B$33,0)),"")</f>
        <v xml:space="preserve"> </v>
      </c>
      <c r="I44" s="89" t="str">
        <f t="array" ref="I44">IFERROR(INDEX('Bilan Mat (CACHE)'!I$1:I$33,MATCH($A44&amp;$B44,'Bilan Mat (CACHE)'!$A$1:$A$33&amp;'Bilan Mat (CACHE)'!$B$1:$B$33,0)),"")</f>
        <v xml:space="preserve"> </v>
      </c>
    </row>
    <row r="45" spans="1:9" s="84" customFormat="1" ht="29.25" customHeight="1">
      <c r="A45" s="104"/>
      <c r="B45" s="85" t="s">
        <v>0</v>
      </c>
      <c r="C45" s="87" t="s">
        <v>271</v>
      </c>
      <c r="D45" s="87" t="s">
        <v>271</v>
      </c>
      <c r="E45" s="87" t="s">
        <v>271</v>
      </c>
      <c r="F45" s="87" t="s">
        <v>271</v>
      </c>
      <c r="G45" s="87" t="s">
        <v>271</v>
      </c>
      <c r="H45" s="87" t="s">
        <v>271</v>
      </c>
      <c r="I45" s="87" t="s">
        <v>271</v>
      </c>
    </row>
    <row r="46" spans="1:9" s="84" customFormat="1" ht="29.25" customHeight="1">
      <c r="A46" s="104"/>
      <c r="B46" s="86" t="s">
        <v>2</v>
      </c>
      <c r="C46" s="88" t="s">
        <v>271</v>
      </c>
      <c r="D46" s="88" t="s">
        <v>271</v>
      </c>
      <c r="E46" s="88" t="s">
        <v>271</v>
      </c>
      <c r="F46" s="88" t="s">
        <v>271</v>
      </c>
      <c r="G46" s="88" t="s">
        <v>271</v>
      </c>
      <c r="H46" s="88" t="s">
        <v>271</v>
      </c>
      <c r="I46" s="88" t="s">
        <v>271</v>
      </c>
    </row>
    <row r="47" spans="1:9" s="84" customFormat="1" ht="29.25" customHeight="1">
      <c r="A47" s="104"/>
      <c r="B47" s="85" t="s">
        <v>3</v>
      </c>
      <c r="C47" s="87" t="s">
        <v>271</v>
      </c>
      <c r="D47" s="87" t="s">
        <v>271</v>
      </c>
      <c r="E47" s="87" t="s">
        <v>271</v>
      </c>
      <c r="F47" s="87" t="s">
        <v>271</v>
      </c>
      <c r="G47" s="87" t="s">
        <v>271</v>
      </c>
      <c r="H47" s="87" t="s">
        <v>271</v>
      </c>
      <c r="I47" s="87" t="s">
        <v>271</v>
      </c>
    </row>
    <row r="48" spans="1:9" ht="29.25" customHeight="1">
      <c r="A48" s="104" t="s">
        <v>5</v>
      </c>
      <c r="B48" s="83">
        <f>B34+1</f>
        <v>4</v>
      </c>
      <c r="C48" s="89" t="str">
        <f t="array" ref="C48">IFERROR(INDEX('Bilan Mat (CACHE)'!C$1:C$33,MATCH($A48&amp;$B48,'Bilan Mat (CACHE)'!$A$1:$A$33&amp;'Bilan Mat (CACHE)'!$B$1:$B$33,0)),"")</f>
        <v>Découverte de la fraction p. 45</v>
      </c>
      <c r="D48" s="89" t="str">
        <f t="array" ref="D48">IFERROR(INDEX('Bilan Mat (CACHE)'!D$1:D$33,MATCH($A48&amp;$B48,'Bilan Mat (CACHE)'!$A$1:$A$33&amp;'Bilan Mat (CACHE)'!$B$1:$B$33,0)),"")</f>
        <v>Rectangles, losanges et carrés p. 111</v>
      </c>
      <c r="E48" s="89" t="str">
        <f t="array" ref="E48">IFERROR(INDEX('Bilan Mat (CACHE)'!E$1:E$33,MATCH($A48&amp;$B48,'Bilan Mat (CACHE)'!$A$1:$A$33&amp;'Bilan Mat (CACHE)'!$B$1:$B$33,0)),"")</f>
        <v>Mesures de masses p. 133</v>
      </c>
      <c r="F48" s="89" t="str">
        <f t="array" ref="F48">IFERROR(INDEX('Bilan Mat (CACHE)'!F$1:F$33,MATCH($A48&amp;$B48,'Bilan Mat (CACHE)'!$A$1:$A$33&amp;'Bilan Mat (CACHE)'!$B$1:$B$33,0)),"")</f>
        <v>Ecritures de la fraction p. 49</v>
      </c>
      <c r="G48" s="89" t="str">
        <f t="array" ref="G48">IFERROR(INDEX('Bilan Mat (CACHE)'!G$1:G$33,MATCH($A48&amp;$B48,'Bilan Mat (CACHE)'!$A$1:$A$33&amp;'Bilan Mat (CACHE)'!$B$1:$B$33,0)),"")</f>
        <v xml:space="preserve"> </v>
      </c>
      <c r="H48" s="89" t="str">
        <f t="array" ref="H48">IFERROR(INDEX('Bilan Mat (CACHE)'!H$1:H$33,MATCH($A48&amp;$B48,'Bilan Mat (CACHE)'!$A$1:$A$33&amp;'Bilan Mat (CACHE)'!$B$1:$B$33,0)),"")</f>
        <v xml:space="preserve"> </v>
      </c>
      <c r="I48" s="89" t="str">
        <f t="array" ref="I48">IFERROR(INDEX('Bilan Mat (CACHE)'!I$1:I$33,MATCH($A48&amp;$B48,'Bilan Mat (CACHE)'!$A$1:$A$33&amp;'Bilan Mat (CACHE)'!$B$1:$B$33,0)),"")</f>
        <v xml:space="preserve"> </v>
      </c>
    </row>
    <row r="49" spans="1:9" s="84" customFormat="1" ht="29.25" customHeight="1">
      <c r="A49" s="104"/>
      <c r="B49" s="85" t="s">
        <v>4</v>
      </c>
      <c r="C49" s="87" t="s">
        <v>271</v>
      </c>
      <c r="D49" s="87" t="s">
        <v>271</v>
      </c>
      <c r="E49" s="87" t="s">
        <v>271</v>
      </c>
      <c r="F49" s="87" t="s">
        <v>271</v>
      </c>
      <c r="G49" s="87" t="s">
        <v>271</v>
      </c>
      <c r="H49" s="87" t="s">
        <v>271</v>
      </c>
      <c r="I49" s="87" t="s">
        <v>271</v>
      </c>
    </row>
    <row r="50" spans="1:9" s="84" customFormat="1" ht="29.25" customHeight="1">
      <c r="A50" s="104"/>
      <c r="B50" s="86" t="s">
        <v>6</v>
      </c>
      <c r="C50" s="88" t="s">
        <v>271</v>
      </c>
      <c r="D50" s="88" t="s">
        <v>271</v>
      </c>
      <c r="E50" s="88" t="s">
        <v>271</v>
      </c>
      <c r="F50" s="88" t="s">
        <v>271</v>
      </c>
      <c r="G50" s="88" t="s">
        <v>271</v>
      </c>
      <c r="H50" s="88" t="s">
        <v>271</v>
      </c>
      <c r="I50" s="88" t="s">
        <v>271</v>
      </c>
    </row>
    <row r="51" spans="1:9" s="84" customFormat="1" ht="29.25" customHeight="1">
      <c r="A51" s="104"/>
      <c r="B51" s="85" t="s">
        <v>7</v>
      </c>
      <c r="C51" s="87" t="s">
        <v>271</v>
      </c>
      <c r="D51" s="87" t="s">
        <v>271</v>
      </c>
      <c r="E51" s="87" t="s">
        <v>271</v>
      </c>
      <c r="F51" s="87" t="s">
        <v>271</v>
      </c>
      <c r="G51" s="87" t="s">
        <v>271</v>
      </c>
      <c r="H51" s="87" t="s">
        <v>271</v>
      </c>
      <c r="I51" s="87" t="s">
        <v>271</v>
      </c>
    </row>
    <row r="52" spans="1:9" s="84" customFormat="1" ht="29.25" customHeight="1">
      <c r="A52" s="104"/>
      <c r="B52" s="86" t="s">
        <v>8</v>
      </c>
      <c r="C52" s="88" t="s">
        <v>271</v>
      </c>
      <c r="D52" s="88" t="s">
        <v>271</v>
      </c>
      <c r="E52" s="88" t="s">
        <v>271</v>
      </c>
      <c r="F52" s="88" t="s">
        <v>271</v>
      </c>
      <c r="G52" s="88" t="s">
        <v>271</v>
      </c>
      <c r="H52" s="88" t="s">
        <v>271</v>
      </c>
      <c r="I52" s="88" t="s">
        <v>271</v>
      </c>
    </row>
    <row r="53" spans="1:9" ht="29.25" customHeight="1">
      <c r="A53" s="104" t="s">
        <v>10</v>
      </c>
      <c r="B53" s="83">
        <f>B39+1</f>
        <v>4</v>
      </c>
      <c r="C53" s="89" t="str">
        <f t="array" ref="C53">IFERROR(INDEX('Bilan Mat (CACHE)'!C$1:C$33,MATCH($A53&amp;$B53,'Bilan Mat (CACHE)'!$A$1:$A$33&amp;'Bilan Mat (CACHE)'!$B$1:$B$33,0)),"")</f>
        <v>Décimaux : encadrements p. 45</v>
      </c>
      <c r="D53" s="89" t="str">
        <f t="array" ref="D53">IFERROR(INDEX('Bilan Mat (CACHE)'!D$1:D$33,MATCH($A53&amp;$B53,'Bilan Mat (CACHE)'!$A$1:$A$33&amp;'Bilan Mat (CACHE)'!$B$1:$B$33,0)),"")</f>
        <v>Les quadrilatères : reconnaissance p. 95</v>
      </c>
      <c r="E53" s="89" t="str">
        <f t="array" ref="E53">IFERROR(INDEX('Bilan Mat (CACHE)'!E$1:E$33,MATCH($A53&amp;$B53,'Bilan Mat (CACHE)'!$A$1:$A$33&amp;'Bilan Mat (CACHE)'!$B$1:$B$33,0)),"")</f>
        <v>Aires : les unités de mesures p. 133</v>
      </c>
      <c r="F53" s="89" t="str">
        <f t="array" ref="F53">IFERROR(INDEX('Bilan Mat (CACHE)'!F$1:F$33,MATCH($A53&amp;$B53,'Bilan Mat (CACHE)'!$A$1:$A$33&amp;'Bilan Mat (CACHE)'!$B$1:$B$33,0)),"")</f>
        <v>Fonctions numériques p. 49</v>
      </c>
      <c r="G53" s="89" t="str">
        <f t="array" ref="G53">IFERROR(INDEX('Bilan Mat (CACHE)'!G$1:G$33,MATCH($A53&amp;$B53,'Bilan Mat (CACHE)'!$A$1:$A$33&amp;'Bilan Mat (CACHE)'!$B$1:$B$33,0)),"")</f>
        <v xml:space="preserve"> </v>
      </c>
      <c r="H53" s="89" t="str">
        <f t="array" ref="H53">IFERROR(INDEX('Bilan Mat (CACHE)'!H$1:H$33,MATCH($A53&amp;$B53,'Bilan Mat (CACHE)'!$A$1:$A$33&amp;'Bilan Mat (CACHE)'!$B$1:$B$33,0)),"")</f>
        <v xml:space="preserve"> </v>
      </c>
      <c r="I53" s="89" t="str">
        <f t="array" ref="I53">IFERROR(INDEX('Bilan Mat (CACHE)'!I$1:I$33,MATCH($A53&amp;$B53,'Bilan Mat (CACHE)'!$A$1:$A$33&amp;'Bilan Mat (CACHE)'!$B$1:$B$33,0)),"")</f>
        <v xml:space="preserve"> </v>
      </c>
    </row>
    <row r="54" spans="1:9" s="84" customFormat="1" ht="29.25" customHeight="1">
      <c r="A54" s="104"/>
      <c r="B54" s="85" t="s">
        <v>9</v>
      </c>
      <c r="C54" s="87" t="s">
        <v>271</v>
      </c>
      <c r="D54" s="87" t="s">
        <v>271</v>
      </c>
      <c r="E54" s="87" t="s">
        <v>271</v>
      </c>
      <c r="F54" s="87" t="s">
        <v>271</v>
      </c>
      <c r="G54" s="87" t="s">
        <v>271</v>
      </c>
      <c r="H54" s="87" t="s">
        <v>271</v>
      </c>
      <c r="I54" s="87" t="s">
        <v>271</v>
      </c>
    </row>
    <row r="55" spans="1:9" s="84" customFormat="1" ht="29.25" customHeight="1">
      <c r="A55" s="104"/>
      <c r="B55" s="86" t="s">
        <v>11</v>
      </c>
      <c r="C55" s="88" t="s">
        <v>271</v>
      </c>
      <c r="D55" s="88" t="s">
        <v>271</v>
      </c>
      <c r="E55" s="88" t="s">
        <v>271</v>
      </c>
      <c r="F55" s="88" t="s">
        <v>271</v>
      </c>
      <c r="G55" s="88" t="s">
        <v>271</v>
      </c>
      <c r="H55" s="88" t="s">
        <v>271</v>
      </c>
      <c r="I55" s="88" t="s">
        <v>271</v>
      </c>
    </row>
    <row r="56" spans="1:9" s="84" customFormat="1" ht="29.25" customHeight="1">
      <c r="A56" s="104"/>
      <c r="B56" s="85" t="s">
        <v>12</v>
      </c>
      <c r="C56" s="87" t="s">
        <v>271</v>
      </c>
      <c r="D56" s="87" t="s">
        <v>271</v>
      </c>
      <c r="E56" s="87" t="s">
        <v>271</v>
      </c>
      <c r="F56" s="87" t="s">
        <v>271</v>
      </c>
      <c r="G56" s="87" t="s">
        <v>271</v>
      </c>
      <c r="H56" s="87" t="s">
        <v>271</v>
      </c>
      <c r="I56" s="87" t="s">
        <v>271</v>
      </c>
    </row>
    <row r="57" spans="1:9" ht="149.25" customHeight="1"/>
    <row r="58" spans="1:9" s="82" customFormat="1" ht="29.25" customHeight="1">
      <c r="A58" s="104" t="s">
        <v>1</v>
      </c>
      <c r="B58" s="83">
        <f>B44+1</f>
        <v>5</v>
      </c>
      <c r="C58" s="89" t="str">
        <f t="array" ref="C58">IFERROR(INDEX('Bilan Mat (CACHE)'!C$1:C$33,MATCH($A58&amp;$B58,'Bilan Mat (CACHE)'!$A$1:$A$33&amp;'Bilan Mat (CACHE)'!$B$1:$B$33,0)),"")</f>
        <v>Technique de la soustraction (1) - p. 53</v>
      </c>
      <c r="D58" s="89" t="str">
        <f t="array" ref="D58">IFERROR(INDEX('Bilan Mat (CACHE)'!D$1:D$33,MATCH($A58&amp;$B58,'Bilan Mat (CACHE)'!$A$1:$A$33&amp;'Bilan Mat (CACHE)'!$B$1:$B$33,0)),"")</f>
        <v>Les masses : comparaisons et calculs p. 149</v>
      </c>
      <c r="E58" s="89" t="str">
        <f t="array" ref="E58">IFERROR(INDEX('Bilan Mat (CACHE)'!E$1:E$33,MATCH($A58&amp;$B58,'Bilan Mat (CACHE)'!$A$1:$A$33&amp;'Bilan Mat (CACHE)'!$B$1:$B$33,0)),"")</f>
        <v>Technique de la soustraction (2) - p. 57</v>
      </c>
      <c r="F58" s="89" t="str">
        <f t="array" ref="F58">IFERROR(INDEX('Bilan Mat (CACHE)'!F$1:F$33,MATCH($A58&amp;$B58,'Bilan Mat (CACHE)'!$A$1:$A$33&amp;'Bilan Mat (CACHE)'!$B$1:$B$33,0)),"")</f>
        <v>06 Choisir entre 2 questions</v>
      </c>
      <c r="G58" s="89" t="str">
        <f t="array" ref="G58">IFERROR(INDEX('Bilan Mat (CACHE)'!G$1:G$33,MATCH($A58&amp;$B58,'Bilan Mat (CACHE)'!$A$1:$A$33&amp;'Bilan Mat (CACHE)'!$B$1:$B$33,0)),"")</f>
        <v xml:space="preserve"> </v>
      </c>
      <c r="H58" s="89" t="str">
        <f t="array" ref="H58">IFERROR(INDEX('Bilan Mat (CACHE)'!H$1:H$33,MATCH($A58&amp;$B58,'Bilan Mat (CACHE)'!$A$1:$A$33&amp;'Bilan Mat (CACHE)'!$B$1:$B$33,0)),"")</f>
        <v xml:space="preserve"> </v>
      </c>
      <c r="I58" s="89" t="str">
        <f t="array" ref="I58">IFERROR(INDEX('Bilan Mat (CACHE)'!I$1:I$33,MATCH($A58&amp;$B58,'Bilan Mat (CACHE)'!$A$1:$A$33&amp;'Bilan Mat (CACHE)'!$B$1:$B$33,0)),"")</f>
        <v xml:space="preserve"> </v>
      </c>
    </row>
    <row r="59" spans="1:9" s="84" customFormat="1" ht="29.25" customHeight="1">
      <c r="A59" s="104"/>
      <c r="B59" s="85" t="s">
        <v>0</v>
      </c>
      <c r="C59" s="87" t="s">
        <v>271</v>
      </c>
      <c r="D59" s="87" t="s">
        <v>271</v>
      </c>
      <c r="E59" s="87" t="s">
        <v>271</v>
      </c>
      <c r="F59" s="87" t="s">
        <v>271</v>
      </c>
      <c r="G59" s="87" t="s">
        <v>271</v>
      </c>
      <c r="H59" s="87" t="s">
        <v>271</v>
      </c>
      <c r="I59" s="87" t="s">
        <v>271</v>
      </c>
    </row>
    <row r="60" spans="1:9" s="84" customFormat="1" ht="29.25" customHeight="1">
      <c r="A60" s="104"/>
      <c r="B60" s="86" t="s">
        <v>2</v>
      </c>
      <c r="C60" s="88" t="s">
        <v>271</v>
      </c>
      <c r="D60" s="88" t="s">
        <v>271</v>
      </c>
      <c r="E60" s="88" t="s">
        <v>271</v>
      </c>
      <c r="F60" s="88" t="s">
        <v>271</v>
      </c>
      <c r="G60" s="88" t="s">
        <v>271</v>
      </c>
      <c r="H60" s="88" t="s">
        <v>271</v>
      </c>
      <c r="I60" s="88" t="s">
        <v>271</v>
      </c>
    </row>
    <row r="61" spans="1:9" s="84" customFormat="1" ht="29.25" customHeight="1">
      <c r="A61" s="104"/>
      <c r="B61" s="85" t="s">
        <v>3</v>
      </c>
      <c r="C61" s="87" t="s">
        <v>271</v>
      </c>
      <c r="D61" s="87" t="s">
        <v>271</v>
      </c>
      <c r="E61" s="87" t="s">
        <v>271</v>
      </c>
      <c r="F61" s="87" t="s">
        <v>271</v>
      </c>
      <c r="G61" s="87" t="s">
        <v>271</v>
      </c>
      <c r="H61" s="87" t="s">
        <v>271</v>
      </c>
      <c r="I61" s="87" t="s">
        <v>271</v>
      </c>
    </row>
    <row r="62" spans="1:9" ht="29.25" customHeight="1">
      <c r="A62" s="104" t="s">
        <v>5</v>
      </c>
      <c r="B62" s="83">
        <f>B48+1</f>
        <v>5</v>
      </c>
      <c r="C62" s="89" t="str">
        <f t="array" ref="C62">IFERROR(INDEX('Bilan Mat (CACHE)'!C$1:C$33,MATCH($A62&amp;$B62,'Bilan Mat (CACHE)'!$A$1:$A$33&amp;'Bilan Mat (CACHE)'!$B$1:$B$33,0)),"")</f>
        <v>Fractions égales p. 53</v>
      </c>
      <c r="D62" s="89" t="str">
        <f t="array" ref="D62">IFERROR(INDEX('Bilan Mat (CACHE)'!D$1:D$33,MATCH($A62&amp;$B62,'Bilan Mat (CACHE)'!$A$1:$A$33&amp;'Bilan Mat (CACHE)'!$B$1:$B$33,0)),"")</f>
        <v>Les angles p. 145</v>
      </c>
      <c r="E62" s="89" t="str">
        <f t="array" ref="E62">IFERROR(INDEX('Bilan Mat (CACHE)'!E$1:E$33,MATCH($A62&amp;$B62,'Bilan Mat (CACHE)'!$A$1:$A$33&amp;'Bilan Mat (CACHE)'!$B$1:$B$33,0)),"")</f>
        <v>Fractions décimales p. 57</v>
      </c>
      <c r="F62" s="89" t="str">
        <f t="array" ref="F62">IFERROR(INDEX('Bilan Mat (CACHE)'!F$1:F$33,MATCH($A62&amp;$B62,'Bilan Mat (CACHE)'!$A$1:$A$33&amp;'Bilan Mat (CACHE)'!$B$1:$B$33,0)),"")</f>
        <v xml:space="preserve"> </v>
      </c>
      <c r="G62" s="89" t="str">
        <f t="array" ref="G62">IFERROR(INDEX('Bilan Mat (CACHE)'!G$1:G$33,MATCH($A62&amp;$B62,'Bilan Mat (CACHE)'!$A$1:$A$33&amp;'Bilan Mat (CACHE)'!$B$1:$B$33,0)),"")</f>
        <v xml:space="preserve"> </v>
      </c>
      <c r="H62" s="89" t="str">
        <f t="array" ref="H62">IFERROR(INDEX('Bilan Mat (CACHE)'!H$1:H$33,MATCH($A62&amp;$B62,'Bilan Mat (CACHE)'!$A$1:$A$33&amp;'Bilan Mat (CACHE)'!$B$1:$B$33,0)),"")</f>
        <v xml:space="preserve"> </v>
      </c>
      <c r="I62" s="89" t="str">
        <f t="array" ref="I62">IFERROR(INDEX('Bilan Mat (CACHE)'!I$1:I$33,MATCH($A62&amp;$B62,'Bilan Mat (CACHE)'!$A$1:$A$33&amp;'Bilan Mat (CACHE)'!$B$1:$B$33,0)),"")</f>
        <v xml:space="preserve"> </v>
      </c>
    </row>
    <row r="63" spans="1:9" s="84" customFormat="1" ht="29.25" customHeight="1">
      <c r="A63" s="104"/>
      <c r="B63" s="85" t="s">
        <v>4</v>
      </c>
      <c r="C63" s="87" t="s">
        <v>271</v>
      </c>
      <c r="D63" s="87" t="s">
        <v>271</v>
      </c>
      <c r="E63" s="87" t="s">
        <v>271</v>
      </c>
      <c r="F63" s="87" t="s">
        <v>271</v>
      </c>
      <c r="G63" s="87" t="s">
        <v>271</v>
      </c>
      <c r="H63" s="87" t="s">
        <v>271</v>
      </c>
      <c r="I63" s="87" t="s">
        <v>271</v>
      </c>
    </row>
    <row r="64" spans="1:9" s="84" customFormat="1" ht="29.25" customHeight="1">
      <c r="A64" s="104"/>
      <c r="B64" s="86" t="s">
        <v>6</v>
      </c>
      <c r="C64" s="88" t="s">
        <v>271</v>
      </c>
      <c r="D64" s="88" t="s">
        <v>271</v>
      </c>
      <c r="E64" s="88" t="s">
        <v>271</v>
      </c>
      <c r="F64" s="88" t="s">
        <v>271</v>
      </c>
      <c r="G64" s="88" t="s">
        <v>271</v>
      </c>
      <c r="H64" s="88" t="s">
        <v>271</v>
      </c>
      <c r="I64" s="88" t="s">
        <v>271</v>
      </c>
    </row>
    <row r="65" spans="1:9" s="84" customFormat="1" ht="29.25" customHeight="1">
      <c r="A65" s="104"/>
      <c r="B65" s="85" t="s">
        <v>7</v>
      </c>
      <c r="C65" s="87" t="s">
        <v>271</v>
      </c>
      <c r="D65" s="87" t="s">
        <v>271</v>
      </c>
      <c r="E65" s="87" t="s">
        <v>271</v>
      </c>
      <c r="F65" s="87" t="s">
        <v>271</v>
      </c>
      <c r="G65" s="87" t="s">
        <v>271</v>
      </c>
      <c r="H65" s="87" t="s">
        <v>271</v>
      </c>
      <c r="I65" s="87" t="s">
        <v>271</v>
      </c>
    </row>
    <row r="66" spans="1:9" s="84" customFormat="1" ht="29.25" customHeight="1">
      <c r="A66" s="104"/>
      <c r="B66" s="86" t="s">
        <v>8</v>
      </c>
      <c r="C66" s="88" t="s">
        <v>271</v>
      </c>
      <c r="D66" s="88" t="s">
        <v>271</v>
      </c>
      <c r="E66" s="88" t="s">
        <v>271</v>
      </c>
      <c r="F66" s="88" t="s">
        <v>271</v>
      </c>
      <c r="G66" s="88" t="s">
        <v>271</v>
      </c>
      <c r="H66" s="88" t="s">
        <v>271</v>
      </c>
      <c r="I66" s="88" t="s">
        <v>271</v>
      </c>
    </row>
    <row r="67" spans="1:9" ht="29.25" customHeight="1">
      <c r="A67" s="104" t="s">
        <v>10</v>
      </c>
      <c r="B67" s="83">
        <f>B53+1</f>
        <v>5</v>
      </c>
      <c r="C67" s="89" t="str">
        <f t="array" ref="C67">IFERROR(INDEX('Bilan Mat (CACHE)'!C$1:C$33,MATCH($A67&amp;$B67,'Bilan Mat (CACHE)'!$A$1:$A$33&amp;'Bilan Mat (CACHE)'!$B$1:$B$33,0)),"")</f>
        <v>Multiplication d’un décimal par un entier p. 53</v>
      </c>
      <c r="D67" s="89" t="str">
        <f t="array" ref="D67">IFERROR(INDEX('Bilan Mat (CACHE)'!D$1:D$33,MATCH($A67&amp;$B67,'Bilan Mat (CACHE)'!$A$1:$A$33&amp;'Bilan Mat (CACHE)'!$B$1:$B$33,0)),"")</f>
        <v>Calculs d’aires p. 137</v>
      </c>
      <c r="E67" s="89" t="str">
        <f t="array" ref="E67">IFERROR(INDEX('Bilan Mat (CACHE)'!E$1:E$33,MATCH($A67&amp;$B67,'Bilan Mat (CACHE)'!$A$1:$A$33&amp;'Bilan Mat (CACHE)'!$B$1:$B$33,0)),"")</f>
        <v>Relations entre les nombres p. 57</v>
      </c>
      <c r="F67" s="89" t="str">
        <f t="array" ref="F67">IFERROR(INDEX('Bilan Mat (CACHE)'!F$1:F$33,MATCH($A67&amp;$B67,'Bilan Mat (CACHE)'!$A$1:$A$33&amp;'Bilan Mat (CACHE)'!$B$1:$B$33,0)),"")</f>
        <v>16 Reconstitution de trois énoncés mélangés</v>
      </c>
      <c r="G67" s="89" t="str">
        <f t="array" ref="G67">IFERROR(INDEX('Bilan Mat (CACHE)'!G$1:G$33,MATCH($A67&amp;$B67,'Bilan Mat (CACHE)'!$A$1:$A$33&amp;'Bilan Mat (CACHE)'!$B$1:$B$33,0)),"")</f>
        <v xml:space="preserve"> </v>
      </c>
      <c r="H67" s="89" t="str">
        <f t="array" ref="H67">IFERROR(INDEX('Bilan Mat (CACHE)'!H$1:H$33,MATCH($A67&amp;$B67,'Bilan Mat (CACHE)'!$A$1:$A$33&amp;'Bilan Mat (CACHE)'!$B$1:$B$33,0)),"")</f>
        <v xml:space="preserve"> </v>
      </c>
      <c r="I67" s="89" t="str">
        <f t="array" ref="I67">IFERROR(INDEX('Bilan Mat (CACHE)'!I$1:I$33,MATCH($A67&amp;$B67,'Bilan Mat (CACHE)'!$A$1:$A$33&amp;'Bilan Mat (CACHE)'!$B$1:$B$33,0)),"")</f>
        <v xml:space="preserve"> </v>
      </c>
    </row>
    <row r="68" spans="1:9" s="84" customFormat="1" ht="29.25" customHeight="1">
      <c r="A68" s="104"/>
      <c r="B68" s="85" t="s">
        <v>9</v>
      </c>
      <c r="C68" s="87" t="s">
        <v>271</v>
      </c>
      <c r="D68" s="87" t="s">
        <v>271</v>
      </c>
      <c r="E68" s="87" t="s">
        <v>271</v>
      </c>
      <c r="F68" s="87" t="s">
        <v>271</v>
      </c>
      <c r="G68" s="87" t="s">
        <v>271</v>
      </c>
      <c r="H68" s="87" t="s">
        <v>271</v>
      </c>
      <c r="I68" s="87" t="s">
        <v>271</v>
      </c>
    </row>
    <row r="69" spans="1:9" s="84" customFormat="1" ht="29.25" customHeight="1">
      <c r="A69" s="104"/>
      <c r="B69" s="86" t="s">
        <v>11</v>
      </c>
      <c r="C69" s="88" t="s">
        <v>271</v>
      </c>
      <c r="D69" s="88" t="s">
        <v>271</v>
      </c>
      <c r="E69" s="88" t="s">
        <v>271</v>
      </c>
      <c r="F69" s="88" t="s">
        <v>271</v>
      </c>
      <c r="G69" s="88" t="s">
        <v>271</v>
      </c>
      <c r="H69" s="88" t="s">
        <v>271</v>
      </c>
      <c r="I69" s="88" t="s">
        <v>271</v>
      </c>
    </row>
    <row r="70" spans="1:9" s="84" customFormat="1" ht="29.25" customHeight="1">
      <c r="A70" s="104"/>
      <c r="B70" s="85" t="s">
        <v>12</v>
      </c>
      <c r="C70" s="87" t="s">
        <v>271</v>
      </c>
      <c r="D70" s="87" t="s">
        <v>271</v>
      </c>
      <c r="E70" s="87" t="s">
        <v>271</v>
      </c>
      <c r="F70" s="87" t="s">
        <v>271</v>
      </c>
      <c r="G70" s="87" t="s">
        <v>271</v>
      </c>
      <c r="H70" s="87" t="s">
        <v>271</v>
      </c>
      <c r="I70" s="87" t="s">
        <v>271</v>
      </c>
    </row>
    <row r="71" spans="1:9" ht="29.25" customHeight="1"/>
    <row r="72" spans="1:9" s="82" customFormat="1" ht="29.25" customHeight="1">
      <c r="A72" s="104" t="s">
        <v>1</v>
      </c>
      <c r="B72" s="83">
        <f>B58+1</f>
        <v>6</v>
      </c>
      <c r="C72" s="89" t="str">
        <f t="array" ref="C72">IFERROR(INDEX('Bilan Mat (CACHE)'!C$1:C$33,MATCH($A72&amp;$B72,'Bilan Mat (CACHE)'!$A$1:$A$33&amp;'Bilan Mat (CACHE)'!$B$1:$B$33,0)),"")</f>
        <v>La multiplication : situations multiplicatives - p. 61</v>
      </c>
      <c r="D72" s="89" t="str">
        <f t="array" ref="D72">IFERROR(INDEX('Bilan Mat (CACHE)'!D$1:D$33,MATCH($A72&amp;$B72,'Bilan Mat (CACHE)'!$A$1:$A$33&amp;'Bilan Mat (CACHE)'!$B$1:$B$33,0)),"")</f>
        <v>La monnaie : l’euro p. 141</v>
      </c>
      <c r="E72" s="89" t="str">
        <f t="array" ref="E72">IFERROR(INDEX('Bilan Mat (CACHE)'!E$1:E$33,MATCH($A72&amp;$B72,'Bilan Mat (CACHE)'!$A$1:$A$33&amp;'Bilan Mat (CACHE)'!$B$1:$B$33,0)),"")</f>
        <v>Tableaux et graphiques p. 173</v>
      </c>
      <c r="F72" s="89" t="str">
        <f t="array" ref="F72">IFERROR(INDEX('Bilan Mat (CACHE)'!F$1:F$33,MATCH($A72&amp;$B72,'Bilan Mat (CACHE)'!$A$1:$A$33&amp;'Bilan Mat (CACHE)'!$B$1:$B$33,0)),"")</f>
        <v>08 Inventer une question –1
09 Inventer une question – 2</v>
      </c>
      <c r="G72" s="89" t="str">
        <f t="array" ref="G72">IFERROR(INDEX('Bilan Mat (CACHE)'!G$1:G$33,MATCH($A72&amp;$B72,'Bilan Mat (CACHE)'!$A$1:$A$33&amp;'Bilan Mat (CACHE)'!$B$1:$B$33,0)),"")</f>
        <v>17 Ecrire un énoncé à partir d'un texte télégraphique</v>
      </c>
      <c r="H72" s="89" t="str">
        <f t="array" ref="H72">IFERROR(INDEX('Bilan Mat (CACHE)'!H$1:H$33,MATCH($A72&amp;$B72,'Bilan Mat (CACHE)'!$A$1:$A$33&amp;'Bilan Mat (CACHE)'!$B$1:$B$33,0)),"")</f>
        <v xml:space="preserve"> </v>
      </c>
      <c r="I72" s="89" t="str">
        <f t="array" ref="I72">IFERROR(INDEX('Bilan Mat (CACHE)'!I$1:I$33,MATCH($A72&amp;$B72,'Bilan Mat (CACHE)'!$A$1:$A$33&amp;'Bilan Mat (CACHE)'!$B$1:$B$33,0)),"")</f>
        <v xml:space="preserve"> </v>
      </c>
    </row>
    <row r="73" spans="1:9" s="84" customFormat="1" ht="29.25" customHeight="1">
      <c r="A73" s="104"/>
      <c r="B73" s="85" t="s">
        <v>0</v>
      </c>
      <c r="C73" s="87" t="s">
        <v>271</v>
      </c>
      <c r="D73" s="87" t="s">
        <v>271</v>
      </c>
      <c r="E73" s="87" t="s">
        <v>271</v>
      </c>
      <c r="F73" s="87" t="s">
        <v>271</v>
      </c>
      <c r="G73" s="87" t="s">
        <v>271</v>
      </c>
      <c r="H73" s="87" t="s">
        <v>271</v>
      </c>
      <c r="I73" s="87" t="s">
        <v>271</v>
      </c>
    </row>
    <row r="74" spans="1:9" s="84" customFormat="1" ht="29.25" customHeight="1">
      <c r="A74" s="104"/>
      <c r="B74" s="86" t="s">
        <v>2</v>
      </c>
      <c r="C74" s="88" t="s">
        <v>271</v>
      </c>
      <c r="D74" s="88" t="s">
        <v>271</v>
      </c>
      <c r="E74" s="88" t="s">
        <v>271</v>
      </c>
      <c r="F74" s="88" t="s">
        <v>271</v>
      </c>
      <c r="G74" s="88" t="s">
        <v>271</v>
      </c>
      <c r="H74" s="88" t="s">
        <v>271</v>
      </c>
      <c r="I74" s="88" t="s">
        <v>271</v>
      </c>
    </row>
    <row r="75" spans="1:9" s="84" customFormat="1" ht="29.25" customHeight="1">
      <c r="A75" s="104"/>
      <c r="B75" s="85" t="s">
        <v>3</v>
      </c>
      <c r="C75" s="87" t="s">
        <v>271</v>
      </c>
      <c r="D75" s="87" t="s">
        <v>271</v>
      </c>
      <c r="E75" s="87" t="s">
        <v>271</v>
      </c>
      <c r="F75" s="87" t="s">
        <v>271</v>
      </c>
      <c r="G75" s="87" t="s">
        <v>271</v>
      </c>
      <c r="H75" s="87" t="s">
        <v>271</v>
      </c>
      <c r="I75" s="87" t="s">
        <v>271</v>
      </c>
    </row>
    <row r="76" spans="1:9" ht="29.25" customHeight="1">
      <c r="A76" s="104" t="s">
        <v>5</v>
      </c>
      <c r="B76" s="83">
        <f>B62+1</f>
        <v>6</v>
      </c>
      <c r="C76" s="89" t="str">
        <f t="array" ref="C76">IFERROR(INDEX('Bilan Mat (CACHE)'!C$1:C$33,MATCH($A76&amp;$B76,'Bilan Mat (CACHE)'!$A$1:$A$33&amp;'Bilan Mat (CACHE)'!$B$1:$B$33,0)),"")</f>
        <v>Des fractions aux nombres décimaux p. 61</v>
      </c>
      <c r="D76" s="89" t="str">
        <f t="array" ref="D76">IFERROR(INDEX('Bilan Mat (CACHE)'!D$1:D$33,MATCH($A76&amp;$B76,'Bilan Mat (CACHE)'!$A$1:$A$33&amp;'Bilan Mat (CACHE)'!$B$1:$B$33,0)),"")</f>
        <v>La monnaie : l’euro p. 161</v>
      </c>
      <c r="E76" s="89" t="str">
        <f t="array" ref="E76">IFERROR(INDEX('Bilan Mat (CACHE)'!E$1:E$33,MATCH($A76&amp;$B76,'Bilan Mat (CACHE)'!$A$1:$A$33&amp;'Bilan Mat (CACHE)'!$B$1:$B$33,0)),"")</f>
        <v>Tableaux et graphiques p. 165</v>
      </c>
      <c r="F76" s="89" t="str">
        <f t="array" ref="F76">IFERROR(INDEX('Bilan Mat (CACHE)'!F$1:F$33,MATCH($A76&amp;$B76,'Bilan Mat (CACHE)'!$A$1:$A$33&amp;'Bilan Mat (CACHE)'!$B$1:$B$33,0)),"")</f>
        <v xml:space="preserve"> </v>
      </c>
      <c r="G76" s="89" t="str">
        <f t="array" ref="G76">IFERROR(INDEX('Bilan Mat (CACHE)'!G$1:G$33,MATCH($A76&amp;$B76,'Bilan Mat (CACHE)'!$A$1:$A$33&amp;'Bilan Mat (CACHE)'!$B$1:$B$33,0)),"")</f>
        <v xml:space="preserve"> </v>
      </c>
      <c r="H76" s="89" t="str">
        <f t="array" ref="H76">IFERROR(INDEX('Bilan Mat (CACHE)'!H$1:H$33,MATCH($A76&amp;$B76,'Bilan Mat (CACHE)'!$A$1:$A$33&amp;'Bilan Mat (CACHE)'!$B$1:$B$33,0)),"")</f>
        <v xml:space="preserve"> </v>
      </c>
      <c r="I76" s="89" t="str">
        <f t="array" ref="I76">IFERROR(INDEX('Bilan Mat (CACHE)'!I$1:I$33,MATCH($A76&amp;$B76,'Bilan Mat (CACHE)'!$A$1:$A$33&amp;'Bilan Mat (CACHE)'!$B$1:$B$33,0)),"")</f>
        <v xml:space="preserve"> </v>
      </c>
    </row>
    <row r="77" spans="1:9" s="84" customFormat="1" ht="29.25" customHeight="1">
      <c r="A77" s="104"/>
      <c r="B77" s="85" t="s">
        <v>4</v>
      </c>
      <c r="C77" s="87" t="s">
        <v>271</v>
      </c>
      <c r="D77" s="87" t="s">
        <v>271</v>
      </c>
      <c r="E77" s="87" t="s">
        <v>271</v>
      </c>
      <c r="F77" s="87" t="s">
        <v>271</v>
      </c>
      <c r="G77" s="87" t="s">
        <v>271</v>
      </c>
      <c r="H77" s="87" t="s">
        <v>271</v>
      </c>
      <c r="I77" s="87" t="s">
        <v>271</v>
      </c>
    </row>
    <row r="78" spans="1:9" s="84" customFormat="1" ht="29.25" customHeight="1">
      <c r="A78" s="104"/>
      <c r="B78" s="86" t="s">
        <v>6</v>
      </c>
      <c r="C78" s="88" t="s">
        <v>271</v>
      </c>
      <c r="D78" s="88" t="s">
        <v>271</v>
      </c>
      <c r="E78" s="88" t="s">
        <v>271</v>
      </c>
      <c r="F78" s="88" t="s">
        <v>271</v>
      </c>
      <c r="G78" s="88" t="s">
        <v>271</v>
      </c>
      <c r="H78" s="88" t="s">
        <v>271</v>
      </c>
      <c r="I78" s="88" t="s">
        <v>271</v>
      </c>
    </row>
    <row r="79" spans="1:9" s="84" customFormat="1" ht="29.25" customHeight="1">
      <c r="A79" s="104"/>
      <c r="B79" s="85" t="s">
        <v>7</v>
      </c>
      <c r="C79" s="87" t="s">
        <v>271</v>
      </c>
      <c r="D79" s="87" t="s">
        <v>271</v>
      </c>
      <c r="E79" s="87" t="s">
        <v>271</v>
      </c>
      <c r="F79" s="87" t="s">
        <v>271</v>
      </c>
      <c r="G79" s="87" t="s">
        <v>271</v>
      </c>
      <c r="H79" s="87" t="s">
        <v>271</v>
      </c>
      <c r="I79" s="87" t="s">
        <v>271</v>
      </c>
    </row>
    <row r="80" spans="1:9" s="84" customFormat="1" ht="29.25" customHeight="1">
      <c r="A80" s="104"/>
      <c r="B80" s="86" t="s">
        <v>8</v>
      </c>
      <c r="C80" s="88" t="s">
        <v>271</v>
      </c>
      <c r="D80" s="88" t="s">
        <v>271</v>
      </c>
      <c r="E80" s="88" t="s">
        <v>271</v>
      </c>
      <c r="F80" s="88" t="s">
        <v>271</v>
      </c>
      <c r="G80" s="88" t="s">
        <v>271</v>
      </c>
      <c r="H80" s="88" t="s">
        <v>271</v>
      </c>
      <c r="I80" s="88" t="s">
        <v>271</v>
      </c>
    </row>
    <row r="81" spans="1:9" ht="29.25" customHeight="1">
      <c r="A81" s="104" t="s">
        <v>10</v>
      </c>
      <c r="B81" s="83">
        <f>B67+1</f>
        <v>6</v>
      </c>
      <c r="C81" s="89" t="str">
        <f t="array" ref="C81">IFERROR(INDEX('Bilan Mat (CACHE)'!C$1:C$33,MATCH($A81&amp;$B81,'Bilan Mat (CACHE)'!$A$1:$A$33&amp;'Bilan Mat (CACHE)'!$B$1:$B$33,0)),"")</f>
        <v>Technique de la division : diviseur à 1 chiffre p. 61</v>
      </c>
      <c r="D81" s="89" t="str">
        <f t="array" ref="D81">IFERROR(INDEX('Bilan Mat (CACHE)'!D$1:D$33,MATCH($A81&amp;$B81,'Bilan Mat (CACHE)'!$A$1:$A$33&amp;'Bilan Mat (CACHE)'!$B$1:$B$33,0)),"")</f>
        <v>Les quadrilatères : construction p. 99</v>
      </c>
      <c r="E81" s="89" t="str">
        <f t="array" ref="E81">IFERROR(INDEX('Bilan Mat (CACHE)'!E$1:E$33,MATCH($A81&amp;$B81,'Bilan Mat (CACHE)'!$A$1:$A$33&amp;'Bilan Mat (CACHE)'!$B$1:$B$33,0)),"")</f>
        <v>Les programmes de construction p. 115</v>
      </c>
      <c r="F81" s="89" t="str">
        <f t="array" ref="F81">IFERROR(INDEX('Bilan Mat (CACHE)'!F$1:F$33,MATCH($A81&amp;$B81,'Bilan Mat (CACHE)'!$A$1:$A$33&amp;'Bilan Mat (CACHE)'!$B$1:$B$33,0)),"")</f>
        <v xml:space="preserve"> </v>
      </c>
      <c r="G81" s="89" t="str">
        <f t="array" ref="G81">IFERROR(INDEX('Bilan Mat (CACHE)'!G$1:G$33,MATCH($A81&amp;$B81,'Bilan Mat (CACHE)'!$A$1:$A$33&amp;'Bilan Mat (CACHE)'!$B$1:$B$33,0)),"")</f>
        <v xml:space="preserve"> </v>
      </c>
      <c r="H81" s="89" t="str">
        <f t="array" ref="H81">IFERROR(INDEX('Bilan Mat (CACHE)'!H$1:H$33,MATCH($A81&amp;$B81,'Bilan Mat (CACHE)'!$A$1:$A$33&amp;'Bilan Mat (CACHE)'!$B$1:$B$33,0)),"")</f>
        <v xml:space="preserve"> </v>
      </c>
      <c r="I81" s="89" t="str">
        <f t="array" ref="I81">IFERROR(INDEX('Bilan Mat (CACHE)'!I$1:I$33,MATCH($A81&amp;$B81,'Bilan Mat (CACHE)'!$A$1:$A$33&amp;'Bilan Mat (CACHE)'!$B$1:$B$33,0)),"")</f>
        <v xml:space="preserve"> </v>
      </c>
    </row>
    <row r="82" spans="1:9" s="84" customFormat="1" ht="29.25" customHeight="1">
      <c r="A82" s="104"/>
      <c r="B82" s="85" t="s">
        <v>9</v>
      </c>
      <c r="C82" s="87" t="s">
        <v>271</v>
      </c>
      <c r="D82" s="87" t="s">
        <v>271</v>
      </c>
      <c r="E82" s="87" t="s">
        <v>271</v>
      </c>
      <c r="F82" s="87" t="s">
        <v>271</v>
      </c>
      <c r="G82" s="87" t="s">
        <v>271</v>
      </c>
      <c r="H82" s="87" t="s">
        <v>271</v>
      </c>
      <c r="I82" s="87" t="s">
        <v>271</v>
      </c>
    </row>
    <row r="83" spans="1:9" s="84" customFormat="1" ht="29.25" customHeight="1">
      <c r="A83" s="104"/>
      <c r="B83" s="86" t="s">
        <v>11</v>
      </c>
      <c r="C83" s="88" t="s">
        <v>271</v>
      </c>
      <c r="D83" s="88" t="s">
        <v>271</v>
      </c>
      <c r="E83" s="88" t="s">
        <v>271</v>
      </c>
      <c r="F83" s="88" t="s">
        <v>271</v>
      </c>
      <c r="G83" s="88" t="s">
        <v>271</v>
      </c>
      <c r="H83" s="88" t="s">
        <v>271</v>
      </c>
      <c r="I83" s="88" t="s">
        <v>271</v>
      </c>
    </row>
    <row r="84" spans="1:9" s="84" customFormat="1" ht="29.25" customHeight="1">
      <c r="A84" s="104"/>
      <c r="B84" s="85" t="s">
        <v>12</v>
      </c>
      <c r="C84" s="87" t="s">
        <v>271</v>
      </c>
      <c r="D84" s="87" t="s">
        <v>271</v>
      </c>
      <c r="E84" s="87" t="s">
        <v>271</v>
      </c>
      <c r="F84" s="87" t="s">
        <v>271</v>
      </c>
      <c r="G84" s="87" t="s">
        <v>271</v>
      </c>
      <c r="H84" s="87" t="s">
        <v>271</v>
      </c>
      <c r="I84" s="87" t="s">
        <v>271</v>
      </c>
    </row>
    <row r="85" spans="1:9" ht="29.25" customHeight="1"/>
    <row r="86" spans="1:9" s="82" customFormat="1" ht="29.25" customHeight="1">
      <c r="A86" s="104" t="s">
        <v>1</v>
      </c>
      <c r="B86" s="83">
        <f>B72+1</f>
        <v>7</v>
      </c>
      <c r="C86" s="89" t="str">
        <f t="array" ref="C86">IFERROR(INDEX('Bilan Mat (CACHE)'!C$1:C$33,MATCH($A86&amp;$B86,'Bilan Mat (CACHE)'!$A$1:$A$33&amp;'Bilan Mat (CACHE)'!$B$1:$B$33,0)),"")</f>
        <v>Technique de la multiplication (1) - p. 65</v>
      </c>
      <c r="D86" s="89" t="str">
        <f t="array" ref="D86">IFERROR(INDEX('Bilan Mat (CACHE)'!D$1:D$33,MATCH($A86&amp;$B86,'Bilan Mat (CACHE)'!$A$1:$A$33&amp;'Bilan Mat (CACHE)'!$B$1:$B$33,0)),"")</f>
        <v>La symétrie : pliages, découpages, axes p. 111</v>
      </c>
      <c r="E86" s="89" t="str">
        <f t="array" ref="E86">IFERROR(INDEX('Bilan Mat (CACHE)'!E$1:E$33,MATCH($A86&amp;$B86,'Bilan Mat (CACHE)'!$A$1:$A$33&amp;'Bilan Mat (CACHE)'!$B$1:$B$33,0)),"")</f>
        <v>la multiplication par 10, 20, 30, 100 - p. 69</v>
      </c>
      <c r="F86" s="89" t="str">
        <f t="array" ref="F86">IFERROR(INDEX('Bilan Mat (CACHE)'!F$1:F$33,MATCH($A86&amp;$B86,'Bilan Mat (CACHE)'!$A$1:$A$33&amp;'Bilan Mat (CACHE)'!$B$1:$B$33,0)),"")</f>
        <v>10 Anticiper sur l'opération – 1
11 Anticiper sur l'opération – 2</v>
      </c>
      <c r="G86" s="89" t="str">
        <f t="array" ref="G86">IFERROR(INDEX('Bilan Mat (CACHE)'!G$1:G$33,MATCH($A86&amp;$B86,'Bilan Mat (CACHE)'!$A$1:$A$33&amp;'Bilan Mat (CACHE)'!$B$1:$B$33,0)),"")</f>
        <v xml:space="preserve"> </v>
      </c>
      <c r="H86" s="89" t="str">
        <f t="array" ref="H86">IFERROR(INDEX('Bilan Mat (CACHE)'!H$1:H$33,MATCH($A86&amp;$B86,'Bilan Mat (CACHE)'!$A$1:$A$33&amp;'Bilan Mat (CACHE)'!$B$1:$B$33,0)),"")</f>
        <v xml:space="preserve"> </v>
      </c>
      <c r="I86" s="89" t="str">
        <f t="array" ref="I86">IFERROR(INDEX('Bilan Mat (CACHE)'!I$1:I$33,MATCH($A86&amp;$B86,'Bilan Mat (CACHE)'!$A$1:$A$33&amp;'Bilan Mat (CACHE)'!$B$1:$B$33,0)),"")</f>
        <v xml:space="preserve"> </v>
      </c>
    </row>
    <row r="87" spans="1:9" s="84" customFormat="1" ht="29.25" customHeight="1">
      <c r="A87" s="104"/>
      <c r="B87" s="85" t="s">
        <v>0</v>
      </c>
      <c r="C87" s="87" t="s">
        <v>271</v>
      </c>
      <c r="D87" s="87" t="s">
        <v>271</v>
      </c>
      <c r="E87" s="87" t="s">
        <v>271</v>
      </c>
      <c r="F87" s="87" t="s">
        <v>271</v>
      </c>
      <c r="G87" s="87" t="s">
        <v>271</v>
      </c>
      <c r="H87" s="87" t="s">
        <v>271</v>
      </c>
      <c r="I87" s="87" t="s">
        <v>271</v>
      </c>
    </row>
    <row r="88" spans="1:9" s="84" customFormat="1" ht="29.25" customHeight="1">
      <c r="A88" s="104"/>
      <c r="B88" s="86" t="s">
        <v>2</v>
      </c>
      <c r="C88" s="88" t="s">
        <v>271</v>
      </c>
      <c r="D88" s="88" t="s">
        <v>271</v>
      </c>
      <c r="E88" s="88" t="s">
        <v>271</v>
      </c>
      <c r="F88" s="88" t="s">
        <v>271</v>
      </c>
      <c r="G88" s="88" t="s">
        <v>271</v>
      </c>
      <c r="H88" s="88" t="s">
        <v>271</v>
      </c>
      <c r="I88" s="88" t="s">
        <v>271</v>
      </c>
    </row>
    <row r="89" spans="1:9" s="84" customFormat="1" ht="29.25" customHeight="1">
      <c r="A89" s="104"/>
      <c r="B89" s="85" t="s">
        <v>3</v>
      </c>
      <c r="C89" s="87" t="s">
        <v>271</v>
      </c>
      <c r="D89" s="87" t="s">
        <v>271</v>
      </c>
      <c r="E89" s="87" t="s">
        <v>271</v>
      </c>
      <c r="F89" s="87" t="s">
        <v>271</v>
      </c>
      <c r="G89" s="87" t="s">
        <v>271</v>
      </c>
      <c r="H89" s="87" t="s">
        <v>271</v>
      </c>
      <c r="I89" s="87" t="s">
        <v>271</v>
      </c>
    </row>
    <row r="90" spans="1:9" ht="29.25" customHeight="1">
      <c r="A90" s="104" t="s">
        <v>5</v>
      </c>
      <c r="B90" s="83">
        <f>B76+1</f>
        <v>7</v>
      </c>
      <c r="C90" s="89" t="str">
        <f t="array" ref="C90">IFERROR(INDEX('Bilan Mat (CACHE)'!C$1:C$33,MATCH($A90&amp;$B90,'Bilan Mat (CACHE)'!$A$1:$A$33&amp;'Bilan Mat (CACHE)'!$B$1:$B$33,0)),"")</f>
        <v>Comparer et encadrer les nombres décimaux p. 65</v>
      </c>
      <c r="D90" s="89" t="str">
        <f t="array" ref="D90">IFERROR(INDEX('Bilan Mat (CACHE)'!D$1:D$33,MATCH($A90&amp;$B90,'Bilan Mat (CACHE)'!$A$1:$A$33&amp;'Bilan Mat (CACHE)'!$B$1:$B$33,0)),"")</f>
        <v>Le cercle p. 115</v>
      </c>
      <c r="E90" s="89" t="str">
        <f t="array" ref="E90">IFERROR(INDEX('Bilan Mat (CACHE)'!E$1:E$33,MATCH($A90&amp;$B90,'Bilan Mat (CACHE)'!$A$1:$A$33&amp;'Bilan Mat (CACHE)'!$B$1:$B$33,0)),"")</f>
        <v>Les nombres décimaux : addition et soustraction p. 69</v>
      </c>
      <c r="F90" s="89" t="str">
        <f t="array" ref="F90">IFERROR(INDEX('Bilan Mat (CACHE)'!F$1:F$33,MATCH($A90&amp;$B90,'Bilan Mat (CACHE)'!$A$1:$A$33&amp;'Bilan Mat (CACHE)'!$B$1:$B$33,0)),"")</f>
        <v xml:space="preserve"> </v>
      </c>
      <c r="G90" s="89" t="str">
        <f t="array" ref="G90">IFERROR(INDEX('Bilan Mat (CACHE)'!G$1:G$33,MATCH($A90&amp;$B90,'Bilan Mat (CACHE)'!$A$1:$A$33&amp;'Bilan Mat (CACHE)'!$B$1:$B$33,0)),"")</f>
        <v xml:space="preserve"> </v>
      </c>
      <c r="H90" s="89" t="str">
        <f t="array" ref="H90">IFERROR(INDEX('Bilan Mat (CACHE)'!H$1:H$33,MATCH($A90&amp;$B90,'Bilan Mat (CACHE)'!$A$1:$A$33&amp;'Bilan Mat (CACHE)'!$B$1:$B$33,0)),"")</f>
        <v xml:space="preserve"> </v>
      </c>
      <c r="I90" s="89" t="str">
        <f t="array" ref="I90">IFERROR(INDEX('Bilan Mat (CACHE)'!I$1:I$33,MATCH($A90&amp;$B90,'Bilan Mat (CACHE)'!$A$1:$A$33&amp;'Bilan Mat (CACHE)'!$B$1:$B$33,0)),"")</f>
        <v xml:space="preserve"> </v>
      </c>
    </row>
    <row r="91" spans="1:9" s="84" customFormat="1" ht="29.25" customHeight="1">
      <c r="A91" s="104"/>
      <c r="B91" s="85" t="s">
        <v>4</v>
      </c>
      <c r="C91" s="87" t="s">
        <v>271</v>
      </c>
      <c r="D91" s="87" t="s">
        <v>271</v>
      </c>
      <c r="E91" s="87" t="s">
        <v>271</v>
      </c>
      <c r="F91" s="87" t="s">
        <v>271</v>
      </c>
      <c r="G91" s="87" t="s">
        <v>271</v>
      </c>
      <c r="H91" s="87" t="s">
        <v>271</v>
      </c>
      <c r="I91" s="87" t="s">
        <v>271</v>
      </c>
    </row>
    <row r="92" spans="1:9" s="84" customFormat="1" ht="29.25" customHeight="1">
      <c r="A92" s="104"/>
      <c r="B92" s="86" t="s">
        <v>6</v>
      </c>
      <c r="C92" s="88" t="s">
        <v>271</v>
      </c>
      <c r="D92" s="88" t="s">
        <v>271</v>
      </c>
      <c r="E92" s="88" t="s">
        <v>271</v>
      </c>
      <c r="F92" s="88" t="s">
        <v>271</v>
      </c>
      <c r="G92" s="88" t="s">
        <v>271</v>
      </c>
      <c r="H92" s="88" t="s">
        <v>271</v>
      </c>
      <c r="I92" s="88" t="s">
        <v>271</v>
      </c>
    </row>
    <row r="93" spans="1:9" s="84" customFormat="1" ht="29.25" customHeight="1">
      <c r="A93" s="104"/>
      <c r="B93" s="85" t="s">
        <v>7</v>
      </c>
      <c r="C93" s="87" t="s">
        <v>271</v>
      </c>
      <c r="D93" s="87" t="s">
        <v>271</v>
      </c>
      <c r="E93" s="87" t="s">
        <v>271</v>
      </c>
      <c r="F93" s="87" t="s">
        <v>271</v>
      </c>
      <c r="G93" s="87" t="s">
        <v>271</v>
      </c>
      <c r="H93" s="87" t="s">
        <v>271</v>
      </c>
      <c r="I93" s="87" t="s">
        <v>271</v>
      </c>
    </row>
    <row r="94" spans="1:9" s="84" customFormat="1" ht="29.25" customHeight="1">
      <c r="A94" s="104"/>
      <c r="B94" s="86" t="s">
        <v>8</v>
      </c>
      <c r="C94" s="88" t="s">
        <v>271</v>
      </c>
      <c r="D94" s="88" t="s">
        <v>271</v>
      </c>
      <c r="E94" s="88" t="s">
        <v>271</v>
      </c>
      <c r="F94" s="88" t="s">
        <v>271</v>
      </c>
      <c r="G94" s="88" t="s">
        <v>271</v>
      </c>
      <c r="H94" s="88" t="s">
        <v>271</v>
      </c>
      <c r="I94" s="88" t="s">
        <v>271</v>
      </c>
    </row>
    <row r="95" spans="1:9" ht="29.25" customHeight="1">
      <c r="A95" s="104" t="s">
        <v>10</v>
      </c>
      <c r="B95" s="83">
        <f>B81+1</f>
        <v>7</v>
      </c>
      <c r="C95" s="89" t="str">
        <f t="array" ref="C95">IFERROR(INDEX('Bilan Mat (CACHE)'!C$1:C$33,MATCH($A95&amp;$B95,'Bilan Mat (CACHE)'!$A$1:$A$33&amp;'Bilan Mat (CACHE)'!$B$1:$B$33,0)),"")</f>
        <v>Technique de la division : diviseur à plusieurs chiffres. p. 65</v>
      </c>
      <c r="D95" s="89" t="str">
        <f t="array" ref="D95">IFERROR(INDEX('Bilan Mat (CACHE)'!D$1:D$33,MATCH($A95&amp;$B95,'Bilan Mat (CACHE)'!$A$1:$A$33&amp;'Bilan Mat (CACHE)'!$B$1:$B$33,0)),"")</f>
        <v>Cercles, disques et couronnes p. 103</v>
      </c>
      <c r="E95" s="89" t="str">
        <f t="array" ref="E95">IFERROR(INDEX('Bilan Mat (CACHE)'!E$1:E$33,MATCH($A95&amp;$B95,'Bilan Mat (CACHE)'!$A$1:$A$33&amp;'Bilan Mat (CACHE)'!$B$1:$B$33,0)),"")</f>
        <v>Technique de la division : soustractions mentales p. 69</v>
      </c>
      <c r="F95" s="89" t="str">
        <f t="array" ref="F95">IFERROR(INDEX('Bilan Mat (CACHE)'!F$1:F$33,MATCH($A95&amp;$B95,'Bilan Mat (CACHE)'!$A$1:$A$33&amp;'Bilan Mat (CACHE)'!$B$1:$B$33,0)),"")</f>
        <v>22 Ecrire un énoncé à partir d'une opération</v>
      </c>
      <c r="G95" s="89" t="str">
        <f t="array" ref="G95">IFERROR(INDEX('Bilan Mat (CACHE)'!G$1:G$33,MATCH($A95&amp;$B95,'Bilan Mat (CACHE)'!$A$1:$A$33&amp;'Bilan Mat (CACHE)'!$B$1:$B$33,0)),"")</f>
        <v xml:space="preserve"> </v>
      </c>
      <c r="H95" s="89" t="str">
        <f t="array" ref="H95">IFERROR(INDEX('Bilan Mat (CACHE)'!H$1:H$33,MATCH($A95&amp;$B95,'Bilan Mat (CACHE)'!$A$1:$A$33&amp;'Bilan Mat (CACHE)'!$B$1:$B$33,0)),"")</f>
        <v xml:space="preserve"> </v>
      </c>
      <c r="I95" s="89" t="str">
        <f t="array" ref="I95">IFERROR(INDEX('Bilan Mat (CACHE)'!I$1:I$33,MATCH($A95&amp;$B95,'Bilan Mat (CACHE)'!$A$1:$A$33&amp;'Bilan Mat (CACHE)'!$B$1:$B$33,0)),"")</f>
        <v xml:space="preserve"> </v>
      </c>
    </row>
    <row r="96" spans="1:9" s="84" customFormat="1" ht="29.25" customHeight="1">
      <c r="A96" s="104"/>
      <c r="B96" s="85" t="s">
        <v>9</v>
      </c>
      <c r="C96" s="87" t="s">
        <v>271</v>
      </c>
      <c r="D96" s="87" t="s">
        <v>271</v>
      </c>
      <c r="E96" s="87" t="s">
        <v>271</v>
      </c>
      <c r="F96" s="87" t="s">
        <v>271</v>
      </c>
      <c r="G96" s="87" t="s">
        <v>271</v>
      </c>
      <c r="H96" s="87" t="s">
        <v>271</v>
      </c>
      <c r="I96" s="87" t="s">
        <v>271</v>
      </c>
    </row>
    <row r="97" spans="1:9" s="84" customFormat="1" ht="29.25" customHeight="1">
      <c r="A97" s="104"/>
      <c r="B97" s="86" t="s">
        <v>11</v>
      </c>
      <c r="C97" s="88" t="s">
        <v>271</v>
      </c>
      <c r="D97" s="88" t="s">
        <v>271</v>
      </c>
      <c r="E97" s="88" t="s">
        <v>271</v>
      </c>
      <c r="F97" s="88" t="s">
        <v>271</v>
      </c>
      <c r="G97" s="88" t="s">
        <v>271</v>
      </c>
      <c r="H97" s="88" t="s">
        <v>271</v>
      </c>
      <c r="I97" s="88" t="s">
        <v>271</v>
      </c>
    </row>
    <row r="98" spans="1:9" s="84" customFormat="1" ht="29.25" customHeight="1">
      <c r="A98" s="104"/>
      <c r="B98" s="85" t="s">
        <v>12</v>
      </c>
      <c r="C98" s="87" t="s">
        <v>271</v>
      </c>
      <c r="D98" s="87" t="s">
        <v>271</v>
      </c>
      <c r="E98" s="87" t="s">
        <v>271</v>
      </c>
      <c r="F98" s="87" t="s">
        <v>271</v>
      </c>
      <c r="G98" s="87" t="s">
        <v>271</v>
      </c>
      <c r="H98" s="87" t="s">
        <v>271</v>
      </c>
      <c r="I98" s="87" t="s">
        <v>271</v>
      </c>
    </row>
    <row r="99" spans="1:9" ht="29.25" customHeight="1"/>
    <row r="100" spans="1:9" s="82" customFormat="1" ht="29.25" customHeight="1">
      <c r="A100" s="104" t="s">
        <v>1</v>
      </c>
      <c r="B100" s="83">
        <f>B86+1</f>
        <v>8</v>
      </c>
      <c r="C100" s="89" t="str">
        <f t="array" ref="C100">IFERROR(INDEX('Bilan Mat (CACHE)'!C$1:C$33,MATCH($A100&amp;$B100,'Bilan Mat (CACHE)'!$A$1:$A$33&amp;'Bilan Mat (CACHE)'!$B$1:$B$33,0)),"")</f>
        <v>Choisir la bonne opération - p. 73</v>
      </c>
      <c r="D100" s="89" t="str">
        <f t="array" ref="D100">IFERROR(INDEX('Bilan Mat (CACHE)'!D$1:D$33,MATCH($A100&amp;$B100,'Bilan Mat (CACHE)'!$A$1:$A$33&amp;'Bilan Mat (CACHE)'!$B$1:$B$33,0)),"")</f>
        <v>Les contenances : comparaisons et unités usuelles p. 161</v>
      </c>
      <c r="E100" s="89" t="str">
        <f t="array" ref="E100">IFERROR(INDEX('Bilan Mat (CACHE)'!E$1:E$33,MATCH($A100&amp;$B100,'Bilan Mat (CACHE)'!$A$1:$A$33&amp;'Bilan Mat (CACHE)'!$B$1:$B$33,0)),"")</f>
        <v>12 Anticiper sur le résultat – 1
13 Anticiper sur le résultat – 2</v>
      </c>
      <c r="F100" s="89" t="str">
        <f t="array" ref="F100">IFERROR(INDEX('Bilan Mat (CACHE)'!F$1:F$33,MATCH($A100&amp;$B100,'Bilan Mat (CACHE)'!$A$1:$A$33&amp;'Bilan Mat (CACHE)'!$B$1:$B$33,0)),"")</f>
        <v>23 Ecrire un énoncé qui entraîne deux opérations</v>
      </c>
      <c r="G100" s="89" t="str">
        <f t="array" ref="G100">IFERROR(INDEX('Bilan Mat (CACHE)'!G$1:G$33,MATCH($A100&amp;$B100,'Bilan Mat (CACHE)'!$A$1:$A$33&amp;'Bilan Mat (CACHE)'!$B$1:$B$33,0)),"")</f>
        <v xml:space="preserve"> </v>
      </c>
      <c r="H100" s="89" t="str">
        <f t="array" ref="H100">IFERROR(INDEX('Bilan Mat (CACHE)'!H$1:H$33,MATCH($A100&amp;$B100,'Bilan Mat (CACHE)'!$A$1:$A$33&amp;'Bilan Mat (CACHE)'!$B$1:$B$33,0)),"")</f>
        <v xml:space="preserve"> </v>
      </c>
      <c r="I100" s="89" t="str">
        <f t="array" ref="I100">IFERROR(INDEX('Bilan Mat (CACHE)'!I$1:I$33,MATCH($A100&amp;$B100,'Bilan Mat (CACHE)'!$A$1:$A$33&amp;'Bilan Mat (CACHE)'!$B$1:$B$33,0)),"")</f>
        <v xml:space="preserve"> </v>
      </c>
    </row>
    <row r="101" spans="1:9" s="84" customFormat="1" ht="29.25" customHeight="1">
      <c r="A101" s="104"/>
      <c r="B101" s="85" t="s">
        <v>0</v>
      </c>
      <c r="C101" s="87" t="s">
        <v>271</v>
      </c>
      <c r="D101" s="87" t="s">
        <v>271</v>
      </c>
      <c r="E101" s="87" t="s">
        <v>271</v>
      </c>
      <c r="F101" s="87" t="s">
        <v>271</v>
      </c>
      <c r="G101" s="87" t="s">
        <v>271</v>
      </c>
      <c r="H101" s="87" t="s">
        <v>271</v>
      </c>
      <c r="I101" s="87" t="s">
        <v>271</v>
      </c>
    </row>
    <row r="102" spans="1:9" s="84" customFormat="1" ht="29.25" customHeight="1">
      <c r="A102" s="104"/>
      <c r="B102" s="86" t="s">
        <v>2</v>
      </c>
      <c r="C102" s="88" t="s">
        <v>271</v>
      </c>
      <c r="D102" s="88" t="s">
        <v>271</v>
      </c>
      <c r="E102" s="88" t="s">
        <v>271</v>
      </c>
      <c r="F102" s="88" t="s">
        <v>271</v>
      </c>
      <c r="G102" s="88" t="s">
        <v>271</v>
      </c>
      <c r="H102" s="88" t="s">
        <v>271</v>
      </c>
      <c r="I102" s="88" t="s">
        <v>271</v>
      </c>
    </row>
    <row r="103" spans="1:9" s="84" customFormat="1" ht="29.25" customHeight="1">
      <c r="A103" s="104"/>
      <c r="B103" s="85" t="s">
        <v>3</v>
      </c>
      <c r="C103" s="87" t="s">
        <v>271</v>
      </c>
      <c r="D103" s="87" t="s">
        <v>271</v>
      </c>
      <c r="E103" s="87" t="s">
        <v>271</v>
      </c>
      <c r="F103" s="87" t="s">
        <v>271</v>
      </c>
      <c r="G103" s="87" t="s">
        <v>271</v>
      </c>
      <c r="H103" s="87" t="s">
        <v>271</v>
      </c>
      <c r="I103" s="87" t="s">
        <v>271</v>
      </c>
    </row>
    <row r="104" spans="1:9" ht="29.25" customHeight="1">
      <c r="A104" s="104" t="s">
        <v>5</v>
      </c>
      <c r="B104" s="83">
        <f>B90+1</f>
        <v>8</v>
      </c>
      <c r="C104" s="89" t="str">
        <f t="array" ref="C104">IFERROR(INDEX('Bilan Mat (CACHE)'!C$1:C$33,MATCH($A104&amp;$B104,'Bilan Mat (CACHE)'!$A$1:$A$33&amp;'Bilan Mat (CACHE)'!$B$1:$B$33,0)),"")</f>
        <v>Multiplication d’un nombre décimal par un nombre entier p. 73</v>
      </c>
      <c r="D104" s="89" t="str">
        <f t="array" ref="D104">IFERROR(INDEX('Bilan Mat (CACHE)'!D$1:D$33,MATCH($A104&amp;$B104,'Bilan Mat (CACHE)'!$A$1:$A$33&amp;'Bilan Mat (CACHE)'!$B$1:$B$33,0)),"")</f>
        <v>Mesures de contenances p. 157</v>
      </c>
      <c r="E104" s="89" t="str">
        <f t="array" ref="E104">IFERROR(INDEX('Bilan Mat (CACHE)'!E$1:E$33,MATCH($A104&amp;$B104,'Bilan Mat (CACHE)'!$A$1:$A$33&amp;'Bilan Mat (CACHE)'!$B$1:$B$33,0)),"")</f>
        <v>24 Résoudre un problème avec une addition – 1</v>
      </c>
      <c r="F104" s="89" t="str">
        <f t="array" ref="F104">IFERROR(INDEX('Bilan Mat (CACHE)'!F$1:F$33,MATCH($A104&amp;$B104,'Bilan Mat (CACHE)'!$A$1:$A$33&amp;'Bilan Mat (CACHE)'!$B$1:$B$33,0)),"")</f>
        <v xml:space="preserve"> </v>
      </c>
      <c r="G104" s="89" t="str">
        <f t="array" ref="G104">IFERROR(INDEX('Bilan Mat (CACHE)'!G$1:G$33,MATCH($A104&amp;$B104,'Bilan Mat (CACHE)'!$A$1:$A$33&amp;'Bilan Mat (CACHE)'!$B$1:$B$33,0)),"")</f>
        <v xml:space="preserve"> </v>
      </c>
      <c r="H104" s="89" t="str">
        <f t="array" ref="H104">IFERROR(INDEX('Bilan Mat (CACHE)'!H$1:H$33,MATCH($A104&amp;$B104,'Bilan Mat (CACHE)'!$A$1:$A$33&amp;'Bilan Mat (CACHE)'!$B$1:$B$33,0)),"")</f>
        <v xml:space="preserve"> </v>
      </c>
      <c r="I104" s="89" t="str">
        <f t="array" ref="I104">IFERROR(INDEX('Bilan Mat (CACHE)'!I$1:I$33,MATCH($A104&amp;$B104,'Bilan Mat (CACHE)'!$A$1:$A$33&amp;'Bilan Mat (CACHE)'!$B$1:$B$33,0)),"")</f>
        <v xml:space="preserve"> </v>
      </c>
    </row>
    <row r="105" spans="1:9" s="84" customFormat="1" ht="29.25" customHeight="1">
      <c r="A105" s="104"/>
      <c r="B105" s="85" t="s">
        <v>4</v>
      </c>
      <c r="C105" s="87" t="s">
        <v>271</v>
      </c>
      <c r="D105" s="87" t="s">
        <v>271</v>
      </c>
      <c r="E105" s="87" t="s">
        <v>271</v>
      </c>
      <c r="F105" s="87" t="s">
        <v>271</v>
      </c>
      <c r="G105" s="87" t="s">
        <v>271</v>
      </c>
      <c r="H105" s="87" t="s">
        <v>271</v>
      </c>
      <c r="I105" s="87" t="s">
        <v>271</v>
      </c>
    </row>
    <row r="106" spans="1:9" s="84" customFormat="1" ht="29.25" customHeight="1">
      <c r="A106" s="104"/>
      <c r="B106" s="86" t="s">
        <v>6</v>
      </c>
      <c r="C106" s="88" t="s">
        <v>271</v>
      </c>
      <c r="D106" s="88" t="s">
        <v>271</v>
      </c>
      <c r="E106" s="88" t="s">
        <v>271</v>
      </c>
      <c r="F106" s="88" t="s">
        <v>271</v>
      </c>
      <c r="G106" s="88" t="s">
        <v>271</v>
      </c>
      <c r="H106" s="88" t="s">
        <v>271</v>
      </c>
      <c r="I106" s="88" t="s">
        <v>271</v>
      </c>
    </row>
    <row r="107" spans="1:9" s="84" customFormat="1" ht="29.25" customHeight="1">
      <c r="A107" s="104"/>
      <c r="B107" s="85" t="s">
        <v>7</v>
      </c>
      <c r="C107" s="87" t="s">
        <v>271</v>
      </c>
      <c r="D107" s="87" t="s">
        <v>271</v>
      </c>
      <c r="E107" s="87" t="s">
        <v>271</v>
      </c>
      <c r="F107" s="87" t="s">
        <v>271</v>
      </c>
      <c r="G107" s="87" t="s">
        <v>271</v>
      </c>
      <c r="H107" s="87" t="s">
        <v>271</v>
      </c>
      <c r="I107" s="87" t="s">
        <v>271</v>
      </c>
    </row>
    <row r="108" spans="1:9" s="84" customFormat="1" ht="29.25" customHeight="1">
      <c r="A108" s="104"/>
      <c r="B108" s="86" t="s">
        <v>8</v>
      </c>
      <c r="C108" s="88" t="s">
        <v>271</v>
      </c>
      <c r="D108" s="88" t="s">
        <v>271</v>
      </c>
      <c r="E108" s="88" t="s">
        <v>271</v>
      </c>
      <c r="F108" s="88" t="s">
        <v>271</v>
      </c>
      <c r="G108" s="88" t="s">
        <v>271</v>
      </c>
      <c r="H108" s="88" t="s">
        <v>271</v>
      </c>
      <c r="I108" s="88" t="s">
        <v>271</v>
      </c>
    </row>
    <row r="109" spans="1:9" ht="29.25" customHeight="1">
      <c r="A109" s="104" t="s">
        <v>10</v>
      </c>
      <c r="B109" s="83">
        <f>B95+1</f>
        <v>8</v>
      </c>
      <c r="C109" s="89" t="str">
        <f t="array" ref="C109">IFERROR(INDEX('Bilan Mat (CACHE)'!C$1:C$33,MATCH($A109&amp;$B109,'Bilan Mat (CACHE)'!$A$1:$A$33&amp;'Bilan Mat (CACHE)'!$B$1:$B$33,0)),"")</f>
        <v>Division : dividendes et quotients décimaux p. 73</v>
      </c>
      <c r="D109" s="89" t="str">
        <f t="array" ref="D109">IFERROR(INDEX('Bilan Mat (CACHE)'!D$1:D$33,MATCH($A109&amp;$B109,'Bilan Mat (CACHE)'!$A$1:$A$33&amp;'Bilan Mat (CACHE)'!$B$1:$B$33,0)),"")</f>
        <v>Les volumes p. 145</v>
      </c>
      <c r="E109" s="89" t="str">
        <f t="array" ref="E109">IFERROR(INDEX('Bilan Mat (CACHE)'!E$1:E$33,MATCH($A109&amp;$B109,'Bilan Mat (CACHE)'!$A$1:$A$33&amp;'Bilan Mat (CACHE)'!$B$1:$B$33,0)),"")</f>
        <v>25 Résoudre un problème avec une addition – 2</v>
      </c>
      <c r="F109" s="89" t="str">
        <f t="array" ref="F109">IFERROR(INDEX('Bilan Mat (CACHE)'!F$1:F$33,MATCH($A109&amp;$B109,'Bilan Mat (CACHE)'!$A$1:$A$33&amp;'Bilan Mat (CACHE)'!$B$1:$B$33,0)),"")</f>
        <v xml:space="preserve"> </v>
      </c>
      <c r="G109" s="89" t="str">
        <f t="array" ref="G109">IFERROR(INDEX('Bilan Mat (CACHE)'!G$1:G$33,MATCH($A109&amp;$B109,'Bilan Mat (CACHE)'!$A$1:$A$33&amp;'Bilan Mat (CACHE)'!$B$1:$B$33,0)),"")</f>
        <v xml:space="preserve"> </v>
      </c>
      <c r="H109" s="89" t="str">
        <f t="array" ref="H109">IFERROR(INDEX('Bilan Mat (CACHE)'!H$1:H$33,MATCH($A109&amp;$B109,'Bilan Mat (CACHE)'!$A$1:$A$33&amp;'Bilan Mat (CACHE)'!$B$1:$B$33,0)),"")</f>
        <v xml:space="preserve"> </v>
      </c>
      <c r="I109" s="89" t="str">
        <f t="array" ref="I109">IFERROR(INDEX('Bilan Mat (CACHE)'!I$1:I$33,MATCH($A109&amp;$B109,'Bilan Mat (CACHE)'!$A$1:$A$33&amp;'Bilan Mat (CACHE)'!$B$1:$B$33,0)),"")</f>
        <v xml:space="preserve"> </v>
      </c>
    </row>
    <row r="110" spans="1:9" s="84" customFormat="1" ht="29.25" customHeight="1">
      <c r="A110" s="104"/>
      <c r="B110" s="85" t="s">
        <v>9</v>
      </c>
      <c r="C110" s="87" t="s">
        <v>271</v>
      </c>
      <c r="D110" s="87" t="s">
        <v>271</v>
      </c>
      <c r="E110" s="87" t="s">
        <v>271</v>
      </c>
      <c r="F110" s="87" t="s">
        <v>271</v>
      </c>
      <c r="G110" s="87" t="s">
        <v>271</v>
      </c>
      <c r="H110" s="87" t="s">
        <v>271</v>
      </c>
      <c r="I110" s="87" t="s">
        <v>271</v>
      </c>
    </row>
    <row r="111" spans="1:9" s="84" customFormat="1" ht="29.25" customHeight="1">
      <c r="A111" s="104"/>
      <c r="B111" s="86" t="s">
        <v>11</v>
      </c>
      <c r="C111" s="88" t="s">
        <v>271</v>
      </c>
      <c r="D111" s="88" t="s">
        <v>271</v>
      </c>
      <c r="E111" s="88" t="s">
        <v>271</v>
      </c>
      <c r="F111" s="88" t="s">
        <v>271</v>
      </c>
      <c r="G111" s="88" t="s">
        <v>271</v>
      </c>
      <c r="H111" s="88" t="s">
        <v>271</v>
      </c>
      <c r="I111" s="88" t="s">
        <v>271</v>
      </c>
    </row>
    <row r="112" spans="1:9" s="84" customFormat="1" ht="29.25" customHeight="1">
      <c r="A112" s="104"/>
      <c r="B112" s="85" t="s">
        <v>12</v>
      </c>
      <c r="C112" s="87" t="s">
        <v>271</v>
      </c>
      <c r="D112" s="87" t="s">
        <v>271</v>
      </c>
      <c r="E112" s="87" t="s">
        <v>271</v>
      </c>
      <c r="F112" s="87" t="s">
        <v>271</v>
      </c>
      <c r="G112" s="87" t="s">
        <v>271</v>
      </c>
      <c r="H112" s="87" t="s">
        <v>271</v>
      </c>
      <c r="I112" s="87" t="s">
        <v>271</v>
      </c>
    </row>
    <row r="113" spans="1:9" ht="195.75" customHeight="1"/>
    <row r="114" spans="1:9" s="82" customFormat="1" ht="29.25" customHeight="1">
      <c r="A114" s="104" t="s">
        <v>1</v>
      </c>
      <c r="B114" s="83">
        <f>B100+1</f>
        <v>9</v>
      </c>
      <c r="C114" s="89" t="str">
        <f t="array" ref="C114">IFERROR(INDEX('Bilan Mat (CACHE)'!C$1:C$33,MATCH($A114&amp;$B114,'Bilan Mat (CACHE)'!$A$1:$A$33&amp;'Bilan Mat (CACHE)'!$B$1:$B$33,0)),"")</f>
        <v>Technique de la multiplication (2)/(3) - pp. 77/81</v>
      </c>
      <c r="D114" s="89" t="str">
        <f t="array" ref="D114">IFERROR(INDEX('Bilan Mat (CACHE)'!D$1:D$33,MATCH($A114&amp;$B114,'Bilan Mat (CACHE)'!$A$1:$A$33&amp;'Bilan Mat (CACHE)'!$B$1:$B$33,0)),"")</f>
        <v>Technique de la multiplication (4) - p. 85</v>
      </c>
      <c r="E114" s="89" t="str">
        <f t="array" ref="E114">IFERROR(INDEX('Bilan Mat (CACHE)'!E$1:E$33,MATCH($A114&amp;$B114,'Bilan Mat (CACHE)'!$A$1:$A$33&amp;'Bilan Mat (CACHE)'!$B$1:$B$33,0)),"")</f>
        <v>Vers la division - p. 89</v>
      </c>
      <c r="F114" s="89" t="str">
        <f t="array" ref="F114">IFERROR(INDEX('Bilan Mat (CACHE)'!F$1:F$33,MATCH($A114&amp;$B114,'Bilan Mat (CACHE)'!$A$1:$A$33&amp;'Bilan Mat (CACHE)'!$B$1:$B$33,0)),"")</f>
        <v>14 Reconstitution d'un énoncé
15 Reconstitution de deux énoncés mélangés</v>
      </c>
      <c r="G114" s="89" t="str">
        <f t="array" ref="G114">IFERROR(INDEX('Bilan Mat (CACHE)'!G$1:G$33,MATCH($A114&amp;$B114,'Bilan Mat (CACHE)'!$A$1:$A$33&amp;'Bilan Mat (CACHE)'!$B$1:$B$33,0)),"")</f>
        <v>26 Résoudre un problème avec une addition – 3</v>
      </c>
      <c r="H114" s="89" t="str">
        <f t="array" ref="H114">IFERROR(INDEX('Bilan Mat (CACHE)'!H$1:H$33,MATCH($A114&amp;$B114,'Bilan Mat (CACHE)'!$A$1:$A$33&amp;'Bilan Mat (CACHE)'!$B$1:$B$33,0)),"")</f>
        <v xml:space="preserve"> </v>
      </c>
      <c r="I114" s="89" t="str">
        <f t="array" ref="I114">IFERROR(INDEX('Bilan Mat (CACHE)'!I$1:I$33,MATCH($A114&amp;$B114,'Bilan Mat (CACHE)'!$A$1:$A$33&amp;'Bilan Mat (CACHE)'!$B$1:$B$33,0)),"")</f>
        <v xml:space="preserve"> </v>
      </c>
    </row>
    <row r="115" spans="1:9" s="84" customFormat="1" ht="29.25" customHeight="1">
      <c r="A115" s="104"/>
      <c r="B115" s="85" t="s">
        <v>0</v>
      </c>
      <c r="C115" s="87" t="s">
        <v>271</v>
      </c>
      <c r="D115" s="87" t="s">
        <v>271</v>
      </c>
      <c r="E115" s="87" t="s">
        <v>271</v>
      </c>
      <c r="F115" s="87" t="s">
        <v>271</v>
      </c>
      <c r="G115" s="87" t="s">
        <v>271</v>
      </c>
      <c r="H115" s="87" t="s">
        <v>271</v>
      </c>
      <c r="I115" s="87" t="s">
        <v>271</v>
      </c>
    </row>
    <row r="116" spans="1:9" s="84" customFormat="1" ht="29.25" customHeight="1">
      <c r="A116" s="104"/>
      <c r="B116" s="86" t="s">
        <v>2</v>
      </c>
      <c r="C116" s="88" t="s">
        <v>271</v>
      </c>
      <c r="D116" s="88" t="s">
        <v>271</v>
      </c>
      <c r="E116" s="88" t="s">
        <v>271</v>
      </c>
      <c r="F116" s="88" t="s">
        <v>271</v>
      </c>
      <c r="G116" s="88" t="s">
        <v>271</v>
      </c>
      <c r="H116" s="88" t="s">
        <v>271</v>
      </c>
      <c r="I116" s="88" t="s">
        <v>271</v>
      </c>
    </row>
    <row r="117" spans="1:9" s="84" customFormat="1" ht="29.25" customHeight="1">
      <c r="A117" s="104"/>
      <c r="B117" s="85" t="s">
        <v>3</v>
      </c>
      <c r="C117" s="87" t="s">
        <v>271</v>
      </c>
      <c r="D117" s="87" t="s">
        <v>271</v>
      </c>
      <c r="E117" s="87" t="s">
        <v>271</v>
      </c>
      <c r="F117" s="87" t="s">
        <v>271</v>
      </c>
      <c r="G117" s="87" t="s">
        <v>271</v>
      </c>
      <c r="H117" s="87" t="s">
        <v>271</v>
      </c>
      <c r="I117" s="87" t="s">
        <v>271</v>
      </c>
    </row>
    <row r="118" spans="1:9" ht="29.25" customHeight="1">
      <c r="A118" s="104" t="s">
        <v>5</v>
      </c>
      <c r="B118" s="83">
        <f>B104+1</f>
        <v>9</v>
      </c>
      <c r="C118" s="89" t="str">
        <f t="array" ref="C118">IFERROR(INDEX('Bilan Mat (CACHE)'!C$1:C$33,MATCH($A118&amp;$B118,'Bilan Mat (CACHE)'!$A$1:$A$33&amp;'Bilan Mat (CACHE)'!$B$1:$B$33,0)),"")</f>
        <v>Vers la division p. 77</v>
      </c>
      <c r="D118" s="89" t="str">
        <f t="array" ref="D118">IFERROR(INDEX('Bilan Mat (CACHE)'!D$1:D$33,MATCH($A118&amp;$B118,'Bilan Mat (CACHE)'!$A$1:$A$33&amp;'Bilan Mat (CACHE)'!$B$1:$B$33,0)),"")</f>
        <v>Programmes de construction p. 119</v>
      </c>
      <c r="E118" s="89" t="str">
        <f t="array" ref="E118">IFERROR(INDEX('Bilan Mat (CACHE)'!E$1:E$33,MATCH($A118&amp;$B118,'Bilan Mat (CACHE)'!$A$1:$A$33&amp;'Bilan Mat (CACHE)'!$B$1:$B$33,0)),"")</f>
        <v>Coordonnées d’un point p. 171</v>
      </c>
      <c r="F118" s="89" t="str">
        <f t="array" ref="F118">IFERROR(INDEX('Bilan Mat (CACHE)'!F$1:F$33,MATCH($A118&amp;$B118,'Bilan Mat (CACHE)'!$A$1:$A$33&amp;'Bilan Mat (CACHE)'!$B$1:$B$33,0)),"")</f>
        <v>27 Résoudre un problème avec une multiplication – 1</v>
      </c>
      <c r="G118" s="89" t="str">
        <f t="array" ref="G118">IFERROR(INDEX('Bilan Mat (CACHE)'!G$1:G$33,MATCH($A118&amp;$B118,'Bilan Mat (CACHE)'!$A$1:$A$33&amp;'Bilan Mat (CACHE)'!$B$1:$B$33,0)),"")</f>
        <v xml:space="preserve"> </v>
      </c>
      <c r="H118" s="89" t="str">
        <f t="array" ref="H118">IFERROR(INDEX('Bilan Mat (CACHE)'!H$1:H$33,MATCH($A118&amp;$B118,'Bilan Mat (CACHE)'!$A$1:$A$33&amp;'Bilan Mat (CACHE)'!$B$1:$B$33,0)),"")</f>
        <v xml:space="preserve"> </v>
      </c>
      <c r="I118" s="89" t="str">
        <f t="array" ref="I118">IFERROR(INDEX('Bilan Mat (CACHE)'!I$1:I$33,MATCH($A118&amp;$B118,'Bilan Mat (CACHE)'!$A$1:$A$33&amp;'Bilan Mat (CACHE)'!$B$1:$B$33,0)),"")</f>
        <v xml:space="preserve"> </v>
      </c>
    </row>
    <row r="119" spans="1:9" s="84" customFormat="1" ht="29.25" customHeight="1">
      <c r="A119" s="104"/>
      <c r="B119" s="85" t="s">
        <v>4</v>
      </c>
      <c r="C119" s="87" t="s">
        <v>271</v>
      </c>
      <c r="D119" s="87" t="s">
        <v>271</v>
      </c>
      <c r="E119" s="87" t="s">
        <v>271</v>
      </c>
      <c r="F119" s="87" t="s">
        <v>271</v>
      </c>
      <c r="G119" s="87" t="s">
        <v>271</v>
      </c>
      <c r="H119" s="87" t="s">
        <v>271</v>
      </c>
      <c r="I119" s="87" t="s">
        <v>271</v>
      </c>
    </row>
    <row r="120" spans="1:9" s="84" customFormat="1" ht="29.25" customHeight="1">
      <c r="A120" s="104"/>
      <c r="B120" s="86" t="s">
        <v>6</v>
      </c>
      <c r="C120" s="88" t="s">
        <v>271</v>
      </c>
      <c r="D120" s="88" t="s">
        <v>271</v>
      </c>
      <c r="E120" s="88" t="s">
        <v>271</v>
      </c>
      <c r="F120" s="88" t="s">
        <v>271</v>
      </c>
      <c r="G120" s="88" t="s">
        <v>271</v>
      </c>
      <c r="H120" s="88" t="s">
        <v>271</v>
      </c>
      <c r="I120" s="88" t="s">
        <v>271</v>
      </c>
    </row>
    <row r="121" spans="1:9" s="84" customFormat="1" ht="29.25" customHeight="1">
      <c r="A121" s="104"/>
      <c r="B121" s="85" t="s">
        <v>7</v>
      </c>
      <c r="C121" s="87" t="s">
        <v>271</v>
      </c>
      <c r="D121" s="87" t="s">
        <v>271</v>
      </c>
      <c r="E121" s="87" t="s">
        <v>271</v>
      </c>
      <c r="F121" s="87" t="s">
        <v>271</v>
      </c>
      <c r="G121" s="87" t="s">
        <v>271</v>
      </c>
      <c r="H121" s="87" t="s">
        <v>271</v>
      </c>
      <c r="I121" s="87" t="s">
        <v>271</v>
      </c>
    </row>
    <row r="122" spans="1:9" s="84" customFormat="1" ht="29.25" customHeight="1">
      <c r="A122" s="104"/>
      <c r="B122" s="86" t="s">
        <v>8</v>
      </c>
      <c r="C122" s="88" t="s">
        <v>271</v>
      </c>
      <c r="D122" s="88" t="s">
        <v>271</v>
      </c>
      <c r="E122" s="88" t="s">
        <v>271</v>
      </c>
      <c r="F122" s="88" t="s">
        <v>271</v>
      </c>
      <c r="G122" s="88" t="s">
        <v>271</v>
      </c>
      <c r="H122" s="88" t="s">
        <v>271</v>
      </c>
      <c r="I122" s="88" t="s">
        <v>271</v>
      </c>
    </row>
    <row r="123" spans="1:9" ht="29.25" customHeight="1">
      <c r="A123" s="104" t="s">
        <v>10</v>
      </c>
      <c r="B123" s="83">
        <f>B109+1</f>
        <v>9</v>
      </c>
      <c r="C123" s="89" t="str">
        <f t="array" ref="C123">IFERROR(INDEX('Bilan Mat (CACHE)'!C$1:C$33,MATCH($A123&amp;$B123,'Bilan Mat (CACHE)'!$A$1:$A$33&amp;'Bilan Mat (CACHE)'!$B$1:$B$33,0)),"")</f>
        <v>Reconnaître et classer les solides p. 107</v>
      </c>
      <c r="D123" s="89" t="str">
        <f t="array" ref="D123">IFERROR(INDEX('Bilan Mat (CACHE)'!D$1:D$33,MATCH($A123&amp;$B123,'Bilan Mat (CACHE)'!$A$1:$A$33&amp;'Bilan Mat (CACHE)'!$B$1:$B$33,0)),"")</f>
        <v>Proportionnalité p. 153</v>
      </c>
      <c r="E123" s="89" t="str">
        <f t="array" ref="E123">IFERROR(INDEX('Bilan Mat (CACHE)'!E$1:E$33,MATCH($A123&amp;$B123,'Bilan Mat (CACHE)'!$A$1:$A$33&amp;'Bilan Mat (CACHE)'!$B$1:$B$33,0)),"")</f>
        <v>Proportionnalité : les pourcentages p. 157</v>
      </c>
      <c r="F123" s="89" t="str">
        <f t="array" ref="F123">IFERROR(INDEX('Bilan Mat (CACHE)'!F$1:F$33,MATCH($A123&amp;$B123,'Bilan Mat (CACHE)'!$A$1:$A$33&amp;'Bilan Mat (CACHE)'!$B$1:$B$33,0)),"")</f>
        <v>28 Résoudre un problème avec une multiplication – 2</v>
      </c>
      <c r="G123" s="89" t="str">
        <f t="array" ref="G123">IFERROR(INDEX('Bilan Mat (CACHE)'!G$1:G$33,MATCH($A123&amp;$B123,'Bilan Mat (CACHE)'!$A$1:$A$33&amp;'Bilan Mat (CACHE)'!$B$1:$B$33,0)),"")</f>
        <v xml:space="preserve"> </v>
      </c>
      <c r="H123" s="89" t="str">
        <f t="array" ref="H123">IFERROR(INDEX('Bilan Mat (CACHE)'!H$1:H$33,MATCH($A123&amp;$B123,'Bilan Mat (CACHE)'!$A$1:$A$33&amp;'Bilan Mat (CACHE)'!$B$1:$B$33,0)),"")</f>
        <v xml:space="preserve"> </v>
      </c>
      <c r="I123" s="89" t="str">
        <f t="array" ref="I123">IFERROR(INDEX('Bilan Mat (CACHE)'!I$1:I$33,MATCH($A123&amp;$B123,'Bilan Mat (CACHE)'!$A$1:$A$33&amp;'Bilan Mat (CACHE)'!$B$1:$B$33,0)),"")</f>
        <v xml:space="preserve"> </v>
      </c>
    </row>
    <row r="124" spans="1:9" s="84" customFormat="1" ht="29.25" customHeight="1">
      <c r="A124" s="104"/>
      <c r="B124" s="85" t="s">
        <v>9</v>
      </c>
      <c r="C124" s="87" t="s">
        <v>271</v>
      </c>
      <c r="D124" s="87" t="s">
        <v>271</v>
      </c>
      <c r="E124" s="87" t="s">
        <v>271</v>
      </c>
      <c r="F124" s="87" t="s">
        <v>271</v>
      </c>
      <c r="G124" s="87" t="s">
        <v>271</v>
      </c>
      <c r="H124" s="87" t="s">
        <v>271</v>
      </c>
      <c r="I124" s="87" t="s">
        <v>271</v>
      </c>
    </row>
    <row r="125" spans="1:9" s="84" customFormat="1" ht="29.25" customHeight="1">
      <c r="A125" s="104"/>
      <c r="B125" s="86" t="s">
        <v>11</v>
      </c>
      <c r="C125" s="88" t="s">
        <v>271</v>
      </c>
      <c r="D125" s="88" t="s">
        <v>271</v>
      </c>
      <c r="E125" s="88" t="s">
        <v>271</v>
      </c>
      <c r="F125" s="88" t="s">
        <v>271</v>
      </c>
      <c r="G125" s="88" t="s">
        <v>271</v>
      </c>
      <c r="H125" s="88" t="s">
        <v>271</v>
      </c>
      <c r="I125" s="88" t="s">
        <v>271</v>
      </c>
    </row>
    <row r="126" spans="1:9" s="84" customFormat="1" ht="29.25" customHeight="1">
      <c r="A126" s="104"/>
      <c r="B126" s="85" t="s">
        <v>12</v>
      </c>
      <c r="C126" s="87" t="s">
        <v>271</v>
      </c>
      <c r="D126" s="87" t="s">
        <v>271</v>
      </c>
      <c r="E126" s="87" t="s">
        <v>271</v>
      </c>
      <c r="F126" s="87" t="s">
        <v>271</v>
      </c>
      <c r="G126" s="87" t="s">
        <v>271</v>
      </c>
      <c r="H126" s="87" t="s">
        <v>271</v>
      </c>
      <c r="I126" s="87" t="s">
        <v>271</v>
      </c>
    </row>
    <row r="127" spans="1:9" ht="29.25" customHeight="1"/>
    <row r="128" spans="1:9" s="82" customFormat="1" ht="29.25" customHeight="1">
      <c r="A128" s="104" t="s">
        <v>1</v>
      </c>
      <c r="B128" s="83">
        <f>B114+1</f>
        <v>10</v>
      </c>
      <c r="C128" s="89" t="str">
        <f t="array" ref="C128">IFERROR(INDEX('Bilan Mat (CACHE)'!C$1:C$33,MATCH($A128&amp;$B128,'Bilan Mat (CACHE)'!$A$1:$A$33&amp;'Bilan Mat (CACHE)'!$B$1:$B$33,0)),"")</f>
        <v>Vers la division - p. 93</v>
      </c>
      <c r="D128" s="89" t="str">
        <f t="array" ref="D128">IFERROR(INDEX('Bilan Mat (CACHE)'!D$1:D$33,MATCH($A128&amp;$B128,'Bilan Mat (CACHE)'!$A$1:$A$33&amp;'Bilan Mat (CACHE)'!$B$1:$B$33,0)),"")</f>
        <v>Les solides : le cube et le pavé droit p. 131</v>
      </c>
      <c r="E128" s="89" t="str">
        <f t="array" ref="E128">IFERROR(INDEX('Bilan Mat (CACHE)'!E$1:E$33,MATCH($A128&amp;$B128,'Bilan Mat (CACHE)'!$A$1:$A$33&amp;'Bilan Mat (CACHE)'!$B$1:$B$33,0)),"")</f>
        <v>Vers la division / Technique de la division - pp. 97/101</v>
      </c>
      <c r="F128" s="89" t="str">
        <f t="array" ref="F128">IFERROR(INDEX('Bilan Mat (CACHE)'!F$1:F$33,MATCH($A128&amp;$B128,'Bilan Mat (CACHE)'!$A$1:$A$33&amp;'Bilan Mat (CACHE)'!$B$1:$B$33,0)),"")</f>
        <v>18 Compléter un énoncé avec les mots proposés
19 Ecrire un énoncé en utilisant les mots proposés</v>
      </c>
      <c r="G128" s="89" t="str">
        <f t="array" ref="G128">IFERROR(INDEX('Bilan Mat (CACHE)'!G$1:G$33,MATCH($A128&amp;$B128,'Bilan Mat (CACHE)'!$A$1:$A$33&amp;'Bilan Mat (CACHE)'!$B$1:$B$33,0)),"")</f>
        <v>29 Résoudre un problème avec une multiplication – 3</v>
      </c>
      <c r="H128" s="89" t="str">
        <f t="array" ref="H128">IFERROR(INDEX('Bilan Mat (CACHE)'!H$1:H$33,MATCH($A128&amp;$B128,'Bilan Mat (CACHE)'!$A$1:$A$33&amp;'Bilan Mat (CACHE)'!$B$1:$B$33,0)),"")</f>
        <v xml:space="preserve"> </v>
      </c>
      <c r="I128" s="89" t="str">
        <f t="array" ref="I128">IFERROR(INDEX('Bilan Mat (CACHE)'!I$1:I$33,MATCH($A128&amp;$B128,'Bilan Mat (CACHE)'!$A$1:$A$33&amp;'Bilan Mat (CACHE)'!$B$1:$B$33,0)),"")</f>
        <v xml:space="preserve"> </v>
      </c>
    </row>
    <row r="129" spans="1:9" s="84" customFormat="1" ht="29.25" customHeight="1">
      <c r="A129" s="104"/>
      <c r="B129" s="85" t="s">
        <v>0</v>
      </c>
      <c r="C129" s="87" t="s">
        <v>271</v>
      </c>
      <c r="D129" s="87" t="s">
        <v>271</v>
      </c>
      <c r="E129" s="87" t="s">
        <v>271</v>
      </c>
      <c r="F129" s="87" t="s">
        <v>271</v>
      </c>
      <c r="G129" s="87" t="s">
        <v>271</v>
      </c>
      <c r="H129" s="87" t="s">
        <v>271</v>
      </c>
      <c r="I129" s="87" t="s">
        <v>271</v>
      </c>
    </row>
    <row r="130" spans="1:9" s="84" customFormat="1" ht="29.25" customHeight="1">
      <c r="A130" s="104"/>
      <c r="B130" s="86" t="s">
        <v>2</v>
      </c>
      <c r="C130" s="88" t="s">
        <v>271</v>
      </c>
      <c r="D130" s="88" t="s">
        <v>271</v>
      </c>
      <c r="E130" s="88" t="s">
        <v>271</v>
      </c>
      <c r="F130" s="88" t="s">
        <v>271</v>
      </c>
      <c r="G130" s="88" t="s">
        <v>271</v>
      </c>
      <c r="H130" s="88" t="s">
        <v>271</v>
      </c>
      <c r="I130" s="88" t="s">
        <v>271</v>
      </c>
    </row>
    <row r="131" spans="1:9" s="84" customFormat="1" ht="29.25" customHeight="1">
      <c r="A131" s="104"/>
      <c r="B131" s="85" t="s">
        <v>3</v>
      </c>
      <c r="C131" s="87" t="s">
        <v>271</v>
      </c>
      <c r="D131" s="87" t="s">
        <v>271</v>
      </c>
      <c r="E131" s="87" t="s">
        <v>271</v>
      </c>
      <c r="F131" s="87" t="s">
        <v>271</v>
      </c>
      <c r="G131" s="87" t="s">
        <v>271</v>
      </c>
      <c r="H131" s="87" t="s">
        <v>271</v>
      </c>
      <c r="I131" s="87" t="s">
        <v>271</v>
      </c>
    </row>
    <row r="132" spans="1:9" ht="29.25" customHeight="1">
      <c r="A132" s="104" t="s">
        <v>5</v>
      </c>
      <c r="B132" s="83">
        <f>B118+1</f>
        <v>10</v>
      </c>
      <c r="C132" s="89" t="str">
        <f t="array" ref="C132">IFERROR(INDEX('Bilan Mat (CACHE)'!C$1:C$33,MATCH($A132&amp;$B132,'Bilan Mat (CACHE)'!$A$1:$A$33&amp;'Bilan Mat (CACHE)'!$B$1:$B$33,0)),"")</f>
        <v>Technique de la division : diviseur à 1 chiffre p. 81</v>
      </c>
      <c r="D132" s="89" t="str">
        <f t="array" ref="D132">IFERROR(INDEX('Bilan Mat (CACHE)'!D$1:D$33,MATCH($A132&amp;$B132,'Bilan Mat (CACHE)'!$A$1:$A$33&amp;'Bilan Mat (CACHE)'!$B$1:$B$33,0)),"")</f>
        <v>Solides et patrons p. 123</v>
      </c>
      <c r="E132" s="89" t="str">
        <f t="array" ref="E132">IFERROR(INDEX('Bilan Mat (CACHE)'!E$1:E$33,MATCH($A132&amp;$B132,'Bilan Mat (CACHE)'!$A$1:$A$33&amp;'Bilan Mat (CACHE)'!$B$1:$B$33,0)),"")</f>
        <v>Technique de la division : diviseur à 2 chiffres p. 85</v>
      </c>
      <c r="F132" s="89" t="str">
        <f t="array" ref="F132">IFERROR(INDEX('Bilan Mat (CACHE)'!F$1:F$33,MATCH($A132&amp;$B132,'Bilan Mat (CACHE)'!$A$1:$A$33&amp;'Bilan Mat (CACHE)'!$B$1:$B$33,0)),"")</f>
        <v>30 Résoudre un problème avec une soustraction – 1</v>
      </c>
      <c r="G132" s="89" t="str">
        <f t="array" ref="G132">IFERROR(INDEX('Bilan Mat (CACHE)'!G$1:G$33,MATCH($A132&amp;$B132,'Bilan Mat (CACHE)'!$A$1:$A$33&amp;'Bilan Mat (CACHE)'!$B$1:$B$33,0)),"")</f>
        <v xml:space="preserve"> </v>
      </c>
      <c r="H132" s="89" t="str">
        <f t="array" ref="H132">IFERROR(INDEX('Bilan Mat (CACHE)'!H$1:H$33,MATCH($A132&amp;$B132,'Bilan Mat (CACHE)'!$A$1:$A$33&amp;'Bilan Mat (CACHE)'!$B$1:$B$33,0)),"")</f>
        <v xml:space="preserve"> </v>
      </c>
      <c r="I132" s="89" t="str">
        <f t="array" ref="I132">IFERROR(INDEX('Bilan Mat (CACHE)'!I$1:I$33,MATCH($A132&amp;$B132,'Bilan Mat (CACHE)'!$A$1:$A$33&amp;'Bilan Mat (CACHE)'!$B$1:$B$33,0)),"")</f>
        <v xml:space="preserve"> </v>
      </c>
    </row>
    <row r="133" spans="1:9" s="84" customFormat="1" ht="29.25" customHeight="1">
      <c r="A133" s="104"/>
      <c r="B133" s="85" t="s">
        <v>4</v>
      </c>
      <c r="C133" s="87" t="s">
        <v>271</v>
      </c>
      <c r="D133" s="87" t="s">
        <v>271</v>
      </c>
      <c r="E133" s="87" t="s">
        <v>271</v>
      </c>
      <c r="F133" s="87" t="s">
        <v>271</v>
      </c>
      <c r="G133" s="87" t="s">
        <v>271</v>
      </c>
      <c r="H133" s="87" t="s">
        <v>271</v>
      </c>
      <c r="I133" s="87" t="s">
        <v>271</v>
      </c>
    </row>
    <row r="134" spans="1:9" s="84" customFormat="1" ht="29.25" customHeight="1">
      <c r="A134" s="104"/>
      <c r="B134" s="86" t="s">
        <v>6</v>
      </c>
      <c r="C134" s="88" t="s">
        <v>271</v>
      </c>
      <c r="D134" s="88" t="s">
        <v>271</v>
      </c>
      <c r="E134" s="88" t="s">
        <v>271</v>
      </c>
      <c r="F134" s="88" t="s">
        <v>271</v>
      </c>
      <c r="G134" s="88" t="s">
        <v>271</v>
      </c>
      <c r="H134" s="88" t="s">
        <v>271</v>
      </c>
      <c r="I134" s="88" t="s">
        <v>271</v>
      </c>
    </row>
    <row r="135" spans="1:9" s="84" customFormat="1" ht="29.25" customHeight="1">
      <c r="A135" s="104"/>
      <c r="B135" s="85" t="s">
        <v>7</v>
      </c>
      <c r="C135" s="87" t="s">
        <v>271</v>
      </c>
      <c r="D135" s="87" t="s">
        <v>271</v>
      </c>
      <c r="E135" s="87" t="s">
        <v>271</v>
      </c>
      <c r="F135" s="87" t="s">
        <v>271</v>
      </c>
      <c r="G135" s="87" t="s">
        <v>271</v>
      </c>
      <c r="H135" s="87" t="s">
        <v>271</v>
      </c>
      <c r="I135" s="87" t="s">
        <v>271</v>
      </c>
    </row>
    <row r="136" spans="1:9" s="84" customFormat="1" ht="29.25" customHeight="1">
      <c r="A136" s="104"/>
      <c r="B136" s="86" t="s">
        <v>8</v>
      </c>
      <c r="C136" s="88" t="s">
        <v>271</v>
      </c>
      <c r="D136" s="88" t="s">
        <v>271</v>
      </c>
      <c r="E136" s="88" t="s">
        <v>271</v>
      </c>
      <c r="F136" s="88" t="s">
        <v>271</v>
      </c>
      <c r="G136" s="88" t="s">
        <v>271</v>
      </c>
      <c r="H136" s="88" t="s">
        <v>271</v>
      </c>
      <c r="I136" s="88" t="s">
        <v>271</v>
      </c>
    </row>
    <row r="137" spans="1:9" ht="29.25" customHeight="1">
      <c r="A137" s="104" t="s">
        <v>10</v>
      </c>
      <c r="B137" s="83">
        <f>B123+1</f>
        <v>10</v>
      </c>
      <c r="C137" s="89" t="str">
        <f t="array" ref="C137">IFERROR(INDEX('Bilan Mat (CACHE)'!C$1:C$33,MATCH($A137&amp;$B137,'Bilan Mat (CACHE)'!$A$1:$A$33&amp;'Bilan Mat (CACHE)'!$B$1:$B$33,0)),"")</f>
        <v>Les patrons de solides p. 111</v>
      </c>
      <c r="D137" s="89" t="str">
        <f t="array" ref="D137">IFERROR(INDEX('Bilan Mat (CACHE)'!D$1:D$33,MATCH($A137&amp;$B137,'Bilan Mat (CACHE)'!$A$1:$A$33&amp;'Bilan Mat (CACHE)'!$B$1:$B$33,0)),"")</f>
        <v>Proportionnalité : les échelles p. 161</v>
      </c>
      <c r="E137" s="89" t="str">
        <f t="array" ref="E137">IFERROR(INDEX('Bilan Mat (CACHE)'!E$1:E$33,MATCH($A137&amp;$B137,'Bilan Mat (CACHE)'!$A$1:$A$33&amp;'Bilan Mat (CACHE)'!$B$1:$B$33,0)),"")</f>
        <v>Proportionnalité : les vitesses moyennes p. 161</v>
      </c>
      <c r="F137" s="89" t="str">
        <f t="array" ref="F137">IFERROR(INDEX('Bilan Mat (CACHE)'!F$1:F$33,MATCH($A137&amp;$B137,'Bilan Mat (CACHE)'!$A$1:$A$33&amp;'Bilan Mat (CACHE)'!$B$1:$B$33,0)),"")</f>
        <v>31 Résoudre un problème avec une soustraction – 2</v>
      </c>
      <c r="G137" s="89" t="str">
        <f t="array" ref="G137">IFERROR(INDEX('Bilan Mat (CACHE)'!G$1:G$33,MATCH($A137&amp;$B137,'Bilan Mat (CACHE)'!$A$1:$A$33&amp;'Bilan Mat (CACHE)'!$B$1:$B$33,0)),"")</f>
        <v xml:space="preserve"> </v>
      </c>
      <c r="H137" s="89" t="str">
        <f t="array" ref="H137">IFERROR(INDEX('Bilan Mat (CACHE)'!H$1:H$33,MATCH($A137&amp;$B137,'Bilan Mat (CACHE)'!$A$1:$A$33&amp;'Bilan Mat (CACHE)'!$B$1:$B$33,0)),"")</f>
        <v xml:space="preserve"> </v>
      </c>
      <c r="I137" s="89" t="str">
        <f t="array" ref="I137">IFERROR(INDEX('Bilan Mat (CACHE)'!I$1:I$33,MATCH($A137&amp;$B137,'Bilan Mat (CACHE)'!$A$1:$A$33&amp;'Bilan Mat (CACHE)'!$B$1:$B$33,0)),"")</f>
        <v xml:space="preserve"> </v>
      </c>
    </row>
    <row r="138" spans="1:9" s="84" customFormat="1" ht="29.25" customHeight="1">
      <c r="A138" s="104"/>
      <c r="B138" s="85" t="s">
        <v>9</v>
      </c>
      <c r="C138" s="87" t="s">
        <v>271</v>
      </c>
      <c r="D138" s="87" t="s">
        <v>271</v>
      </c>
      <c r="E138" s="87" t="s">
        <v>271</v>
      </c>
      <c r="F138" s="87" t="s">
        <v>271</v>
      </c>
      <c r="G138" s="87" t="s">
        <v>271</v>
      </c>
      <c r="H138" s="87" t="s">
        <v>271</v>
      </c>
      <c r="I138" s="87" t="s">
        <v>271</v>
      </c>
    </row>
    <row r="139" spans="1:9" s="84" customFormat="1" ht="29.25" customHeight="1">
      <c r="A139" s="104"/>
      <c r="B139" s="86" t="s">
        <v>11</v>
      </c>
      <c r="C139" s="88" t="s">
        <v>271</v>
      </c>
      <c r="D139" s="88" t="s">
        <v>271</v>
      </c>
      <c r="E139" s="88" t="s">
        <v>271</v>
      </c>
      <c r="F139" s="88" t="s">
        <v>271</v>
      </c>
      <c r="G139" s="88" t="s">
        <v>271</v>
      </c>
      <c r="H139" s="88" t="s">
        <v>271</v>
      </c>
      <c r="I139" s="88" t="s">
        <v>271</v>
      </c>
    </row>
    <row r="140" spans="1:9" s="84" customFormat="1" ht="29.25" customHeight="1">
      <c r="A140" s="104"/>
      <c r="B140" s="85" t="s">
        <v>12</v>
      </c>
      <c r="C140" s="87" t="s">
        <v>271</v>
      </c>
      <c r="D140" s="87" t="s">
        <v>271</v>
      </c>
      <c r="E140" s="87" t="s">
        <v>271</v>
      </c>
      <c r="F140" s="87" t="s">
        <v>271</v>
      </c>
      <c r="G140" s="87" t="s">
        <v>271</v>
      </c>
      <c r="H140" s="87" t="s">
        <v>271</v>
      </c>
      <c r="I140" s="87" t="s">
        <v>271</v>
      </c>
    </row>
    <row r="141" spans="1:9" ht="29.25" customHeight="1"/>
    <row r="142" spans="1:9" s="82" customFormat="1" ht="29.25" customHeight="1">
      <c r="A142" s="104" t="s">
        <v>1</v>
      </c>
      <c r="B142" s="83">
        <f>B128+1</f>
        <v>11</v>
      </c>
      <c r="C142" s="89" t="str">
        <f t="array" ref="C142">IFERROR(INDEX('Bilan Mat (CACHE)'!C$1:C$33,MATCH($A142&amp;$B142,'Bilan Mat (CACHE)'!$A$1:$A$33&amp;'Bilan Mat (CACHE)'!$B$1:$B$33,0)),"")</f>
        <v>Le calendrier p. 165</v>
      </c>
      <c r="D142" s="89" t="str">
        <f t="array" ref="D142">IFERROR(INDEX('Bilan Mat (CACHE)'!D$1:D$33,MATCH($A142&amp;$B142,'Bilan Mat (CACHE)'!$A$1:$A$33&amp;'Bilan Mat (CACHE)'!$B$1:$B$33,0)),"")</f>
        <v>Quelle heure est-il ? p. 169</v>
      </c>
      <c r="E142" s="89" t="str">
        <f t="array" ref="E142">IFERROR(INDEX('Bilan Mat (CACHE)'!E$1:E$33,MATCH($A142&amp;$B142,'Bilan Mat (CACHE)'!$A$1:$A$33&amp;'Bilan Mat (CACHE)'!$B$1:$B$33,0)),"")</f>
        <v>20 Ecrire un énoncé à partir d'une question
21 Ecrire un énoncé à partir d'une réponse</v>
      </c>
      <c r="F142" s="89" t="str">
        <f t="array" ref="F142">IFERROR(INDEX('Bilan Mat (CACHE)'!F$1:F$33,MATCH($A142&amp;$B142,'Bilan Mat (CACHE)'!$A$1:$A$33&amp;'Bilan Mat (CACHE)'!$B$1:$B$33,0)),"")</f>
        <v>32 Résoudre un problème avec une soustraction – 3</v>
      </c>
      <c r="G142" s="89" t="str">
        <f t="array" ref="G142">IFERROR(INDEX('Bilan Mat (CACHE)'!G$1:G$33,MATCH($A142&amp;$B142,'Bilan Mat (CACHE)'!$A$1:$A$33&amp;'Bilan Mat (CACHE)'!$B$1:$B$33,0)),"")</f>
        <v xml:space="preserve"> </v>
      </c>
      <c r="H142" s="89" t="str">
        <f t="array" ref="H142">IFERROR(INDEX('Bilan Mat (CACHE)'!H$1:H$33,MATCH($A142&amp;$B142,'Bilan Mat (CACHE)'!$A$1:$A$33&amp;'Bilan Mat (CACHE)'!$B$1:$B$33,0)),"")</f>
        <v xml:space="preserve"> </v>
      </c>
      <c r="I142" s="89" t="str">
        <f t="array" ref="I142">IFERROR(INDEX('Bilan Mat (CACHE)'!I$1:I$33,MATCH($A142&amp;$B142,'Bilan Mat (CACHE)'!$A$1:$A$33&amp;'Bilan Mat (CACHE)'!$B$1:$B$33,0)),"")</f>
        <v xml:space="preserve"> </v>
      </c>
    </row>
    <row r="143" spans="1:9" s="84" customFormat="1" ht="29.25" customHeight="1">
      <c r="A143" s="104"/>
      <c r="B143" s="85" t="s">
        <v>0</v>
      </c>
      <c r="C143" s="87" t="s">
        <v>271</v>
      </c>
      <c r="D143" s="87" t="s">
        <v>271</v>
      </c>
      <c r="E143" s="87" t="s">
        <v>271</v>
      </c>
      <c r="F143" s="87" t="s">
        <v>271</v>
      </c>
      <c r="G143" s="87" t="s">
        <v>271</v>
      </c>
      <c r="H143" s="87" t="s">
        <v>271</v>
      </c>
      <c r="I143" s="87" t="s">
        <v>271</v>
      </c>
    </row>
    <row r="144" spans="1:9" s="84" customFormat="1" ht="29.25" customHeight="1">
      <c r="A144" s="104"/>
      <c r="B144" s="86" t="s">
        <v>2</v>
      </c>
      <c r="C144" s="88" t="s">
        <v>271</v>
      </c>
      <c r="D144" s="88" t="s">
        <v>271</v>
      </c>
      <c r="E144" s="88" t="s">
        <v>271</v>
      </c>
      <c r="F144" s="88" t="s">
        <v>271</v>
      </c>
      <c r="G144" s="88" t="s">
        <v>271</v>
      </c>
      <c r="H144" s="88" t="s">
        <v>271</v>
      </c>
      <c r="I144" s="88" t="s">
        <v>271</v>
      </c>
    </row>
    <row r="145" spans="1:9" s="84" customFormat="1" ht="29.25" customHeight="1">
      <c r="A145" s="104"/>
      <c r="B145" s="85" t="s">
        <v>3</v>
      </c>
      <c r="C145" s="87" t="s">
        <v>271</v>
      </c>
      <c r="D145" s="87" t="s">
        <v>271</v>
      </c>
      <c r="E145" s="87" t="s">
        <v>271</v>
      </c>
      <c r="F145" s="87" t="s">
        <v>271</v>
      </c>
      <c r="G145" s="87" t="s">
        <v>271</v>
      </c>
      <c r="H145" s="87" t="s">
        <v>271</v>
      </c>
      <c r="I145" s="87" t="s">
        <v>271</v>
      </c>
    </row>
    <row r="146" spans="1:9" ht="29.25" customHeight="1">
      <c r="A146" s="104" t="s">
        <v>5</v>
      </c>
      <c r="B146" s="83">
        <f>B132+1</f>
        <v>11</v>
      </c>
      <c r="C146" s="89" t="str">
        <f t="array" ref="C146">IFERROR(INDEX('Bilan Mat (CACHE)'!C$1:C$33,MATCH($A146&amp;$B146,'Bilan Mat (CACHE)'!$A$1:$A$33&amp;'Bilan Mat (CACHE)'!$B$1:$B$33,0)),"")</f>
        <v>Mesures du temps : le calendrier p. 149</v>
      </c>
      <c r="D146" s="89" t="str">
        <f t="array" ref="D146">IFERROR(INDEX('Bilan Mat (CACHE)'!D$1:D$33,MATCH($A146&amp;$B146,'Bilan Mat (CACHE)'!$A$1:$A$33&amp;'Bilan Mat (CACHE)'!$B$1:$B$33,0)),"")</f>
        <v>Les durées p. 153</v>
      </c>
      <c r="E146" s="89" t="str">
        <f t="array" ref="E146">IFERROR(INDEX('Bilan Mat (CACHE)'!E$1:E$33,MATCH($A146&amp;$B146,'Bilan Mat (CACHE)'!$A$1:$A$33&amp;'Bilan Mat (CACHE)'!$B$1:$B$33,0)),"")</f>
        <v>33 Résoudre un problème avec une division – 1</v>
      </c>
      <c r="F146" s="89" t="str">
        <f t="array" ref="F146">IFERROR(INDEX('Bilan Mat (CACHE)'!F$1:F$33,MATCH($A146&amp;$B146,'Bilan Mat (CACHE)'!$A$1:$A$33&amp;'Bilan Mat (CACHE)'!$B$1:$B$33,0)),"")</f>
        <v xml:space="preserve"> </v>
      </c>
      <c r="G146" s="89" t="str">
        <f t="array" ref="G146">IFERROR(INDEX('Bilan Mat (CACHE)'!G$1:G$33,MATCH($A146&amp;$B146,'Bilan Mat (CACHE)'!$A$1:$A$33&amp;'Bilan Mat (CACHE)'!$B$1:$B$33,0)),"")</f>
        <v xml:space="preserve"> </v>
      </c>
      <c r="H146" s="89" t="str">
        <f t="array" ref="H146">IFERROR(INDEX('Bilan Mat (CACHE)'!H$1:H$33,MATCH($A146&amp;$B146,'Bilan Mat (CACHE)'!$A$1:$A$33&amp;'Bilan Mat (CACHE)'!$B$1:$B$33,0)),"")</f>
        <v xml:space="preserve"> </v>
      </c>
      <c r="I146" s="89" t="str">
        <f t="array" ref="I146">IFERROR(INDEX('Bilan Mat (CACHE)'!I$1:I$33,MATCH($A146&amp;$B146,'Bilan Mat (CACHE)'!$A$1:$A$33&amp;'Bilan Mat (CACHE)'!$B$1:$B$33,0)),"")</f>
        <v xml:space="preserve"> </v>
      </c>
    </row>
    <row r="147" spans="1:9" s="84" customFormat="1" ht="29.25" customHeight="1">
      <c r="A147" s="104"/>
      <c r="B147" s="85" t="s">
        <v>4</v>
      </c>
      <c r="C147" s="87" t="s">
        <v>271</v>
      </c>
      <c r="D147" s="87" t="s">
        <v>271</v>
      </c>
      <c r="E147" s="87" t="s">
        <v>271</v>
      </c>
      <c r="F147" s="87" t="s">
        <v>271</v>
      </c>
      <c r="G147" s="87" t="s">
        <v>271</v>
      </c>
      <c r="H147" s="87" t="s">
        <v>271</v>
      </c>
      <c r="I147" s="87" t="s">
        <v>271</v>
      </c>
    </row>
    <row r="148" spans="1:9" s="84" customFormat="1" ht="29.25" customHeight="1">
      <c r="A148" s="104"/>
      <c r="B148" s="86" t="s">
        <v>6</v>
      </c>
      <c r="C148" s="88" t="s">
        <v>271</v>
      </c>
      <c r="D148" s="88" t="s">
        <v>271</v>
      </c>
      <c r="E148" s="88" t="s">
        <v>271</v>
      </c>
      <c r="F148" s="88" t="s">
        <v>271</v>
      </c>
      <c r="G148" s="88" t="s">
        <v>271</v>
      </c>
      <c r="H148" s="88" t="s">
        <v>271</v>
      </c>
      <c r="I148" s="88" t="s">
        <v>271</v>
      </c>
    </row>
    <row r="149" spans="1:9" s="84" customFormat="1" ht="29.25" customHeight="1">
      <c r="A149" s="104"/>
      <c r="B149" s="85" t="s">
        <v>7</v>
      </c>
      <c r="C149" s="87" t="s">
        <v>271</v>
      </c>
      <c r="D149" s="87" t="s">
        <v>271</v>
      </c>
      <c r="E149" s="87" t="s">
        <v>271</v>
      </c>
      <c r="F149" s="87" t="s">
        <v>271</v>
      </c>
      <c r="G149" s="87" t="s">
        <v>271</v>
      </c>
      <c r="H149" s="87" t="s">
        <v>271</v>
      </c>
      <c r="I149" s="87" t="s">
        <v>271</v>
      </c>
    </row>
    <row r="150" spans="1:9" s="84" customFormat="1" ht="29.25" customHeight="1">
      <c r="A150" s="104"/>
      <c r="B150" s="86" t="s">
        <v>8</v>
      </c>
      <c r="C150" s="88" t="s">
        <v>271</v>
      </c>
      <c r="D150" s="88" t="s">
        <v>271</v>
      </c>
      <c r="E150" s="88" t="s">
        <v>271</v>
      </c>
      <c r="F150" s="88" t="s">
        <v>271</v>
      </c>
      <c r="G150" s="88" t="s">
        <v>271</v>
      </c>
      <c r="H150" s="88" t="s">
        <v>271</v>
      </c>
      <c r="I150" s="88" t="s">
        <v>271</v>
      </c>
    </row>
    <row r="151" spans="1:9" ht="29.25" customHeight="1">
      <c r="A151" s="104" t="s">
        <v>10</v>
      </c>
      <c r="B151" s="83">
        <f>B137+1</f>
        <v>11</v>
      </c>
      <c r="C151" s="89" t="str">
        <f t="array" ref="C151">IFERROR(INDEX('Bilan Mat (CACHE)'!C$1:C$33,MATCH($A151&amp;$B151,'Bilan Mat (CACHE)'!$A$1:$A$33&amp;'Bilan Mat (CACHE)'!$B$1:$B$33,0)),"")</f>
        <v>Les durées p. 149</v>
      </c>
      <c r="D151" s="89" t="str">
        <f t="array" ref="D151">IFERROR(INDEX('Bilan Mat (CACHE)'!D$1:D$33,MATCH($A151&amp;$B151,'Bilan Mat (CACHE)'!$A$1:$A$33&amp;'Bilan Mat (CACHE)'!$B$1:$B$33,0)),"")</f>
        <v>Tableaux et graphiques p. 169</v>
      </c>
      <c r="E151" s="89" t="str">
        <f t="array" ref="E151">IFERROR(INDEX('Bilan Mat (CACHE)'!E$1:E$33,MATCH($A151&amp;$B151,'Bilan Mat (CACHE)'!$A$1:$A$33&amp;'Bilan Mat (CACHE)'!$B$1:$B$33,0)),"")</f>
        <v>34 Résoudre un problème avec une division – 2</v>
      </c>
      <c r="F151" s="89" t="str">
        <f t="array" ref="F151">IFERROR(INDEX('Bilan Mat (CACHE)'!F$1:F$33,MATCH($A151&amp;$B151,'Bilan Mat (CACHE)'!$A$1:$A$33&amp;'Bilan Mat (CACHE)'!$B$1:$B$33,0)),"")</f>
        <v xml:space="preserve"> </v>
      </c>
      <c r="G151" s="89" t="str">
        <f t="array" ref="G151">IFERROR(INDEX('Bilan Mat (CACHE)'!G$1:G$33,MATCH($A151&amp;$B151,'Bilan Mat (CACHE)'!$A$1:$A$33&amp;'Bilan Mat (CACHE)'!$B$1:$B$33,0)),"")</f>
        <v xml:space="preserve"> </v>
      </c>
      <c r="H151" s="89" t="str">
        <f t="array" ref="H151">IFERROR(INDEX('Bilan Mat (CACHE)'!H$1:H$33,MATCH($A151&amp;$B151,'Bilan Mat (CACHE)'!$A$1:$A$33&amp;'Bilan Mat (CACHE)'!$B$1:$B$33,0)),"")</f>
        <v xml:space="preserve"> </v>
      </c>
      <c r="I151" s="89" t="str">
        <f t="array" ref="I151">IFERROR(INDEX('Bilan Mat (CACHE)'!I$1:I$33,MATCH($A151&amp;$B151,'Bilan Mat (CACHE)'!$A$1:$A$33&amp;'Bilan Mat (CACHE)'!$B$1:$B$33,0)),"")</f>
        <v xml:space="preserve"> </v>
      </c>
    </row>
    <row r="152" spans="1:9" s="84" customFormat="1" ht="29.25" customHeight="1">
      <c r="A152" s="104"/>
      <c r="B152" s="85" t="s">
        <v>9</v>
      </c>
      <c r="C152" s="87" t="s">
        <v>271</v>
      </c>
      <c r="D152" s="87" t="s">
        <v>271</v>
      </c>
      <c r="E152" s="87" t="s">
        <v>271</v>
      </c>
      <c r="F152" s="87" t="s">
        <v>271</v>
      </c>
      <c r="G152" s="87" t="s">
        <v>271</v>
      </c>
      <c r="H152" s="87" t="s">
        <v>271</v>
      </c>
      <c r="I152" s="87" t="s">
        <v>271</v>
      </c>
    </row>
    <row r="153" spans="1:9" s="84" customFormat="1" ht="29.25" customHeight="1">
      <c r="A153" s="104"/>
      <c r="B153" s="86" t="s">
        <v>11</v>
      </c>
      <c r="C153" s="88" t="s">
        <v>271</v>
      </c>
      <c r="D153" s="88" t="s">
        <v>271</v>
      </c>
      <c r="E153" s="88" t="s">
        <v>271</v>
      </c>
      <c r="F153" s="88" t="s">
        <v>271</v>
      </c>
      <c r="G153" s="88" t="s">
        <v>271</v>
      </c>
      <c r="H153" s="88" t="s">
        <v>271</v>
      </c>
      <c r="I153" s="88" t="s">
        <v>271</v>
      </c>
    </row>
    <row r="154" spans="1:9" s="84" customFormat="1" ht="29.25" customHeight="1">
      <c r="A154" s="104"/>
      <c r="B154" s="85" t="s">
        <v>12</v>
      </c>
      <c r="C154" s="87" t="s">
        <v>271</v>
      </c>
      <c r="D154" s="87" t="s">
        <v>271</v>
      </c>
      <c r="E154" s="87" t="s">
        <v>271</v>
      </c>
      <c r="F154" s="87" t="s">
        <v>271</v>
      </c>
      <c r="G154" s="87" t="s">
        <v>271</v>
      </c>
      <c r="H154" s="87" t="s">
        <v>271</v>
      </c>
      <c r="I154" s="87" t="s">
        <v>271</v>
      </c>
    </row>
  </sheetData>
  <mergeCells count="34">
    <mergeCell ref="A48:A52"/>
    <mergeCell ref="A2:A5"/>
    <mergeCell ref="A6:A10"/>
    <mergeCell ref="A11:A14"/>
    <mergeCell ref="A16:A19"/>
    <mergeCell ref="A20:A24"/>
    <mergeCell ref="A25:A28"/>
    <mergeCell ref="A30:A33"/>
    <mergeCell ref="A34:A38"/>
    <mergeCell ref="A39:A42"/>
    <mergeCell ref="A44:A47"/>
    <mergeCell ref="A104:A108"/>
    <mergeCell ref="A53:A56"/>
    <mergeCell ref="A58:A61"/>
    <mergeCell ref="A62:A66"/>
    <mergeCell ref="A67:A70"/>
    <mergeCell ref="A72:A75"/>
    <mergeCell ref="A76:A80"/>
    <mergeCell ref="A137:A140"/>
    <mergeCell ref="A142:A145"/>
    <mergeCell ref="A146:A150"/>
    <mergeCell ref="A151:A154"/>
    <mergeCell ref="A1:I1"/>
    <mergeCell ref="A109:A112"/>
    <mergeCell ref="A114:A117"/>
    <mergeCell ref="A118:A122"/>
    <mergeCell ref="A123:A126"/>
    <mergeCell ref="A128:A131"/>
    <mergeCell ref="A132:A136"/>
    <mergeCell ref="A81:A84"/>
    <mergeCell ref="A86:A89"/>
    <mergeCell ref="A90:A94"/>
    <mergeCell ref="A95:A98"/>
    <mergeCell ref="A100:A103"/>
  </mergeCells>
  <printOptions horizontalCentered="1"/>
  <pageMargins left="0.23622047244094491" right="0.23622047244094491" top="0.55118110236220474" bottom="0.55118110236220474" header="0.31496062992125984" footer="0.31496062992125984"/>
  <pageSetup paperSize="8" scale="64" fitToHeight="0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opLeftCell="A6" workbookViewId="0">
      <selection activeCell="A27" sqref="A27:XFD27"/>
    </sheetView>
  </sheetViews>
  <sheetFormatPr baseColWidth="10" defaultColWidth="19.140625" defaultRowHeight="18.600000000000001" customHeight="1"/>
  <cols>
    <col min="1" max="2" width="5.28515625" customWidth="1"/>
    <col min="3" max="7" width="38.7109375" customWidth="1"/>
  </cols>
  <sheetData>
    <row r="1" spans="1:7" s="79" customFormat="1" ht="30">
      <c r="A1" s="90" t="s">
        <v>1</v>
      </c>
      <c r="B1" s="91">
        <v>1</v>
      </c>
      <c r="C1" s="91" t="str">
        <f t="array" ref="C1">IFERROR(INDEX('Français NV'!C$1:C$33,MATCH($B1&amp;$A1,'Français NV'!$A$1:$A$33&amp;'Français NV'!$B$1:$B$33,0)),"")</f>
        <v>Identifier le verbe p. 16</v>
      </c>
      <c r="D1" s="91" t="str">
        <f t="array" ref="D1">IFERROR(INDEX('Français NV'!D$1:D$33,MATCH($B1&amp;$A1,'Français NV'!$A$1:$A$33&amp;'Français NV'!$B$1:$B$33,0)),"")</f>
        <v>La lettre, le son p. 76</v>
      </c>
      <c r="E1" s="91" t="str">
        <f t="array" ref="E1">IFERROR(INDEX('Français NV'!E$1:E$33,MATCH($B1&amp;$A1,'Français NV'!$A$1:$A$33&amp;'Français NV'!$B$1:$B$33,0)),"")</f>
        <v>Distinguer le passé, le présent et le futur p. 136</v>
      </c>
      <c r="F1" s="91" t="str">
        <f t="array" ref="F1">IFERROR(INDEX('Français NV'!F$1:F$33,MATCH($B1&amp;$A1,'Français NV'!$A$1:$A$33&amp;'Français NV'!$B$1:$B$33,0)),"")</f>
        <v>Avec mon dictionnaire (1) p. 185</v>
      </c>
      <c r="G1" s="91" t="str">
        <f t="array" ref="G1">IFERROR(INDEX('Français NV'!G$1:G$33,MATCH($B1&amp;$A1,'Français NV'!$A$1:$A$33&amp;'Français NV'!$B$1:$B$33,0)),"")</f>
        <v>Les personnes, le radical et les terminaisons p. 132</v>
      </c>
    </row>
    <row r="2" spans="1:7" s="79" customFormat="1" ht="30">
      <c r="A2" s="90" t="s">
        <v>1</v>
      </c>
      <c r="B2" s="91">
        <f>B1+1</f>
        <v>2</v>
      </c>
      <c r="C2" s="91" t="str">
        <f t="array" ref="C2">IFERROR(INDEX('Français NV'!C$1:C$33,MATCH($B2&amp;$A2,'Français NV'!$A$1:$A$33&amp;'Français NV'!$B$1:$B$33,0)),"")</f>
        <v>Identifier le sujet du verbe p. 18</v>
      </c>
      <c r="D2" s="91" t="str">
        <f t="array" ref="D2">IFERROR(INDEX('Français NV'!D$1:D$33,MATCH($B2&amp;$A2,'Français NV'!$A$1:$A$33&amp;'Français NV'!$B$1:$B$33,0)),"")</f>
        <v>Masculin ou féminin / marquer le féminin pp. 89/90</v>
      </c>
      <c r="E2" s="91" t="str">
        <f t="array" ref="E2">IFERROR(INDEX('Français NV'!E$1:E$33,MATCH($B2&amp;$A2,'Français NV'!$A$1:$A$33&amp;'Français NV'!$B$1:$B$33,0)),"")</f>
        <v>L'infinitif du verbe et les trois groupes p. 134</v>
      </c>
      <c r="F2" s="91" t="str">
        <f t="array" ref="F2">IFERROR(INDEX('Français NV'!F$1:F$33,MATCH($B2&amp;$A2,'Français NV'!$A$1:$A$33&amp;'Français NV'!$B$1:$B$33,0)),"")</f>
        <v>Les différents sens d'un mot p. 189</v>
      </c>
      <c r="G2" s="91" t="str">
        <f t="array" ref="G2">IFERROR(INDEX('Français NV'!G$1:G$33,MATCH($B2&amp;$A2,'Français NV'!$A$1:$A$33&amp;'Français NV'!$B$1:$B$33,0)),"")</f>
        <v>Identifier les pronoms personnels sujets p. 30</v>
      </c>
    </row>
    <row r="3" spans="1:7" s="79" customFormat="1" ht="30">
      <c r="A3" s="90" t="s">
        <v>1</v>
      </c>
      <c r="B3" s="91">
        <f t="shared" ref="B3:B11" si="0">B2+1</f>
        <v>3</v>
      </c>
      <c r="C3" s="91" t="str">
        <f t="array" ref="C3">IFERROR(INDEX('Français NV'!C$1:C$33,MATCH($B3&amp;$A3,'Français NV'!$A$1:$A$33&amp;'Français NV'!$B$1:$B$33,0)),"")</f>
        <v>Dans la phrase : Qui ? Quoi ? Où ? Quand ? p. 19</v>
      </c>
      <c r="D3" s="91" t="str">
        <f t="array" ref="D3">IFERROR(INDEX('Français NV'!D$1:D$33,MATCH($B3&amp;$A3,'Français NV'!$A$1:$A$33&amp;'Français NV'!$B$1:$B$33,0)),"")</f>
        <v>Singulier ou pluriel / Marquer le pluriel pp. 91/92</v>
      </c>
      <c r="E3" s="91" t="str">
        <f t="array" ref="E3">IFERROR(INDEX('Français NV'!E$1:E$33,MATCH($B3&amp;$A3,'Français NV'!$A$1:$A$33&amp;'Français NV'!$B$1:$B$33,0)),"")</f>
        <v>Les personnes, le radical et les terminaisons p. 132</v>
      </c>
      <c r="F3" s="91" t="str">
        <f t="array" ref="F3">IFERROR(INDEX('Français NV'!F$1:F$33,MATCH($B3&amp;$A3,'Français NV'!$A$1:$A$33&amp;'Français NV'!$B$1:$B$33,0)),"")</f>
        <v>Accorder le verbe avec son sujet (1) p. 80</v>
      </c>
      <c r="G3" s="91" t="str">
        <f t="array" ref="G3">IFERROR(INDEX('Français NV'!G$1:G$33,MATCH($B3&amp;$A3,'Français NV'!$A$1:$A$33&amp;'Français NV'!$B$1:$B$33,0)),"")</f>
        <v xml:space="preserve"> </v>
      </c>
    </row>
    <row r="4" spans="1:7" s="79" customFormat="1" ht="30">
      <c r="A4" s="90" t="s">
        <v>1</v>
      </c>
      <c r="B4" s="91">
        <f t="shared" si="0"/>
        <v>4</v>
      </c>
      <c r="C4" s="91" t="str">
        <f t="array" ref="C4">IFERROR(INDEX('Français NV'!C$1:C$33,MATCH($B4&amp;$A4,'Français NV'!$A$1:$A$33&amp;'Français NV'!$B$1:$B$33,0)),"")</f>
        <v>Accorder le verbe avec son sujet (2) p. 82</v>
      </c>
      <c r="D4" s="91" t="str">
        <f t="array" ref="D4">IFERROR(INDEX('Français NV'!D$1:D$33,MATCH($B4&amp;$A4,'Français NV'!$A$1:$A$33&amp;'Français NV'!$B$1:$B$33,0)),"")</f>
        <v>Utiliser le présent de l'indicatif p. 138</v>
      </c>
      <c r="E4" s="91" t="str">
        <f t="array" ref="E4">IFERROR(INDEX('Français NV'!E$1:E$33,MATCH($B4&amp;$A4,'Français NV'!$A$1:$A$33&amp;'Français NV'!$B$1:$B$33,0)),"")</f>
        <v>Conjuguer les verbes au présent de l'indicatif (1) et (2) pp. 140 et 142</v>
      </c>
      <c r="F4" s="91" t="str">
        <f t="array" ref="F4">IFERROR(INDEX('Français NV'!F$1:F$33,MATCH($B4&amp;$A4,'Français NV'!$A$1:$A$33&amp;'Français NV'!$B$1:$B$33,0)),"")</f>
        <v xml:space="preserve"> </v>
      </c>
      <c r="G4" s="91" t="str">
        <f t="array" ref="G4">IFERROR(INDEX('Français NV'!G$1:G$33,MATCH($B4&amp;$A4,'Français NV'!$A$1:$A$33&amp;'Français NV'!$B$1:$B$33,0)),"")</f>
        <v xml:space="preserve"> </v>
      </c>
    </row>
    <row r="5" spans="1:7" s="79" customFormat="1" ht="30">
      <c r="A5" s="90" t="s">
        <v>1</v>
      </c>
      <c r="B5" s="91">
        <f t="shared" si="0"/>
        <v>5</v>
      </c>
      <c r="C5" s="91" t="str">
        <f t="array" ref="C5">IFERROR(INDEX('Français NV'!C$1:C$33,MATCH($B5&amp;$A5,'Français NV'!$A$1:$A$33&amp;'Français NV'!$B$1:$B$33,0)),"")</f>
        <v>Identifier le nom et le groupe nominal p. 46</v>
      </c>
      <c r="D5" s="91" t="str">
        <f t="array" ref="D5">IFERROR(INDEX('Français NV'!D$1:D$33,MATCH($B5&amp;$A5,'Français NV'!$A$1:$A$33&amp;'Français NV'!$B$1:$B$33,0)),"")</f>
        <v>Distinguer les mots qui se ressemblent p. 78</v>
      </c>
      <c r="E5" s="91" t="str">
        <f t="array" ref="E5">IFERROR(INDEX('Français NV'!E$1:E$33,MATCH($B5&amp;$A5,'Français NV'!$A$1:$A$33&amp;'Français NV'!$B$1:$B$33,0)),"")</f>
        <v>Utiliser l'imparfait p. 146</v>
      </c>
      <c r="F5" s="91" t="str">
        <f t="array" ref="F5">IFERROR(INDEX('Français NV'!F$1:F$33,MATCH($B5&amp;$A5,'Français NV'!$A$1:$A$33&amp;'Français NV'!$B$1:$B$33,0)),"")</f>
        <v>Identifier les adjectifs qualificatifs p. 50</v>
      </c>
      <c r="G5" s="91" t="str">
        <f t="array" ref="G5">IFERROR(INDEX('Français NV'!G$1:G$33,MATCH($B5&amp;$A5,'Français NV'!$A$1:$A$33&amp;'Français NV'!$B$1:$B$33,0)),"")</f>
        <v xml:space="preserve"> </v>
      </c>
    </row>
    <row r="6" spans="1:7" s="79" customFormat="1" ht="15">
      <c r="A6" s="90" t="s">
        <v>1</v>
      </c>
      <c r="B6" s="91">
        <f t="shared" si="0"/>
        <v>6</v>
      </c>
      <c r="C6" s="91" t="str">
        <f t="array" ref="C6">IFERROR(INDEX('Français NV'!C$1:C$33,MATCH($B6&amp;$A6,'Français NV'!$A$1:$A$33&amp;'Français NV'!$B$1:$B$33,0)),"")</f>
        <v>Identifier les déterminants p. 48</v>
      </c>
      <c r="D6" s="91" t="str">
        <f t="array" ref="D6">IFERROR(INDEX('Français NV'!D$1:D$33,MATCH($B6&amp;$A6,'Français NV'!$A$1:$A$33&amp;'Français NV'!$B$1:$B$33,0)),"")</f>
        <v>Accorder l'adjectif qualificatif p. 94</v>
      </c>
      <c r="E6" s="91" t="str">
        <f t="array" ref="E6">IFERROR(INDEX('Français NV'!E$1:E$33,MATCH($B6&amp;$A6,'Français NV'!$A$1:$A$33&amp;'Français NV'!$B$1:$B$33,0)),"")</f>
        <v>Les accords dans le groupe nominal p. 96</v>
      </c>
      <c r="F6" s="91" t="str">
        <f t="array" ref="F6">IFERROR(INDEX('Français NV'!F$1:F$33,MATCH($B6&amp;$A6,'Français NV'!$A$1:$A$33&amp;'Français NV'!$B$1:$B$33,0)),"")</f>
        <v xml:space="preserve"> </v>
      </c>
      <c r="G6" s="91" t="str">
        <f t="array" ref="G6">IFERROR(INDEX('Français NV'!G$1:G$33,MATCH($B6&amp;$A6,'Français NV'!$A$1:$A$33&amp;'Français NV'!$B$1:$B$33,0)),"")</f>
        <v xml:space="preserve"> </v>
      </c>
    </row>
    <row r="7" spans="1:7" s="79" customFormat="1" ht="30">
      <c r="A7" s="90" t="s">
        <v>1</v>
      </c>
      <c r="B7" s="91">
        <f t="shared" si="0"/>
        <v>7</v>
      </c>
      <c r="C7" s="91" t="str">
        <f t="array" ref="C7">IFERROR(INDEX('Français NV'!C$1:C$33,MATCH($B7&amp;$A7,'Français NV'!$A$1:$A$33&amp;'Français NV'!$B$1:$B$33,0)),"")</f>
        <v>Le verbe et ses compléments d'objet p. 28</v>
      </c>
      <c r="D7" s="91" t="str">
        <f t="array" ref="D7">IFERROR(INDEX('Français NV'!D$1:D$33,MATCH($B7&amp;$A7,'Français NV'!$A$1:$A$33&amp;'Français NV'!$B$1:$B$33,0)),"")</f>
        <v>Reconnaître « à » / Reconnaître le pronom « on » pp. 107/108</v>
      </c>
      <c r="E7" s="91" t="str">
        <f t="array" ref="E7">IFERROR(INDEX('Français NV'!E$1:E$33,MATCH($B7&amp;$A7,'Français NV'!$A$1:$A$33&amp;'Français NV'!$B$1:$B$33,0)),"")</f>
        <v>Utiliser le passé composé de l'indicatif (1) p. 152</v>
      </c>
      <c r="F7" s="91" t="str">
        <f t="array" ref="F7">IFERROR(INDEX('Français NV'!F$1:F$33,MATCH($B7&amp;$A7,'Français NV'!$A$1:$A$33&amp;'Français NV'!$B$1:$B$33,0)),"")</f>
        <v>Identifier les compléments circonstanciels (1) p. 36</v>
      </c>
      <c r="G7" s="91" t="str">
        <f t="array" ref="G7">IFERROR(INDEX('Français NV'!G$1:G$33,MATCH($B7&amp;$A7,'Français NV'!$A$1:$A$33&amp;'Français NV'!$B$1:$B$33,0)),"")</f>
        <v xml:space="preserve"> </v>
      </c>
    </row>
    <row r="8" spans="1:7" s="79" customFormat="1" ht="30">
      <c r="A8" s="90" t="s">
        <v>1</v>
      </c>
      <c r="B8" s="91">
        <f t="shared" si="0"/>
        <v>8</v>
      </c>
      <c r="C8" s="91" t="str">
        <f t="array" ref="C8">IFERROR(INDEX('Français NV'!C$1:C$33,MATCH($B8&amp;$A8,'Français NV'!$A$1:$A$33&amp;'Français NV'!$B$1:$B$33,0)),"")</f>
        <v>Identifier les formes affirmatives et négatives p. 62</v>
      </c>
      <c r="D8" s="91" t="str">
        <f t="array" ref="D8">IFERROR(INDEX('Français NV'!D$1:D$33,MATCH($B8&amp;$A8,'Français NV'!$A$1:$A$33&amp;'Français NV'!$B$1:$B$33,0)),"")</f>
        <v>Reconnaître « son », « ses » et « ces » p. 110</v>
      </c>
      <c r="E8" s="91" t="str">
        <f t="array" ref="E8">IFERROR(INDEX('Français NV'!E$1:E$33,MATCH($B8&amp;$A8,'Français NV'!$A$1:$A$33&amp;'Français NV'!$B$1:$B$33,0)),"")</f>
        <v>Utiliser le passé composé de l'indicatif (2) p. 154</v>
      </c>
      <c r="F8" s="91" t="str">
        <f t="array" ref="F8">IFERROR(INDEX('Français NV'!F$1:F$33,MATCH($B8&amp;$A8,'Français NV'!$A$1:$A$33&amp;'Français NV'!$B$1:$B$33,0)),"")</f>
        <v xml:space="preserve"> </v>
      </c>
      <c r="G8" s="91" t="str">
        <f t="array" ref="G8">IFERROR(INDEX('Français NV'!G$1:G$33,MATCH($B8&amp;$A8,'Français NV'!$A$1:$A$33&amp;'Français NV'!$B$1:$B$33,0)),"")</f>
        <v xml:space="preserve"> </v>
      </c>
    </row>
    <row r="9" spans="1:7" s="79" customFormat="1" ht="30">
      <c r="A9" s="90" t="s">
        <v>1</v>
      </c>
      <c r="B9" s="91">
        <f t="shared" si="0"/>
        <v>9</v>
      </c>
      <c r="C9" s="91" t="str">
        <f t="array" ref="C9">IFERROR(INDEX('Français NV'!C$1:C$33,MATCH($B9&amp;$A9,'Français NV'!$A$1:$A$33&amp;'Français NV'!$B$1:$B$33,0)),"")</f>
        <v>Identifier les phrases déclaratives, interrogatives et injonctives p. 64</v>
      </c>
      <c r="D9" s="91" t="str">
        <f t="array" ref="D9">IFERROR(INDEX('Français NV'!D$1:D$33,MATCH($B9&amp;$A9,'Français NV'!$A$1:$A$33&amp;'Français NV'!$B$1:$B$33,0)),"")</f>
        <v>Le pluriel des noms se terminant par « au », « eau » et « al » p. 100</v>
      </c>
      <c r="E9" s="91" t="str">
        <f t="array" ref="E9">IFERROR(INDEX('Français NV'!E$1:E$33,MATCH($B9&amp;$A9,'Français NV'!$A$1:$A$33&amp;'Français NV'!$B$1:$B$33,0)),"")</f>
        <v>Le futur simple et le futur proche p. 164</v>
      </c>
      <c r="F9" s="91" t="str">
        <f t="array" ref="F9">IFERROR(INDEX('Français NV'!F$1:F$33,MATCH($B9&amp;$A9,'Français NV'!$A$1:$A$33&amp;'Français NV'!$B$1:$B$33,0)),"")</f>
        <v xml:space="preserve"> </v>
      </c>
      <c r="G9" s="91" t="str">
        <f t="array" ref="G9">IFERROR(INDEX('Français NV'!G$1:G$33,MATCH($B9&amp;$A9,'Français NV'!$A$1:$A$33&amp;'Français NV'!$B$1:$B$33,0)),"")</f>
        <v xml:space="preserve"> </v>
      </c>
    </row>
    <row r="10" spans="1:7" s="79" customFormat="1" ht="30">
      <c r="A10" s="90" t="s">
        <v>1</v>
      </c>
      <c r="B10" s="91">
        <f t="shared" si="0"/>
        <v>10</v>
      </c>
      <c r="C10" s="91" t="str">
        <f t="array" ref="C10">IFERROR(INDEX('Français NV'!C$1:C$33,MATCH($B10&amp;$A10,'Français NV'!$A$1:$A$33&amp;'Français NV'!$B$1:$B$33,0)),"")</f>
        <v>Les consonnes finales muettes p. 106</v>
      </c>
      <c r="D10" s="91" t="str">
        <f t="array" ref="D10">IFERROR(INDEX('Français NV'!D$1:D$33,MATCH($B10&amp;$A10,'Français NV'!$A$1:$A$33&amp;'Français NV'!$B$1:$B$33,0)),"")</f>
        <v>Conjuguer les verbes « appeler », « lancer », « jeter » et « manger » p. 172</v>
      </c>
      <c r="E10" s="91" t="str">
        <f t="array" ref="E10">IFERROR(INDEX('Français NV'!E$1:E$33,MATCH($B10&amp;$A10,'Français NV'!$A$1:$A$33&amp;'Français NV'!$B$1:$B$33,0)),"")</f>
        <v xml:space="preserve"> </v>
      </c>
      <c r="F10" s="91" t="str">
        <f t="array" ref="F10">IFERROR(INDEX('Français NV'!F$1:F$33,MATCH($B10&amp;$A10,'Français NV'!$A$1:$A$33&amp;'Français NV'!$B$1:$B$33,0)),"")</f>
        <v xml:space="preserve"> </v>
      </c>
      <c r="G10" s="91" t="str">
        <f t="array" ref="G10">IFERROR(INDEX('Français NV'!G$1:G$33,MATCH($B10&amp;$A10,'Français NV'!$A$1:$A$33&amp;'Français NV'!$B$1:$B$33,0)),"")</f>
        <v xml:space="preserve"> </v>
      </c>
    </row>
    <row r="11" spans="1:7" s="79" customFormat="1" ht="15">
      <c r="A11" s="90" t="s">
        <v>1</v>
      </c>
      <c r="B11" s="91">
        <f t="shared" si="0"/>
        <v>11</v>
      </c>
      <c r="C11" s="91" t="str">
        <f t="array" ref="C11">IFERROR(INDEX('Français NV'!C$1:C$33,MATCH($B11&amp;$A11,'Français NV'!$A$1:$A$33&amp;'Français NV'!$B$1:$B$33,0)),"")</f>
        <v xml:space="preserve"> </v>
      </c>
      <c r="D11" s="91" t="str">
        <f t="array" ref="D11">IFERROR(INDEX('Français NV'!D$1:D$33,MATCH($B11&amp;$A11,'Français NV'!$A$1:$A$33&amp;'Français NV'!$B$1:$B$33,0)),"")</f>
        <v xml:space="preserve"> </v>
      </c>
      <c r="E11" s="91" t="str">
        <f t="array" ref="E11">IFERROR(INDEX('Français NV'!E$1:E$33,MATCH($B11&amp;$A11,'Français NV'!$A$1:$A$33&amp;'Français NV'!$B$1:$B$33,0)),"")</f>
        <v xml:space="preserve"> </v>
      </c>
      <c r="F11" s="91" t="str">
        <f t="array" ref="F11">IFERROR(INDEX('Français NV'!F$1:F$33,MATCH($B11&amp;$A11,'Français NV'!$A$1:$A$33&amp;'Français NV'!$B$1:$B$33,0)),"")</f>
        <v xml:space="preserve"> </v>
      </c>
      <c r="G11" s="91" t="str">
        <f t="array" ref="G11">IFERROR(INDEX('Français NV'!G$1:G$33,MATCH($B11&amp;$A11,'Français NV'!$A$1:$A$33&amp;'Français NV'!$B$1:$B$33,0)),"")</f>
        <v xml:space="preserve"> </v>
      </c>
    </row>
    <row r="12" spans="1:7" s="80" customFormat="1" ht="30">
      <c r="A12" s="92" t="s">
        <v>5</v>
      </c>
      <c r="B12" s="93">
        <v>1</v>
      </c>
      <c r="C12" s="93" t="str">
        <f t="array" ref="C12">IFERROR(INDEX('Français NV'!C$1:C$33,MATCH($B12&amp;$A12,'Français NV'!$A$1:$A$33&amp;'Français NV'!$B$1:$B$33,0)),"")</f>
        <v>Identifier le sujet du verbe p. 18</v>
      </c>
      <c r="D12" s="93" t="str">
        <f t="array" ref="D12">IFERROR(INDEX('Français NV'!D$1:D$33,MATCH($B12&amp;$A12,'Français NV'!$A$1:$A$33&amp;'Français NV'!$B$1:$B$33,0)),"")</f>
        <v>Distinguer les mots qui se ressemblent p. 78</v>
      </c>
      <c r="E12" s="93" t="str">
        <f t="array" ref="E12">IFERROR(INDEX('Français NV'!E$1:E$33,MATCH($B12&amp;$A12,'Français NV'!$A$1:$A$33&amp;'Français NV'!$B$1:$B$33,0)),"")</f>
        <v>Distinguer le passé, le présent et le futur p. 136</v>
      </c>
      <c r="F12" s="93" t="str">
        <f t="array" ref="F12">IFERROR(INDEX('Français NV'!F$1:F$33,MATCH($B12&amp;$A12,'Français NV'!$A$1:$A$33&amp;'Français NV'!$B$1:$B$33,0)),"")</f>
        <v>Avec mon dictionnaire (2) p. 186</v>
      </c>
      <c r="G12" s="93" t="str">
        <f t="array" ref="G12">IFERROR(INDEX('Français NV'!G$1:G$33,MATCH($B12&amp;$A12,'Français NV'!$A$1:$A$33&amp;'Français NV'!$B$1:$B$33,0)),"")</f>
        <v>Les personnes, le radical et les terminaisons p. 132</v>
      </c>
    </row>
    <row r="13" spans="1:7" s="80" customFormat="1" ht="30">
      <c r="A13" s="92" t="s">
        <v>5</v>
      </c>
      <c r="B13" s="93">
        <f t="shared" ref="B13:B33" si="1">B12+1</f>
        <v>2</v>
      </c>
      <c r="C13" s="93" t="str">
        <f t="array" ref="C13">IFERROR(INDEX('Français NV'!C$1:C$33,MATCH($B13&amp;$A13,'Français NV'!$A$1:$A$33&amp;'Français NV'!$B$1:$B$33,0)),"")</f>
        <v>Dans la phrase : Qui ? Quoi ? Où ? Quand ? p. 19</v>
      </c>
      <c r="D13" s="93" t="str">
        <f t="array" ref="D13">IFERROR(INDEX('Français NV'!D$1:D$33,MATCH($B13&amp;$A13,'Français NV'!$A$1:$A$33&amp;'Français NV'!$B$1:$B$33,0)),"")</f>
        <v>Masculin ou féminin / marquer le féminin pp. 89/90</v>
      </c>
      <c r="E13" s="93" t="str">
        <f t="array" ref="E13">IFERROR(INDEX('Français NV'!E$1:E$33,MATCH($B13&amp;$A13,'Français NV'!$A$1:$A$33&amp;'Français NV'!$B$1:$B$33,0)),"")</f>
        <v>Utiliser le présent de l'indicatif p. 138</v>
      </c>
      <c r="F13" s="93" t="str">
        <f t="array" ref="F13">IFERROR(INDEX('Français NV'!F$1:F$33,MATCH($B13&amp;$A13,'Français NV'!$A$1:$A$33&amp;'Français NV'!$B$1:$B$33,0)),"")</f>
        <v>Les différents sens d'un mot p. 189</v>
      </c>
      <c r="G13" s="93" t="str">
        <f t="array" ref="G13">IFERROR(INDEX('Français NV'!G$1:G$33,MATCH($B13&amp;$A13,'Français NV'!$A$1:$A$33&amp;'Français NV'!$B$1:$B$33,0)),"")</f>
        <v>Identifier les pronoms personnels sujets p. 30</v>
      </c>
    </row>
    <row r="14" spans="1:7" s="80" customFormat="1" ht="30">
      <c r="A14" s="92" t="s">
        <v>5</v>
      </c>
      <c r="B14" s="93">
        <f t="shared" si="1"/>
        <v>3</v>
      </c>
      <c r="C14" s="93" t="str">
        <f t="array" ref="C14">IFERROR(INDEX('Français NV'!C$1:C$33,MATCH($B14&amp;$A14,'Français NV'!$A$1:$A$33&amp;'Français NV'!$B$1:$B$33,0)),"")</f>
        <v>Identifier une phrase simple et une phrase complexe p. 26</v>
      </c>
      <c r="D14" s="93" t="str">
        <f t="array" ref="D14">IFERROR(INDEX('Français NV'!D$1:D$33,MATCH($B14&amp;$A14,'Français NV'!$A$1:$A$33&amp;'Français NV'!$B$1:$B$33,0)),"")</f>
        <v>Singulier ou pluriel / Marquer le pluriel pp. 91/92</v>
      </c>
      <c r="E14" s="93" t="str">
        <f t="array" ref="E14">IFERROR(INDEX('Français NV'!E$1:E$33,MATCH($B14&amp;$A14,'Français NV'!$A$1:$A$33&amp;'Français NV'!$B$1:$B$33,0)),"")</f>
        <v>Conjuguer au présent de l'indicatif (2) p. 142</v>
      </c>
      <c r="F14" s="93" t="str">
        <f t="array" ref="F14">IFERROR(INDEX('Français NV'!F$1:F$33,MATCH($B14&amp;$A14,'Français NV'!$A$1:$A$33&amp;'Français NV'!$B$1:$B$33,0)),"")</f>
        <v>Distinguer le COD et le COI p. 24</v>
      </c>
      <c r="G14" s="93" t="str">
        <f t="array" ref="G14">IFERROR(INDEX('Français NV'!G$1:G$33,MATCH($B14&amp;$A14,'Français NV'!$A$1:$A$33&amp;'Français NV'!$B$1:$B$33,0)),"")</f>
        <v xml:space="preserve"> </v>
      </c>
    </row>
    <row r="15" spans="1:7" s="80" customFormat="1" ht="15">
      <c r="A15" s="92" t="s">
        <v>5</v>
      </c>
      <c r="B15" s="93">
        <f t="shared" si="1"/>
        <v>4</v>
      </c>
      <c r="C15" s="93" t="str">
        <f t="array" ref="C15">IFERROR(INDEX('Français NV'!C$1:C$33,MATCH($B15&amp;$A15,'Français NV'!$A$1:$A$33&amp;'Français NV'!$B$1:$B$33,0)),"")</f>
        <v>Le verbe et ses compléments d'objet p. 28</v>
      </c>
      <c r="D15" s="93" t="str">
        <f t="array" ref="D15">IFERROR(INDEX('Français NV'!D$1:D$33,MATCH($B15&amp;$A15,'Français NV'!$A$1:$A$33&amp;'Français NV'!$B$1:$B$33,0)),"")</f>
        <v>Accorder le verbe avec son sujet (3) p. 86</v>
      </c>
      <c r="E15" s="93" t="str">
        <f t="array" ref="E15">IFERROR(INDEX('Français NV'!E$1:E$33,MATCH($B15&amp;$A15,'Français NV'!$A$1:$A$33&amp;'Français NV'!$B$1:$B$33,0)),"")</f>
        <v>Accorder le verbe avec son sujet (4) p. 88</v>
      </c>
      <c r="F15" s="93" t="str">
        <f t="array" ref="F15">IFERROR(INDEX('Français NV'!F$1:F$33,MATCH($B15&amp;$A15,'Français NV'!$A$1:$A$33&amp;'Français NV'!$B$1:$B$33,0)),"")</f>
        <v xml:space="preserve"> </v>
      </c>
      <c r="G15" s="93" t="str">
        <f t="array" ref="G15">IFERROR(INDEX('Français NV'!G$1:G$33,MATCH($B15&amp;$A15,'Français NV'!$A$1:$A$33&amp;'Français NV'!$B$1:$B$33,0)),"")</f>
        <v xml:space="preserve"> </v>
      </c>
    </row>
    <row r="16" spans="1:7" s="80" customFormat="1" ht="30">
      <c r="A16" s="92" t="s">
        <v>5</v>
      </c>
      <c r="B16" s="93">
        <f t="shared" si="1"/>
        <v>5</v>
      </c>
      <c r="C16" s="93" t="str">
        <f t="array" ref="C16">IFERROR(INDEX('Français NV'!C$1:C$33,MATCH($B16&amp;$A16,'Français NV'!$A$1:$A$33&amp;'Français NV'!$B$1:$B$33,0)),"")</f>
        <v>identifier les pronoms personnels compléments p. 32</v>
      </c>
      <c r="D16" s="93" t="str">
        <f t="array" ref="D16">IFERROR(INDEX('Français NV'!D$1:D$33,MATCH($B16&amp;$A16,'Français NV'!$A$1:$A$33&amp;'Français NV'!$B$1:$B$33,0)),"")</f>
        <v>Marquer le genre et le nombre p. 98</v>
      </c>
      <c r="E16" s="93" t="str">
        <f t="array" ref="E16">IFERROR(INDEX('Français NV'!E$1:E$33,MATCH($B16&amp;$A16,'Français NV'!$A$1:$A$33&amp;'Français NV'!$B$1:$B$33,0)),"")</f>
        <v>Utiliser l'imparfait p. 146</v>
      </c>
      <c r="F16" s="93" t="str">
        <f t="array" ref="F16">IFERROR(INDEX('Français NV'!F$1:F$33,MATCH($B16&amp;$A16,'Français NV'!$A$1:$A$33&amp;'Français NV'!$B$1:$B$33,0)),"")</f>
        <v>Le pluriel des noms terminés par « ou » p. 101</v>
      </c>
      <c r="G16" s="93" t="str">
        <f t="array" ref="G16">IFERROR(INDEX('Français NV'!G$1:G$33,MATCH($B16&amp;$A16,'Français NV'!$A$1:$A$33&amp;'Français NV'!$B$1:$B$33,0)),"")</f>
        <v xml:space="preserve"> </v>
      </c>
    </row>
    <row r="17" spans="1:7" s="80" customFormat="1" ht="30">
      <c r="A17" s="92" t="s">
        <v>5</v>
      </c>
      <c r="B17" s="93">
        <f t="shared" si="1"/>
        <v>6</v>
      </c>
      <c r="C17" s="93" t="str">
        <f t="array" ref="C17">IFERROR(INDEX('Français NV'!C$1:C$33,MATCH($B17&amp;$A17,'Français NV'!$A$1:$A$33&amp;'Français NV'!$B$1:$B$33,0)),"")</f>
        <v>Identifier les déterminants p. 48</v>
      </c>
      <c r="D17" s="93" t="str">
        <f t="array" ref="D17">IFERROR(INDEX('Français NV'!D$1:D$33,MATCH($B17&amp;$A17,'Français NV'!$A$1:$A$33&amp;'Français NV'!$B$1:$B$33,0)),"")</f>
        <v>Accorder l'adjectif qualificatif p. 94</v>
      </c>
      <c r="E17" s="93" t="str">
        <f t="array" ref="E17">IFERROR(INDEX('Français NV'!E$1:E$33,MATCH($B17&amp;$A17,'Français NV'!$A$1:$A$33&amp;'Français NV'!$B$1:$B$33,0)),"")</f>
        <v>Identifier la proposition subordonnée relative p. 56</v>
      </c>
      <c r="F17" s="93" t="str">
        <f t="array" ref="F17">IFERROR(INDEX('Français NV'!F$1:F$33,MATCH($B17&amp;$A17,'Français NV'!$A$1:$A$33&amp;'Français NV'!$B$1:$B$33,0)),"")</f>
        <v>Le pluriel des noms terminés par « eu » ou « eux » p. 102</v>
      </c>
      <c r="G17" s="93" t="str">
        <f t="array" ref="G17">IFERROR(INDEX('Français NV'!G$1:G$33,MATCH($B17&amp;$A17,'Français NV'!$A$1:$A$33&amp;'Français NV'!$B$1:$B$33,0)),"")</f>
        <v xml:space="preserve"> </v>
      </c>
    </row>
    <row r="18" spans="1:7" s="80" customFormat="1" ht="30">
      <c r="A18" s="92" t="s">
        <v>5</v>
      </c>
      <c r="B18" s="93">
        <f t="shared" si="1"/>
        <v>7</v>
      </c>
      <c r="C18" s="93" t="str">
        <f t="array" ref="C18">IFERROR(INDEX('Français NV'!C$1:C$33,MATCH($B18&amp;$A18,'Français NV'!$A$1:$A$33&amp;'Français NV'!$B$1:$B$33,0)),"")</f>
        <v>Identifier les compléments circonstanciels (2) p. 38</v>
      </c>
      <c r="D18" s="93" t="str">
        <f t="array" ref="D18">IFERROR(INDEX('Français NV'!D$1:D$33,MATCH($B18&amp;$A18,'Français NV'!$A$1:$A$33&amp;'Français NV'!$B$1:$B$33,0)),"")</f>
        <v>Utiliser le passé composé de l'indicatif (1) p. 152</v>
      </c>
      <c r="E18" s="93" t="str">
        <f t="array" ref="E18">IFERROR(INDEX('Français NV'!E$1:E$33,MATCH($B18&amp;$A18,'Français NV'!$A$1:$A$33&amp;'Français NV'!$B$1:$B$33,0)),"")</f>
        <v>Attribuer une qualité : l'attribut du sujet p. 44</v>
      </c>
      <c r="F18" s="93" t="str">
        <f t="array" ref="F18">IFERROR(INDEX('Français NV'!F$1:F$33,MATCH($B18&amp;$A18,'Français NV'!$A$1:$A$33&amp;'Français NV'!$B$1:$B$33,0)),"")</f>
        <v>Utiliser le passé composé de l'indicatif (2) p. 154</v>
      </c>
      <c r="G18" s="93" t="str">
        <f t="array" ref="G18">IFERROR(INDEX('Français NV'!G$1:G$33,MATCH($B18&amp;$A18,'Français NV'!$A$1:$A$33&amp;'Français NV'!$B$1:$B$33,0)),"")</f>
        <v xml:space="preserve"> </v>
      </c>
    </row>
    <row r="19" spans="1:7" s="80" customFormat="1" ht="30">
      <c r="A19" s="92" t="s">
        <v>5</v>
      </c>
      <c r="B19" s="93">
        <f t="shared" si="1"/>
        <v>8</v>
      </c>
      <c r="C19" s="93" t="str">
        <f t="array" ref="C19">IFERROR(INDEX('Français NV'!C$1:C$33,MATCH($B19&amp;$A19,'Français NV'!$A$1:$A$33&amp;'Français NV'!$B$1:$B$33,0)),"")</f>
        <v>Compléter un nom p. 54</v>
      </c>
      <c r="D19" s="93" t="str">
        <f t="array" ref="D19">IFERROR(INDEX('Français NV'!D$1:D$33,MATCH($B19&amp;$A19,'Français NV'!$A$1:$A$33&amp;'Français NV'!$B$1:$B$33,0)),"")</f>
        <v>Accorder le participe passé (1) p. 114</v>
      </c>
      <c r="E19" s="93" t="str">
        <f t="array" ref="E19">IFERROR(INDEX('Français NV'!E$1:E$33,MATCH($B19&amp;$A19,'Français NV'!$A$1:$A$33&amp;'Français NV'!$B$1:$B$33,0)),"")</f>
        <v>Conjuguer au passé simple de l'indicatif p. 158</v>
      </c>
      <c r="F19" s="93" t="str">
        <f t="array" ref="F19">IFERROR(INDEX('Français NV'!F$1:F$33,MATCH($B19&amp;$A19,'Français NV'!$A$1:$A$33&amp;'Français NV'!$B$1:$B$33,0)),"")</f>
        <v>Utiliser le passé simple et le passé composé de l'indicatif p. 156</v>
      </c>
      <c r="G19" s="93" t="str">
        <f t="array" ref="G19">IFERROR(INDEX('Français NV'!G$1:G$33,MATCH($B19&amp;$A19,'Français NV'!$A$1:$A$33&amp;'Français NV'!$B$1:$B$33,0)),"")</f>
        <v xml:space="preserve"> </v>
      </c>
    </row>
    <row r="20" spans="1:7" s="80" customFormat="1" ht="30">
      <c r="A20" s="92" t="s">
        <v>5</v>
      </c>
      <c r="B20" s="93">
        <f t="shared" si="1"/>
        <v>9</v>
      </c>
      <c r="C20" s="93" t="str">
        <f t="array" ref="C20">IFERROR(INDEX('Français NV'!C$1:C$33,MATCH($B20&amp;$A20,'Français NV'!$A$1:$A$33&amp;'Français NV'!$B$1:$B$33,0)),"")</f>
        <v>Identifier la nature et la fonction d'un mot p. 60</v>
      </c>
      <c r="D20" s="93" t="str">
        <f t="array" ref="D20">IFERROR(INDEX('Français NV'!D$1:D$33,MATCH($B20&amp;$A20,'Français NV'!$A$1:$A$33&amp;'Français NV'!$B$1:$B$33,0)),"")</f>
        <v>Le futur simple et le futur proche p. 164</v>
      </c>
      <c r="E20" s="93" t="str">
        <f t="array" ref="E20">IFERROR(INDEX('Français NV'!E$1:E$33,MATCH($B20&amp;$A20,'Français NV'!$A$1:$A$33&amp;'Français NV'!$B$1:$B$33,0)),"")</f>
        <v>Identifier les phrases déclaratives, interrogatives et injonctives p. 64</v>
      </c>
      <c r="F20" s="93" t="str">
        <f t="array" ref="F20">IFERROR(INDEX('Français NV'!F$1:F$33,MATCH($B20&amp;$A20,'Français NV'!$A$1:$A$33&amp;'Français NV'!$B$1:$B$33,0)),"")</f>
        <v>Utiliser et conjuguer le présent de l'impératif p. 174</v>
      </c>
      <c r="G20" s="93" t="str">
        <f t="array" ref="G20">IFERROR(INDEX('Français NV'!G$1:G$33,MATCH($B20&amp;$A20,'Français NV'!$A$1:$A$33&amp;'Français NV'!$B$1:$B$33,0)),"")</f>
        <v xml:space="preserve"> </v>
      </c>
    </row>
    <row r="21" spans="1:7" s="80" customFormat="1" ht="45">
      <c r="A21" s="92" t="s">
        <v>5</v>
      </c>
      <c r="B21" s="93">
        <f t="shared" si="1"/>
        <v>10</v>
      </c>
      <c r="C21" s="93" t="str">
        <f t="array" ref="C21">IFERROR(INDEX('Français NV'!C$1:C$33,MATCH($B21&amp;$A21,'Français NV'!$A$1:$A$33&amp;'Français NV'!$B$1:$B$33,0)),"")</f>
        <v>Identifier les différentes proposition dans la phrase complexe p.66</v>
      </c>
      <c r="D21" s="93" t="str">
        <f t="array" ref="D21">IFERROR(INDEX('Français NV'!D$1:D$33,MATCH($B21&amp;$A21,'Français NV'!$A$1:$A$33&amp;'Français NV'!$B$1:$B$33,0)),"")</f>
        <v>Accorder le participe passé (2) p. 114</v>
      </c>
      <c r="E21" s="93" t="str">
        <f t="array" ref="E21">IFERROR(INDEX('Français NV'!E$1:E$33,MATCH($B21&amp;$A21,'Français NV'!$A$1:$A$33&amp;'Français NV'!$B$1:$B$33,0)),"")</f>
        <v>Conjuguer les verbes « appeler », « lancer », « jeter » et « manger » p. 172</v>
      </c>
      <c r="F21" s="93" t="str">
        <f t="array" ref="F21">IFERROR(INDEX('Français NV'!F$1:F$33,MATCH($B21&amp;$A21,'Français NV'!$A$1:$A$33&amp;'Français NV'!$B$1:$B$33,0)),"")</f>
        <v>Le pluriel des noms terminés par « ai/aille », « eil/eille », « euil/euille » p. 104</v>
      </c>
      <c r="G21" s="93" t="str">
        <f t="array" ref="G21">IFERROR(INDEX('Français NV'!G$1:G$33,MATCH($B21&amp;$A21,'Français NV'!$A$1:$A$33&amp;'Français NV'!$B$1:$B$33,0)),"")</f>
        <v xml:space="preserve"> </v>
      </c>
    </row>
    <row r="22" spans="1:7" s="80" customFormat="1" ht="15">
      <c r="A22" s="92" t="s">
        <v>5</v>
      </c>
      <c r="B22" s="93">
        <f t="shared" si="1"/>
        <v>11</v>
      </c>
      <c r="C22" s="93" t="str">
        <f t="array" ref="C22">IFERROR(INDEX('Français NV'!C$1:C$33,MATCH($B22&amp;$A22,'Français NV'!$A$1:$A$33&amp;'Français NV'!$B$1:$B$33,0)),"")</f>
        <v xml:space="preserve"> </v>
      </c>
      <c r="D22" s="93" t="str">
        <f t="array" ref="D22">IFERROR(INDEX('Français NV'!D$1:D$33,MATCH($B22&amp;$A22,'Français NV'!$A$1:$A$33&amp;'Français NV'!$B$1:$B$33,0)),"")</f>
        <v xml:space="preserve"> </v>
      </c>
      <c r="E22" s="93" t="str">
        <f t="array" ref="E22">IFERROR(INDEX('Français NV'!E$1:E$33,MATCH($B22&amp;$A22,'Français NV'!$A$1:$A$33&amp;'Français NV'!$B$1:$B$33,0)),"")</f>
        <v xml:space="preserve"> </v>
      </c>
      <c r="F22" s="93" t="str">
        <f t="array" ref="F22">IFERROR(INDEX('Français NV'!F$1:F$33,MATCH($B22&amp;$A22,'Français NV'!$A$1:$A$33&amp;'Français NV'!$B$1:$B$33,0)),"")</f>
        <v xml:space="preserve"> </v>
      </c>
      <c r="G22" s="93" t="str">
        <f t="array" ref="G22">IFERROR(INDEX('Français NV'!G$1:G$33,MATCH($B22&amp;$A22,'Français NV'!$A$1:$A$33&amp;'Français NV'!$B$1:$B$33,0)),"")</f>
        <v xml:space="preserve"> </v>
      </c>
    </row>
    <row r="23" spans="1:7" s="81" customFormat="1" ht="30">
      <c r="A23" s="94" t="s">
        <v>10</v>
      </c>
      <c r="B23" s="95">
        <v>1</v>
      </c>
      <c r="C23" s="95" t="str">
        <f t="array" ref="C23">IFERROR(INDEX('Français NV'!C$1:C$33,MATCH($B23&amp;$A23,'Français NV'!$A$1:$A$33&amp;'Français NV'!$B$1:$B$33,0)),"")</f>
        <v>Distinguer le COD et le COI p. 24</v>
      </c>
      <c r="D23" s="95" t="str">
        <f t="array" ref="D23">IFERROR(INDEX('Français NV'!D$1:D$33,MATCH($B23&amp;$A23,'Français NV'!$A$1:$A$33&amp;'Français NV'!$B$1:$B$33,0)),"")</f>
        <v>Écrire le verbe à l'infinitif p. 84</v>
      </c>
      <c r="E23" s="95" t="str">
        <f t="array" ref="E23">IFERROR(INDEX('Français NV'!E$1:E$33,MATCH($B23&amp;$A23,'Français NV'!$A$1:$A$33&amp;'Français NV'!$B$1:$B$33,0)),"")</f>
        <v>Les personnes, le radical et les terminaisons p. 132</v>
      </c>
      <c r="F23" s="95" t="str">
        <f t="array" ref="F23">IFERROR(INDEX('Français NV'!F$1:F$33,MATCH($B23&amp;$A23,'Français NV'!$A$1:$A$33&amp;'Français NV'!$B$1:$B$33,0)),"")</f>
        <v>Avec mon dictionnaire (2) p. 186</v>
      </c>
      <c r="G23" s="95" t="str">
        <f t="array" ref="G23">IFERROR(INDEX('Français NV'!G$1:G$33,MATCH($B23&amp;$A23,'Français NV'!$A$1:$A$33&amp;'Français NV'!$B$1:$B$33,0)),"")</f>
        <v>Accorder le verbe avec son sujet (1) p. 80</v>
      </c>
    </row>
    <row r="24" spans="1:7" s="81" customFormat="1" ht="30">
      <c r="A24" s="94" t="s">
        <v>10</v>
      </c>
      <c r="B24" s="95">
        <f t="shared" si="1"/>
        <v>2</v>
      </c>
      <c r="C24" s="95" t="str">
        <f t="array" ref="C24">IFERROR(INDEX('Français NV'!C$1:C$33,MATCH($B24&amp;$A24,'Français NV'!$A$1:$A$33&amp;'Français NV'!$B$1:$B$33,0)),"")</f>
        <v>Identifier une phrase simple et une phrase complexe p. 26</v>
      </c>
      <c r="D24" s="95" t="str">
        <f t="array" ref="D24">IFERROR(INDEX('Français NV'!D$1:D$33,MATCH($B24&amp;$A24,'Français NV'!$A$1:$A$33&amp;'Français NV'!$B$1:$B$33,0)),"")</f>
        <v>Accorder le verbe avec son sujet (2) p. 82</v>
      </c>
      <c r="E24" s="95" t="str">
        <f t="array" ref="E24">IFERROR(INDEX('Français NV'!E$1:E$33,MATCH($B24&amp;$A24,'Français NV'!$A$1:$A$33&amp;'Français NV'!$B$1:$B$33,0)),"")</f>
        <v>Utiliser le présent de l'indicatif p. 138</v>
      </c>
      <c r="F24" s="95" t="str">
        <f t="array" ref="F24">IFERROR(INDEX('Français NV'!F$1:F$33,MATCH($B24&amp;$A24,'Français NV'!$A$1:$A$33&amp;'Français NV'!$B$1:$B$33,0)),"")</f>
        <v>Les différents sens d'un mot p. 189</v>
      </c>
      <c r="G24" s="95" t="str">
        <f t="array" ref="G24">IFERROR(INDEX('Français NV'!G$1:G$33,MATCH($B24&amp;$A24,'Français NV'!$A$1:$A$33&amp;'Français NV'!$B$1:$B$33,0)),"")</f>
        <v>Identifier les pronoms personnels compléments p. 32</v>
      </c>
    </row>
    <row r="25" spans="1:7" s="81" customFormat="1" ht="30">
      <c r="A25" s="94" t="s">
        <v>10</v>
      </c>
      <c r="B25" s="95">
        <f t="shared" si="1"/>
        <v>3</v>
      </c>
      <c r="C25" s="95" t="str">
        <f t="array" ref="C25">IFERROR(INDEX('Français NV'!C$1:C$33,MATCH($B25&amp;$A25,'Français NV'!$A$1:$A$33&amp;'Français NV'!$B$1:$B$33,0)),"")</f>
        <v>Identifier les pronoms définis, démonstratifs et possessifs p. 58</v>
      </c>
      <c r="D25" s="95" t="str">
        <f t="array" ref="D25">IFERROR(INDEX('Français NV'!D$1:D$33,MATCH($B25&amp;$A25,'Français NV'!$A$1:$A$33&amp;'Français NV'!$B$1:$B$33,0)),"")</f>
        <v>Accorder le verbe avec son sujet (3) p. 86</v>
      </c>
      <c r="E25" s="95" t="str">
        <f t="array" ref="E25">IFERROR(INDEX('Français NV'!E$1:E$33,MATCH($B25&amp;$A25,'Français NV'!$A$1:$A$33&amp;'Français NV'!$B$1:$B$33,0)),"")</f>
        <v>Conjuguer au présent de l'indicatif (3) p. 144</v>
      </c>
      <c r="F25" s="95" t="str">
        <f t="array" ref="F25">IFERROR(INDEX('Français NV'!F$1:F$33,MATCH($B25&amp;$A25,'Français NV'!$A$1:$A$33&amp;'Français NV'!$B$1:$B$33,0)),"")</f>
        <v>Comprendre la chaîne du temps p. 150</v>
      </c>
      <c r="G25" s="95" t="str">
        <f t="array" ref="G25">IFERROR(INDEX('Français NV'!G$1:G$33,MATCH($B25&amp;$A25,'Français NV'!$A$1:$A$33&amp;'Français NV'!$B$1:$B$33,0)),"")</f>
        <v xml:space="preserve"> </v>
      </c>
    </row>
    <row r="26" spans="1:7" s="81" customFormat="1" ht="15">
      <c r="A26" s="94" t="s">
        <v>10</v>
      </c>
      <c r="B26" s="95">
        <f t="shared" si="1"/>
        <v>4</v>
      </c>
      <c r="C26" s="95" t="str">
        <f t="array" ref="C26">IFERROR(INDEX('Français NV'!C$1:C$33,MATCH($B26&amp;$A26,'Français NV'!$A$1:$A$33&amp;'Français NV'!$B$1:$B$33,0)),"")</f>
        <v>Le verbe et ses compléments d'objet p. 28</v>
      </c>
      <c r="D26" s="95" t="str">
        <f t="array" ref="D26">IFERROR(INDEX('Français NV'!D$1:D$33,MATCH($B26&amp;$A26,'Français NV'!$A$1:$A$33&amp;'Français NV'!$B$1:$B$33,0)),"")</f>
        <v>Accorder le verbe avec son sujet (4) p. 88</v>
      </c>
      <c r="E26" s="95" t="str">
        <f t="array" ref="E26">IFERROR(INDEX('Français NV'!E$1:E$33,MATCH($B26&amp;$A26,'Français NV'!$A$1:$A$33&amp;'Français NV'!$B$1:$B$33,0)),"")</f>
        <v>Écrire « on » ou « on n' » p. 107</v>
      </c>
      <c r="F26" s="95" t="str">
        <f t="array" ref="F26">IFERROR(INDEX('Français NV'!F$1:F$33,MATCH($B26&amp;$A26,'Français NV'!$A$1:$A$33&amp;'Français NV'!$B$1:$B$33,0)),"")</f>
        <v xml:space="preserve"> </v>
      </c>
      <c r="G26" s="95" t="str">
        <f t="array" ref="G26">IFERROR(INDEX('Français NV'!G$1:G$33,MATCH($B26&amp;$A26,'Français NV'!$A$1:$A$33&amp;'Français NV'!$B$1:$B$33,0)),"")</f>
        <v xml:space="preserve"> </v>
      </c>
    </row>
    <row r="27" spans="1:7" s="81" customFormat="1" ht="30">
      <c r="A27" s="94" t="s">
        <v>10</v>
      </c>
      <c r="B27" s="95">
        <f t="shared" si="1"/>
        <v>5</v>
      </c>
      <c r="C27" s="95" t="str">
        <f t="array" ref="C27">IFERROR(INDEX('Français NV'!C$1:C$33,MATCH($B27&amp;$A27,'Français NV'!$A$1:$A$33&amp;'Français NV'!$B$1:$B$33,0)),"")</f>
        <v>Identifier les adverbes p. 40</v>
      </c>
      <c r="D27" s="95" t="str">
        <f t="array" ref="D27">IFERROR(INDEX('Français NV'!D$1:D$33,MATCH($B27&amp;$A27,'Français NV'!$A$1:$A$33&amp;'Français NV'!$B$1:$B$33,0)),"")</f>
        <v>Marquer le genre et le nombre p. 98</v>
      </c>
      <c r="E27" s="95" t="str">
        <f t="array" ref="E27">IFERROR(INDEX('Français NV'!E$1:E$33,MATCH($B27&amp;$A27,'Français NV'!$A$1:$A$33&amp;'Français NV'!$B$1:$B$33,0)),"")</f>
        <v>Utiliser l'imparfait p. 146</v>
      </c>
      <c r="F27" s="95" t="str">
        <f t="array" ref="F27">IFERROR(INDEX('Français NV'!F$1:F$33,MATCH($B27&amp;$A27,'Français NV'!$A$1:$A$33&amp;'Français NV'!$B$1:$B$33,0)),"")</f>
        <v>Le pluriel des noms terminés par « ou » p. 101</v>
      </c>
      <c r="G27" s="95" t="str">
        <f t="array" ref="G27">IFERROR(INDEX('Français NV'!G$1:G$33,MATCH($B27&amp;$A27,'Français NV'!$A$1:$A$33&amp;'Français NV'!$B$1:$B$33,0)),"")</f>
        <v xml:space="preserve"> </v>
      </c>
    </row>
    <row r="28" spans="1:7" s="81" customFormat="1" ht="30">
      <c r="A28" s="94" t="s">
        <v>10</v>
      </c>
      <c r="B28" s="95">
        <f t="shared" si="1"/>
        <v>6</v>
      </c>
      <c r="C28" s="95" t="str">
        <f t="array" ref="C28">IFERROR(INDEX('Français NV'!C$1:C$33,MATCH($B28&amp;$A28,'Français NV'!$A$1:$A$33&amp;'Français NV'!$B$1:$B$33,0)),"")</f>
        <v>Identifier les compléments circonstanciels (2) p. 38</v>
      </c>
      <c r="D28" s="95" t="str">
        <f t="array" ref="D28">IFERROR(INDEX('Français NV'!D$1:D$33,MATCH($B28&amp;$A28,'Français NV'!$A$1:$A$33&amp;'Français NV'!$B$1:$B$33,0)),"")</f>
        <v>Accorder l'adjectif qualificatif p. 94</v>
      </c>
      <c r="E28" s="95" t="str">
        <f t="array" ref="E28">IFERROR(INDEX('Français NV'!E$1:E$33,MATCH($B28&amp;$A28,'Français NV'!$A$1:$A$33&amp;'Français NV'!$B$1:$B$33,0)),"")</f>
        <v>Identifier la proposition subordonnée relative p. 56</v>
      </c>
      <c r="F28" s="95" t="str">
        <f t="array" ref="F28">IFERROR(INDEX('Français NV'!F$1:F$33,MATCH($B28&amp;$A28,'Français NV'!$A$1:$A$33&amp;'Français NV'!$B$1:$B$33,0)),"")</f>
        <v>Le pluriel des noms terminés par « eu » ou « eux » p. 102</v>
      </c>
      <c r="G28" s="95" t="str">
        <f t="array" ref="G28">IFERROR(INDEX('Français NV'!G$1:G$33,MATCH($B28&amp;$A28,'Français NV'!$A$1:$A$33&amp;'Français NV'!$B$1:$B$33,0)),"")</f>
        <v xml:space="preserve"> </v>
      </c>
    </row>
    <row r="29" spans="1:7" s="81" customFormat="1" ht="30">
      <c r="A29" s="94" t="s">
        <v>10</v>
      </c>
      <c r="B29" s="95">
        <f t="shared" si="1"/>
        <v>7</v>
      </c>
      <c r="C29" s="95" t="str">
        <f t="array" ref="C29">IFERROR(INDEX('Français NV'!C$1:C$33,MATCH($B29&amp;$A29,'Français NV'!$A$1:$A$33&amp;'Français NV'!$B$1:$B$33,0)),"")</f>
        <v>Identifier la proposition subordonnée circonstancielle p. 42</v>
      </c>
      <c r="D29" s="95" t="str">
        <f t="array" ref="D29">IFERROR(INDEX('Français NV'!D$1:D$33,MATCH($B29&amp;$A29,'Français NV'!$A$1:$A$33&amp;'Français NV'!$B$1:$B$33,0)),"")</f>
        <v>Utiliser le passé composé de l'indicatif (1) p. 152</v>
      </c>
      <c r="E29" s="95" t="str">
        <f t="array" ref="E29">IFERROR(INDEX('Français NV'!E$1:E$33,MATCH($B29&amp;$A29,'Français NV'!$A$1:$A$33&amp;'Français NV'!$B$1:$B$33,0)),"")</f>
        <v>Attribuer une qualité : l'attribut du sujet p. 44</v>
      </c>
      <c r="F29" s="95" t="str">
        <f t="array" ref="F29">IFERROR(INDEX('Français NV'!F$1:F$33,MATCH($B29&amp;$A29,'Français NV'!$A$1:$A$33&amp;'Français NV'!$B$1:$B$33,0)),"")</f>
        <v>Utiliser le passé composé de l'indicatif (2) p. 154</v>
      </c>
      <c r="G29" s="95" t="str">
        <f t="array" ref="G29">IFERROR(INDEX('Français NV'!G$1:G$33,MATCH($B29&amp;$A29,'Français NV'!$A$1:$A$33&amp;'Français NV'!$B$1:$B$33,0)),"")</f>
        <v xml:space="preserve"> </v>
      </c>
    </row>
    <row r="30" spans="1:7" s="81" customFormat="1" ht="30">
      <c r="A30" s="94" t="s">
        <v>10</v>
      </c>
      <c r="B30" s="95">
        <f t="shared" si="1"/>
        <v>8</v>
      </c>
      <c r="C30" s="95" t="str">
        <f t="array" ref="C30">IFERROR(INDEX('Français NV'!C$1:C$33,MATCH($B30&amp;$A30,'Français NV'!$A$1:$A$33&amp;'Français NV'!$B$1:$B$33,0)),"")</f>
        <v>Accorder le participe passé (1) p. 114</v>
      </c>
      <c r="D30" s="95" t="str">
        <f t="array" ref="D30">IFERROR(INDEX('Français NV'!D$1:D$33,MATCH($B30&amp;$A30,'Français NV'!$A$1:$A$33&amp;'Français NV'!$B$1:$B$33,0)),"")</f>
        <v>Conjuguer au passé simple de l'indicatif p. 158</v>
      </c>
      <c r="E30" s="95" t="str">
        <f t="array" ref="E30">IFERROR(INDEX('Français NV'!E$1:E$33,MATCH($B30&amp;$A30,'Français NV'!$A$1:$A$33&amp;'Français NV'!$B$1:$B$33,0)),"")</f>
        <v>Compléter un nom p. 54</v>
      </c>
      <c r="F30" s="95" t="str">
        <f t="array" ref="F30">IFERROR(INDEX('Français NV'!F$1:F$33,MATCH($B30&amp;$A30,'Français NV'!$A$1:$A$33&amp;'Français NV'!$B$1:$B$33,0)),"")</f>
        <v>Utiliser l'imparfait et le passé simple de l'indicatif p. 160</v>
      </c>
      <c r="G30" s="95" t="str">
        <f t="array" ref="G30">IFERROR(INDEX('Français NV'!G$1:G$33,MATCH($B30&amp;$A30,'Français NV'!$A$1:$A$33&amp;'Français NV'!$B$1:$B$33,0)),"")</f>
        <v xml:space="preserve"> </v>
      </c>
    </row>
    <row r="31" spans="1:7" s="81" customFormat="1" ht="30">
      <c r="A31" s="94" t="s">
        <v>10</v>
      </c>
      <c r="B31" s="95">
        <f t="shared" si="1"/>
        <v>9</v>
      </c>
      <c r="C31" s="95" t="str">
        <f t="array" ref="C31">IFERROR(INDEX('Français NV'!C$1:C$33,MATCH($B31&amp;$A31,'Français NV'!$A$1:$A$33&amp;'Français NV'!$B$1:$B$33,0)),"")</f>
        <v>Identifier la nature et la fonction d'un mot p. 60</v>
      </c>
      <c r="D31" s="95" t="str">
        <f t="array" ref="D31">IFERROR(INDEX('Français NV'!D$1:D$33,MATCH($B31&amp;$A31,'Français NV'!$A$1:$A$33&amp;'Français NV'!$B$1:$B$33,0)),"")</f>
        <v>Conjuguer au futur simple et au futur antérieur de l'indicatif p. 166</v>
      </c>
      <c r="E31" s="95" t="str">
        <f t="array" ref="E31">IFERROR(INDEX('Français NV'!E$1:E$33,MATCH($B31&amp;$A31,'Français NV'!$A$1:$A$33&amp;'Français NV'!$B$1:$B$33,0)),"")</f>
        <v>Identifier une proposition subordonnée complétive p. 34</v>
      </c>
      <c r="F31" s="95" t="str">
        <f t="array" ref="F31">IFERROR(INDEX('Français NV'!F$1:F$33,MATCH($B31&amp;$A31,'Français NV'!$A$1:$A$33&amp;'Français NV'!$B$1:$B$33,0)),"")</f>
        <v>Utiliser et conjuguer le présent de l'impératif p. 174</v>
      </c>
      <c r="G31" s="95" t="str">
        <f t="array" ref="G31">IFERROR(INDEX('Français NV'!G$1:G$33,MATCH($B31&amp;$A31,'Français NV'!$A$1:$A$33&amp;'Français NV'!$B$1:$B$33,0)),"")</f>
        <v xml:space="preserve"> </v>
      </c>
    </row>
    <row r="32" spans="1:7" s="81" customFormat="1" ht="45">
      <c r="A32" s="94" t="s">
        <v>10</v>
      </c>
      <c r="B32" s="95">
        <f t="shared" si="1"/>
        <v>10</v>
      </c>
      <c r="C32" s="95" t="str">
        <f t="array" ref="C32">IFERROR(INDEX('Français NV'!C$1:C$33,MATCH($B32&amp;$A32,'Français NV'!$A$1:$A$33&amp;'Français NV'!$B$1:$B$33,0)),"")</f>
        <v>Identifier la voix active et la voix passive p. 68</v>
      </c>
      <c r="D32" s="95" t="str">
        <f t="array" ref="D32">IFERROR(INDEX('Français NV'!D$1:D$33,MATCH($B32&amp;$A32,'Français NV'!$A$1:$A$33&amp;'Français NV'!$B$1:$B$33,0)),"")</f>
        <v>Accorder le participe passé (2) p. 114</v>
      </c>
      <c r="E32" s="95" t="str">
        <f t="array" ref="E32">IFERROR(INDEX('Français NV'!E$1:E$33,MATCH($B32&amp;$A32,'Français NV'!$A$1:$A$33&amp;'Français NV'!$B$1:$B$33,0)),"")</f>
        <v>Utiliser et conjuguer le présent du conditionnel p. 176</v>
      </c>
      <c r="F32" s="95" t="str">
        <f t="array" ref="F32">IFERROR(INDEX('Français NV'!F$1:F$33,MATCH($B32&amp;$A32,'Français NV'!$A$1:$A$33&amp;'Français NV'!$B$1:$B$33,0)),"")</f>
        <v>Le pluriel des noms terminés par « ai/aille », « eil/eille », « euil/euille » p. 104</v>
      </c>
      <c r="G32" s="95" t="str">
        <f t="array" ref="G32">IFERROR(INDEX('Français NV'!G$1:G$33,MATCH($B32&amp;$A32,'Français NV'!$A$1:$A$33&amp;'Français NV'!$B$1:$B$33,0)),"")</f>
        <v xml:space="preserve"> </v>
      </c>
    </row>
    <row r="33" spans="1:7" s="81" customFormat="1" ht="15">
      <c r="A33" s="94" t="s">
        <v>10</v>
      </c>
      <c r="B33" s="95">
        <f t="shared" si="1"/>
        <v>11</v>
      </c>
      <c r="C33" s="95" t="str">
        <f t="array" ref="C33">IFERROR(INDEX('Français NV'!C$1:C$33,MATCH($B33&amp;$A33,'Français NV'!$A$1:$A$33&amp;'Français NV'!$B$1:$B$33,0)),"")</f>
        <v xml:space="preserve"> </v>
      </c>
      <c r="D33" s="95" t="str">
        <f t="array" ref="D33">IFERROR(INDEX('Français NV'!D$1:D$33,MATCH($B33&amp;$A33,'Français NV'!$A$1:$A$33&amp;'Français NV'!$B$1:$B$33,0)),"")</f>
        <v xml:space="preserve"> </v>
      </c>
      <c r="E33" s="95" t="str">
        <f t="array" ref="E33">IFERROR(INDEX('Français NV'!E$1:E$33,MATCH($B33&amp;$A33,'Français NV'!$A$1:$A$33&amp;'Français NV'!$B$1:$B$33,0)),"")</f>
        <v xml:space="preserve"> </v>
      </c>
      <c r="F33" s="95" t="str">
        <f t="array" ref="F33">IFERROR(INDEX('Français NV'!F$1:F$33,MATCH($B33&amp;$A33,'Français NV'!$A$1:$A$33&amp;'Français NV'!$B$1:$B$33,0)),"")</f>
        <v xml:space="preserve"> </v>
      </c>
      <c r="G33" s="95" t="str">
        <f t="array" ref="G33">IFERROR(INDEX('Français NV'!G$1:G$33,MATCH($B33&amp;$A33,'Français NV'!$A$1:$A$33&amp;'Français NV'!$B$1:$B$33,0)),"")</f>
        <v xml:space="preserve"> </v>
      </c>
    </row>
  </sheetData>
  <printOptions horizontalCentered="1"/>
  <pageMargins left="0.23622047244094491" right="0.23622047244094491" top="0.74803149606299213" bottom="0.74803149606299213" header="0.31496062992125984" footer="0.31496062992125984"/>
  <pageSetup paperSize="8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opLeftCell="A11" workbookViewId="0">
      <selection activeCell="A27" sqref="A27:XFD27"/>
    </sheetView>
  </sheetViews>
  <sheetFormatPr baseColWidth="10" defaultColWidth="19.140625" defaultRowHeight="18.600000000000001" customHeight="1"/>
  <cols>
    <col min="1" max="2" width="5.28515625" customWidth="1"/>
    <col min="3" max="9" width="38.7109375" customWidth="1"/>
  </cols>
  <sheetData>
    <row r="1" spans="1:9" s="79" customFormat="1" ht="30">
      <c r="A1" s="90" t="s">
        <v>1</v>
      </c>
      <c r="B1" s="91">
        <v>1</v>
      </c>
      <c r="C1" s="91" t="str">
        <f t="array" ref="C1">IFERROR(INDEX('Maths NV'!C$1:C$33,MATCH($B1&amp;$A1,'Maths NV'!$A$1:$A$33&amp;'Maths NV'!$B$1:$B$33,0)),"")</f>
        <v>Les nombre de 0 à 999 - p. 17</v>
      </c>
      <c r="D1" s="91" t="str">
        <f t="array" ref="D1">IFERROR(INDEX('Maths NV'!D$1:D$33,MATCH($B1&amp;$A1,'Maths NV'!$A$1:$A$33&amp;'Maths NV'!$B$1:$B$33,0)),"")</f>
        <v>Pliages et découpages - p. 107</v>
      </c>
      <c r="E1" s="91" t="str">
        <f t="array" ref="E1">IFERROR(INDEX('Maths NV'!E$1:E$33,MATCH($B1&amp;$A1,'Maths NV'!$A$1:$A$33&amp;'Maths NV'!$B$1:$B$33,0)),"")</f>
        <v>Les nombres de 0 à 999 - p. 21</v>
      </c>
      <c r="F1" s="91" t="str">
        <f t="array" ref="F1">IFERROR(INDEX('Maths NV'!F$1:F$33,MATCH($B1&amp;$A1,'Maths NV'!$A$1:$A$33&amp;'Maths NV'!$B$1:$B$33,0)),"")</f>
        <v>Droites perpendiculaires et angles droits - p. 115</v>
      </c>
      <c r="G1" s="91" t="str">
        <f t="array" ref="G1">IFERROR(INDEX('Maths NV'!G$1:G$33,MATCH($B1&amp;$A1,'Maths NV'!$A$1:$A$33&amp;'Maths NV'!$B$1:$B$33,0)),"")</f>
        <v>01 Identification d'un problème</v>
      </c>
      <c r="H1" s="91" t="str">
        <f t="array" ref="H1">IFERROR(INDEX('Maths NV'!H$1:H$33,MATCH($B1&amp;$A1,'Maths NV'!$A$1:$A$33&amp;'Maths NV'!$B$1:$B$33,0)),"")</f>
        <v xml:space="preserve"> </v>
      </c>
      <c r="I1" s="91" t="str">
        <f t="array" ref="I1">IFERROR(INDEX('Maths NV'!I$1:I$33,MATCH($B1&amp;$A1,'Maths NV'!$A$1:$A$33&amp;'Maths NV'!$B$1:$B$33,0)),"")</f>
        <v xml:space="preserve"> </v>
      </c>
    </row>
    <row r="2" spans="1:9" s="79" customFormat="1" ht="30">
      <c r="A2" s="90" t="s">
        <v>1</v>
      </c>
      <c r="B2" s="91">
        <f>B1+1</f>
        <v>2</v>
      </c>
      <c r="C2" s="91" t="str">
        <f t="array" ref="C2">IFERROR(INDEX('Maths NV'!C$1:C$33,MATCH($B2&amp;$A2,'Maths NV'!$A$1:$A$33&amp;'Maths NV'!$B$1:$B$33,0)),"")</f>
        <v>Les nombres de 0 à 9999 - p. 25</v>
      </c>
      <c r="D2" s="91" t="str">
        <f t="array" ref="D2">IFERROR(INDEX('Maths NV'!D$1:D$33,MATCH($B2&amp;$A2,'Maths NV'!$A$1:$A$33&amp;'Maths NV'!$B$1:$B$33,0)),"")</f>
        <v>Reconnaître les grandeurs - p. 137</v>
      </c>
      <c r="E2" s="91" t="str">
        <f t="array" ref="E2">IFERROR(INDEX('Maths NV'!E$1:E$33,MATCH($B2&amp;$A2,'Maths NV'!$A$1:$A$33&amp;'Maths NV'!$B$1:$B$33,0)),"")</f>
        <v>Les nombres de 0 à 9999 - p. 29</v>
      </c>
      <c r="F2" s="91" t="str">
        <f t="array" ref="F2">IFERROR(INDEX('Maths NV'!F$1:F$33,MATCH($B2&amp;$A2,'Maths NV'!$A$1:$A$33&amp;'Maths NV'!$B$1:$B$33,0)),"")</f>
        <v>Les longueurs : unités usuelles - p. 145</v>
      </c>
      <c r="G2" s="91" t="str">
        <f t="array" ref="G2">IFERROR(INDEX('Maths NV'!G$1:G$33,MATCH($B2&amp;$A2,'Maths NV'!$A$1:$A$33&amp;'Maths NV'!$B$1:$B$33,0)),"")</f>
        <v>Les longueurs : comparaisons et calculs - p. 149</v>
      </c>
      <c r="H2" s="91" t="str">
        <f t="array" ref="H2">IFERROR(INDEX('Maths NV'!H$1:H$33,MATCH($B2&amp;$A2,'Maths NV'!$A$1:$A$33&amp;'Maths NV'!$B$1:$B$33,0)),"")</f>
        <v>02 Problèmes impossibles (indiquer pourquoi un problème est impossible)</v>
      </c>
      <c r="I2" s="91" t="str">
        <f t="array" ref="I2">IFERROR(INDEX('Maths NV'!I$1:I$33,MATCH($B2&amp;$A2,'Maths NV'!$A$1:$A$33&amp;'Maths NV'!$B$1:$B$33,0)),"")</f>
        <v xml:space="preserve"> </v>
      </c>
    </row>
    <row r="3" spans="1:9" s="79" customFormat="1" ht="30">
      <c r="A3" s="90" t="s">
        <v>1</v>
      </c>
      <c r="B3" s="91">
        <f t="shared" ref="B3:B11" si="0">B2+1</f>
        <v>3</v>
      </c>
      <c r="C3" s="91" t="str">
        <f t="array" ref="C3">IFERROR(INDEX('Maths NV'!C$1:C$33,MATCH($B3&amp;$A3,'Maths NV'!$A$1:$A$33&amp;'Maths NV'!$B$1:$B$33,0)),"")</f>
        <v>Les nombres jusqu’au million - p. 33</v>
      </c>
      <c r="D3" s="91" t="str">
        <f t="array" ref="D3">IFERROR(INDEX('Maths NV'!D$1:D$33,MATCH($B3&amp;$A3,'Maths NV'!$A$1:$A$33&amp;'Maths NV'!$B$1:$B$33,0)),"")</f>
        <v>figures planes : classement et description p. 119</v>
      </c>
      <c r="E3" s="91" t="str">
        <f t="array" ref="E3">IFERROR(INDEX('Maths NV'!E$1:E$33,MATCH($B3&amp;$A3,'Maths NV'!$A$1:$A$33&amp;'Maths NV'!$B$1:$B$33,0)),"")</f>
        <v>L’addition - p. 37</v>
      </c>
      <c r="F3" s="91" t="str">
        <f t="array" ref="F3">IFERROR(INDEX('Maths NV'!F$1:F$33,MATCH($B3&amp;$A3,'Maths NV'!$A$1:$A$33&amp;'Maths NV'!$B$1:$B$33,0)),"")</f>
        <v>figures planes : reproduction et construction p. 123</v>
      </c>
      <c r="G3" s="91" t="str">
        <f t="array" ref="G3">IFERROR(INDEX('Maths NV'!G$1:G$33,MATCH($B3&amp;$A3,'Maths NV'!$A$1:$A$33&amp;'Maths NV'!$B$1:$B$33,0)),"")</f>
        <v>de l’addition vers la soustraction - p. 41</v>
      </c>
      <c r="H3" s="91" t="str">
        <f t="array" ref="H3">IFERROR(INDEX('Maths NV'!H$1:H$33,MATCH($B3&amp;$A3,'Maths NV'!$A$1:$A$33&amp;'Maths NV'!$B$1:$B$33,0)),"")</f>
        <v>03 Données inutiles – 1
04 Données inutiles – 2</v>
      </c>
      <c r="I3" s="91" t="str">
        <f t="array" ref="I3">IFERROR(INDEX('Maths NV'!I$1:I$33,MATCH($B3&amp;$A3,'Maths NV'!$A$1:$A$33&amp;'Maths NV'!$B$1:$B$33,0)),"")</f>
        <v xml:space="preserve"> </v>
      </c>
    </row>
    <row r="4" spans="1:9" s="79" customFormat="1" ht="15">
      <c r="A4" s="90" t="s">
        <v>1</v>
      </c>
      <c r="B4" s="91">
        <f t="shared" si="0"/>
        <v>4</v>
      </c>
      <c r="C4" s="91" t="str">
        <f t="array" ref="C4">IFERROR(INDEX('Maths NV'!C$1:C$33,MATCH($B4&amp;$A4,'Maths NV'!$A$1:$A$33&amp;'Maths NV'!$B$1:$B$33,0)),"")</f>
        <v>Soustractions ou additions - p. 45</v>
      </c>
      <c r="D4" s="91" t="str">
        <f t="array" ref="D4">IFERROR(INDEX('Maths NV'!D$1:D$33,MATCH($B4&amp;$A4,'Maths NV'!$A$1:$A$33&amp;'Maths NV'!$B$1:$B$33,0)),"")</f>
        <v>Rectangles, carrés et triangles p. 127</v>
      </c>
      <c r="E4" s="91" t="str">
        <f t="array" ref="E4">IFERROR(INDEX('Maths NV'!E$1:E$33,MATCH($B4&amp;$A4,'Maths NV'!$A$1:$A$33&amp;'Maths NV'!$B$1:$B$33,0)),"")</f>
        <v>Les masses : unités usuelles p. 153</v>
      </c>
      <c r="F4" s="91" t="str">
        <f t="array" ref="F4">IFERROR(INDEX('Maths NV'!F$1:F$33,MATCH($B4&amp;$A4,'Maths NV'!$A$1:$A$33&amp;'Maths NV'!$B$1:$B$33,0)),"")</f>
        <v>situations soustractives - p. 49</v>
      </c>
      <c r="G4" s="91" t="str">
        <f t="array" ref="G4">IFERROR(INDEX('Maths NV'!G$1:G$33,MATCH($B4&amp;$A4,'Maths NV'!$A$1:$A$33&amp;'Maths NV'!$B$1:$B$33,0)),"")</f>
        <v>05 Associer un énoncé à sa question</v>
      </c>
      <c r="H4" s="91" t="str">
        <f t="array" ref="H4">IFERROR(INDEX('Maths NV'!H$1:H$33,MATCH($B4&amp;$A4,'Maths NV'!$A$1:$A$33&amp;'Maths NV'!$B$1:$B$33,0)),"")</f>
        <v xml:space="preserve"> </v>
      </c>
      <c r="I4" s="91" t="str">
        <f t="array" ref="I4">IFERROR(INDEX('Maths NV'!I$1:I$33,MATCH($B4&amp;$A4,'Maths NV'!$A$1:$A$33&amp;'Maths NV'!$B$1:$B$33,0)),"")</f>
        <v xml:space="preserve"> </v>
      </c>
    </row>
    <row r="5" spans="1:9" s="79" customFormat="1" ht="30">
      <c r="A5" s="90" t="s">
        <v>1</v>
      </c>
      <c r="B5" s="91">
        <f t="shared" si="0"/>
        <v>5</v>
      </c>
      <c r="C5" s="91" t="str">
        <f t="array" ref="C5">IFERROR(INDEX('Maths NV'!C$1:C$33,MATCH($B5&amp;$A5,'Maths NV'!$A$1:$A$33&amp;'Maths NV'!$B$1:$B$33,0)),"")</f>
        <v>Technique de la soustraction (1) - p. 53</v>
      </c>
      <c r="D5" s="91" t="str">
        <f t="array" ref="D5">IFERROR(INDEX('Maths NV'!D$1:D$33,MATCH($B5&amp;$A5,'Maths NV'!$A$1:$A$33&amp;'Maths NV'!$B$1:$B$33,0)),"")</f>
        <v>Les masses : comparaisons et calculs p. 149</v>
      </c>
      <c r="E5" s="91" t="str">
        <f t="array" ref="E5">IFERROR(INDEX('Maths NV'!E$1:E$33,MATCH($B5&amp;$A5,'Maths NV'!$A$1:$A$33&amp;'Maths NV'!$B$1:$B$33,0)),"")</f>
        <v>Technique de la soustraction (2) - p. 57</v>
      </c>
      <c r="F5" s="91" t="str">
        <f t="array" ref="F5">IFERROR(INDEX('Maths NV'!F$1:F$33,MATCH($B5&amp;$A5,'Maths NV'!$A$1:$A$33&amp;'Maths NV'!$B$1:$B$33,0)),"")</f>
        <v>06 Choisir entre 2 questions</v>
      </c>
      <c r="G5" s="91" t="str">
        <f t="array" ref="G5">IFERROR(INDEX('Maths NV'!G$1:G$33,MATCH($B5&amp;$A5,'Maths NV'!$A$1:$A$33&amp;'Maths NV'!$B$1:$B$33,0)),"")</f>
        <v xml:space="preserve"> </v>
      </c>
      <c r="H5" s="91" t="str">
        <f t="array" ref="H5">IFERROR(INDEX('Maths NV'!H$1:H$33,MATCH($B5&amp;$A5,'Maths NV'!$A$1:$A$33&amp;'Maths NV'!$B$1:$B$33,0)),"")</f>
        <v xml:space="preserve"> </v>
      </c>
      <c r="I5" s="91" t="str">
        <f t="array" ref="I5">IFERROR(INDEX('Maths NV'!I$1:I$33,MATCH($B5&amp;$A5,'Maths NV'!$A$1:$A$33&amp;'Maths NV'!$B$1:$B$33,0)),"")</f>
        <v xml:space="preserve"> </v>
      </c>
    </row>
    <row r="6" spans="1:9" s="79" customFormat="1" ht="30">
      <c r="A6" s="90" t="s">
        <v>1</v>
      </c>
      <c r="B6" s="91">
        <f t="shared" si="0"/>
        <v>6</v>
      </c>
      <c r="C6" s="91" t="str">
        <f t="array" ref="C6">IFERROR(INDEX('Maths NV'!C$1:C$33,MATCH($B6&amp;$A6,'Maths NV'!$A$1:$A$33&amp;'Maths NV'!$B$1:$B$33,0)),"")</f>
        <v>La multiplication : situations multiplicatives - p. 61</v>
      </c>
      <c r="D6" s="91" t="str">
        <f t="array" ref="D6">IFERROR(INDEX('Maths NV'!D$1:D$33,MATCH($B6&amp;$A6,'Maths NV'!$A$1:$A$33&amp;'Maths NV'!$B$1:$B$33,0)),"")</f>
        <v>La monnaie : l’euro p. 141</v>
      </c>
      <c r="E6" s="91" t="str">
        <f t="array" ref="E6">IFERROR(INDEX('Maths NV'!E$1:E$33,MATCH($B6&amp;$A6,'Maths NV'!$A$1:$A$33&amp;'Maths NV'!$B$1:$B$33,0)),"")</f>
        <v>Tableaux et graphiques p. 173</v>
      </c>
      <c r="F6" s="91" t="str">
        <f t="array" ref="F6">IFERROR(INDEX('Maths NV'!F$1:F$33,MATCH($B6&amp;$A6,'Maths NV'!$A$1:$A$33&amp;'Maths NV'!$B$1:$B$33,0)),"")</f>
        <v>08 Inventer une question –1
09 Inventer une question – 2</v>
      </c>
      <c r="G6" s="91" t="str">
        <f t="array" ref="G6">IFERROR(INDEX('Maths NV'!G$1:G$33,MATCH($B6&amp;$A6,'Maths NV'!$A$1:$A$33&amp;'Maths NV'!$B$1:$B$33,0)),"")</f>
        <v>17 Ecrire un énoncé à partir d'un texte télégraphique</v>
      </c>
      <c r="H6" s="91" t="str">
        <f t="array" ref="H6">IFERROR(INDEX('Maths NV'!H$1:H$33,MATCH($B6&amp;$A6,'Maths NV'!$A$1:$A$33&amp;'Maths NV'!$B$1:$B$33,0)),"")</f>
        <v xml:space="preserve"> </v>
      </c>
      <c r="I6" s="91" t="str">
        <f t="array" ref="I6">IFERROR(INDEX('Maths NV'!I$1:I$33,MATCH($B6&amp;$A6,'Maths NV'!$A$1:$A$33&amp;'Maths NV'!$B$1:$B$33,0)),"")</f>
        <v xml:space="preserve"> </v>
      </c>
    </row>
    <row r="7" spans="1:9" s="79" customFormat="1" ht="30">
      <c r="A7" s="90" t="s">
        <v>1</v>
      </c>
      <c r="B7" s="91">
        <f t="shared" si="0"/>
        <v>7</v>
      </c>
      <c r="C7" s="91" t="str">
        <f t="array" ref="C7">IFERROR(INDEX('Maths NV'!C$1:C$33,MATCH($B7&amp;$A7,'Maths NV'!$A$1:$A$33&amp;'Maths NV'!$B$1:$B$33,0)),"")</f>
        <v>Technique de la multiplication (1) - p. 65</v>
      </c>
      <c r="D7" s="91" t="str">
        <f t="array" ref="D7">IFERROR(INDEX('Maths NV'!D$1:D$33,MATCH($B7&amp;$A7,'Maths NV'!$A$1:$A$33&amp;'Maths NV'!$B$1:$B$33,0)),"")</f>
        <v>La symétrie : pliages, découpages, axes p. 111</v>
      </c>
      <c r="E7" s="91" t="str">
        <f t="array" ref="E7">IFERROR(INDEX('Maths NV'!E$1:E$33,MATCH($B7&amp;$A7,'Maths NV'!$A$1:$A$33&amp;'Maths NV'!$B$1:$B$33,0)),"")</f>
        <v>la multiplication par 10, 20, 30, 100 - p. 69</v>
      </c>
      <c r="F7" s="91" t="str">
        <f t="array" ref="F7">IFERROR(INDEX('Maths NV'!F$1:F$33,MATCH($B7&amp;$A7,'Maths NV'!$A$1:$A$33&amp;'Maths NV'!$B$1:$B$33,0)),"")</f>
        <v>10 Anticiper sur l'opération – 1
11 Anticiper sur l'opération – 2</v>
      </c>
      <c r="G7" s="91" t="str">
        <f t="array" ref="G7">IFERROR(INDEX('Maths NV'!G$1:G$33,MATCH($B7&amp;$A7,'Maths NV'!$A$1:$A$33&amp;'Maths NV'!$B$1:$B$33,0)),"")</f>
        <v xml:space="preserve"> </v>
      </c>
      <c r="H7" s="91" t="str">
        <f t="array" ref="H7">IFERROR(INDEX('Maths NV'!H$1:H$33,MATCH($B7&amp;$A7,'Maths NV'!$A$1:$A$33&amp;'Maths NV'!$B$1:$B$33,0)),"")</f>
        <v xml:space="preserve"> </v>
      </c>
      <c r="I7" s="91" t="str">
        <f t="array" ref="I7">IFERROR(INDEX('Maths NV'!I$1:I$33,MATCH($B7&amp;$A7,'Maths NV'!$A$1:$A$33&amp;'Maths NV'!$B$1:$B$33,0)),"")</f>
        <v xml:space="preserve"> </v>
      </c>
    </row>
    <row r="8" spans="1:9" s="79" customFormat="1" ht="30">
      <c r="A8" s="90" t="s">
        <v>1</v>
      </c>
      <c r="B8" s="91">
        <f t="shared" si="0"/>
        <v>8</v>
      </c>
      <c r="C8" s="91" t="str">
        <f t="array" ref="C8">IFERROR(INDEX('Maths NV'!C$1:C$33,MATCH($B8&amp;$A8,'Maths NV'!$A$1:$A$33&amp;'Maths NV'!$B$1:$B$33,0)),"")</f>
        <v>Choisir la bonne opération - p. 73</v>
      </c>
      <c r="D8" s="91" t="str">
        <f t="array" ref="D8">IFERROR(INDEX('Maths NV'!D$1:D$33,MATCH($B8&amp;$A8,'Maths NV'!$A$1:$A$33&amp;'Maths NV'!$B$1:$B$33,0)),"")</f>
        <v>Les contenances : comparaisons et unités usuelles p. 161</v>
      </c>
      <c r="E8" s="91" t="str">
        <f t="array" ref="E8">IFERROR(INDEX('Maths NV'!E$1:E$33,MATCH($B8&amp;$A8,'Maths NV'!$A$1:$A$33&amp;'Maths NV'!$B$1:$B$33,0)),"")</f>
        <v>12 Anticiper sur le résultat – 1
13 Anticiper sur le résultat – 2</v>
      </c>
      <c r="F8" s="91" t="str">
        <f t="array" ref="F8">IFERROR(INDEX('Maths NV'!F$1:F$33,MATCH($B8&amp;$A8,'Maths NV'!$A$1:$A$33&amp;'Maths NV'!$B$1:$B$33,0)),"")</f>
        <v>23 Ecrire un énoncé qui entraîne deux opérations</v>
      </c>
      <c r="G8" s="91" t="str">
        <f t="array" ref="G8">IFERROR(INDEX('Maths NV'!G$1:G$33,MATCH($B8&amp;$A8,'Maths NV'!$A$1:$A$33&amp;'Maths NV'!$B$1:$B$33,0)),"")</f>
        <v xml:space="preserve"> </v>
      </c>
      <c r="H8" s="91" t="str">
        <f t="array" ref="H8">IFERROR(INDEX('Maths NV'!H$1:H$33,MATCH($B8&amp;$A8,'Maths NV'!$A$1:$A$33&amp;'Maths NV'!$B$1:$B$33,0)),"")</f>
        <v xml:space="preserve"> </v>
      </c>
      <c r="I8" s="91" t="str">
        <f t="array" ref="I8">IFERROR(INDEX('Maths NV'!I$1:I$33,MATCH($B8&amp;$A8,'Maths NV'!$A$1:$A$33&amp;'Maths NV'!$B$1:$B$33,0)),"")</f>
        <v xml:space="preserve"> </v>
      </c>
    </row>
    <row r="9" spans="1:9" s="79" customFormat="1" ht="45">
      <c r="A9" s="90" t="s">
        <v>1</v>
      </c>
      <c r="B9" s="91">
        <f t="shared" si="0"/>
        <v>9</v>
      </c>
      <c r="C9" s="91" t="str">
        <f t="array" ref="C9">IFERROR(INDEX('Maths NV'!C$1:C$33,MATCH($B9&amp;$A9,'Maths NV'!$A$1:$A$33&amp;'Maths NV'!$B$1:$B$33,0)),"")</f>
        <v>Technique de la multiplication (2)/(3) - pp. 77/81</v>
      </c>
      <c r="D9" s="91" t="str">
        <f t="array" ref="D9">IFERROR(INDEX('Maths NV'!D$1:D$33,MATCH($B9&amp;$A9,'Maths NV'!$A$1:$A$33&amp;'Maths NV'!$B$1:$B$33,0)),"")</f>
        <v>Technique de la multiplication (4) - p. 85</v>
      </c>
      <c r="E9" s="91" t="str">
        <f t="array" ref="E9">IFERROR(INDEX('Maths NV'!E$1:E$33,MATCH($B9&amp;$A9,'Maths NV'!$A$1:$A$33&amp;'Maths NV'!$B$1:$B$33,0)),"")</f>
        <v>Vers la division - p. 89</v>
      </c>
      <c r="F9" s="91" t="str">
        <f t="array" ref="F9">IFERROR(INDEX('Maths NV'!F$1:F$33,MATCH($B9&amp;$A9,'Maths NV'!$A$1:$A$33&amp;'Maths NV'!$B$1:$B$33,0)),"")</f>
        <v>14 Reconstitution d'un énoncé
15 Reconstitution de deux énoncés mélangés</v>
      </c>
      <c r="G9" s="91" t="str">
        <f t="array" ref="G9">IFERROR(INDEX('Maths NV'!G$1:G$33,MATCH($B9&amp;$A9,'Maths NV'!$A$1:$A$33&amp;'Maths NV'!$B$1:$B$33,0)),"")</f>
        <v>26 Résoudre un problème avec une addition – 3</v>
      </c>
      <c r="H9" s="91" t="str">
        <f t="array" ref="H9">IFERROR(INDEX('Maths NV'!H$1:H$33,MATCH($B9&amp;$A9,'Maths NV'!$A$1:$A$33&amp;'Maths NV'!$B$1:$B$33,0)),"")</f>
        <v xml:space="preserve"> </v>
      </c>
      <c r="I9" s="91" t="str">
        <f t="array" ref="I9">IFERROR(INDEX('Maths NV'!I$1:I$33,MATCH($B9&amp;$A9,'Maths NV'!$A$1:$A$33&amp;'Maths NV'!$B$1:$B$33,0)),"")</f>
        <v xml:space="preserve"> </v>
      </c>
    </row>
    <row r="10" spans="1:9" s="79" customFormat="1" ht="60">
      <c r="A10" s="90" t="s">
        <v>1</v>
      </c>
      <c r="B10" s="91">
        <f t="shared" si="0"/>
        <v>10</v>
      </c>
      <c r="C10" s="91" t="str">
        <f t="array" ref="C10">IFERROR(INDEX('Maths NV'!C$1:C$33,MATCH($B10&amp;$A10,'Maths NV'!$A$1:$A$33&amp;'Maths NV'!$B$1:$B$33,0)),"")</f>
        <v>Vers la division - p. 93</v>
      </c>
      <c r="D10" s="91" t="str">
        <f t="array" ref="D10">IFERROR(INDEX('Maths NV'!D$1:D$33,MATCH($B10&amp;$A10,'Maths NV'!$A$1:$A$33&amp;'Maths NV'!$B$1:$B$33,0)),"")</f>
        <v>Les solides : le cube et le pavé droit p. 131</v>
      </c>
      <c r="E10" s="91" t="str">
        <f t="array" ref="E10">IFERROR(INDEX('Maths NV'!E$1:E$33,MATCH($B10&amp;$A10,'Maths NV'!$A$1:$A$33&amp;'Maths NV'!$B$1:$B$33,0)),"")</f>
        <v>Vers la division / Technique de la division - pp. 97/101</v>
      </c>
      <c r="F10" s="91" t="str">
        <f t="array" ref="F10">IFERROR(INDEX('Maths NV'!F$1:F$33,MATCH($B10&amp;$A10,'Maths NV'!$A$1:$A$33&amp;'Maths NV'!$B$1:$B$33,0)),"")</f>
        <v>18 Compléter un énoncé avec les mots proposés
19 Ecrire un énoncé en utilisant les mots proposés</v>
      </c>
      <c r="G10" s="91" t="str">
        <f t="array" ref="G10">IFERROR(INDEX('Maths NV'!G$1:G$33,MATCH($B10&amp;$A10,'Maths NV'!$A$1:$A$33&amp;'Maths NV'!$B$1:$B$33,0)),"")</f>
        <v>29 Résoudre un problème avec une multiplication – 3</v>
      </c>
      <c r="H10" s="91" t="str">
        <f t="array" ref="H10">IFERROR(INDEX('Maths NV'!H$1:H$33,MATCH($B10&amp;$A10,'Maths NV'!$A$1:$A$33&amp;'Maths NV'!$B$1:$B$33,0)),"")</f>
        <v xml:space="preserve"> </v>
      </c>
      <c r="I10" s="91" t="str">
        <f t="array" ref="I10">IFERROR(INDEX('Maths NV'!I$1:I$33,MATCH($B10&amp;$A10,'Maths NV'!$A$1:$A$33&amp;'Maths NV'!$B$1:$B$33,0)),"")</f>
        <v xml:space="preserve"> </v>
      </c>
    </row>
    <row r="11" spans="1:9" s="79" customFormat="1" ht="45">
      <c r="A11" s="90" t="s">
        <v>1</v>
      </c>
      <c r="B11" s="91">
        <f t="shared" si="0"/>
        <v>11</v>
      </c>
      <c r="C11" s="91" t="str">
        <f t="array" ref="C11">IFERROR(INDEX('Maths NV'!C$1:C$33,MATCH($B11&amp;$A11,'Maths NV'!$A$1:$A$33&amp;'Maths NV'!$B$1:$B$33,0)),"")</f>
        <v>Le calendrier p. 165</v>
      </c>
      <c r="D11" s="91" t="str">
        <f t="array" ref="D11">IFERROR(INDEX('Maths NV'!D$1:D$33,MATCH($B11&amp;$A11,'Maths NV'!$A$1:$A$33&amp;'Maths NV'!$B$1:$B$33,0)),"")</f>
        <v>Quelle heure est-il ? p. 169</v>
      </c>
      <c r="E11" s="91" t="str">
        <f t="array" ref="E11">IFERROR(INDEX('Maths NV'!E$1:E$33,MATCH($B11&amp;$A11,'Maths NV'!$A$1:$A$33&amp;'Maths NV'!$B$1:$B$33,0)),"")</f>
        <v>20 Ecrire un énoncé à partir d'une question
21 Ecrire un énoncé à partir d'une réponse</v>
      </c>
      <c r="F11" s="91" t="str">
        <f t="array" ref="F11">IFERROR(INDEX('Maths NV'!F$1:F$33,MATCH($B11&amp;$A11,'Maths NV'!$A$1:$A$33&amp;'Maths NV'!$B$1:$B$33,0)),"")</f>
        <v>32 Résoudre un problème avec une soustraction – 3</v>
      </c>
      <c r="G11" s="91" t="str">
        <f t="array" ref="G11">IFERROR(INDEX('Maths NV'!G$1:G$33,MATCH($B11&amp;$A11,'Maths NV'!$A$1:$A$33&amp;'Maths NV'!$B$1:$B$33,0)),"")</f>
        <v xml:space="preserve"> </v>
      </c>
      <c r="H11" s="91" t="str">
        <f t="array" ref="H11">IFERROR(INDEX('Maths NV'!H$1:H$33,MATCH($B11&amp;$A11,'Maths NV'!$A$1:$A$33&amp;'Maths NV'!$B$1:$B$33,0)),"")</f>
        <v xml:space="preserve"> </v>
      </c>
      <c r="I11" s="91" t="str">
        <f t="array" ref="I11">IFERROR(INDEX('Maths NV'!I$1:I$33,MATCH($B11&amp;$A11,'Maths NV'!$A$1:$A$33&amp;'Maths NV'!$B$1:$B$33,0)),"")</f>
        <v xml:space="preserve"> </v>
      </c>
    </row>
    <row r="12" spans="1:9" s="80" customFormat="1" ht="30">
      <c r="A12" s="92" t="s">
        <v>5</v>
      </c>
      <c r="B12" s="93">
        <v>1</v>
      </c>
      <c r="C12" s="93" t="str">
        <f t="array" ref="C12">IFERROR(INDEX('Maths NV'!C$1:C$33,MATCH($B12&amp;$A12,'Maths NV'!$A$1:$A$33&amp;'Maths NV'!$B$1:$B$33,0)),"")</f>
        <v>Les grands nombres (1) - p. 17</v>
      </c>
      <c r="D12" s="93" t="str">
        <f t="array" ref="D12">IFERROR(INDEX('Maths NV'!D$1:D$33,MATCH($B12&amp;$A12,'Maths NV'!$A$1:$A$33&amp;'Maths NV'!$B$1:$B$33,0)),"")</f>
        <v>Symétrie axiale (1) - p. 91 / Symétrie axiale (2) - p. 95</v>
      </c>
      <c r="E12" s="93" t="str">
        <f t="array" ref="E12">IFERROR(INDEX('Maths NV'!E$1:E$33,MATCH($B12&amp;$A12,'Maths NV'!$A$1:$A$33&amp;'Maths NV'!$B$1:$B$33,0)),"")</f>
        <v>Les grands nombres (2) - p. 21</v>
      </c>
      <c r="F12" s="93" t="str">
        <f t="array" ref="F12">IFERROR(INDEX('Maths NV'!F$1:F$33,MATCH($B12&amp;$A12,'Maths NV'!$A$1:$A$33&amp;'Maths NV'!$B$1:$B$33,0)),"")</f>
        <v>Parallèles et perpendiculaires - p. 99</v>
      </c>
      <c r="G12" s="93" t="str">
        <f t="array" ref="G12">IFERROR(INDEX('Maths NV'!G$1:G$33,MATCH($B12&amp;$A12,'Maths NV'!$A$1:$A$33&amp;'Maths NV'!$B$1:$B$33,0)),"")</f>
        <v>E300 Est-ce un problème ?</v>
      </c>
      <c r="H12" s="93" t="str">
        <f t="array" ref="H12">IFERROR(INDEX('Maths NV'!H$1:H$33,MATCH($B12&amp;$A12,'Maths NV'!$A$1:$A$33&amp;'Maths NV'!$B$1:$B$33,0)),"")</f>
        <v xml:space="preserve"> </v>
      </c>
      <c r="I12" s="93" t="str">
        <f t="array" ref="I12">IFERROR(INDEX('Maths NV'!I$1:I$33,MATCH($B12&amp;$A12,'Maths NV'!$A$1:$A$33&amp;'Maths NV'!$B$1:$B$33,0)),"")</f>
        <v xml:space="preserve"> </v>
      </c>
    </row>
    <row r="13" spans="1:9" s="80" customFormat="1" ht="30">
      <c r="A13" s="92" t="s">
        <v>5</v>
      </c>
      <c r="B13" s="93">
        <f t="shared" ref="B13:B22" si="1">B12+1</f>
        <v>2</v>
      </c>
      <c r="C13" s="93" t="str">
        <f t="array" ref="C13">IFERROR(INDEX('Maths NV'!C$1:C$33,MATCH($B13&amp;$A13,'Maths NV'!$A$1:$A$33&amp;'Maths NV'!$B$1:$B$33,0)),"")</f>
        <v>Relations numériques - p. 25</v>
      </c>
      <c r="D13" s="93" t="str">
        <f t="array" ref="D13">IFERROR(INDEX('Maths NV'!D$1:D$33,MATCH($B13&amp;$A13,'Maths NV'!$A$1:$A$33&amp;'Maths NV'!$B$1:$B$33,0)),"")</f>
        <v>Mesures de longueurs - p. 129</v>
      </c>
      <c r="E13" s="93" t="str">
        <f t="array" ref="E13">IFERROR(INDEX('Maths NV'!E$1:E$33,MATCH($B13&amp;$A13,'Maths NV'!$A$1:$A$33&amp;'Maths NV'!$B$1:$B$33,0)),"")</f>
        <v>Les grands nombres : additions et soustraction - p. 29</v>
      </c>
      <c r="F13" s="93" t="str">
        <f t="array" ref="F13">IFERROR(INDEX('Maths NV'!F$1:F$33,MATCH($B13&amp;$A13,'Maths NV'!$A$1:$A$33&amp;'Maths NV'!$B$1:$B$33,0)),"")</f>
        <v>Calculer un périmètre - p. 137</v>
      </c>
      <c r="G13" s="93" t="str">
        <f t="array" ref="G13">IFERROR(INDEX('Maths NV'!G$1:G$33,MATCH($B13&amp;$A13,'Maths NV'!$A$1:$A$33&amp;'Maths NV'!$B$1:$B$33,0)),"")</f>
        <v>Mesures d’aires - p. 141</v>
      </c>
      <c r="H13" s="93" t="str">
        <f t="array" ref="H13">IFERROR(INDEX('Maths NV'!H$1:H$33,MATCH($B13&amp;$A13,'Maths NV'!$A$1:$A$33&amp;'Maths NV'!$B$1:$B$33,0)),"")</f>
        <v>E310 Quelle question m'oblige à faire un calcul ?</v>
      </c>
      <c r="I13" s="93" t="str">
        <f t="array" ref="I13">IFERROR(INDEX('Maths NV'!I$1:I$33,MATCH($B13&amp;$A13,'Maths NV'!$A$1:$A$33&amp;'Maths NV'!$B$1:$B$33,0)),"")</f>
        <v xml:space="preserve"> </v>
      </c>
    </row>
    <row r="14" spans="1:9" s="80" customFormat="1" ht="30">
      <c r="A14" s="92" t="s">
        <v>5</v>
      </c>
      <c r="B14" s="93">
        <f t="shared" si="1"/>
        <v>3</v>
      </c>
      <c r="C14" s="93" t="str">
        <f t="array" ref="C14">IFERROR(INDEX('Maths NV'!C$1:C$33,MATCH($B14&amp;$A14,'Maths NV'!$A$1:$A$33&amp;'Maths NV'!$B$1:$B$33,0)),"")</f>
        <v>Multiplication de nombres entiers p. 33</v>
      </c>
      <c r="D14" s="93" t="str">
        <f t="array" ref="D14">IFERROR(INDEX('Maths NV'!D$1:D$33,MATCH($B14&amp;$A14,'Maths NV'!$A$1:$A$33&amp;'Maths NV'!$B$1:$B$33,0)),"")</f>
        <v>Polygones quelconques et polygones réguliers p. 103</v>
      </c>
      <c r="E14" s="93" t="str">
        <f t="array" ref="E14">IFERROR(INDEX('Maths NV'!E$1:E$33,MATCH($B14&amp;$A14,'Maths NV'!$A$1:$A$33&amp;'Maths NV'!$B$1:$B$33,0)),"")</f>
        <v>Technique de la multiplication p. 37</v>
      </c>
      <c r="F14" s="93" t="str">
        <f t="array" ref="F14">IFERROR(INDEX('Maths NV'!F$1:F$33,MATCH($B14&amp;$A14,'Maths NV'!$A$1:$A$33&amp;'Maths NV'!$B$1:$B$33,0)),"")</f>
        <v>Triangles et cas particuliers p. 107</v>
      </c>
      <c r="G14" s="93" t="str">
        <f t="array" ref="G14">IFERROR(INDEX('Maths NV'!G$1:G$33,MATCH($B14&amp;$A14,'Maths NV'!$A$1:$A$33&amp;'Maths NV'!$B$1:$B$33,0)),"")</f>
        <v>Multiplier et diviser p. 41</v>
      </c>
      <c r="H14" s="93" t="str">
        <f t="array" ref="H14">IFERROR(INDEX('Maths NV'!H$1:H$33,MATCH($B14&amp;$A14,'Maths NV'!$A$1:$A$33&amp;'Maths NV'!$B$1:$B$33,0)),"")</f>
        <v xml:space="preserve"> </v>
      </c>
      <c r="I14" s="93" t="str">
        <f t="array" ref="I14">IFERROR(INDEX('Maths NV'!I$1:I$33,MATCH($B14&amp;$A14,'Maths NV'!$A$1:$A$33&amp;'Maths NV'!$B$1:$B$33,0)),"")</f>
        <v xml:space="preserve"> </v>
      </c>
    </row>
    <row r="15" spans="1:9" s="80" customFormat="1" ht="15">
      <c r="A15" s="92" t="s">
        <v>5</v>
      </c>
      <c r="B15" s="93">
        <f t="shared" si="1"/>
        <v>4</v>
      </c>
      <c r="C15" s="93" t="str">
        <f t="array" ref="C15">IFERROR(INDEX('Maths NV'!C$1:C$33,MATCH($B15&amp;$A15,'Maths NV'!$A$1:$A$33&amp;'Maths NV'!$B$1:$B$33,0)),"")</f>
        <v>Découverte de la fraction p. 45</v>
      </c>
      <c r="D15" s="93" t="str">
        <f t="array" ref="D15">IFERROR(INDEX('Maths NV'!D$1:D$33,MATCH($B15&amp;$A15,'Maths NV'!$A$1:$A$33&amp;'Maths NV'!$B$1:$B$33,0)),"")</f>
        <v>Rectangles, losanges et carrés p. 111</v>
      </c>
      <c r="E15" s="93" t="str">
        <f t="array" ref="E15">IFERROR(INDEX('Maths NV'!E$1:E$33,MATCH($B15&amp;$A15,'Maths NV'!$A$1:$A$33&amp;'Maths NV'!$B$1:$B$33,0)),"")</f>
        <v>Mesures de masses p. 133</v>
      </c>
      <c r="F15" s="93" t="str">
        <f t="array" ref="F15">IFERROR(INDEX('Maths NV'!F$1:F$33,MATCH($B15&amp;$A15,'Maths NV'!$A$1:$A$33&amp;'Maths NV'!$B$1:$B$33,0)),"")</f>
        <v>Ecritures de la fraction p. 49</v>
      </c>
      <c r="G15" s="93" t="str">
        <f t="array" ref="G15">IFERROR(INDEX('Maths NV'!G$1:G$33,MATCH($B15&amp;$A15,'Maths NV'!$A$1:$A$33&amp;'Maths NV'!$B$1:$B$33,0)),"")</f>
        <v xml:space="preserve"> </v>
      </c>
      <c r="H15" s="93" t="str">
        <f t="array" ref="H15">IFERROR(INDEX('Maths NV'!H$1:H$33,MATCH($B15&amp;$A15,'Maths NV'!$A$1:$A$33&amp;'Maths NV'!$B$1:$B$33,0)),"")</f>
        <v xml:space="preserve"> </v>
      </c>
      <c r="I15" s="93" t="str">
        <f t="array" ref="I15">IFERROR(INDEX('Maths NV'!I$1:I$33,MATCH($B15&amp;$A15,'Maths NV'!$A$1:$A$33&amp;'Maths NV'!$B$1:$B$33,0)),"")</f>
        <v xml:space="preserve"> </v>
      </c>
    </row>
    <row r="16" spans="1:9" s="80" customFormat="1" ht="15">
      <c r="A16" s="92" t="s">
        <v>5</v>
      </c>
      <c r="B16" s="93">
        <f t="shared" si="1"/>
        <v>5</v>
      </c>
      <c r="C16" s="93" t="str">
        <f t="array" ref="C16">IFERROR(INDEX('Maths NV'!C$1:C$33,MATCH($B16&amp;$A16,'Maths NV'!$A$1:$A$33&amp;'Maths NV'!$B$1:$B$33,0)),"")</f>
        <v>Fractions égales p. 53</v>
      </c>
      <c r="D16" s="93" t="str">
        <f t="array" ref="D16">IFERROR(INDEX('Maths NV'!D$1:D$33,MATCH($B16&amp;$A16,'Maths NV'!$A$1:$A$33&amp;'Maths NV'!$B$1:$B$33,0)),"")</f>
        <v>Les angles p. 145</v>
      </c>
      <c r="E16" s="93" t="str">
        <f t="array" ref="E16">IFERROR(INDEX('Maths NV'!E$1:E$33,MATCH($B16&amp;$A16,'Maths NV'!$A$1:$A$33&amp;'Maths NV'!$B$1:$B$33,0)),"")</f>
        <v>Fractions décimales p. 57</v>
      </c>
      <c r="F16" s="93" t="str">
        <f t="array" ref="F16">IFERROR(INDEX('Maths NV'!F$1:F$33,MATCH($B16&amp;$A16,'Maths NV'!$A$1:$A$33&amp;'Maths NV'!$B$1:$B$33,0)),"")</f>
        <v xml:space="preserve"> </v>
      </c>
      <c r="G16" s="93" t="str">
        <f t="array" ref="G16">IFERROR(INDEX('Maths NV'!G$1:G$33,MATCH($B16&amp;$A16,'Maths NV'!$A$1:$A$33&amp;'Maths NV'!$B$1:$B$33,0)),"")</f>
        <v xml:space="preserve"> </v>
      </c>
      <c r="H16" s="93" t="str">
        <f t="array" ref="H16">IFERROR(INDEX('Maths NV'!H$1:H$33,MATCH($B16&amp;$A16,'Maths NV'!$A$1:$A$33&amp;'Maths NV'!$B$1:$B$33,0)),"")</f>
        <v xml:space="preserve"> </v>
      </c>
      <c r="I16" s="93" t="str">
        <f t="array" ref="I16">IFERROR(INDEX('Maths NV'!I$1:I$33,MATCH($B16&amp;$A16,'Maths NV'!$A$1:$A$33&amp;'Maths NV'!$B$1:$B$33,0)),"")</f>
        <v xml:space="preserve"> </v>
      </c>
    </row>
    <row r="17" spans="1:9" s="80" customFormat="1" ht="15">
      <c r="A17" s="92" t="s">
        <v>5</v>
      </c>
      <c r="B17" s="93">
        <f t="shared" si="1"/>
        <v>6</v>
      </c>
      <c r="C17" s="93" t="str">
        <f t="array" ref="C17">IFERROR(INDEX('Maths NV'!C$1:C$33,MATCH($B17&amp;$A17,'Maths NV'!$A$1:$A$33&amp;'Maths NV'!$B$1:$B$33,0)),"")</f>
        <v>Des fractions aux nombres décimaux p. 61</v>
      </c>
      <c r="D17" s="93" t="str">
        <f t="array" ref="D17">IFERROR(INDEX('Maths NV'!D$1:D$33,MATCH($B17&amp;$A17,'Maths NV'!$A$1:$A$33&amp;'Maths NV'!$B$1:$B$33,0)),"")</f>
        <v>La monnaie : l’euro p. 161</v>
      </c>
      <c r="E17" s="93" t="str">
        <f t="array" ref="E17">IFERROR(INDEX('Maths NV'!E$1:E$33,MATCH($B17&amp;$A17,'Maths NV'!$A$1:$A$33&amp;'Maths NV'!$B$1:$B$33,0)),"")</f>
        <v>Tableaux et graphiques p. 165</v>
      </c>
      <c r="F17" s="93" t="str">
        <f t="array" ref="F17">IFERROR(INDEX('Maths NV'!F$1:F$33,MATCH($B17&amp;$A17,'Maths NV'!$A$1:$A$33&amp;'Maths NV'!$B$1:$B$33,0)),"")</f>
        <v xml:space="preserve"> </v>
      </c>
      <c r="G17" s="93" t="str">
        <f t="array" ref="G17">IFERROR(INDEX('Maths NV'!G$1:G$33,MATCH($B17&amp;$A17,'Maths NV'!$A$1:$A$33&amp;'Maths NV'!$B$1:$B$33,0)),"")</f>
        <v xml:space="preserve"> </v>
      </c>
      <c r="H17" s="93" t="str">
        <f t="array" ref="H17">IFERROR(INDEX('Maths NV'!H$1:H$33,MATCH($B17&amp;$A17,'Maths NV'!$A$1:$A$33&amp;'Maths NV'!$B$1:$B$33,0)),"")</f>
        <v xml:space="preserve"> </v>
      </c>
      <c r="I17" s="93" t="str">
        <f t="array" ref="I17">IFERROR(INDEX('Maths NV'!I$1:I$33,MATCH($B17&amp;$A17,'Maths NV'!$A$1:$A$33&amp;'Maths NV'!$B$1:$B$33,0)),"")</f>
        <v xml:space="preserve"> </v>
      </c>
    </row>
    <row r="18" spans="1:9" s="80" customFormat="1" ht="30">
      <c r="A18" s="92" t="s">
        <v>5</v>
      </c>
      <c r="B18" s="93">
        <f t="shared" si="1"/>
        <v>7</v>
      </c>
      <c r="C18" s="93" t="str">
        <f t="array" ref="C18">IFERROR(INDEX('Maths NV'!C$1:C$33,MATCH($B18&amp;$A18,'Maths NV'!$A$1:$A$33&amp;'Maths NV'!$B$1:$B$33,0)),"")</f>
        <v>Comparer et encadrer les nombres décimaux p. 65</v>
      </c>
      <c r="D18" s="93" t="str">
        <f t="array" ref="D18">IFERROR(INDEX('Maths NV'!D$1:D$33,MATCH($B18&amp;$A18,'Maths NV'!$A$1:$A$33&amp;'Maths NV'!$B$1:$B$33,0)),"")</f>
        <v>Le cercle p. 115</v>
      </c>
      <c r="E18" s="93" t="str">
        <f t="array" ref="E18">IFERROR(INDEX('Maths NV'!E$1:E$33,MATCH($B18&amp;$A18,'Maths NV'!$A$1:$A$33&amp;'Maths NV'!$B$1:$B$33,0)),"")</f>
        <v>Les nombres décimaux : addition et soustraction p. 69</v>
      </c>
      <c r="F18" s="93" t="str">
        <f t="array" ref="F18">IFERROR(INDEX('Maths NV'!F$1:F$33,MATCH($B18&amp;$A18,'Maths NV'!$A$1:$A$33&amp;'Maths NV'!$B$1:$B$33,0)),"")</f>
        <v xml:space="preserve"> </v>
      </c>
      <c r="G18" s="93" t="str">
        <f t="array" ref="G18">IFERROR(INDEX('Maths NV'!G$1:G$33,MATCH($B18&amp;$A18,'Maths NV'!$A$1:$A$33&amp;'Maths NV'!$B$1:$B$33,0)),"")</f>
        <v xml:space="preserve"> </v>
      </c>
      <c r="H18" s="93" t="str">
        <f t="array" ref="H18">IFERROR(INDEX('Maths NV'!H$1:H$33,MATCH($B18&amp;$A18,'Maths NV'!$A$1:$A$33&amp;'Maths NV'!$B$1:$B$33,0)),"")</f>
        <v xml:space="preserve"> </v>
      </c>
      <c r="I18" s="93" t="str">
        <f t="array" ref="I18">IFERROR(INDEX('Maths NV'!I$1:I$33,MATCH($B18&amp;$A18,'Maths NV'!$A$1:$A$33&amp;'Maths NV'!$B$1:$B$33,0)),"")</f>
        <v xml:space="preserve"> </v>
      </c>
    </row>
    <row r="19" spans="1:9" s="80" customFormat="1" ht="30">
      <c r="A19" s="92" t="s">
        <v>5</v>
      </c>
      <c r="B19" s="93">
        <f t="shared" si="1"/>
        <v>8</v>
      </c>
      <c r="C19" s="93" t="str">
        <f t="array" ref="C19">IFERROR(INDEX('Maths NV'!C$1:C$33,MATCH($B19&amp;$A19,'Maths NV'!$A$1:$A$33&amp;'Maths NV'!$B$1:$B$33,0)),"")</f>
        <v>Multiplication d’un nombre décimal par un nombre entier p. 73</v>
      </c>
      <c r="D19" s="93" t="str">
        <f t="array" ref="D19">IFERROR(INDEX('Maths NV'!D$1:D$33,MATCH($B19&amp;$A19,'Maths NV'!$A$1:$A$33&amp;'Maths NV'!$B$1:$B$33,0)),"")</f>
        <v>Mesures de contenances p. 157</v>
      </c>
      <c r="E19" s="93" t="str">
        <f t="array" ref="E19">IFERROR(INDEX('Maths NV'!E$1:E$33,MATCH($B19&amp;$A19,'Maths NV'!$A$1:$A$33&amp;'Maths NV'!$B$1:$B$33,0)),"")</f>
        <v>24 Résoudre un problème avec une addition – 1</v>
      </c>
      <c r="F19" s="93" t="str">
        <f t="array" ref="F19">IFERROR(INDEX('Maths NV'!F$1:F$33,MATCH($B19&amp;$A19,'Maths NV'!$A$1:$A$33&amp;'Maths NV'!$B$1:$B$33,0)),"")</f>
        <v xml:space="preserve"> </v>
      </c>
      <c r="G19" s="93" t="str">
        <f t="array" ref="G19">IFERROR(INDEX('Maths NV'!G$1:G$33,MATCH($B19&amp;$A19,'Maths NV'!$A$1:$A$33&amp;'Maths NV'!$B$1:$B$33,0)),"")</f>
        <v xml:space="preserve"> </v>
      </c>
      <c r="H19" s="93" t="str">
        <f t="array" ref="H19">IFERROR(INDEX('Maths NV'!H$1:H$33,MATCH($B19&amp;$A19,'Maths NV'!$A$1:$A$33&amp;'Maths NV'!$B$1:$B$33,0)),"")</f>
        <v xml:space="preserve"> </v>
      </c>
      <c r="I19" s="93" t="str">
        <f t="array" ref="I19">IFERROR(INDEX('Maths NV'!I$1:I$33,MATCH($B19&amp;$A19,'Maths NV'!$A$1:$A$33&amp;'Maths NV'!$B$1:$B$33,0)),"")</f>
        <v xml:space="preserve"> </v>
      </c>
    </row>
    <row r="20" spans="1:9" s="80" customFormat="1" ht="30">
      <c r="A20" s="92" t="s">
        <v>5</v>
      </c>
      <c r="B20" s="93">
        <f t="shared" si="1"/>
        <v>9</v>
      </c>
      <c r="C20" s="93" t="str">
        <f t="array" ref="C20">IFERROR(INDEX('Maths NV'!C$1:C$33,MATCH($B20&amp;$A20,'Maths NV'!$A$1:$A$33&amp;'Maths NV'!$B$1:$B$33,0)),"")</f>
        <v>Vers la division p. 77</v>
      </c>
      <c r="D20" s="93" t="str">
        <f t="array" ref="D20">IFERROR(INDEX('Maths NV'!D$1:D$33,MATCH($B20&amp;$A20,'Maths NV'!$A$1:$A$33&amp;'Maths NV'!$B$1:$B$33,0)),"")</f>
        <v>Programmes de construction p. 119</v>
      </c>
      <c r="E20" s="93" t="str">
        <f t="array" ref="E20">IFERROR(INDEX('Maths NV'!E$1:E$33,MATCH($B20&amp;$A20,'Maths NV'!$A$1:$A$33&amp;'Maths NV'!$B$1:$B$33,0)),"")</f>
        <v>Coordonnées d’un point p. 171</v>
      </c>
      <c r="F20" s="93" t="str">
        <f t="array" ref="F20">IFERROR(INDEX('Maths NV'!F$1:F$33,MATCH($B20&amp;$A20,'Maths NV'!$A$1:$A$33&amp;'Maths NV'!$B$1:$B$33,0)),"")</f>
        <v>27 Résoudre un problème avec une multiplication – 1</v>
      </c>
      <c r="G20" s="93" t="str">
        <f t="array" ref="G20">IFERROR(INDEX('Maths NV'!G$1:G$33,MATCH($B20&amp;$A20,'Maths NV'!$A$1:$A$33&amp;'Maths NV'!$B$1:$B$33,0)),"")</f>
        <v xml:space="preserve"> </v>
      </c>
      <c r="H20" s="93" t="str">
        <f t="array" ref="H20">IFERROR(INDEX('Maths NV'!H$1:H$33,MATCH($B20&amp;$A20,'Maths NV'!$A$1:$A$33&amp;'Maths NV'!$B$1:$B$33,0)),"")</f>
        <v xml:space="preserve"> </v>
      </c>
      <c r="I20" s="93" t="str">
        <f t="array" ref="I20">IFERROR(INDEX('Maths NV'!I$1:I$33,MATCH($B20&amp;$A20,'Maths NV'!$A$1:$A$33&amp;'Maths NV'!$B$1:$B$33,0)),"")</f>
        <v xml:space="preserve"> </v>
      </c>
    </row>
    <row r="21" spans="1:9" s="80" customFormat="1" ht="30">
      <c r="A21" s="92" t="s">
        <v>5</v>
      </c>
      <c r="B21" s="93">
        <f t="shared" si="1"/>
        <v>10</v>
      </c>
      <c r="C21" s="93" t="str">
        <f t="array" ref="C21">IFERROR(INDEX('Maths NV'!C$1:C$33,MATCH($B21&amp;$A21,'Maths NV'!$A$1:$A$33&amp;'Maths NV'!$B$1:$B$33,0)),"")</f>
        <v>Technique de la division : diviseur à 1 chiffre p. 81</v>
      </c>
      <c r="D21" s="93" t="str">
        <f t="array" ref="D21">IFERROR(INDEX('Maths NV'!D$1:D$33,MATCH($B21&amp;$A21,'Maths NV'!$A$1:$A$33&amp;'Maths NV'!$B$1:$B$33,0)),"")</f>
        <v>Solides et patrons p. 123</v>
      </c>
      <c r="E21" s="93" t="str">
        <f t="array" ref="E21">IFERROR(INDEX('Maths NV'!E$1:E$33,MATCH($B21&amp;$A21,'Maths NV'!$A$1:$A$33&amp;'Maths NV'!$B$1:$B$33,0)),"")</f>
        <v>Technique de la division : diviseur à 2 chiffres p. 85</v>
      </c>
      <c r="F21" s="93" t="str">
        <f t="array" ref="F21">IFERROR(INDEX('Maths NV'!F$1:F$33,MATCH($B21&amp;$A21,'Maths NV'!$A$1:$A$33&amp;'Maths NV'!$B$1:$B$33,0)),"")</f>
        <v>30 Résoudre un problème avec une soustraction – 1</v>
      </c>
      <c r="G21" s="93" t="str">
        <f t="array" ref="G21">IFERROR(INDEX('Maths NV'!G$1:G$33,MATCH($B21&amp;$A21,'Maths NV'!$A$1:$A$33&amp;'Maths NV'!$B$1:$B$33,0)),"")</f>
        <v xml:space="preserve"> </v>
      </c>
      <c r="H21" s="93" t="str">
        <f t="array" ref="H21">IFERROR(INDEX('Maths NV'!H$1:H$33,MATCH($B21&amp;$A21,'Maths NV'!$A$1:$A$33&amp;'Maths NV'!$B$1:$B$33,0)),"")</f>
        <v xml:space="preserve"> </v>
      </c>
      <c r="I21" s="93" t="str">
        <f t="array" ref="I21">IFERROR(INDEX('Maths NV'!I$1:I$33,MATCH($B21&amp;$A21,'Maths NV'!$A$1:$A$33&amp;'Maths NV'!$B$1:$B$33,0)),"")</f>
        <v xml:space="preserve"> </v>
      </c>
    </row>
    <row r="22" spans="1:9" s="80" customFormat="1" ht="30">
      <c r="A22" s="92" t="s">
        <v>5</v>
      </c>
      <c r="B22" s="93">
        <f t="shared" si="1"/>
        <v>11</v>
      </c>
      <c r="C22" s="93" t="str">
        <f t="array" ref="C22">IFERROR(INDEX('Maths NV'!C$1:C$33,MATCH($B22&amp;$A22,'Maths NV'!$A$1:$A$33&amp;'Maths NV'!$B$1:$B$33,0)),"")</f>
        <v>Mesures du temps : le calendrier p. 149</v>
      </c>
      <c r="D22" s="93" t="str">
        <f t="array" ref="D22">IFERROR(INDEX('Maths NV'!D$1:D$33,MATCH($B22&amp;$A22,'Maths NV'!$A$1:$A$33&amp;'Maths NV'!$B$1:$B$33,0)),"")</f>
        <v>Les durées p. 153</v>
      </c>
      <c r="E22" s="93" t="str">
        <f t="array" ref="E22">IFERROR(INDEX('Maths NV'!E$1:E$33,MATCH($B22&amp;$A22,'Maths NV'!$A$1:$A$33&amp;'Maths NV'!$B$1:$B$33,0)),"")</f>
        <v>33 Résoudre un problème avec une division – 1</v>
      </c>
      <c r="F22" s="93" t="str">
        <f t="array" ref="F22">IFERROR(INDEX('Maths NV'!F$1:F$33,MATCH($B22&amp;$A22,'Maths NV'!$A$1:$A$33&amp;'Maths NV'!$B$1:$B$33,0)),"")</f>
        <v xml:space="preserve"> </v>
      </c>
      <c r="G22" s="93" t="str">
        <f t="array" ref="G22">IFERROR(INDEX('Maths NV'!G$1:G$33,MATCH($B22&amp;$A22,'Maths NV'!$A$1:$A$33&amp;'Maths NV'!$B$1:$B$33,0)),"")</f>
        <v xml:space="preserve"> </v>
      </c>
      <c r="H22" s="93" t="str">
        <f t="array" ref="H22">IFERROR(INDEX('Maths NV'!H$1:H$33,MATCH($B22&amp;$A22,'Maths NV'!$A$1:$A$33&amp;'Maths NV'!$B$1:$B$33,0)),"")</f>
        <v xml:space="preserve"> </v>
      </c>
      <c r="I22" s="93" t="str">
        <f t="array" ref="I22">IFERROR(INDEX('Maths NV'!I$1:I$33,MATCH($B22&amp;$A22,'Maths NV'!$A$1:$A$33&amp;'Maths NV'!$B$1:$B$33,0)),"")</f>
        <v xml:space="preserve"> </v>
      </c>
    </row>
    <row r="23" spans="1:9" s="81" customFormat="1" ht="15">
      <c r="A23" s="94" t="s">
        <v>10</v>
      </c>
      <c r="B23" s="95">
        <v>1</v>
      </c>
      <c r="C23" s="95" t="str">
        <f t="array" ref="C23">IFERROR(INDEX('Maths NV'!C$1:C$33,MATCH($B23&amp;$A23,'Maths NV'!$A$1:$A$33&amp;'Maths NV'!$B$1:$B$33,0)),"")</f>
        <v xml:space="preserve"> Les grands nombres (1) - p. 17</v>
      </c>
      <c r="D23" s="95" t="str">
        <f t="array" ref="D23">IFERROR(INDEX('Maths NV'!D$1:D$33,MATCH($B23&amp;$A23,'Maths NV'!$A$1:$A$33&amp;'Maths NV'!$B$1:$B$33,0)),"")</f>
        <v>Tracés de figures - p. 79</v>
      </c>
      <c r="E23" s="95" t="str">
        <f t="array" ref="E23">IFERROR(INDEX('Maths NV'!E$1:E$33,MATCH($B23&amp;$A23,'Maths NV'!$A$1:$A$33&amp;'Maths NV'!$B$1:$B$33,0)),"")</f>
        <v>Les grands nombres (2) - p. 21</v>
      </c>
      <c r="F23" s="95" t="str">
        <f t="array" ref="F23">IFERROR(INDEX('Maths NV'!F$1:F$33,MATCH($B23&amp;$A23,'Maths NV'!$A$1:$A$33&amp;'Maths NV'!$B$1:$B$33,0)),"")</f>
        <v>Parallèles et perpendiculaires - p. 83</v>
      </c>
      <c r="G23" s="95" t="str">
        <f t="array" ref="G23">IFERROR(INDEX('Maths NV'!G$1:G$33,MATCH($B23&amp;$A23,'Maths NV'!$A$1:$A$33&amp;'Maths NV'!$B$1:$B$33,0)),"")</f>
        <v>E300 Est-ce un problème ?</v>
      </c>
      <c r="H23" s="95" t="str">
        <f t="array" ref="H23">IFERROR(INDEX('Maths NV'!H$1:H$33,MATCH($B23&amp;$A23,'Maths NV'!$A$1:$A$33&amp;'Maths NV'!$B$1:$B$33,0)),"")</f>
        <v xml:space="preserve"> </v>
      </c>
      <c r="I23" s="95" t="str">
        <f t="array" ref="I23">IFERROR(INDEX('Maths NV'!I$1:I$33,MATCH($B23&amp;$A23,'Maths NV'!$A$1:$A$33&amp;'Maths NV'!$B$1:$B$33,0)),"")</f>
        <v xml:space="preserve"> </v>
      </c>
    </row>
    <row r="24" spans="1:9" s="81" customFormat="1" ht="30">
      <c r="A24" s="94" t="s">
        <v>10</v>
      </c>
      <c r="B24" s="95">
        <f t="shared" ref="B24:B33" si="2">B23+1</f>
        <v>2</v>
      </c>
      <c r="C24" s="95" t="str">
        <f t="array" ref="C24">IFERROR(INDEX('Maths NV'!C$1:C$33,MATCH($B24&amp;$A24,'Maths NV'!$A$1:$A$33&amp;'Maths NV'!$B$1:$B$33,0)),"")</f>
        <v>Les fractions - p. 25</v>
      </c>
      <c r="D24" s="95" t="str">
        <f t="array" ref="D24">IFERROR(INDEX('Maths NV'!D$1:D$33,MATCH($B24&amp;$A24,'Maths NV'!$A$1:$A$33&amp;'Maths NV'!$B$1:$B$33,0)),"")</f>
        <v>Mesures de longueurs, de masses, de contenances / Les angles - pp. 121/141</v>
      </c>
      <c r="E24" s="95" t="str">
        <f t="array" ref="E24">IFERROR(INDEX('Maths NV'!E$1:E$33,MATCH($B24&amp;$A24,'Maths NV'!$A$1:$A$33&amp;'Maths NV'!$B$1:$B$33,0)),"")</f>
        <v>Les fractions décimales - p. 29</v>
      </c>
      <c r="F24" s="95" t="str">
        <f t="array" ref="F24">IFERROR(INDEX('Maths NV'!F$1:F$33,MATCH($B24&amp;$A24,'Maths NV'!$A$1:$A$33&amp;'Maths NV'!$B$1:$B$33,0)),"")</f>
        <v>Les périmètres - p. 125</v>
      </c>
      <c r="G24" s="95" t="str">
        <f t="array" ref="G24">IFERROR(INDEX('Maths NV'!G$1:G$33,MATCH($B24&amp;$A24,'Maths NV'!$A$1:$A$33&amp;'Maths NV'!$B$1:$B$33,0)),"")</f>
        <v>Aires et périmètres - p. 129</v>
      </c>
      <c r="H24" s="95" t="str">
        <f t="array" ref="H24">IFERROR(INDEX('Maths NV'!H$1:H$33,MATCH($B24&amp;$A24,'Maths NV'!$A$1:$A$33&amp;'Maths NV'!$B$1:$B$33,0)),"")</f>
        <v>E310 Quelle question m'oblige à faire un calcul ?</v>
      </c>
      <c r="I24" s="95" t="str">
        <f t="array" ref="I24">IFERROR(INDEX('Maths NV'!I$1:I$33,MATCH($B24&amp;$A24,'Maths NV'!$A$1:$A$33&amp;'Maths NV'!$B$1:$B$33,0)),"")</f>
        <v>07 Choisir deux questions possibles</v>
      </c>
    </row>
    <row r="25" spans="1:9" s="81" customFormat="1" ht="30">
      <c r="A25" s="94" t="s">
        <v>10</v>
      </c>
      <c r="B25" s="95">
        <f t="shared" si="2"/>
        <v>3</v>
      </c>
      <c r="C25" s="95" t="str">
        <f t="array" ref="C25">IFERROR(INDEX('Maths NV'!C$1:C$33,MATCH($B25&amp;$A25,'Maths NV'!$A$1:$A$33&amp;'Maths NV'!$B$1:$B$33,0)),"")</f>
        <v>Les nombres décimaux p. 33</v>
      </c>
      <c r="D25" s="95" t="str">
        <f t="array" ref="D25">IFERROR(INDEX('Maths NV'!D$1:D$33,MATCH($B25&amp;$A25,'Maths NV'!$A$1:$A$33&amp;'Maths NV'!$B$1:$B$33,0)),"")</f>
        <v>Les polygones p. 87</v>
      </c>
      <c r="E25" s="95" t="str">
        <f t="array" ref="E25">IFERROR(INDEX('Maths NV'!E$1:E$33,MATCH($B25&amp;$A25,'Maths NV'!$A$1:$A$33&amp;'Maths NV'!$B$1:$B$33,0)),"")</f>
        <v>Les nombres décimaux : addition et soustraction p. 37</v>
      </c>
      <c r="F25" s="95" t="str">
        <f t="array" ref="F25">IFERROR(INDEX('Maths NV'!F$1:F$33,MATCH($B25&amp;$A25,'Maths NV'!$A$1:$A$33&amp;'Maths NV'!$B$1:$B$33,0)),"")</f>
        <v>Les triangles p. 91</v>
      </c>
      <c r="G25" s="95" t="str">
        <f t="array" ref="G25">IFERROR(INDEX('Maths NV'!G$1:G$33,MATCH($B25&amp;$A25,'Maths NV'!$A$1:$A$33&amp;'Maths NV'!$B$1:$B$33,0)),"")</f>
        <v>Décimaux et conversions p. 41</v>
      </c>
      <c r="H25" s="95" t="str">
        <f t="array" ref="H25">IFERROR(INDEX('Maths NV'!H$1:H$33,MATCH($B25&amp;$A25,'Maths NV'!$A$1:$A$33&amp;'Maths NV'!$B$1:$B$33,0)),"")</f>
        <v xml:space="preserve"> </v>
      </c>
      <c r="I25" s="95" t="str">
        <f t="array" ref="I25">IFERROR(INDEX('Maths NV'!I$1:I$33,MATCH($B25&amp;$A25,'Maths NV'!$A$1:$A$33&amp;'Maths NV'!$B$1:$B$33,0)),"")</f>
        <v xml:space="preserve"> </v>
      </c>
    </row>
    <row r="26" spans="1:9" s="81" customFormat="1" ht="15">
      <c r="A26" s="94" t="s">
        <v>10</v>
      </c>
      <c r="B26" s="95">
        <f t="shared" si="2"/>
        <v>4</v>
      </c>
      <c r="C26" s="95" t="str">
        <f t="array" ref="C26">IFERROR(INDEX('Maths NV'!C$1:C$33,MATCH($B26&amp;$A26,'Maths NV'!$A$1:$A$33&amp;'Maths NV'!$B$1:$B$33,0)),"")</f>
        <v>Décimaux : encadrements p. 45</v>
      </c>
      <c r="D26" s="95" t="str">
        <f t="array" ref="D26">IFERROR(INDEX('Maths NV'!D$1:D$33,MATCH($B26&amp;$A26,'Maths NV'!$A$1:$A$33&amp;'Maths NV'!$B$1:$B$33,0)),"")</f>
        <v>Les quadrilatères : reconnaissance p. 95</v>
      </c>
      <c r="E26" s="95" t="str">
        <f t="array" ref="E26">IFERROR(INDEX('Maths NV'!E$1:E$33,MATCH($B26&amp;$A26,'Maths NV'!$A$1:$A$33&amp;'Maths NV'!$B$1:$B$33,0)),"")</f>
        <v>Aires : les unités de mesures p. 133</v>
      </c>
      <c r="F26" s="95" t="str">
        <f t="array" ref="F26">IFERROR(INDEX('Maths NV'!F$1:F$33,MATCH($B26&amp;$A26,'Maths NV'!$A$1:$A$33&amp;'Maths NV'!$B$1:$B$33,0)),"")</f>
        <v>Fonctions numériques p. 49</v>
      </c>
      <c r="G26" s="95" t="str">
        <f t="array" ref="G26">IFERROR(INDEX('Maths NV'!G$1:G$33,MATCH($B26&amp;$A26,'Maths NV'!$A$1:$A$33&amp;'Maths NV'!$B$1:$B$33,0)),"")</f>
        <v xml:space="preserve"> </v>
      </c>
      <c r="H26" s="95" t="str">
        <f t="array" ref="H26">IFERROR(INDEX('Maths NV'!H$1:H$33,MATCH($B26&amp;$A26,'Maths NV'!$A$1:$A$33&amp;'Maths NV'!$B$1:$B$33,0)),"")</f>
        <v xml:space="preserve"> </v>
      </c>
      <c r="I26" s="95" t="str">
        <f t="array" ref="I26">IFERROR(INDEX('Maths NV'!I$1:I$33,MATCH($B26&amp;$A26,'Maths NV'!$A$1:$A$33&amp;'Maths NV'!$B$1:$B$33,0)),"")</f>
        <v xml:space="preserve"> </v>
      </c>
    </row>
    <row r="27" spans="1:9" s="81" customFormat="1" ht="30">
      <c r="A27" s="94" t="s">
        <v>10</v>
      </c>
      <c r="B27" s="95">
        <f t="shared" si="2"/>
        <v>5</v>
      </c>
      <c r="C27" s="95" t="str">
        <f t="array" ref="C27">IFERROR(INDEX('Maths NV'!C$1:C$33,MATCH($B27&amp;$A27,'Maths NV'!$A$1:$A$33&amp;'Maths NV'!$B$1:$B$33,0)),"")</f>
        <v>Multiplication d’un décimal par un entier p. 53</v>
      </c>
      <c r="D27" s="95" t="str">
        <f t="array" ref="D27">IFERROR(INDEX('Maths NV'!D$1:D$33,MATCH($B27&amp;$A27,'Maths NV'!$A$1:$A$33&amp;'Maths NV'!$B$1:$B$33,0)),"")</f>
        <v>Calculs d’aires p. 137</v>
      </c>
      <c r="E27" s="95" t="str">
        <f t="array" ref="E27">IFERROR(INDEX('Maths NV'!E$1:E$33,MATCH($B27&amp;$A27,'Maths NV'!$A$1:$A$33&amp;'Maths NV'!$B$1:$B$33,0)),"")</f>
        <v>Relations entre les nombres p. 57</v>
      </c>
      <c r="F27" s="95" t="str">
        <f t="array" ref="F27">IFERROR(INDEX('Maths NV'!F$1:F$33,MATCH($B27&amp;$A27,'Maths NV'!$A$1:$A$33&amp;'Maths NV'!$B$1:$B$33,0)),"")</f>
        <v>16 Reconstitution de trois énoncés mélangés</v>
      </c>
      <c r="G27" s="95" t="str">
        <f t="array" ref="G27">IFERROR(INDEX('Maths NV'!G$1:G$33,MATCH($B27&amp;$A27,'Maths NV'!$A$1:$A$33&amp;'Maths NV'!$B$1:$B$33,0)),"")</f>
        <v xml:space="preserve"> </v>
      </c>
      <c r="H27" s="95" t="str">
        <f t="array" ref="H27">IFERROR(INDEX('Maths NV'!H$1:H$33,MATCH($B27&amp;$A27,'Maths NV'!$A$1:$A$33&amp;'Maths NV'!$B$1:$B$33,0)),"")</f>
        <v xml:space="preserve"> </v>
      </c>
      <c r="I27" s="95" t="str">
        <f t="array" ref="I27">IFERROR(INDEX('Maths NV'!I$1:I$33,MATCH($B27&amp;$A27,'Maths NV'!$A$1:$A$33&amp;'Maths NV'!$B$1:$B$33,0)),"")</f>
        <v xml:space="preserve"> </v>
      </c>
    </row>
    <row r="28" spans="1:9" s="81" customFormat="1" ht="30">
      <c r="A28" s="94" t="s">
        <v>10</v>
      </c>
      <c r="B28" s="95">
        <f t="shared" si="2"/>
        <v>6</v>
      </c>
      <c r="C28" s="95" t="str">
        <f t="array" ref="C28">IFERROR(INDEX('Maths NV'!C$1:C$33,MATCH($B28&amp;$A28,'Maths NV'!$A$1:$A$33&amp;'Maths NV'!$B$1:$B$33,0)),"")</f>
        <v>Technique de la division : diviseur à 1 chiffre p. 61</v>
      </c>
      <c r="D28" s="95" t="str">
        <f t="array" ref="D28">IFERROR(INDEX('Maths NV'!D$1:D$33,MATCH($B28&amp;$A28,'Maths NV'!$A$1:$A$33&amp;'Maths NV'!$B$1:$B$33,0)),"")</f>
        <v>Les quadrilatères : construction p. 99</v>
      </c>
      <c r="E28" s="95" t="str">
        <f t="array" ref="E28">IFERROR(INDEX('Maths NV'!E$1:E$33,MATCH($B28&amp;$A28,'Maths NV'!$A$1:$A$33&amp;'Maths NV'!$B$1:$B$33,0)),"")</f>
        <v>Les programmes de construction p. 115</v>
      </c>
      <c r="F28" s="95" t="str">
        <f t="array" ref="F28">IFERROR(INDEX('Maths NV'!F$1:F$33,MATCH($B28&amp;$A28,'Maths NV'!$A$1:$A$33&amp;'Maths NV'!$B$1:$B$33,0)),"")</f>
        <v xml:space="preserve"> </v>
      </c>
      <c r="G28" s="95" t="str">
        <f t="array" ref="G28">IFERROR(INDEX('Maths NV'!G$1:G$33,MATCH($B28&amp;$A28,'Maths NV'!$A$1:$A$33&amp;'Maths NV'!$B$1:$B$33,0)),"")</f>
        <v xml:space="preserve"> </v>
      </c>
      <c r="H28" s="95" t="str">
        <f t="array" ref="H28">IFERROR(INDEX('Maths NV'!H$1:H$33,MATCH($B28&amp;$A28,'Maths NV'!$A$1:$A$33&amp;'Maths NV'!$B$1:$B$33,0)),"")</f>
        <v xml:space="preserve"> </v>
      </c>
      <c r="I28" s="95" t="str">
        <f t="array" ref="I28">IFERROR(INDEX('Maths NV'!I$1:I$33,MATCH($B28&amp;$A28,'Maths NV'!$A$1:$A$33&amp;'Maths NV'!$B$1:$B$33,0)),"")</f>
        <v xml:space="preserve"> </v>
      </c>
    </row>
    <row r="29" spans="1:9" s="81" customFormat="1" ht="30">
      <c r="A29" s="94" t="s">
        <v>10</v>
      </c>
      <c r="B29" s="95">
        <f t="shared" si="2"/>
        <v>7</v>
      </c>
      <c r="C29" s="95" t="str">
        <f t="array" ref="C29">IFERROR(INDEX('Maths NV'!C$1:C$33,MATCH($B29&amp;$A29,'Maths NV'!$A$1:$A$33&amp;'Maths NV'!$B$1:$B$33,0)),"")</f>
        <v>Technique de la division : diviseur à plusieurs chiffres. p. 65</v>
      </c>
      <c r="D29" s="95" t="str">
        <f t="array" ref="D29">IFERROR(INDEX('Maths NV'!D$1:D$33,MATCH($B29&amp;$A29,'Maths NV'!$A$1:$A$33&amp;'Maths NV'!$B$1:$B$33,0)),"")</f>
        <v>Cercles, disques et couronnes p. 103</v>
      </c>
      <c r="E29" s="95" t="str">
        <f t="array" ref="E29">IFERROR(INDEX('Maths NV'!E$1:E$33,MATCH($B29&amp;$A29,'Maths NV'!$A$1:$A$33&amp;'Maths NV'!$B$1:$B$33,0)),"")</f>
        <v>Technique de la division : soustractions mentales p. 69</v>
      </c>
      <c r="F29" s="95" t="str">
        <f t="array" ref="F29">IFERROR(INDEX('Maths NV'!F$1:F$33,MATCH($B29&amp;$A29,'Maths NV'!$A$1:$A$33&amp;'Maths NV'!$B$1:$B$33,0)),"")</f>
        <v>22 Ecrire un énoncé à partir d'une opération</v>
      </c>
      <c r="G29" s="95" t="str">
        <f t="array" ref="G29">IFERROR(INDEX('Maths NV'!G$1:G$33,MATCH($B29&amp;$A29,'Maths NV'!$A$1:$A$33&amp;'Maths NV'!$B$1:$B$33,0)),"")</f>
        <v xml:space="preserve"> </v>
      </c>
      <c r="H29" s="95" t="str">
        <f t="array" ref="H29">IFERROR(INDEX('Maths NV'!H$1:H$33,MATCH($B29&amp;$A29,'Maths NV'!$A$1:$A$33&amp;'Maths NV'!$B$1:$B$33,0)),"")</f>
        <v xml:space="preserve"> </v>
      </c>
      <c r="I29" s="95" t="str">
        <f t="array" ref="I29">IFERROR(INDEX('Maths NV'!I$1:I$33,MATCH($B29&amp;$A29,'Maths NV'!$A$1:$A$33&amp;'Maths NV'!$B$1:$B$33,0)),"")</f>
        <v xml:space="preserve"> </v>
      </c>
    </row>
    <row r="30" spans="1:9" s="81" customFormat="1" ht="30">
      <c r="A30" s="94" t="s">
        <v>10</v>
      </c>
      <c r="B30" s="95">
        <f t="shared" si="2"/>
        <v>8</v>
      </c>
      <c r="C30" s="95" t="str">
        <f t="array" ref="C30">IFERROR(INDEX('Maths NV'!C$1:C$33,MATCH($B30&amp;$A30,'Maths NV'!$A$1:$A$33&amp;'Maths NV'!$B$1:$B$33,0)),"")</f>
        <v>Division : dividendes et quotients décimaux p. 73</v>
      </c>
      <c r="D30" s="95" t="str">
        <f t="array" ref="D30">IFERROR(INDEX('Maths NV'!D$1:D$33,MATCH($B30&amp;$A30,'Maths NV'!$A$1:$A$33&amp;'Maths NV'!$B$1:$B$33,0)),"")</f>
        <v>Les volumes p. 145</v>
      </c>
      <c r="E30" s="95" t="str">
        <f t="array" ref="E30">IFERROR(INDEX('Maths NV'!E$1:E$33,MATCH($B30&amp;$A30,'Maths NV'!$A$1:$A$33&amp;'Maths NV'!$B$1:$B$33,0)),"")</f>
        <v>25 Résoudre un problème avec une addition – 2</v>
      </c>
      <c r="F30" s="95" t="str">
        <f t="array" ref="F30">IFERROR(INDEX('Maths NV'!F$1:F$33,MATCH($B30&amp;$A30,'Maths NV'!$A$1:$A$33&amp;'Maths NV'!$B$1:$B$33,0)),"")</f>
        <v xml:space="preserve"> </v>
      </c>
      <c r="G30" s="95" t="str">
        <f t="array" ref="G30">IFERROR(INDEX('Maths NV'!G$1:G$33,MATCH($B30&amp;$A30,'Maths NV'!$A$1:$A$33&amp;'Maths NV'!$B$1:$B$33,0)),"")</f>
        <v xml:space="preserve"> </v>
      </c>
      <c r="H30" s="95" t="str">
        <f t="array" ref="H30">IFERROR(INDEX('Maths NV'!H$1:H$33,MATCH($B30&amp;$A30,'Maths NV'!$A$1:$A$33&amp;'Maths NV'!$B$1:$B$33,0)),"")</f>
        <v xml:space="preserve"> </v>
      </c>
      <c r="I30" s="95" t="str">
        <f t="array" ref="I30">IFERROR(INDEX('Maths NV'!I$1:I$33,MATCH($B30&amp;$A30,'Maths NV'!$A$1:$A$33&amp;'Maths NV'!$B$1:$B$33,0)),"")</f>
        <v xml:space="preserve"> </v>
      </c>
    </row>
    <row r="31" spans="1:9" s="81" customFormat="1" ht="30">
      <c r="A31" s="94" t="s">
        <v>10</v>
      </c>
      <c r="B31" s="95">
        <f t="shared" si="2"/>
        <v>9</v>
      </c>
      <c r="C31" s="95" t="str">
        <f t="array" ref="C31">IFERROR(INDEX('Maths NV'!C$1:C$33,MATCH($B31&amp;$A31,'Maths NV'!$A$1:$A$33&amp;'Maths NV'!$B$1:$B$33,0)),"")</f>
        <v>Reconnaître et classer les solides p. 107</v>
      </c>
      <c r="D31" s="95" t="str">
        <f t="array" ref="D31">IFERROR(INDEX('Maths NV'!D$1:D$33,MATCH($B31&amp;$A31,'Maths NV'!$A$1:$A$33&amp;'Maths NV'!$B$1:$B$33,0)),"")</f>
        <v>Proportionnalité p. 153</v>
      </c>
      <c r="E31" s="95" t="str">
        <f t="array" ref="E31">IFERROR(INDEX('Maths NV'!E$1:E$33,MATCH($B31&amp;$A31,'Maths NV'!$A$1:$A$33&amp;'Maths NV'!$B$1:$B$33,0)),"")</f>
        <v>Proportionnalité : les pourcentages p. 157</v>
      </c>
      <c r="F31" s="95" t="str">
        <f t="array" ref="F31">IFERROR(INDEX('Maths NV'!F$1:F$33,MATCH($B31&amp;$A31,'Maths NV'!$A$1:$A$33&amp;'Maths NV'!$B$1:$B$33,0)),"")</f>
        <v>28 Résoudre un problème avec une multiplication – 2</v>
      </c>
      <c r="G31" s="95" t="str">
        <f t="array" ref="G31">IFERROR(INDEX('Maths NV'!G$1:G$33,MATCH($B31&amp;$A31,'Maths NV'!$A$1:$A$33&amp;'Maths NV'!$B$1:$B$33,0)),"")</f>
        <v xml:space="preserve"> </v>
      </c>
      <c r="H31" s="95" t="str">
        <f t="array" ref="H31">IFERROR(INDEX('Maths NV'!H$1:H$33,MATCH($B31&amp;$A31,'Maths NV'!$A$1:$A$33&amp;'Maths NV'!$B$1:$B$33,0)),"")</f>
        <v xml:space="preserve"> </v>
      </c>
      <c r="I31" s="95" t="str">
        <f t="array" ref="I31">IFERROR(INDEX('Maths NV'!I$1:I$33,MATCH($B31&amp;$A31,'Maths NV'!$A$1:$A$33&amp;'Maths NV'!$B$1:$B$33,0)),"")</f>
        <v xml:space="preserve"> </v>
      </c>
    </row>
    <row r="32" spans="1:9" s="81" customFormat="1" ht="30">
      <c r="A32" s="94" t="s">
        <v>10</v>
      </c>
      <c r="B32" s="95">
        <f t="shared" si="2"/>
        <v>10</v>
      </c>
      <c r="C32" s="95" t="str">
        <f t="array" ref="C32">IFERROR(INDEX('Maths NV'!C$1:C$33,MATCH($B32&amp;$A32,'Maths NV'!$A$1:$A$33&amp;'Maths NV'!$B$1:$B$33,0)),"")</f>
        <v>Les patrons de solides p. 111</v>
      </c>
      <c r="D32" s="95" t="str">
        <f t="array" ref="D32">IFERROR(INDEX('Maths NV'!D$1:D$33,MATCH($B32&amp;$A32,'Maths NV'!$A$1:$A$33&amp;'Maths NV'!$B$1:$B$33,0)),"")</f>
        <v>Proportionnalité : les échelles p. 161</v>
      </c>
      <c r="E32" s="95" t="str">
        <f t="array" ref="E32">IFERROR(INDEX('Maths NV'!E$1:E$33,MATCH($B32&amp;$A32,'Maths NV'!$A$1:$A$33&amp;'Maths NV'!$B$1:$B$33,0)),"")</f>
        <v>Proportionnalité : les vitesses moyennes p. 161</v>
      </c>
      <c r="F32" s="95" t="str">
        <f t="array" ref="F32">IFERROR(INDEX('Maths NV'!F$1:F$33,MATCH($B32&amp;$A32,'Maths NV'!$A$1:$A$33&amp;'Maths NV'!$B$1:$B$33,0)),"")</f>
        <v>31 Résoudre un problème avec une soustraction – 2</v>
      </c>
      <c r="G32" s="95" t="str">
        <f t="array" ref="G32">IFERROR(INDEX('Maths NV'!G$1:G$33,MATCH($B32&amp;$A32,'Maths NV'!$A$1:$A$33&amp;'Maths NV'!$B$1:$B$33,0)),"")</f>
        <v xml:space="preserve"> </v>
      </c>
      <c r="H32" s="95" t="str">
        <f t="array" ref="H32">IFERROR(INDEX('Maths NV'!H$1:H$33,MATCH($B32&amp;$A32,'Maths NV'!$A$1:$A$33&amp;'Maths NV'!$B$1:$B$33,0)),"")</f>
        <v xml:space="preserve"> </v>
      </c>
      <c r="I32" s="95" t="str">
        <f t="array" ref="I32">IFERROR(INDEX('Maths NV'!I$1:I$33,MATCH($B32&amp;$A32,'Maths NV'!$A$1:$A$33&amp;'Maths NV'!$B$1:$B$33,0)),"")</f>
        <v xml:space="preserve"> </v>
      </c>
    </row>
    <row r="33" spans="1:9" s="81" customFormat="1" ht="30">
      <c r="A33" s="94" t="s">
        <v>10</v>
      </c>
      <c r="B33" s="95">
        <f t="shared" si="2"/>
        <v>11</v>
      </c>
      <c r="C33" s="95" t="str">
        <f t="array" ref="C33">IFERROR(INDEX('Maths NV'!C$1:C$33,MATCH($B33&amp;$A33,'Maths NV'!$A$1:$A$33&amp;'Maths NV'!$B$1:$B$33,0)),"")</f>
        <v>Les durées p. 149</v>
      </c>
      <c r="D33" s="95" t="str">
        <f t="array" ref="D33">IFERROR(INDEX('Maths NV'!D$1:D$33,MATCH($B33&amp;$A33,'Maths NV'!$A$1:$A$33&amp;'Maths NV'!$B$1:$B$33,0)),"")</f>
        <v>Tableaux et graphiques p. 169</v>
      </c>
      <c r="E33" s="95" t="str">
        <f t="array" ref="E33">IFERROR(INDEX('Maths NV'!E$1:E$33,MATCH($B33&amp;$A33,'Maths NV'!$A$1:$A$33&amp;'Maths NV'!$B$1:$B$33,0)),"")</f>
        <v>34 Résoudre un problème avec une division – 2</v>
      </c>
      <c r="F33" s="95" t="str">
        <f t="array" ref="F33">IFERROR(INDEX('Maths NV'!F$1:F$33,MATCH($B33&amp;$A33,'Maths NV'!$A$1:$A$33&amp;'Maths NV'!$B$1:$B$33,0)),"")</f>
        <v xml:space="preserve"> </v>
      </c>
      <c r="G33" s="95" t="str">
        <f t="array" ref="G33">IFERROR(INDEX('Maths NV'!G$1:G$33,MATCH($B33&amp;$A33,'Maths NV'!$A$1:$A$33&amp;'Maths NV'!$B$1:$B$33,0)),"")</f>
        <v xml:space="preserve"> </v>
      </c>
      <c r="H33" s="95" t="str">
        <f t="array" ref="H33">IFERROR(INDEX('Maths NV'!H$1:H$33,MATCH($B33&amp;$A33,'Maths NV'!$A$1:$A$33&amp;'Maths NV'!$B$1:$B$33,0)),"")</f>
        <v xml:space="preserve"> </v>
      </c>
      <c r="I33" s="95" t="str">
        <f t="array" ref="I33">IFERROR(INDEX('Maths NV'!I$1:I$33,MATCH($B33&amp;$A33,'Maths NV'!$A$1:$A$33&amp;'Maths NV'!$B$1:$B$33,0)),"")</f>
        <v xml:space="preserve"> </v>
      </c>
    </row>
  </sheetData>
  <printOptions horizontalCentered="1"/>
  <pageMargins left="0.23622047244094491" right="0.23622047244094491" top="0.74803149606299213" bottom="0.74803149606299213" header="0.31496062992125984" footer="0.31496062992125984"/>
  <pageSetup paperSize="8" orientation="landscape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Y13"/>
  <sheetViews>
    <sheetView zoomScale="85" zoomScaleNormal="85" workbookViewId="0">
      <selection activeCell="K2" sqref="K2"/>
    </sheetView>
  </sheetViews>
  <sheetFormatPr baseColWidth="10" defaultColWidth="11.42578125" defaultRowHeight="15"/>
  <cols>
    <col min="1" max="1" width="16.28515625" style="48" bestFit="1" customWidth="1"/>
    <col min="2" max="3" width="10.7109375" style="44" bestFit="1" customWidth="1"/>
    <col min="4" max="4" width="7.28515625" style="11" bestFit="1" customWidth="1"/>
    <col min="5" max="5" width="14.7109375" style="14" customWidth="1"/>
    <col min="6" max="6" width="8.140625" style="14" bestFit="1" customWidth="1"/>
    <col min="7" max="25" width="24.140625" style="14" customWidth="1"/>
    <col min="26" max="16384" width="11.42578125" style="14"/>
  </cols>
  <sheetData>
    <row r="1" spans="1:25" ht="15.75" thickBot="1">
      <c r="A1" s="46" t="s">
        <v>20</v>
      </c>
      <c r="B1" s="20" t="s">
        <v>21</v>
      </c>
      <c r="C1" s="20" t="s">
        <v>22</v>
      </c>
      <c r="D1" s="12" t="s">
        <v>17</v>
      </c>
      <c r="E1" s="13" t="s">
        <v>24</v>
      </c>
      <c r="F1" s="13" t="s">
        <v>25</v>
      </c>
      <c r="G1" s="12" t="s">
        <v>26</v>
      </c>
      <c r="H1" s="12" t="s">
        <v>27</v>
      </c>
      <c r="I1" s="12" t="s">
        <v>28</v>
      </c>
      <c r="J1" s="12" t="s">
        <v>29</v>
      </c>
      <c r="K1" s="12" t="s">
        <v>30</v>
      </c>
      <c r="L1" s="12" t="s">
        <v>31</v>
      </c>
      <c r="M1" s="12" t="s">
        <v>32</v>
      </c>
      <c r="N1" s="12" t="s">
        <v>33</v>
      </c>
      <c r="O1" s="12" t="s">
        <v>34</v>
      </c>
      <c r="P1" s="12" t="s">
        <v>35</v>
      </c>
      <c r="Q1" s="12" t="s">
        <v>36</v>
      </c>
      <c r="R1" s="12" t="s">
        <v>38</v>
      </c>
      <c r="S1" s="12" t="s">
        <v>39</v>
      </c>
      <c r="T1" s="12" t="s">
        <v>40</v>
      </c>
      <c r="U1" s="27" t="s">
        <v>42</v>
      </c>
      <c r="V1" s="27" t="s">
        <v>41</v>
      </c>
      <c r="W1" s="12" t="s">
        <v>37</v>
      </c>
      <c r="X1" s="13"/>
      <c r="Y1" s="13"/>
    </row>
    <row r="2" spans="1:25" ht="30">
      <c r="A2" s="47" t="str">
        <f t="shared" ref="A2:A12" ca="1" si="0">RIGHT(CELL("filename",A1),LEN(CELL("filename",A1))-SEARCH("]",CELL("filename",A1))-4)</f>
        <v>1</v>
      </c>
      <c r="B2" s="20">
        <f ca="1">VLOOKUP(ABS($A2),Calendrier!$A$2:$C$12,2)</f>
        <v>42248</v>
      </c>
      <c r="C2" s="20">
        <f ca="1">VLOOKUP(ABS($A2),Calendrier!$A$2:$C$12,3)</f>
        <v>42272</v>
      </c>
      <c r="D2" s="25" t="str">
        <f>'Liste élèves'!A2</f>
        <v>CE2</v>
      </c>
      <c r="E2" s="26" t="str">
        <f>'Liste élèves'!B2</f>
        <v>A</v>
      </c>
      <c r="F2" s="26" t="str">
        <f>'Liste élèves'!C2</f>
        <v>a</v>
      </c>
      <c r="G2" s="42" t="str">
        <f t="array" aca="1" ref="G2" ca="1">IFERROR(INDEX(Français!C$2:C$34,MATCH($A2&amp;$D2,Français!$A$2:$A$34&amp;Français!$B$2:$B$34)),"")</f>
        <v>Identifier le verbe p. 16</v>
      </c>
      <c r="H2" s="42" t="str">
        <f t="array" aca="1" ref="H2" ca="1">IFERROR(INDEX(Français!D$2:D$34,MATCH($A2&amp;$D2,Français!$A$2:$A$34&amp;Français!$B$2:$B$34)),"")</f>
        <v>La lettre, le son p. 76</v>
      </c>
      <c r="I2" s="42" t="str">
        <f t="array" aca="1" ref="I2" ca="1">IFERROR(INDEX(Français!E$2:E$34,MATCH($A2&amp;$D2,Français!$A$2:$A$34&amp;Français!$B$2:$B$34)),"")</f>
        <v>Distinguer le passé, le présent et le futur p. 136</v>
      </c>
      <c r="J2" s="42" t="str">
        <f t="array" aca="1" ref="J2" ca="1">IFERROR(INDEX(Français!F$2:F$34,MATCH($A2&amp;$D2,Français!$A$2:$A$34&amp;Français!$B$2:$B$34)),"")</f>
        <v>Avec mon dictionnaire (1) p. 185</v>
      </c>
      <c r="K2" s="42">
        <f t="array" aca="1" ref="K2" ca="1">IFERROR(INDEX(Français!G$2:G$34,MATCH($A2&amp;$D2,Français!$A$2:$A$34&amp;Français!$B$2:$B$34)),"")</f>
        <v>0</v>
      </c>
      <c r="L2" s="42">
        <f t="array" aca="1" ref="L2" ca="1">IFERROR(INDEX(Français!H$2:H$34,MATCH($A2&amp;$D2,Français!$A$2:$A$34&amp;Français!$B$2:$B$34)),"")</f>
        <v>0</v>
      </c>
      <c r="M2" s="42" t="str">
        <f t="array" aca="1" ref="M2" ca="1">IFERROR(INDEX(Français!I$2:I$34,MATCH($A2&amp;$D2,Français!$A$2:$A$34&amp;Français!$B$2:$B$34)),"")</f>
        <v>Les personnes, le radical et les terminaisons p. 132</v>
      </c>
      <c r="N2" s="42" t="str">
        <f t="array" aca="1" ref="N2" ca="1">IFERROR(INDEX(Français!#REF!,MATCH($A2&amp;$D2,Français!$A$2:$A$34&amp;Français!$B$2:$B$34)),"")</f>
        <v/>
      </c>
      <c r="O2" s="42" t="str">
        <f t="array" aca="1" ref="O2" ca="1">IFERROR(INDEX(Maths!C$2:C$34,MATCH($A2&amp;$D2,Maths!$A$2:$A$34&amp;Maths!$B$2:$B$34)),"")</f>
        <v>Les nombre de 0 à 999 - p. 17</v>
      </c>
      <c r="P2" s="42" t="str">
        <f t="array" aca="1" ref="P2" ca="1">IFERROR(INDEX(Maths!D$2:D$34,MATCH($A2&amp;$D2,Maths!$A$2:$A$34&amp;Maths!$B$2:$B$34)),"")</f>
        <v>Pliages et découpages - p. 107</v>
      </c>
      <c r="Q2" s="42">
        <f t="array" aca="1" ref="Q2" ca="1">IFERROR(INDEX(Maths!E$2:E$34,MATCH($A2&amp;$D2,Maths!$A$2:$A$34&amp;Maths!$B$2:$B$34)),"")</f>
        <v>0</v>
      </c>
      <c r="R2" s="42" t="str">
        <f t="array" aca="1" ref="R2" ca="1">IFERROR(INDEX(Maths!F$2:F$34,MATCH($A2&amp;$D2,Maths!$A$2:$A$34&amp;Maths!$B$2:$B$34)),"")</f>
        <v>Les nombres de 0 à 999 - p. 21</v>
      </c>
      <c r="S2" s="42" t="str">
        <f t="array" aca="1" ref="S2" ca="1">IFERROR(INDEX(Maths!G$2:G$34,MATCH($A2&amp;$D2,Maths!$A$2:$A$34&amp;Maths!$B$2:$B$34)),"")</f>
        <v>Droites perpendiculaires et angles droits - p. 115</v>
      </c>
      <c r="T2" s="42">
        <f t="array" aca="1" ref="T2" ca="1">IFERROR(INDEX(Maths!H$2:H$34,MATCH($A2&amp;$D2,Maths!$A$2:$A$34&amp;Maths!$B$2:$B$34)),"")</f>
        <v>0</v>
      </c>
      <c r="U2" s="42">
        <f t="array" aca="1" ref="U2" ca="1">IFERROR(INDEX(Maths!I$2:I$34,MATCH($A2&amp;$D2,Maths!$A$2:$A$34&amp;Maths!$B$2:$B$34)),"")</f>
        <v>0</v>
      </c>
      <c r="V2" s="42">
        <f t="array" aca="1" ref="V2" ca="1">IFERROR(INDEX(Maths!J$2:J$34,MATCH($A2&amp;$D2,Maths!$A$2:$A$34&amp;Maths!$B$2:$B$34)),"")</f>
        <v>0</v>
      </c>
      <c r="W2" s="42" t="str">
        <f t="array" aca="1" ref="W2" ca="1">IFERROR(INDEX(Maths!K$2:K$34,MATCH($A2&amp;$D2,Maths!$A$2:$A$34&amp;Maths!$B$2:$B$34)),"")</f>
        <v>01 Identification d'un problème</v>
      </c>
    </row>
    <row r="3" spans="1:25" ht="30">
      <c r="A3" s="47" t="str">
        <f t="shared" ca="1" si="0"/>
        <v>1</v>
      </c>
      <c r="B3" s="20">
        <f ca="1">VLOOKUP(ABS($A3),Calendrier!$A$2:$C$12,2)</f>
        <v>42248</v>
      </c>
      <c r="C3" s="20">
        <f ca="1">VLOOKUP(ABS($A3),Calendrier!$A$2:$C$12,3)</f>
        <v>42272</v>
      </c>
      <c r="D3" s="25" t="str">
        <f>'Liste élèves'!A3</f>
        <v>CE2</v>
      </c>
      <c r="E3" s="26" t="str">
        <f>'Liste élèves'!B3</f>
        <v>B</v>
      </c>
      <c r="F3" s="26" t="str">
        <f>'Liste élèves'!C3</f>
        <v>b</v>
      </c>
      <c r="G3" s="42" t="str">
        <f t="array" aca="1" ref="G3" ca="1">IFERROR(INDEX(Français!C$2:C$34,MATCH($A3&amp;$D3,Français!$A$2:$A$34&amp;Français!$B$2:$B$34)),"")</f>
        <v>Identifier le verbe p. 16</v>
      </c>
      <c r="H3" s="42" t="str">
        <f t="array" aca="1" ref="H3" ca="1">IFERROR(INDEX(Français!D$2:D$34,MATCH($A3&amp;$D3,Français!$A$2:$A$34&amp;Français!$B$2:$B$34)),"")</f>
        <v>La lettre, le son p. 76</v>
      </c>
      <c r="I3" s="42" t="str">
        <f t="array" aca="1" ref="I3" ca="1">IFERROR(INDEX(Français!E$2:E$34,MATCH($A3&amp;$D3,Français!$A$2:$A$34&amp;Français!$B$2:$B$34)),"")</f>
        <v>Distinguer le passé, le présent et le futur p. 136</v>
      </c>
      <c r="J3" s="42" t="str">
        <f t="array" aca="1" ref="J3" ca="1">IFERROR(INDEX(Français!F$2:F$34,MATCH($A3&amp;$D3,Français!$A$2:$A$34&amp;Français!$B$2:$B$34)),"")</f>
        <v>Avec mon dictionnaire (1) p. 185</v>
      </c>
      <c r="K3" s="42">
        <f t="array" aca="1" ref="K3" ca="1">IFERROR(INDEX(Français!G$2:G$34,MATCH($A3&amp;$D3,Français!$A$2:$A$34&amp;Français!$B$2:$B$34)),"")</f>
        <v>0</v>
      </c>
      <c r="L3" s="42">
        <f t="array" aca="1" ref="L3" ca="1">IFERROR(INDEX(Français!H$2:H$34,MATCH($A3&amp;$D3,Français!$A$2:$A$34&amp;Français!$B$2:$B$34)),"")</f>
        <v>0</v>
      </c>
      <c r="M3" s="42" t="str">
        <f t="array" aca="1" ref="M3" ca="1">IFERROR(INDEX(Français!I$2:I$34,MATCH($A3&amp;$D3,Français!$A$2:$A$34&amp;Français!$B$2:$B$34)),"")</f>
        <v>Les personnes, le radical et les terminaisons p. 132</v>
      </c>
      <c r="N3" s="42" t="str">
        <f t="array" aca="1" ref="N3" ca="1">IFERROR(INDEX(Français!#REF!,MATCH($A3&amp;$D3,Français!$A$2:$A$34&amp;Français!$B$2:$B$34)),"")</f>
        <v/>
      </c>
      <c r="O3" s="42" t="str">
        <f t="array" aca="1" ref="O3" ca="1">IFERROR(INDEX(Maths!C$2:C$34,MATCH($A3&amp;$D3,Maths!$A$2:$A$34&amp;Maths!$B$2:$B$34)),"")</f>
        <v>Les nombre de 0 à 999 - p. 17</v>
      </c>
      <c r="P3" s="42" t="str">
        <f t="array" aca="1" ref="P3" ca="1">IFERROR(INDEX(Maths!D$2:D$34,MATCH($A3&amp;$D3,Maths!$A$2:$A$34&amp;Maths!$B$2:$B$34)),"")</f>
        <v>Pliages et découpages - p. 107</v>
      </c>
      <c r="Q3" s="42">
        <f t="array" aca="1" ref="Q3" ca="1">IFERROR(INDEX(Maths!E$2:E$34,MATCH($A3&amp;$D3,Maths!$A$2:$A$34&amp;Maths!$B$2:$B$34)),"")</f>
        <v>0</v>
      </c>
      <c r="R3" s="42" t="str">
        <f t="array" aca="1" ref="R3" ca="1">IFERROR(INDEX(Maths!F$2:F$34,MATCH($A3&amp;$D3,Maths!$A$2:$A$34&amp;Maths!$B$2:$B$34)),"")</f>
        <v>Les nombres de 0 à 999 - p. 21</v>
      </c>
      <c r="S3" s="42" t="str">
        <f t="array" aca="1" ref="S3" ca="1">IFERROR(INDEX(Maths!G$2:G$34,MATCH($A3&amp;$D3,Maths!$A$2:$A$34&amp;Maths!$B$2:$B$34)),"")</f>
        <v>Droites perpendiculaires et angles droits - p. 115</v>
      </c>
      <c r="T3" s="42">
        <f t="array" aca="1" ref="T3" ca="1">IFERROR(INDEX(Maths!H$2:H$34,MATCH($A3&amp;$D3,Maths!$A$2:$A$34&amp;Maths!$B$2:$B$34)),"")</f>
        <v>0</v>
      </c>
      <c r="U3" s="42">
        <f t="array" aca="1" ref="U3" ca="1">IFERROR(INDEX(Maths!I$2:I$34,MATCH($A3&amp;$D3,Maths!$A$2:$A$34&amp;Maths!$B$2:$B$34)),"")</f>
        <v>0</v>
      </c>
      <c r="V3" s="42">
        <f t="array" aca="1" ref="V3" ca="1">IFERROR(INDEX(Maths!J$2:J$34,MATCH($A3&amp;$D3,Maths!$A$2:$A$34&amp;Maths!$B$2:$B$34)),"")</f>
        <v>0</v>
      </c>
      <c r="W3" s="42" t="str">
        <f t="array" aca="1" ref="W3" ca="1">IFERROR(INDEX(Maths!K$2:K$34,MATCH($A3&amp;$D3,Maths!$A$2:$A$34&amp;Maths!$B$2:$B$34)),"")</f>
        <v>01 Identification d'un problème</v>
      </c>
    </row>
    <row r="4" spans="1:25" ht="30">
      <c r="A4" s="47" t="str">
        <f t="shared" ca="1" si="0"/>
        <v>1</v>
      </c>
      <c r="B4" s="20">
        <f ca="1">VLOOKUP(ABS($A4),Calendrier!$A$2:$C$12,2)</f>
        <v>42248</v>
      </c>
      <c r="C4" s="20">
        <f ca="1">VLOOKUP(ABS($A4),Calendrier!$A$2:$C$12,3)</f>
        <v>42272</v>
      </c>
      <c r="D4" s="25" t="str">
        <f>'Liste élèves'!A4</f>
        <v>CE2</v>
      </c>
      <c r="E4" s="26" t="str">
        <f>'Liste élèves'!B4</f>
        <v>C</v>
      </c>
      <c r="F4" s="26" t="str">
        <f>'Liste élèves'!C4</f>
        <v>c</v>
      </c>
      <c r="G4" s="42" t="str">
        <f t="array" aca="1" ref="G4" ca="1">IFERROR(INDEX(Français!C$2:C$34,MATCH($A4&amp;$D4,Français!$A$2:$A$34&amp;Français!$B$2:$B$34)),"")</f>
        <v>Identifier le verbe p. 16</v>
      </c>
      <c r="H4" s="42" t="str">
        <f t="array" aca="1" ref="H4" ca="1">IFERROR(INDEX(Français!D$2:D$34,MATCH($A4&amp;$D4,Français!$A$2:$A$34&amp;Français!$B$2:$B$34)),"")</f>
        <v>La lettre, le son p. 76</v>
      </c>
      <c r="I4" s="42" t="str">
        <f t="array" aca="1" ref="I4" ca="1">IFERROR(INDEX(Français!E$2:E$34,MATCH($A4&amp;$D4,Français!$A$2:$A$34&amp;Français!$B$2:$B$34)),"")</f>
        <v>Distinguer le passé, le présent et le futur p. 136</v>
      </c>
      <c r="J4" s="42" t="str">
        <f t="array" aca="1" ref="J4" ca="1">IFERROR(INDEX(Français!F$2:F$34,MATCH($A4&amp;$D4,Français!$A$2:$A$34&amp;Français!$B$2:$B$34)),"")</f>
        <v>Avec mon dictionnaire (1) p. 185</v>
      </c>
      <c r="K4" s="42">
        <f t="array" aca="1" ref="K4" ca="1">IFERROR(INDEX(Français!G$2:G$34,MATCH($A4&amp;$D4,Français!$A$2:$A$34&amp;Français!$B$2:$B$34)),"")</f>
        <v>0</v>
      </c>
      <c r="L4" s="42">
        <f t="array" aca="1" ref="L4" ca="1">IFERROR(INDEX(Français!H$2:H$34,MATCH($A4&amp;$D4,Français!$A$2:$A$34&amp;Français!$B$2:$B$34)),"")</f>
        <v>0</v>
      </c>
      <c r="M4" s="42" t="str">
        <f t="array" aca="1" ref="M4" ca="1">IFERROR(INDEX(Français!I$2:I$34,MATCH($A4&amp;$D4,Français!$A$2:$A$34&amp;Français!$B$2:$B$34)),"")</f>
        <v>Les personnes, le radical et les terminaisons p. 132</v>
      </c>
      <c r="N4" s="42" t="str">
        <f t="array" aca="1" ref="N4" ca="1">IFERROR(INDEX(Français!#REF!,MATCH($A4&amp;$D4,Français!$A$2:$A$34&amp;Français!$B$2:$B$34)),"")</f>
        <v/>
      </c>
      <c r="O4" s="42" t="str">
        <f t="array" aca="1" ref="O4" ca="1">IFERROR(INDEX(Maths!C$2:C$34,MATCH($A4&amp;$D4,Maths!$A$2:$A$34&amp;Maths!$B$2:$B$34)),"")</f>
        <v>Les nombre de 0 à 999 - p. 17</v>
      </c>
      <c r="P4" s="42" t="str">
        <f t="array" aca="1" ref="P4" ca="1">IFERROR(INDEX(Maths!D$2:D$34,MATCH($A4&amp;$D4,Maths!$A$2:$A$34&amp;Maths!$B$2:$B$34)),"")</f>
        <v>Pliages et découpages - p. 107</v>
      </c>
      <c r="Q4" s="42">
        <f t="array" aca="1" ref="Q4" ca="1">IFERROR(INDEX(Maths!E$2:E$34,MATCH($A4&amp;$D4,Maths!$A$2:$A$34&amp;Maths!$B$2:$B$34)),"")</f>
        <v>0</v>
      </c>
      <c r="R4" s="42" t="str">
        <f t="array" aca="1" ref="R4" ca="1">IFERROR(INDEX(Maths!F$2:F$34,MATCH($A4&amp;$D4,Maths!$A$2:$A$34&amp;Maths!$B$2:$B$34)),"")</f>
        <v>Les nombres de 0 à 999 - p. 21</v>
      </c>
      <c r="S4" s="42" t="str">
        <f t="array" aca="1" ref="S4" ca="1">IFERROR(INDEX(Maths!G$2:G$34,MATCH($A4&amp;$D4,Maths!$A$2:$A$34&amp;Maths!$B$2:$B$34)),"")</f>
        <v>Droites perpendiculaires et angles droits - p. 115</v>
      </c>
      <c r="T4" s="42">
        <f t="array" aca="1" ref="T4" ca="1">IFERROR(INDEX(Maths!H$2:H$34,MATCH($A4&amp;$D4,Maths!$A$2:$A$34&amp;Maths!$B$2:$B$34)),"")</f>
        <v>0</v>
      </c>
      <c r="U4" s="42">
        <f t="array" aca="1" ref="U4" ca="1">IFERROR(INDEX(Maths!I$2:I$34,MATCH($A4&amp;$D4,Maths!$A$2:$A$34&amp;Maths!$B$2:$B$34)),"")</f>
        <v>0</v>
      </c>
      <c r="V4" s="42">
        <f t="array" aca="1" ref="V4" ca="1">IFERROR(INDEX(Maths!J$2:J$34,MATCH($A4&amp;$D4,Maths!$A$2:$A$34&amp;Maths!$B$2:$B$34)),"")</f>
        <v>0</v>
      </c>
      <c r="W4" s="42" t="str">
        <f t="array" aca="1" ref="W4" ca="1">IFERROR(INDEX(Maths!K$2:K$34,MATCH($A4&amp;$D4,Maths!$A$2:$A$34&amp;Maths!$B$2:$B$34)),"")</f>
        <v>01 Identification d'un problème</v>
      </c>
    </row>
    <row r="5" spans="1:25" ht="45">
      <c r="A5" s="47" t="str">
        <f t="shared" ca="1" si="0"/>
        <v>1</v>
      </c>
      <c r="B5" s="20">
        <f ca="1">VLOOKUP(ABS($A5),Calendrier!$A$2:$C$12,2)</f>
        <v>42248</v>
      </c>
      <c r="C5" s="20">
        <f ca="1">VLOOKUP(ABS($A5),Calendrier!$A$2:$C$12,3)</f>
        <v>42272</v>
      </c>
      <c r="D5" s="23" t="str">
        <f>'Liste élèves'!A5</f>
        <v>CM1</v>
      </c>
      <c r="E5" s="24" t="str">
        <f>'Liste élèves'!B5</f>
        <v>D</v>
      </c>
      <c r="F5" s="24" t="str">
        <f>'Liste élèves'!C5</f>
        <v>d</v>
      </c>
      <c r="G5" s="42" t="str">
        <f t="array" aca="1" ref="G5" ca="1">IFERROR(INDEX(Français!C$2:C$34,MATCH($A5&amp;$D5,Français!$A$2:$A$34&amp;Français!$B$2:$B$34)),"")</f>
        <v>Identifier le sujet du verbe p. 18</v>
      </c>
      <c r="H5" s="42" t="str">
        <f t="array" aca="1" ref="H5" ca="1">IFERROR(INDEX(Français!D$2:D$34,MATCH($A5&amp;$D5,Français!$A$2:$A$34&amp;Français!$B$2:$B$34)),"")</f>
        <v>Distinguer les mots qui se ressemblent p. 78</v>
      </c>
      <c r="I5" s="42" t="str">
        <f t="array" aca="1" ref="I5" ca="1">IFERROR(INDEX(Français!E$2:E$34,MATCH($A5&amp;$D5,Français!$A$2:$A$34&amp;Français!$B$2:$B$34)),"")</f>
        <v>Distinguer le passé, le présent et le futur p. 136</v>
      </c>
      <c r="J5" s="42" t="str">
        <f t="array" aca="1" ref="J5" ca="1">IFERROR(INDEX(Français!F$2:F$34,MATCH($A5&amp;$D5,Français!$A$2:$A$34&amp;Français!$B$2:$B$34)),"")</f>
        <v>Avec mon dictionnaire (2) p. 186</v>
      </c>
      <c r="K5" s="42">
        <f t="array" aca="1" ref="K5" ca="1">IFERROR(INDEX(Français!G$2:G$34,MATCH($A5&amp;$D5,Français!$A$2:$A$34&amp;Français!$B$2:$B$34)),"")</f>
        <v>0</v>
      </c>
      <c r="L5" s="42">
        <f t="array" aca="1" ref="L5" ca="1">IFERROR(INDEX(Français!H$2:H$34,MATCH($A5&amp;$D5,Français!$A$2:$A$34&amp;Français!$B$2:$B$34)),"")</f>
        <v>0</v>
      </c>
      <c r="M5" s="42" t="str">
        <f t="array" aca="1" ref="M5" ca="1">IFERROR(INDEX(Français!I$2:I$34,MATCH($A5&amp;$D5,Français!$A$2:$A$34&amp;Français!$B$2:$B$34)),"")</f>
        <v>Les personnes, le radical et les terminaisons p. 132</v>
      </c>
      <c r="N5" s="42" t="str">
        <f t="array" aca="1" ref="N5" ca="1">IFERROR(INDEX(Français!#REF!,MATCH($A5&amp;$D5,Français!$A$2:$A$34&amp;Français!$B$2:$B$34)),"")</f>
        <v/>
      </c>
      <c r="O5" s="42" t="str">
        <f t="array" aca="1" ref="O5" ca="1">IFERROR(INDEX(Maths!C$2:C$34,MATCH($A5&amp;$D5,Maths!$A$2:$A$34&amp;Maths!$B$2:$B$34)),"")</f>
        <v>Les grands nombres (1) - p. 17</v>
      </c>
      <c r="P5" s="42" t="str">
        <f t="array" aca="1" ref="P5" ca="1">IFERROR(INDEX(Maths!D$2:D$34,MATCH($A5&amp;$D5,Maths!$A$2:$A$34&amp;Maths!$B$2:$B$34)),"")</f>
        <v>Symétrie axiale (1) - p. 91 / Symétrie axiale (2) - p. 95</v>
      </c>
      <c r="Q5" s="42">
        <f t="array" aca="1" ref="Q5" ca="1">IFERROR(INDEX(Maths!E$2:E$34,MATCH($A5&amp;$D5,Maths!$A$2:$A$34&amp;Maths!$B$2:$B$34)),"")</f>
        <v>0</v>
      </c>
      <c r="R5" s="42" t="str">
        <f t="array" aca="1" ref="R5" ca="1">IFERROR(INDEX(Maths!F$2:F$34,MATCH($A5&amp;$D5,Maths!$A$2:$A$34&amp;Maths!$B$2:$B$34)),"")</f>
        <v>Les grands nombres (2) - p. 21</v>
      </c>
      <c r="S5" s="42" t="str">
        <f t="array" aca="1" ref="S5" ca="1">IFERROR(INDEX(Maths!G$2:G$34,MATCH($A5&amp;$D5,Maths!$A$2:$A$34&amp;Maths!$B$2:$B$34)),"")</f>
        <v>Parallèles et perpendiculaires - p. 99</v>
      </c>
      <c r="T5" s="42">
        <f t="array" aca="1" ref="T5" ca="1">IFERROR(INDEX(Maths!H$2:H$34,MATCH($A5&amp;$D5,Maths!$A$2:$A$34&amp;Maths!$B$2:$B$34)),"")</f>
        <v>0</v>
      </c>
      <c r="U5" s="42">
        <f t="array" aca="1" ref="U5" ca="1">IFERROR(INDEX(Maths!I$2:I$34,MATCH($A5&amp;$D5,Maths!$A$2:$A$34&amp;Maths!$B$2:$B$34)),"")</f>
        <v>0</v>
      </c>
      <c r="V5" s="42">
        <f t="array" aca="1" ref="V5" ca="1">IFERROR(INDEX(Maths!J$2:J$34,MATCH($A5&amp;$D5,Maths!$A$2:$A$34&amp;Maths!$B$2:$B$34)),"")</f>
        <v>0</v>
      </c>
      <c r="W5" s="42" t="str">
        <f t="array" aca="1" ref="W5" ca="1">IFERROR(INDEX(Maths!K$2:K$34,MATCH($A5&amp;$D5,Maths!$A$2:$A$34&amp;Maths!$B$2:$B$34)),"")</f>
        <v>E300 Est-ce un problème ?</v>
      </c>
    </row>
    <row r="6" spans="1:25" ht="45">
      <c r="A6" s="47" t="str">
        <f t="shared" ca="1" si="0"/>
        <v>1</v>
      </c>
      <c r="B6" s="20">
        <f ca="1">VLOOKUP(ABS($A6),Calendrier!$A$2:$C$12,2)</f>
        <v>42248</v>
      </c>
      <c r="C6" s="20">
        <f ca="1">VLOOKUP(ABS($A6),Calendrier!$A$2:$C$12,3)</f>
        <v>42272</v>
      </c>
      <c r="D6" s="23" t="str">
        <f>'Liste élèves'!A6</f>
        <v>CM1</v>
      </c>
      <c r="E6" s="24" t="str">
        <f>'Liste élèves'!B6</f>
        <v>E</v>
      </c>
      <c r="F6" s="24" t="str">
        <f>'Liste élèves'!C6</f>
        <v>e</v>
      </c>
      <c r="G6" s="42" t="str">
        <f t="array" aca="1" ref="G6" ca="1">IFERROR(INDEX(Français!C$2:C$34,MATCH($A6&amp;$D6,Français!$A$2:$A$34&amp;Français!$B$2:$B$34)),"")</f>
        <v>Identifier le sujet du verbe p. 18</v>
      </c>
      <c r="H6" s="42" t="str">
        <f t="array" aca="1" ref="H6" ca="1">IFERROR(INDEX(Français!D$2:D$34,MATCH($A6&amp;$D6,Français!$A$2:$A$34&amp;Français!$B$2:$B$34)),"")</f>
        <v>Distinguer les mots qui se ressemblent p. 78</v>
      </c>
      <c r="I6" s="42" t="str">
        <f t="array" aca="1" ref="I6" ca="1">IFERROR(INDEX(Français!E$2:E$34,MATCH($A6&amp;$D6,Français!$A$2:$A$34&amp;Français!$B$2:$B$34)),"")</f>
        <v>Distinguer le passé, le présent et le futur p. 136</v>
      </c>
      <c r="J6" s="42" t="str">
        <f t="array" aca="1" ref="J6" ca="1">IFERROR(INDEX(Français!F$2:F$34,MATCH($A6&amp;$D6,Français!$A$2:$A$34&amp;Français!$B$2:$B$34)),"")</f>
        <v>Avec mon dictionnaire (2) p. 186</v>
      </c>
      <c r="K6" s="42">
        <f t="array" aca="1" ref="K6" ca="1">IFERROR(INDEX(Français!G$2:G$34,MATCH($A6&amp;$D6,Français!$A$2:$A$34&amp;Français!$B$2:$B$34)),"")</f>
        <v>0</v>
      </c>
      <c r="L6" s="42">
        <f t="array" aca="1" ref="L6" ca="1">IFERROR(INDEX(Français!H$2:H$34,MATCH($A6&amp;$D6,Français!$A$2:$A$34&amp;Français!$B$2:$B$34)),"")</f>
        <v>0</v>
      </c>
      <c r="M6" s="42" t="str">
        <f t="array" aca="1" ref="M6" ca="1">IFERROR(INDEX(Français!I$2:I$34,MATCH($A6&amp;$D6,Français!$A$2:$A$34&amp;Français!$B$2:$B$34)),"")</f>
        <v>Les personnes, le radical et les terminaisons p. 132</v>
      </c>
      <c r="N6" s="42" t="str">
        <f t="array" aca="1" ref="N6" ca="1">IFERROR(INDEX(Français!#REF!,MATCH($A6&amp;$D6,Français!$A$2:$A$34&amp;Français!$B$2:$B$34)),"")</f>
        <v/>
      </c>
      <c r="O6" s="42" t="str">
        <f t="array" aca="1" ref="O6" ca="1">IFERROR(INDEX(Maths!C$2:C$34,MATCH($A6&amp;$D6,Maths!$A$2:$A$34&amp;Maths!$B$2:$B$34)),"")</f>
        <v>Les grands nombres (1) - p. 17</v>
      </c>
      <c r="P6" s="42" t="str">
        <f t="array" aca="1" ref="P6" ca="1">IFERROR(INDEX(Maths!D$2:D$34,MATCH($A6&amp;$D6,Maths!$A$2:$A$34&amp;Maths!$B$2:$B$34)),"")</f>
        <v>Symétrie axiale (1) - p. 91 / Symétrie axiale (2) - p. 95</v>
      </c>
      <c r="Q6" s="42">
        <f t="array" aca="1" ref="Q6" ca="1">IFERROR(INDEX(Maths!E$2:E$34,MATCH($A6&amp;$D6,Maths!$A$2:$A$34&amp;Maths!$B$2:$B$34)),"")</f>
        <v>0</v>
      </c>
      <c r="R6" s="42" t="str">
        <f t="array" aca="1" ref="R6" ca="1">IFERROR(INDEX(Maths!F$2:F$34,MATCH($A6&amp;$D6,Maths!$A$2:$A$34&amp;Maths!$B$2:$B$34)),"")</f>
        <v>Les grands nombres (2) - p. 21</v>
      </c>
      <c r="S6" s="42" t="str">
        <f t="array" aca="1" ref="S6" ca="1">IFERROR(INDEX(Maths!G$2:G$34,MATCH($A6&amp;$D6,Maths!$A$2:$A$34&amp;Maths!$B$2:$B$34)),"")</f>
        <v>Parallèles et perpendiculaires - p. 99</v>
      </c>
      <c r="T6" s="42">
        <f t="array" aca="1" ref="T6" ca="1">IFERROR(INDEX(Maths!H$2:H$34,MATCH($A6&amp;$D6,Maths!$A$2:$A$34&amp;Maths!$B$2:$B$34)),"")</f>
        <v>0</v>
      </c>
      <c r="U6" s="42">
        <f t="array" aca="1" ref="U6" ca="1">IFERROR(INDEX(Maths!I$2:I$34,MATCH($A6&amp;$D6,Maths!$A$2:$A$34&amp;Maths!$B$2:$B$34)),"")</f>
        <v>0</v>
      </c>
      <c r="V6" s="42">
        <f t="array" aca="1" ref="V6" ca="1">IFERROR(INDEX(Maths!J$2:J$34,MATCH($A6&amp;$D6,Maths!$A$2:$A$34&amp;Maths!$B$2:$B$34)),"")</f>
        <v>0</v>
      </c>
      <c r="W6" s="42" t="str">
        <f t="array" aca="1" ref="W6" ca="1">IFERROR(INDEX(Maths!K$2:K$34,MATCH($A6&amp;$D6,Maths!$A$2:$A$34&amp;Maths!$B$2:$B$34)),"")</f>
        <v>E300 Est-ce un problème ?</v>
      </c>
    </row>
    <row r="7" spans="1:25" ht="45">
      <c r="A7" s="47" t="str">
        <f t="shared" ca="1" si="0"/>
        <v>1</v>
      </c>
      <c r="B7" s="20">
        <f ca="1">VLOOKUP(ABS($A7),Calendrier!$A$2:$C$12,2)</f>
        <v>42248</v>
      </c>
      <c r="C7" s="20">
        <f ca="1">VLOOKUP(ABS($A7),Calendrier!$A$2:$C$12,3)</f>
        <v>42272</v>
      </c>
      <c r="D7" s="23" t="str">
        <f>'Liste élèves'!A7</f>
        <v>CM1</v>
      </c>
      <c r="E7" s="24" t="str">
        <f>'Liste élèves'!B7</f>
        <v>F</v>
      </c>
      <c r="F7" s="24" t="str">
        <f>'Liste élèves'!C7</f>
        <v>f</v>
      </c>
      <c r="G7" s="42" t="str">
        <f t="array" aca="1" ref="G7" ca="1">IFERROR(INDEX(Français!C$2:C$34,MATCH($A7&amp;$D7,Français!$A$2:$A$34&amp;Français!$B$2:$B$34)),"")</f>
        <v>Identifier le sujet du verbe p. 18</v>
      </c>
      <c r="H7" s="42" t="str">
        <f t="array" aca="1" ref="H7" ca="1">IFERROR(INDEX(Français!D$2:D$34,MATCH($A7&amp;$D7,Français!$A$2:$A$34&amp;Français!$B$2:$B$34)),"")</f>
        <v>Distinguer les mots qui se ressemblent p. 78</v>
      </c>
      <c r="I7" s="42" t="str">
        <f t="array" aca="1" ref="I7" ca="1">IFERROR(INDEX(Français!E$2:E$34,MATCH($A7&amp;$D7,Français!$A$2:$A$34&amp;Français!$B$2:$B$34)),"")</f>
        <v>Distinguer le passé, le présent et le futur p. 136</v>
      </c>
      <c r="J7" s="42" t="str">
        <f t="array" aca="1" ref="J7" ca="1">IFERROR(INDEX(Français!F$2:F$34,MATCH($A7&amp;$D7,Français!$A$2:$A$34&amp;Français!$B$2:$B$34)),"")</f>
        <v>Avec mon dictionnaire (2) p. 186</v>
      </c>
      <c r="K7" s="42">
        <f t="array" aca="1" ref="K7" ca="1">IFERROR(INDEX(Français!G$2:G$34,MATCH($A7&amp;$D7,Français!$A$2:$A$34&amp;Français!$B$2:$B$34)),"")</f>
        <v>0</v>
      </c>
      <c r="L7" s="42">
        <f t="array" aca="1" ref="L7" ca="1">IFERROR(INDEX(Français!H$2:H$34,MATCH($A7&amp;$D7,Français!$A$2:$A$34&amp;Français!$B$2:$B$34)),"")</f>
        <v>0</v>
      </c>
      <c r="M7" s="42" t="str">
        <f t="array" aca="1" ref="M7" ca="1">IFERROR(INDEX(Français!I$2:I$34,MATCH($A7&amp;$D7,Français!$A$2:$A$34&amp;Français!$B$2:$B$34)),"")</f>
        <v>Les personnes, le radical et les terminaisons p. 132</v>
      </c>
      <c r="N7" s="42" t="str">
        <f t="array" aca="1" ref="N7" ca="1">IFERROR(INDEX(Français!#REF!,MATCH($A7&amp;$D7,Français!$A$2:$A$34&amp;Français!$B$2:$B$34)),"")</f>
        <v/>
      </c>
      <c r="O7" s="42" t="str">
        <f t="array" aca="1" ref="O7" ca="1">IFERROR(INDEX(Maths!C$2:C$34,MATCH($A7&amp;$D7,Maths!$A$2:$A$34&amp;Maths!$B$2:$B$34)),"")</f>
        <v>Les grands nombres (1) - p. 17</v>
      </c>
      <c r="P7" s="42" t="str">
        <f t="array" aca="1" ref="P7" ca="1">IFERROR(INDEX(Maths!D$2:D$34,MATCH($A7&amp;$D7,Maths!$A$2:$A$34&amp;Maths!$B$2:$B$34)),"")</f>
        <v>Symétrie axiale (1) - p. 91 / Symétrie axiale (2) - p. 95</v>
      </c>
      <c r="Q7" s="42">
        <f t="array" aca="1" ref="Q7" ca="1">IFERROR(INDEX(Maths!E$2:E$34,MATCH($A7&amp;$D7,Maths!$A$2:$A$34&amp;Maths!$B$2:$B$34)),"")</f>
        <v>0</v>
      </c>
      <c r="R7" s="42" t="str">
        <f t="array" aca="1" ref="R7" ca="1">IFERROR(INDEX(Maths!F$2:F$34,MATCH($A7&amp;$D7,Maths!$A$2:$A$34&amp;Maths!$B$2:$B$34)),"")</f>
        <v>Les grands nombres (2) - p. 21</v>
      </c>
      <c r="S7" s="42" t="str">
        <f t="array" aca="1" ref="S7" ca="1">IFERROR(INDEX(Maths!G$2:G$34,MATCH($A7&amp;$D7,Maths!$A$2:$A$34&amp;Maths!$B$2:$B$34)),"")</f>
        <v>Parallèles et perpendiculaires - p. 99</v>
      </c>
      <c r="T7" s="42">
        <f t="array" aca="1" ref="T7" ca="1">IFERROR(INDEX(Maths!H$2:H$34,MATCH($A7&amp;$D7,Maths!$A$2:$A$34&amp;Maths!$B$2:$B$34)),"")</f>
        <v>0</v>
      </c>
      <c r="U7" s="42">
        <f t="array" aca="1" ref="U7" ca="1">IFERROR(INDEX(Maths!I$2:I$34,MATCH($A7&amp;$D7,Maths!$A$2:$A$34&amp;Maths!$B$2:$B$34)),"")</f>
        <v>0</v>
      </c>
      <c r="V7" s="42">
        <f t="array" aca="1" ref="V7" ca="1">IFERROR(INDEX(Maths!J$2:J$34,MATCH($A7&amp;$D7,Maths!$A$2:$A$34&amp;Maths!$B$2:$B$34)),"")</f>
        <v>0</v>
      </c>
      <c r="W7" s="42" t="str">
        <f t="array" aca="1" ref="W7" ca="1">IFERROR(INDEX(Maths!K$2:K$34,MATCH($A7&amp;$D7,Maths!$A$2:$A$34&amp;Maths!$B$2:$B$34)),"")</f>
        <v>E300 Est-ce un problème ?</v>
      </c>
    </row>
    <row r="8" spans="1:25" ht="45">
      <c r="A8" s="47" t="str">
        <f t="shared" ca="1" si="0"/>
        <v>1</v>
      </c>
      <c r="B8" s="20">
        <f ca="1">VLOOKUP(ABS($A8),Calendrier!$A$2:$C$12,2)</f>
        <v>42248</v>
      </c>
      <c r="C8" s="20">
        <f ca="1">VLOOKUP(ABS($A8),Calendrier!$A$2:$C$12,3)</f>
        <v>42272</v>
      </c>
      <c r="D8" s="23" t="str">
        <f>'Liste élèves'!A8</f>
        <v>CM1</v>
      </c>
      <c r="E8" s="24" t="str">
        <f>'Liste élèves'!B8</f>
        <v>G</v>
      </c>
      <c r="F8" s="24" t="str">
        <f>'Liste élèves'!C8</f>
        <v>g</v>
      </c>
      <c r="G8" s="42" t="str">
        <f t="array" aca="1" ref="G8" ca="1">IFERROR(INDEX(Français!C$2:C$34,MATCH($A8&amp;$D8,Français!$A$2:$A$34&amp;Français!$B$2:$B$34)),"")</f>
        <v>Identifier le sujet du verbe p. 18</v>
      </c>
      <c r="H8" s="42" t="str">
        <f t="array" aca="1" ref="H8" ca="1">IFERROR(INDEX(Français!D$2:D$34,MATCH($A8&amp;$D8,Français!$A$2:$A$34&amp;Français!$B$2:$B$34)),"")</f>
        <v>Distinguer les mots qui se ressemblent p. 78</v>
      </c>
      <c r="I8" s="42" t="str">
        <f t="array" aca="1" ref="I8" ca="1">IFERROR(INDEX(Français!E$2:E$34,MATCH($A8&amp;$D8,Français!$A$2:$A$34&amp;Français!$B$2:$B$34)),"")</f>
        <v>Distinguer le passé, le présent et le futur p. 136</v>
      </c>
      <c r="J8" s="42" t="str">
        <f t="array" aca="1" ref="J8" ca="1">IFERROR(INDEX(Français!F$2:F$34,MATCH($A8&amp;$D8,Français!$A$2:$A$34&amp;Français!$B$2:$B$34)),"")</f>
        <v>Avec mon dictionnaire (2) p. 186</v>
      </c>
      <c r="K8" s="42">
        <f t="array" aca="1" ref="K8" ca="1">IFERROR(INDEX(Français!G$2:G$34,MATCH($A8&amp;$D8,Français!$A$2:$A$34&amp;Français!$B$2:$B$34)),"")</f>
        <v>0</v>
      </c>
      <c r="L8" s="42">
        <f t="array" aca="1" ref="L8" ca="1">IFERROR(INDEX(Français!H$2:H$34,MATCH($A8&amp;$D8,Français!$A$2:$A$34&amp;Français!$B$2:$B$34)),"")</f>
        <v>0</v>
      </c>
      <c r="M8" s="42" t="str">
        <f t="array" aca="1" ref="M8" ca="1">IFERROR(INDEX(Français!I$2:I$34,MATCH($A8&amp;$D8,Français!$A$2:$A$34&amp;Français!$B$2:$B$34)),"")</f>
        <v>Les personnes, le radical et les terminaisons p. 132</v>
      </c>
      <c r="N8" s="42" t="str">
        <f t="array" aca="1" ref="N8" ca="1">IFERROR(INDEX(Français!#REF!,MATCH($A8&amp;$D8,Français!$A$2:$A$34&amp;Français!$B$2:$B$34)),"")</f>
        <v/>
      </c>
      <c r="O8" s="42" t="str">
        <f t="array" aca="1" ref="O8" ca="1">IFERROR(INDEX(Maths!C$2:C$34,MATCH($A8&amp;$D8,Maths!$A$2:$A$34&amp;Maths!$B$2:$B$34)),"")</f>
        <v>Les grands nombres (1) - p. 17</v>
      </c>
      <c r="P8" s="42" t="str">
        <f t="array" aca="1" ref="P8" ca="1">IFERROR(INDEX(Maths!D$2:D$34,MATCH($A8&amp;$D8,Maths!$A$2:$A$34&amp;Maths!$B$2:$B$34)),"")</f>
        <v>Symétrie axiale (1) - p. 91 / Symétrie axiale (2) - p. 95</v>
      </c>
      <c r="Q8" s="42">
        <f t="array" aca="1" ref="Q8" ca="1">IFERROR(INDEX(Maths!E$2:E$34,MATCH($A8&amp;$D8,Maths!$A$2:$A$34&amp;Maths!$B$2:$B$34)),"")</f>
        <v>0</v>
      </c>
      <c r="R8" s="42" t="str">
        <f t="array" aca="1" ref="R8" ca="1">IFERROR(INDEX(Maths!F$2:F$34,MATCH($A8&amp;$D8,Maths!$A$2:$A$34&amp;Maths!$B$2:$B$34)),"")</f>
        <v>Les grands nombres (2) - p. 21</v>
      </c>
      <c r="S8" s="42" t="str">
        <f t="array" aca="1" ref="S8" ca="1">IFERROR(INDEX(Maths!G$2:G$34,MATCH($A8&amp;$D8,Maths!$A$2:$A$34&amp;Maths!$B$2:$B$34)),"")</f>
        <v>Parallèles et perpendiculaires - p. 99</v>
      </c>
      <c r="T8" s="42">
        <f t="array" aca="1" ref="T8" ca="1">IFERROR(INDEX(Maths!H$2:H$34,MATCH($A8&amp;$D8,Maths!$A$2:$A$34&amp;Maths!$B$2:$B$34)),"")</f>
        <v>0</v>
      </c>
      <c r="U8" s="42">
        <f t="array" aca="1" ref="U8" ca="1">IFERROR(INDEX(Maths!I$2:I$34,MATCH($A8&amp;$D8,Maths!$A$2:$A$34&amp;Maths!$B$2:$B$34)),"")</f>
        <v>0</v>
      </c>
      <c r="V8" s="42">
        <f t="array" aca="1" ref="V8" ca="1">IFERROR(INDEX(Maths!J$2:J$34,MATCH($A8&amp;$D8,Maths!$A$2:$A$34&amp;Maths!$B$2:$B$34)),"")</f>
        <v>0</v>
      </c>
      <c r="W8" s="42" t="str">
        <f t="array" aca="1" ref="W8" ca="1">IFERROR(INDEX(Maths!K$2:K$34,MATCH($A8&amp;$D8,Maths!$A$2:$A$34&amp;Maths!$B$2:$B$34)),"")</f>
        <v>E300 Est-ce un problème ?</v>
      </c>
    </row>
    <row r="9" spans="1:25" ht="45">
      <c r="A9" s="47" t="str">
        <f t="shared" ca="1" si="0"/>
        <v>1</v>
      </c>
      <c r="B9" s="20">
        <f ca="1">VLOOKUP(ABS($A9),Calendrier!$A$2:$C$12,2)</f>
        <v>42248</v>
      </c>
      <c r="C9" s="20">
        <f ca="1">VLOOKUP(ABS($A9),Calendrier!$A$2:$C$12,3)</f>
        <v>42272</v>
      </c>
      <c r="D9" s="23" t="str">
        <f>'Liste élèves'!A9</f>
        <v>CM1</v>
      </c>
      <c r="E9" s="24" t="str">
        <f>'Liste élèves'!B9</f>
        <v>H</v>
      </c>
      <c r="F9" s="24" t="str">
        <f>'Liste élèves'!C9</f>
        <v>h</v>
      </c>
      <c r="G9" s="42" t="str">
        <f t="array" aca="1" ref="G9" ca="1">IFERROR(INDEX(Français!C$2:C$34,MATCH($A9&amp;$D9,Français!$A$2:$A$34&amp;Français!$B$2:$B$34)),"")</f>
        <v>Identifier le sujet du verbe p. 18</v>
      </c>
      <c r="H9" s="42" t="str">
        <f t="array" aca="1" ref="H9" ca="1">IFERROR(INDEX(Français!D$2:D$34,MATCH($A9&amp;$D9,Français!$A$2:$A$34&amp;Français!$B$2:$B$34)),"")</f>
        <v>Distinguer les mots qui se ressemblent p. 78</v>
      </c>
      <c r="I9" s="42" t="str">
        <f t="array" aca="1" ref="I9" ca="1">IFERROR(INDEX(Français!E$2:E$34,MATCH($A9&amp;$D9,Français!$A$2:$A$34&amp;Français!$B$2:$B$34)),"")</f>
        <v>Distinguer le passé, le présent et le futur p. 136</v>
      </c>
      <c r="J9" s="42" t="str">
        <f t="array" aca="1" ref="J9" ca="1">IFERROR(INDEX(Français!F$2:F$34,MATCH($A9&amp;$D9,Français!$A$2:$A$34&amp;Français!$B$2:$B$34)),"")</f>
        <v>Avec mon dictionnaire (2) p. 186</v>
      </c>
      <c r="K9" s="42">
        <f t="array" aca="1" ref="K9" ca="1">IFERROR(INDEX(Français!G$2:G$34,MATCH($A9&amp;$D9,Français!$A$2:$A$34&amp;Français!$B$2:$B$34)),"")</f>
        <v>0</v>
      </c>
      <c r="L9" s="42">
        <f t="array" aca="1" ref="L9" ca="1">IFERROR(INDEX(Français!H$2:H$34,MATCH($A9&amp;$D9,Français!$A$2:$A$34&amp;Français!$B$2:$B$34)),"")</f>
        <v>0</v>
      </c>
      <c r="M9" s="42" t="str">
        <f t="array" aca="1" ref="M9" ca="1">IFERROR(INDEX(Français!I$2:I$34,MATCH($A9&amp;$D9,Français!$A$2:$A$34&amp;Français!$B$2:$B$34)),"")</f>
        <v>Les personnes, le radical et les terminaisons p. 132</v>
      </c>
      <c r="N9" s="42" t="str">
        <f t="array" aca="1" ref="N9" ca="1">IFERROR(INDEX(Français!#REF!,MATCH($A9&amp;$D9,Français!$A$2:$A$34&amp;Français!$B$2:$B$34)),"")</f>
        <v/>
      </c>
      <c r="O9" s="42" t="str">
        <f t="array" aca="1" ref="O9" ca="1">IFERROR(INDEX(Maths!C$2:C$34,MATCH($A9&amp;$D9,Maths!$A$2:$A$34&amp;Maths!$B$2:$B$34)),"")</f>
        <v>Les grands nombres (1) - p. 17</v>
      </c>
      <c r="P9" s="42" t="str">
        <f t="array" aca="1" ref="P9" ca="1">IFERROR(INDEX(Maths!D$2:D$34,MATCH($A9&amp;$D9,Maths!$A$2:$A$34&amp;Maths!$B$2:$B$34)),"")</f>
        <v>Symétrie axiale (1) - p. 91 / Symétrie axiale (2) - p. 95</v>
      </c>
      <c r="Q9" s="42">
        <f t="array" aca="1" ref="Q9" ca="1">IFERROR(INDEX(Maths!E$2:E$34,MATCH($A9&amp;$D9,Maths!$A$2:$A$34&amp;Maths!$B$2:$B$34)),"")</f>
        <v>0</v>
      </c>
      <c r="R9" s="42" t="str">
        <f t="array" aca="1" ref="R9" ca="1">IFERROR(INDEX(Maths!F$2:F$34,MATCH($A9&amp;$D9,Maths!$A$2:$A$34&amp;Maths!$B$2:$B$34)),"")</f>
        <v>Les grands nombres (2) - p. 21</v>
      </c>
      <c r="S9" s="42" t="str">
        <f t="array" aca="1" ref="S9" ca="1">IFERROR(INDEX(Maths!G$2:G$34,MATCH($A9&amp;$D9,Maths!$A$2:$A$34&amp;Maths!$B$2:$B$34)),"")</f>
        <v>Parallèles et perpendiculaires - p. 99</v>
      </c>
      <c r="T9" s="42">
        <f t="array" aca="1" ref="T9" ca="1">IFERROR(INDEX(Maths!H$2:H$34,MATCH($A9&amp;$D9,Maths!$A$2:$A$34&amp;Maths!$B$2:$B$34)),"")</f>
        <v>0</v>
      </c>
      <c r="U9" s="42">
        <f t="array" aca="1" ref="U9" ca="1">IFERROR(INDEX(Maths!I$2:I$34,MATCH($A9&amp;$D9,Maths!$A$2:$A$34&amp;Maths!$B$2:$B$34)),"")</f>
        <v>0</v>
      </c>
      <c r="V9" s="42">
        <f t="array" aca="1" ref="V9" ca="1">IFERROR(INDEX(Maths!J$2:J$34,MATCH($A9&amp;$D9,Maths!$A$2:$A$34&amp;Maths!$B$2:$B$34)),"")</f>
        <v>0</v>
      </c>
      <c r="W9" s="42" t="str">
        <f t="array" aca="1" ref="W9" ca="1">IFERROR(INDEX(Maths!K$2:K$34,MATCH($A9&amp;$D9,Maths!$A$2:$A$34&amp;Maths!$B$2:$B$34)),"")</f>
        <v>E300 Est-ce un problème ?</v>
      </c>
    </row>
    <row r="10" spans="1:25" ht="30">
      <c r="A10" s="47" t="str">
        <f t="shared" ca="1" si="0"/>
        <v>1</v>
      </c>
      <c r="B10" s="20">
        <f ca="1">VLOOKUP(ABS($A10),Calendrier!$A$2:$C$12,2)</f>
        <v>42248</v>
      </c>
      <c r="C10" s="20">
        <f ca="1">VLOOKUP(ABS($A10),Calendrier!$A$2:$C$12,3)</f>
        <v>42272</v>
      </c>
      <c r="D10" s="21" t="str">
        <f>'Liste élèves'!A10</f>
        <v>CM2</v>
      </c>
      <c r="E10" s="22" t="str">
        <f>'Liste élèves'!B10</f>
        <v>I</v>
      </c>
      <c r="F10" s="22" t="str">
        <f>'Liste élèves'!C10</f>
        <v>i</v>
      </c>
      <c r="G10" s="42" t="str">
        <f t="array" aca="1" ref="G10" ca="1">IFERROR(INDEX(Français!C$2:C$34,MATCH($A10&amp;$D10,Français!$A$2:$A$34&amp;Français!$B$2:$B$34)),"")</f>
        <v>Distinguer le COD et le COI p. 24</v>
      </c>
      <c r="H10" s="42" t="str">
        <f t="array" aca="1" ref="H10" ca="1">IFERROR(INDEX(Français!D$2:D$34,MATCH($A10&amp;$D10,Français!$A$2:$A$34&amp;Français!$B$2:$B$34)),"")</f>
        <v>Écrire le verbe à l'infinitif p. 84</v>
      </c>
      <c r="I10" s="42" t="str">
        <f t="array" aca="1" ref="I10" ca="1">IFERROR(INDEX(Français!E$2:E$34,MATCH($A10&amp;$D10,Français!$A$2:$A$34&amp;Français!$B$2:$B$34)),"")</f>
        <v>Les personnes, le radical et les terminaisons p. 132</v>
      </c>
      <c r="J10" s="42" t="str">
        <f t="array" aca="1" ref="J10" ca="1">IFERROR(INDEX(Français!F$2:F$34,MATCH($A10&amp;$D10,Français!$A$2:$A$34&amp;Français!$B$2:$B$34)),"")</f>
        <v>Avec mon dictionnaire (2) p. 186</v>
      </c>
      <c r="K10" s="42">
        <f t="array" aca="1" ref="K10" ca="1">IFERROR(INDEX(Français!G$2:G$34,MATCH($A10&amp;$D10,Français!$A$2:$A$34&amp;Français!$B$2:$B$34)),"")</f>
        <v>0</v>
      </c>
      <c r="L10" s="42" t="str">
        <f t="array" aca="1" ref="L10" ca="1">IFERROR(INDEX(Français!H$2:H$34,MATCH($A10&amp;$D10,Français!$A$2:$A$34&amp;Français!$B$2:$B$34)),"")</f>
        <v>Accorder le verbe avec son sujet (1) p. 80</v>
      </c>
      <c r="M10" s="42">
        <f t="array" aca="1" ref="M10" ca="1">IFERROR(INDEX(Français!I$2:I$34,MATCH($A10&amp;$D10,Français!$A$2:$A$34&amp;Français!$B$2:$B$34)),"")</f>
        <v>0</v>
      </c>
      <c r="N10" s="42" t="str">
        <f t="array" aca="1" ref="N10" ca="1">IFERROR(INDEX(Français!#REF!,MATCH($A10&amp;$D10,Français!$A$2:$A$34&amp;Français!$B$2:$B$34)),"")</f>
        <v/>
      </c>
      <c r="O10" s="42" t="str">
        <f t="array" aca="1" ref="O10" ca="1">IFERROR(INDEX(Maths!C$2:C$34,MATCH($A10&amp;$D10,Maths!$A$2:$A$34&amp;Maths!$B$2:$B$34)),"")</f>
        <v xml:space="preserve"> Les grands nombres (1) - p. 17</v>
      </c>
      <c r="P10" s="42" t="str">
        <f t="array" aca="1" ref="P10" ca="1">IFERROR(INDEX(Maths!D$2:D$34,MATCH($A10&amp;$D10,Maths!$A$2:$A$34&amp;Maths!$B$2:$B$34)),"")</f>
        <v>Tracés de figures - p. 79</v>
      </c>
      <c r="Q10" s="42">
        <f t="array" aca="1" ref="Q10" ca="1">IFERROR(INDEX(Maths!E$2:E$34,MATCH($A10&amp;$D10,Maths!$A$2:$A$34&amp;Maths!$B$2:$B$34)),"")</f>
        <v>0</v>
      </c>
      <c r="R10" s="42" t="str">
        <f t="array" aca="1" ref="R10" ca="1">IFERROR(INDEX(Maths!F$2:F$34,MATCH($A10&amp;$D10,Maths!$A$2:$A$34&amp;Maths!$B$2:$B$34)),"")</f>
        <v>Les grands nombres (2) - p. 21</v>
      </c>
      <c r="S10" s="42" t="str">
        <f t="array" aca="1" ref="S10" ca="1">IFERROR(INDEX(Maths!G$2:G$34,MATCH($A10&amp;$D10,Maths!$A$2:$A$34&amp;Maths!$B$2:$B$34)),"")</f>
        <v>Parallèles et perpendiculaires - p. 83</v>
      </c>
      <c r="T10" s="42">
        <f t="array" aca="1" ref="T10" ca="1">IFERROR(INDEX(Maths!H$2:H$34,MATCH($A10&amp;$D10,Maths!$A$2:$A$34&amp;Maths!$B$2:$B$34)),"")</f>
        <v>0</v>
      </c>
      <c r="U10" s="42">
        <f t="array" aca="1" ref="U10" ca="1">IFERROR(INDEX(Maths!I$2:I$34,MATCH($A10&amp;$D10,Maths!$A$2:$A$34&amp;Maths!$B$2:$B$34)),"")</f>
        <v>0</v>
      </c>
      <c r="V10" s="42">
        <f t="array" aca="1" ref="V10" ca="1">IFERROR(INDEX(Maths!J$2:J$34,MATCH($A10&amp;$D10,Maths!$A$2:$A$34&amp;Maths!$B$2:$B$34)),"")</f>
        <v>0</v>
      </c>
      <c r="W10" s="42" t="str">
        <f t="array" aca="1" ref="W10" ca="1">IFERROR(INDEX(Maths!K$2:K$34,MATCH($A10&amp;$D10,Maths!$A$2:$A$34&amp;Maths!$B$2:$B$34)),"")</f>
        <v>E300 Est-ce un problème ?</v>
      </c>
    </row>
    <row r="11" spans="1:25" ht="30">
      <c r="A11" s="47" t="str">
        <f t="shared" ca="1" si="0"/>
        <v>1</v>
      </c>
      <c r="B11" s="20">
        <f ca="1">VLOOKUP(ABS($A11),Calendrier!$A$2:$C$12,2)</f>
        <v>42248</v>
      </c>
      <c r="C11" s="20">
        <f ca="1">VLOOKUP(ABS($A11),Calendrier!$A$2:$C$12,3)</f>
        <v>42272</v>
      </c>
      <c r="D11" s="21" t="str">
        <f>'Liste élèves'!A11</f>
        <v>CM2</v>
      </c>
      <c r="E11" s="22" t="str">
        <f>'Liste élèves'!B11</f>
        <v>J</v>
      </c>
      <c r="F11" s="22" t="str">
        <f>'Liste élèves'!C11</f>
        <v>j</v>
      </c>
      <c r="G11" s="42" t="str">
        <f t="array" aca="1" ref="G11" ca="1">IFERROR(INDEX(Français!C$2:C$34,MATCH($A11&amp;$D11,Français!$A$2:$A$34&amp;Français!$B$2:$B$34)),"")</f>
        <v>Distinguer le COD et le COI p. 24</v>
      </c>
      <c r="H11" s="42" t="str">
        <f t="array" aca="1" ref="H11" ca="1">IFERROR(INDEX(Français!D$2:D$34,MATCH($A11&amp;$D11,Français!$A$2:$A$34&amp;Français!$B$2:$B$34)),"")</f>
        <v>Écrire le verbe à l'infinitif p. 84</v>
      </c>
      <c r="I11" s="42" t="str">
        <f t="array" aca="1" ref="I11" ca="1">IFERROR(INDEX(Français!E$2:E$34,MATCH($A11&amp;$D11,Français!$A$2:$A$34&amp;Français!$B$2:$B$34)),"")</f>
        <v>Les personnes, le radical et les terminaisons p. 132</v>
      </c>
      <c r="J11" s="42" t="str">
        <f t="array" aca="1" ref="J11" ca="1">IFERROR(INDEX(Français!F$2:F$34,MATCH($A11&amp;$D11,Français!$A$2:$A$34&amp;Français!$B$2:$B$34)),"")</f>
        <v>Avec mon dictionnaire (2) p. 186</v>
      </c>
      <c r="K11" s="42">
        <f t="array" aca="1" ref="K11" ca="1">IFERROR(INDEX(Français!G$2:G$34,MATCH($A11&amp;$D11,Français!$A$2:$A$34&amp;Français!$B$2:$B$34)),"")</f>
        <v>0</v>
      </c>
      <c r="L11" s="42" t="str">
        <f t="array" aca="1" ref="L11" ca="1">IFERROR(INDEX(Français!H$2:H$34,MATCH($A11&amp;$D11,Français!$A$2:$A$34&amp;Français!$B$2:$B$34)),"")</f>
        <v>Accorder le verbe avec son sujet (1) p. 80</v>
      </c>
      <c r="M11" s="42">
        <f t="array" aca="1" ref="M11" ca="1">IFERROR(INDEX(Français!I$2:I$34,MATCH($A11&amp;$D11,Français!$A$2:$A$34&amp;Français!$B$2:$B$34)),"")</f>
        <v>0</v>
      </c>
      <c r="N11" s="42" t="str">
        <f t="array" aca="1" ref="N11" ca="1">IFERROR(INDEX(Français!#REF!,MATCH($A11&amp;$D11,Français!$A$2:$A$34&amp;Français!$B$2:$B$34)),"")</f>
        <v/>
      </c>
      <c r="O11" s="42" t="str">
        <f t="array" aca="1" ref="O11" ca="1">IFERROR(INDEX(Maths!C$2:C$34,MATCH($A11&amp;$D11,Maths!$A$2:$A$34&amp;Maths!$B$2:$B$34)),"")</f>
        <v xml:space="preserve"> Les grands nombres (1) - p. 17</v>
      </c>
      <c r="P11" s="42" t="str">
        <f t="array" aca="1" ref="P11" ca="1">IFERROR(INDEX(Maths!D$2:D$34,MATCH($A11&amp;$D11,Maths!$A$2:$A$34&amp;Maths!$B$2:$B$34)),"")</f>
        <v>Tracés de figures - p. 79</v>
      </c>
      <c r="Q11" s="42">
        <f t="array" aca="1" ref="Q11" ca="1">IFERROR(INDEX(Maths!E$2:E$34,MATCH($A11&amp;$D11,Maths!$A$2:$A$34&amp;Maths!$B$2:$B$34)),"")</f>
        <v>0</v>
      </c>
      <c r="R11" s="42" t="str">
        <f t="array" aca="1" ref="R11" ca="1">IFERROR(INDEX(Maths!F$2:F$34,MATCH($A11&amp;$D11,Maths!$A$2:$A$34&amp;Maths!$B$2:$B$34)),"")</f>
        <v>Les grands nombres (2) - p. 21</v>
      </c>
      <c r="S11" s="42" t="str">
        <f t="array" aca="1" ref="S11" ca="1">IFERROR(INDEX(Maths!G$2:G$34,MATCH($A11&amp;$D11,Maths!$A$2:$A$34&amp;Maths!$B$2:$B$34)),"")</f>
        <v>Parallèles et perpendiculaires - p. 83</v>
      </c>
      <c r="T11" s="42">
        <f t="array" aca="1" ref="T11" ca="1">IFERROR(INDEX(Maths!H$2:H$34,MATCH($A11&amp;$D11,Maths!$A$2:$A$34&amp;Maths!$B$2:$B$34)),"")</f>
        <v>0</v>
      </c>
      <c r="U11" s="42">
        <f t="array" aca="1" ref="U11" ca="1">IFERROR(INDEX(Maths!I$2:I$34,MATCH($A11&amp;$D11,Maths!$A$2:$A$34&amp;Maths!$B$2:$B$34)),"")</f>
        <v>0</v>
      </c>
      <c r="V11" s="42">
        <f t="array" aca="1" ref="V11" ca="1">IFERROR(INDEX(Maths!J$2:J$34,MATCH($A11&amp;$D11,Maths!$A$2:$A$34&amp;Maths!$B$2:$B$34)),"")</f>
        <v>0</v>
      </c>
      <c r="W11" s="42" t="str">
        <f t="array" aca="1" ref="W11" ca="1">IFERROR(INDEX(Maths!K$2:K$34,MATCH($A11&amp;$D11,Maths!$A$2:$A$34&amp;Maths!$B$2:$B$34)),"")</f>
        <v>E300 Est-ce un problème ?</v>
      </c>
    </row>
    <row r="12" spans="1:25" ht="30">
      <c r="A12" s="47" t="str">
        <f t="shared" ca="1" si="0"/>
        <v>1</v>
      </c>
      <c r="B12" s="20">
        <f ca="1">VLOOKUP(ABS($A12),Calendrier!$A$2:$C$12,2)</f>
        <v>42248</v>
      </c>
      <c r="C12" s="20">
        <f ca="1">VLOOKUP(ABS($A12),Calendrier!$A$2:$C$12,3)</f>
        <v>42272</v>
      </c>
      <c r="D12" s="21" t="str">
        <f>'Liste élèves'!A12</f>
        <v>CM2</v>
      </c>
      <c r="E12" s="22" t="str">
        <f>'Liste élèves'!B12</f>
        <v>K</v>
      </c>
      <c r="F12" s="22" t="str">
        <f>'Liste élèves'!C12</f>
        <v>k</v>
      </c>
      <c r="G12" s="42" t="str">
        <f t="array" aca="1" ref="G12" ca="1">IFERROR(INDEX(Français!C$2:C$34,MATCH($A12&amp;$D12,Français!$A$2:$A$34&amp;Français!$B$2:$B$34)),"")</f>
        <v>Distinguer le COD et le COI p. 24</v>
      </c>
      <c r="H12" s="42" t="str">
        <f t="array" aca="1" ref="H12" ca="1">IFERROR(INDEX(Français!D$2:D$34,MATCH($A12&amp;$D12,Français!$A$2:$A$34&amp;Français!$B$2:$B$34)),"")</f>
        <v>Écrire le verbe à l'infinitif p. 84</v>
      </c>
      <c r="I12" s="42" t="str">
        <f t="array" aca="1" ref="I12" ca="1">IFERROR(INDEX(Français!E$2:E$34,MATCH($A12&amp;$D12,Français!$A$2:$A$34&amp;Français!$B$2:$B$34)),"")</f>
        <v>Les personnes, le radical et les terminaisons p. 132</v>
      </c>
      <c r="J12" s="42" t="str">
        <f t="array" aca="1" ref="J12" ca="1">IFERROR(INDEX(Français!F$2:F$34,MATCH($A12&amp;$D12,Français!$A$2:$A$34&amp;Français!$B$2:$B$34)),"")</f>
        <v>Avec mon dictionnaire (2) p. 186</v>
      </c>
      <c r="K12" s="42">
        <f t="array" aca="1" ref="K12" ca="1">IFERROR(INDEX(Français!G$2:G$34,MATCH($A12&amp;$D12,Français!$A$2:$A$34&amp;Français!$B$2:$B$34)),"")</f>
        <v>0</v>
      </c>
      <c r="L12" s="42" t="str">
        <f t="array" aca="1" ref="L12" ca="1">IFERROR(INDEX(Français!H$2:H$34,MATCH($A12&amp;$D12,Français!$A$2:$A$34&amp;Français!$B$2:$B$34)),"")</f>
        <v>Accorder le verbe avec son sujet (1) p. 80</v>
      </c>
      <c r="M12" s="42">
        <f t="array" aca="1" ref="M12" ca="1">IFERROR(INDEX(Français!I$2:I$34,MATCH($A12&amp;$D12,Français!$A$2:$A$34&amp;Français!$B$2:$B$34)),"")</f>
        <v>0</v>
      </c>
      <c r="N12" s="42" t="str">
        <f t="array" aca="1" ref="N12" ca="1">IFERROR(INDEX(Français!#REF!,MATCH($A12&amp;$D12,Français!$A$2:$A$34&amp;Français!$B$2:$B$34)),"")</f>
        <v/>
      </c>
      <c r="O12" s="42" t="str">
        <f t="array" aca="1" ref="O12" ca="1">IFERROR(INDEX(Maths!C$2:C$34,MATCH($A12&amp;$D12,Maths!$A$2:$A$34&amp;Maths!$B$2:$B$34)),"")</f>
        <v xml:space="preserve"> Les grands nombres (1) - p. 17</v>
      </c>
      <c r="P12" s="42" t="str">
        <f t="array" aca="1" ref="P12" ca="1">IFERROR(INDEX(Maths!D$2:D$34,MATCH($A12&amp;$D12,Maths!$A$2:$A$34&amp;Maths!$B$2:$B$34)),"")</f>
        <v>Tracés de figures - p. 79</v>
      </c>
      <c r="Q12" s="42">
        <f t="array" aca="1" ref="Q12" ca="1">IFERROR(INDEX(Maths!E$2:E$34,MATCH($A12&amp;$D12,Maths!$A$2:$A$34&amp;Maths!$B$2:$B$34)),"")</f>
        <v>0</v>
      </c>
      <c r="R12" s="42" t="str">
        <f t="array" aca="1" ref="R12" ca="1">IFERROR(INDEX(Maths!F$2:F$34,MATCH($A12&amp;$D12,Maths!$A$2:$A$34&amp;Maths!$B$2:$B$34)),"")</f>
        <v>Les grands nombres (2) - p. 21</v>
      </c>
      <c r="S12" s="42" t="str">
        <f t="array" aca="1" ref="S12" ca="1">IFERROR(INDEX(Maths!G$2:G$34,MATCH($A12&amp;$D12,Maths!$A$2:$A$34&amp;Maths!$B$2:$B$34)),"")</f>
        <v>Parallèles et perpendiculaires - p. 83</v>
      </c>
      <c r="T12" s="42">
        <f t="array" aca="1" ref="T12" ca="1">IFERROR(INDEX(Maths!H$2:H$34,MATCH($A12&amp;$D12,Maths!$A$2:$A$34&amp;Maths!$B$2:$B$34)),"")</f>
        <v>0</v>
      </c>
      <c r="U12" s="42">
        <f t="array" aca="1" ref="U12" ca="1">IFERROR(INDEX(Maths!I$2:I$34,MATCH($A12&amp;$D12,Maths!$A$2:$A$34&amp;Maths!$B$2:$B$34)),"")</f>
        <v>0</v>
      </c>
      <c r="V12" s="42">
        <f t="array" aca="1" ref="V12" ca="1">IFERROR(INDEX(Maths!J$2:J$34,MATCH($A12&amp;$D12,Maths!$A$2:$A$34&amp;Maths!$B$2:$B$34)),"")</f>
        <v>0</v>
      </c>
      <c r="W12" s="42" t="str">
        <f t="array" aca="1" ref="W12" ca="1">IFERROR(INDEX(Maths!K$2:K$34,MATCH($A12&amp;$D12,Maths!$A$2:$A$34&amp;Maths!$B$2:$B$34)),"")</f>
        <v>E300 Est-ce un problème ?</v>
      </c>
    </row>
    <row r="13" spans="1:25">
      <c r="R13" s="14" t="str">
        <f>IF(AND($D13=Maths!$B$2,'PDT 1'!$A13=Maths!$A$2,Maths!F$2&lt;&gt;""),Maths!F$2,IF(AND($D13=Maths!$B$3,'PDT 1'!$A13=Maths!$A$3,Maths!F$3&lt;&gt;""),Maths!F$3,IF(AND($D13=Maths!$B$4,'PDT 1'!$A13=Maths!$A$4,Maths!F$4&lt;&gt;""),Maths!F$4,"")))</f>
        <v/>
      </c>
      <c r="S13" s="14" t="str">
        <f>IF(AND($D13=Maths!$B$2,'PDT 1'!$A13=Maths!$A$2,Maths!G$2&lt;&gt;""),Maths!G$2,IF(AND($D13=Maths!$B$3,'PDT 1'!$A13=Maths!$A$3,Maths!G$3&lt;&gt;""),Maths!G$3,IF(AND($D13=Maths!$B$4,'PDT 1'!$A13=Maths!$A$4,Maths!G$4&lt;&gt;""),Maths!G$4,"")))</f>
        <v/>
      </c>
      <c r="T13" s="14" t="str">
        <f>IF(AND($D13=Maths!$B$2,'PDT 1'!$A13=Maths!$A$2,Maths!H$2&lt;&gt;""),Maths!H$2,IF(AND($D13=Maths!$B$3,'PDT 1'!$A13=Maths!$A$3,Maths!H$3&lt;&gt;""),Maths!H$3,IF(AND($D13=Maths!$B$4,'PDT 1'!$A13=Maths!$A$4,Maths!H$4&lt;&gt;""),Maths!H$4,"")))</f>
        <v/>
      </c>
      <c r="U13" s="14" t="str">
        <f>IF(AND($D13=Maths!$B$2,'PDT 1'!$A13=Maths!$A$2,Maths!I$2&lt;&gt;""),Maths!I$2,IF(AND($D13=Maths!$B$3,'PDT 1'!$A13=Maths!$A$3,Maths!I$3&lt;&gt;""),Maths!I$3,IF(AND($D13=Maths!$B$4,'PDT 1'!$A13=Maths!$A$4,Maths!I$4&lt;&gt;""),Maths!I$4,"")))</f>
        <v/>
      </c>
      <c r="V13" s="14" t="str">
        <f>IF(AND($D13=Maths!$B$2,'PDT 1'!$A13=Maths!$A$2,Maths!J$2&lt;&gt;""),Maths!J$2,IF(AND($D13=Maths!$B$3,'PDT 1'!$A13=Maths!$A$3,Maths!J$3&lt;&gt;""),Maths!J$3,IF(AND($D13=Maths!$B$4,'PDT 1'!$A13=Maths!$A$4,Maths!J$4&lt;&gt;""),Maths!J$4,"")))</f>
        <v/>
      </c>
      <c r="W13" s="14" t="str">
        <f>IF(AND($D13=Maths!$B$2,'PDT 1'!$A13=Maths!$A$2,Maths!K$2&lt;&gt;""),Maths!K$2,IF(AND($D13=Maths!$B$3,'PDT 1'!$A13=Maths!$A$3,Maths!K$3&lt;&gt;""),Maths!K$3,IF(AND($D13=Maths!$B$4,'PDT 1'!$A13=Maths!$A$4,Maths!K$4&lt;&gt;""),Maths!K$4,"")))</f>
        <v/>
      </c>
    </row>
  </sheetData>
  <pageMargins left="0.7" right="0.7" top="0.75" bottom="0.75" header="0.3" footer="0.3"/>
  <pageSetup paperSize="9" orientation="portrait" horizontalDpi="200" verticalDpi="2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Y13"/>
  <sheetViews>
    <sheetView zoomScale="85" zoomScaleNormal="85" workbookViewId="0">
      <selection activeCell="A3" sqref="A3:C12"/>
    </sheetView>
  </sheetViews>
  <sheetFormatPr baseColWidth="10" defaultColWidth="11.42578125" defaultRowHeight="15"/>
  <cols>
    <col min="1" max="1" width="16.28515625" style="14" bestFit="1" customWidth="1"/>
    <col min="2" max="3" width="10.7109375" style="14" bestFit="1" customWidth="1"/>
    <col min="4" max="4" width="7.28515625" style="11" bestFit="1" customWidth="1"/>
    <col min="5" max="5" width="14.7109375" style="14" customWidth="1"/>
    <col min="6" max="6" width="8.140625" style="14" bestFit="1" customWidth="1"/>
    <col min="7" max="25" width="24.140625" style="14" customWidth="1"/>
    <col min="26" max="16384" width="11.42578125" style="14"/>
  </cols>
  <sheetData>
    <row r="1" spans="1:25" ht="15.75" thickBot="1">
      <c r="A1" s="18" t="s">
        <v>20</v>
      </c>
      <c r="B1" s="19" t="s">
        <v>21</v>
      </c>
      <c r="C1" s="19" t="s">
        <v>22</v>
      </c>
      <c r="D1" s="12" t="s">
        <v>17</v>
      </c>
      <c r="E1" s="13" t="s">
        <v>24</v>
      </c>
      <c r="F1" s="13" t="s">
        <v>25</v>
      </c>
      <c r="G1" s="12" t="s">
        <v>26</v>
      </c>
      <c r="H1" s="12" t="s">
        <v>27</v>
      </c>
      <c r="I1" s="12" t="s">
        <v>28</v>
      </c>
      <c r="J1" s="12" t="s">
        <v>29</v>
      </c>
      <c r="K1" s="12" t="s">
        <v>30</v>
      </c>
      <c r="L1" s="12" t="s">
        <v>31</v>
      </c>
      <c r="M1" s="12" t="s">
        <v>32</v>
      </c>
      <c r="N1" s="41" t="s">
        <v>33</v>
      </c>
      <c r="O1" s="40" t="s">
        <v>34</v>
      </c>
      <c r="P1" s="12" t="s">
        <v>35</v>
      </c>
      <c r="Q1" s="12" t="s">
        <v>36</v>
      </c>
      <c r="R1" s="12" t="s">
        <v>38</v>
      </c>
      <c r="S1" s="12" t="s">
        <v>39</v>
      </c>
      <c r="T1" s="12" t="s">
        <v>40</v>
      </c>
      <c r="U1" s="27" t="s">
        <v>42</v>
      </c>
      <c r="V1" s="27" t="s">
        <v>41</v>
      </c>
      <c r="W1" s="12" t="s">
        <v>37</v>
      </c>
      <c r="X1" s="13"/>
      <c r="Y1" s="13"/>
    </row>
    <row r="2" spans="1:25" ht="31.5" customHeight="1">
      <c r="A2" s="47" t="str">
        <f t="shared" ref="A2:A12" ca="1" si="0">RIGHT(CELL("filename",A1),LEN(CELL("filename",A1))-SEARCH("]",CELL("filename",A1))-4)</f>
        <v>2</v>
      </c>
      <c r="B2" s="20">
        <f ca="1">VLOOKUP(ABS($A2),Calendrier!$A$2:$C$12,2)</f>
        <v>42275</v>
      </c>
      <c r="C2" s="20">
        <f ca="1">VLOOKUP(ABS($A2),Calendrier!$A$2:$C$12,3)</f>
        <v>42293</v>
      </c>
      <c r="D2" s="25" t="str">
        <f>'Liste élèves'!A2</f>
        <v>CE2</v>
      </c>
      <c r="E2" s="26" t="str">
        <f>'Liste élèves'!B2</f>
        <v>A</v>
      </c>
      <c r="F2" s="26" t="str">
        <f>'Liste élèves'!C2</f>
        <v>a</v>
      </c>
      <c r="G2" s="42" t="str">
        <f t="array" aca="1" ref="G2" ca="1">IFERROR(INDEX(Français!C$2:C$34,MATCH($A2&amp;$D2,Français!$A$2:$A$34&amp;Français!$B$2:$B$34)),"")</f>
        <v>Identifier le sujet du verbe p. 18</v>
      </c>
      <c r="H2" s="42" t="str">
        <f t="array" aca="1" ref="H2" ca="1">IFERROR(INDEX(Français!D$2:D$34,MATCH($A2&amp;$D2,Français!$A$2:$A$34&amp;Français!$B$2:$B$34)),"")</f>
        <v>Masculin ou féminin / marquer le féminin pp. 89/90</v>
      </c>
      <c r="I2" s="42" t="str">
        <f t="array" aca="1" ref="I2" ca="1">IFERROR(INDEX(Français!E$2:E$34,MATCH($A2&amp;$D2,Français!$A$2:$A$34&amp;Français!$B$2:$B$34)),"")</f>
        <v>L'infinitif du verbe et les trois groupes p. 134</v>
      </c>
      <c r="J2" s="42" t="str">
        <f t="array" aca="1" ref="J2" ca="1">IFERROR(INDEX(Français!F$2:F$34,MATCH($A2&amp;$D2,Français!$A$2:$A$34&amp;Français!$B$2:$B$34)),"")</f>
        <v>Les différents sens d'un mot p. 189</v>
      </c>
      <c r="K2" s="42" t="str">
        <f t="array" aca="1" ref="K2" ca="1">IFERROR(INDEX(Français!G$2:G$34,MATCH($A2&amp;$D2,Français!$A$2:$A$34&amp;Français!$B$2:$B$34)),"")</f>
        <v>Identifier les pronoms personnels sujets p. 30</v>
      </c>
      <c r="L2" s="42">
        <f t="array" aca="1" ref="L2" ca="1">IFERROR(INDEX(Français!H$2:H$34,MATCH($A2&amp;$D2,Français!$A$2:$A$34&amp;Français!$B$2:$B$34)),"")</f>
        <v>0</v>
      </c>
      <c r="M2" s="42">
        <f t="array" aca="1" ref="M2" ca="1">IFERROR(INDEX(Français!I$2:I$34,MATCH($A2&amp;$D2,Français!$A$2:$A$34&amp;Français!$B$2:$B$34)),"")</f>
        <v>0</v>
      </c>
      <c r="N2" s="42" t="str">
        <f t="array" aca="1" ref="N2" ca="1">IFERROR(INDEX(Français!#REF!,MATCH($A2&amp;$D2,Français!$A$2:$A$34&amp;Français!$B$2:$B$34)),"")</f>
        <v/>
      </c>
      <c r="O2" s="42" t="str">
        <f t="array" aca="1" ref="O2" ca="1">IFERROR(INDEX(Maths!C$2:C$34,MATCH($A2&amp;$D2,Maths!$A$2:$A$34&amp;Maths!$B$2:$B$34)),"")</f>
        <v>Les nombres de 0 à 9999 - p. 25</v>
      </c>
      <c r="P2" s="42">
        <f t="array" aca="1" ref="P2" ca="1">IFERROR(INDEX(Maths!D$2:D$34,MATCH($A2&amp;$D2,Maths!$A$2:$A$34&amp;Maths!$B$2:$B$34)),"")</f>
        <v>0</v>
      </c>
      <c r="Q2" s="42" t="str">
        <f t="array" aca="1" ref="Q2" ca="1">IFERROR(INDEX(Maths!E$2:E$34,MATCH($A2&amp;$D2,Maths!$A$2:$A$34&amp;Maths!$B$2:$B$34)),"")</f>
        <v>Reconnaître les grandeurs - p. 137</v>
      </c>
      <c r="R2" s="42" t="str">
        <f t="array" aca="1" ref="R2" ca="1">IFERROR(INDEX(Maths!F$2:F$34,MATCH($A2&amp;$D2,Maths!$A$2:$A$34&amp;Maths!$B$2:$B$34)),"")</f>
        <v>Les nombres de 0 à 9999 - p. 29</v>
      </c>
      <c r="S2" s="42">
        <f t="array" aca="1" ref="S2" ca="1">IFERROR(INDEX(Maths!G$2:G$34,MATCH($A2&amp;$D2,Maths!$A$2:$A$34&amp;Maths!$B$2:$B$34)),"")</f>
        <v>0</v>
      </c>
      <c r="T2" s="42" t="str">
        <f t="array" aca="1" ref="T2" ca="1">IFERROR(INDEX(Maths!H$2:H$34,MATCH($A2&amp;$D2,Maths!$A$2:$A$34&amp;Maths!$B$2:$B$34)),"")</f>
        <v>Les longueurs : unités usuelles - p. 145</v>
      </c>
      <c r="U2" s="42">
        <f t="array" aca="1" ref="U2" ca="1">IFERROR(INDEX(Maths!I$2:I$34,MATCH($A2&amp;$D2,Maths!$A$2:$A$34&amp;Maths!$B$2:$B$34)),"")</f>
        <v>0</v>
      </c>
      <c r="V2" s="42" t="str">
        <f t="array" aca="1" ref="V2" ca="1">IFERROR(INDEX(Maths!J$2:J$34,MATCH($A2&amp;$D2,Maths!$A$2:$A$34&amp;Maths!$B$2:$B$34)),"")</f>
        <v>Les longueurs : comparaisons et calculs - p. 149</v>
      </c>
      <c r="W2" s="42" t="str">
        <f t="array" aca="1" ref="W2" ca="1">IFERROR(INDEX(Maths!K$2:K$34,MATCH($A2&amp;$D2,Maths!$A$2:$A$34&amp;Maths!$B$2:$B$34)),"")</f>
        <v>02 Problèmes impossibles (indiquer pourquoi un problème est impossible)</v>
      </c>
    </row>
    <row r="3" spans="1:25" ht="60">
      <c r="A3" s="47" t="str">
        <f t="shared" ca="1" si="0"/>
        <v>2</v>
      </c>
      <c r="B3" s="20">
        <f ca="1">VLOOKUP(ABS($A3),Calendrier!$A$2:$C$12,2)</f>
        <v>42275</v>
      </c>
      <c r="C3" s="20">
        <f ca="1">VLOOKUP(ABS($A3),Calendrier!$A$2:$C$12,3)</f>
        <v>42293</v>
      </c>
      <c r="D3" s="25" t="str">
        <f>'Liste élèves'!A3</f>
        <v>CE2</v>
      </c>
      <c r="E3" s="26" t="str">
        <f>'Liste élèves'!B3</f>
        <v>B</v>
      </c>
      <c r="F3" s="26" t="str">
        <f>'Liste élèves'!C3</f>
        <v>b</v>
      </c>
      <c r="G3" s="42" t="str">
        <f t="array" aca="1" ref="G3" ca="1">IFERROR(INDEX(Français!C$2:C$34,MATCH($A3&amp;$D3,Français!$A$2:$A$34&amp;Français!$B$2:$B$34)),"")</f>
        <v>Identifier le sujet du verbe p. 18</v>
      </c>
      <c r="H3" s="42" t="str">
        <f t="array" aca="1" ref="H3" ca="1">IFERROR(INDEX(Français!D$2:D$34,MATCH($A3&amp;$D3,Français!$A$2:$A$34&amp;Français!$B$2:$B$34)),"")</f>
        <v>Masculin ou féminin / marquer le féminin pp. 89/90</v>
      </c>
      <c r="I3" s="42" t="str">
        <f t="array" aca="1" ref="I3" ca="1">IFERROR(INDEX(Français!E$2:E$34,MATCH($A3&amp;$D3,Français!$A$2:$A$34&amp;Français!$B$2:$B$34)),"")</f>
        <v>L'infinitif du verbe et les trois groupes p. 134</v>
      </c>
      <c r="J3" s="42" t="str">
        <f t="array" aca="1" ref="J3" ca="1">IFERROR(INDEX(Français!F$2:F$34,MATCH($A3&amp;$D3,Français!$A$2:$A$34&amp;Français!$B$2:$B$34)),"")</f>
        <v>Les différents sens d'un mot p. 189</v>
      </c>
      <c r="K3" s="42" t="str">
        <f t="array" aca="1" ref="K3" ca="1">IFERROR(INDEX(Français!G$2:G$34,MATCH($A3&amp;$D3,Français!$A$2:$A$34&amp;Français!$B$2:$B$34)),"")</f>
        <v>Identifier les pronoms personnels sujets p. 30</v>
      </c>
      <c r="L3" s="42">
        <f t="array" aca="1" ref="L3" ca="1">IFERROR(INDEX(Français!H$2:H$34,MATCH($A3&amp;$D3,Français!$A$2:$A$34&amp;Français!$B$2:$B$34)),"")</f>
        <v>0</v>
      </c>
      <c r="M3" s="42">
        <f t="array" aca="1" ref="M3" ca="1">IFERROR(INDEX(Français!I$2:I$34,MATCH($A3&amp;$D3,Français!$A$2:$A$34&amp;Français!$B$2:$B$34)),"")</f>
        <v>0</v>
      </c>
      <c r="N3" s="42" t="str">
        <f t="array" aca="1" ref="N3" ca="1">IFERROR(INDEX(Français!#REF!,MATCH($A3&amp;$D3,Français!$A$2:$A$34&amp;Français!$B$2:$B$34)),"")</f>
        <v/>
      </c>
      <c r="O3" s="42" t="str">
        <f t="array" aca="1" ref="O3" ca="1">IFERROR(INDEX(Maths!C$2:C$34,MATCH($A3&amp;$D3,Maths!$A$2:$A$34&amp;Maths!$B$2:$B$34)),"")</f>
        <v>Les nombres de 0 à 9999 - p. 25</v>
      </c>
      <c r="P3" s="42">
        <f t="array" aca="1" ref="P3" ca="1">IFERROR(INDEX(Maths!D$2:D$34,MATCH($A3&amp;$D3,Maths!$A$2:$A$34&amp;Maths!$B$2:$B$34)),"")</f>
        <v>0</v>
      </c>
      <c r="Q3" s="42" t="str">
        <f t="array" aca="1" ref="Q3" ca="1">IFERROR(INDEX(Maths!E$2:E$34,MATCH($A3&amp;$D3,Maths!$A$2:$A$34&amp;Maths!$B$2:$B$34)),"")</f>
        <v>Reconnaître les grandeurs - p. 137</v>
      </c>
      <c r="R3" s="42" t="str">
        <f t="array" aca="1" ref="R3" ca="1">IFERROR(INDEX(Maths!F$2:F$34,MATCH($A3&amp;$D3,Maths!$A$2:$A$34&amp;Maths!$B$2:$B$34)),"")</f>
        <v>Les nombres de 0 à 9999 - p. 29</v>
      </c>
      <c r="S3" s="42">
        <f t="array" aca="1" ref="S3" ca="1">IFERROR(INDEX(Maths!G$2:G$34,MATCH($A3&amp;$D3,Maths!$A$2:$A$34&amp;Maths!$B$2:$B$34)),"")</f>
        <v>0</v>
      </c>
      <c r="T3" s="42" t="str">
        <f t="array" aca="1" ref="T3" ca="1">IFERROR(INDEX(Maths!H$2:H$34,MATCH($A3&amp;$D3,Maths!$A$2:$A$34&amp;Maths!$B$2:$B$34)),"")</f>
        <v>Les longueurs : unités usuelles - p. 145</v>
      </c>
      <c r="U3" s="42">
        <f t="array" aca="1" ref="U3" ca="1">IFERROR(INDEX(Maths!I$2:I$34,MATCH($A3&amp;$D3,Maths!$A$2:$A$34&amp;Maths!$B$2:$B$34)),"")</f>
        <v>0</v>
      </c>
      <c r="V3" s="42" t="str">
        <f t="array" aca="1" ref="V3" ca="1">IFERROR(INDEX(Maths!J$2:J$34,MATCH($A3&amp;$D3,Maths!$A$2:$A$34&amp;Maths!$B$2:$B$34)),"")</f>
        <v>Les longueurs : comparaisons et calculs - p. 149</v>
      </c>
      <c r="W3" s="42" t="str">
        <f t="array" aca="1" ref="W3" ca="1">IFERROR(INDEX(Maths!K$2:K$34,MATCH($A3&amp;$D3,Maths!$A$2:$A$34&amp;Maths!$B$2:$B$34)),"")</f>
        <v>02 Problèmes impossibles (indiquer pourquoi un problème est impossible)</v>
      </c>
    </row>
    <row r="4" spans="1:25" ht="60">
      <c r="A4" s="47" t="str">
        <f t="shared" ca="1" si="0"/>
        <v>2</v>
      </c>
      <c r="B4" s="20">
        <f ca="1">VLOOKUP(ABS($A4),Calendrier!$A$2:$C$12,2)</f>
        <v>42275</v>
      </c>
      <c r="C4" s="20">
        <f ca="1">VLOOKUP(ABS($A4),Calendrier!$A$2:$C$12,3)</f>
        <v>42293</v>
      </c>
      <c r="D4" s="25" t="str">
        <f>'Liste élèves'!A4</f>
        <v>CE2</v>
      </c>
      <c r="E4" s="26" t="str">
        <f>'Liste élèves'!B4</f>
        <v>C</v>
      </c>
      <c r="F4" s="26" t="str">
        <f>'Liste élèves'!C4</f>
        <v>c</v>
      </c>
      <c r="G4" s="42" t="str">
        <f t="array" aca="1" ref="G4" ca="1">IFERROR(INDEX(Français!C$2:C$34,MATCH($A4&amp;$D4,Français!$A$2:$A$34&amp;Français!$B$2:$B$34)),"")</f>
        <v>Identifier le sujet du verbe p. 18</v>
      </c>
      <c r="H4" s="42" t="str">
        <f t="array" aca="1" ref="H4" ca="1">IFERROR(INDEX(Français!D$2:D$34,MATCH($A4&amp;$D4,Français!$A$2:$A$34&amp;Français!$B$2:$B$34)),"")</f>
        <v>Masculin ou féminin / marquer le féminin pp. 89/90</v>
      </c>
      <c r="I4" s="42" t="str">
        <f t="array" aca="1" ref="I4" ca="1">IFERROR(INDEX(Français!E$2:E$34,MATCH($A4&amp;$D4,Français!$A$2:$A$34&amp;Français!$B$2:$B$34)),"")</f>
        <v>L'infinitif du verbe et les trois groupes p. 134</v>
      </c>
      <c r="J4" s="42" t="str">
        <f t="array" aca="1" ref="J4" ca="1">IFERROR(INDEX(Français!F$2:F$34,MATCH($A4&amp;$D4,Français!$A$2:$A$34&amp;Français!$B$2:$B$34)),"")</f>
        <v>Les différents sens d'un mot p. 189</v>
      </c>
      <c r="K4" s="42" t="str">
        <f t="array" aca="1" ref="K4" ca="1">IFERROR(INDEX(Français!G$2:G$34,MATCH($A4&amp;$D4,Français!$A$2:$A$34&amp;Français!$B$2:$B$34)),"")</f>
        <v>Identifier les pronoms personnels sujets p. 30</v>
      </c>
      <c r="L4" s="42">
        <f t="array" aca="1" ref="L4" ca="1">IFERROR(INDEX(Français!H$2:H$34,MATCH($A4&amp;$D4,Français!$A$2:$A$34&amp;Français!$B$2:$B$34)),"")</f>
        <v>0</v>
      </c>
      <c r="M4" s="42">
        <f t="array" aca="1" ref="M4" ca="1">IFERROR(INDEX(Français!I$2:I$34,MATCH($A4&amp;$D4,Français!$A$2:$A$34&amp;Français!$B$2:$B$34)),"")</f>
        <v>0</v>
      </c>
      <c r="N4" s="42" t="str">
        <f t="array" aca="1" ref="N4" ca="1">IFERROR(INDEX(Français!#REF!,MATCH($A4&amp;$D4,Français!$A$2:$A$34&amp;Français!$B$2:$B$34)),"")</f>
        <v/>
      </c>
      <c r="O4" s="42" t="str">
        <f t="array" aca="1" ref="O4" ca="1">IFERROR(INDEX(Maths!C$2:C$34,MATCH($A4&amp;$D4,Maths!$A$2:$A$34&amp;Maths!$B$2:$B$34)),"")</f>
        <v>Les nombres de 0 à 9999 - p. 25</v>
      </c>
      <c r="P4" s="42">
        <f t="array" aca="1" ref="P4" ca="1">IFERROR(INDEX(Maths!D$2:D$34,MATCH($A4&amp;$D4,Maths!$A$2:$A$34&amp;Maths!$B$2:$B$34)),"")</f>
        <v>0</v>
      </c>
      <c r="Q4" s="42" t="str">
        <f t="array" aca="1" ref="Q4" ca="1">IFERROR(INDEX(Maths!E$2:E$34,MATCH($A4&amp;$D4,Maths!$A$2:$A$34&amp;Maths!$B$2:$B$34)),"")</f>
        <v>Reconnaître les grandeurs - p. 137</v>
      </c>
      <c r="R4" s="42" t="str">
        <f t="array" aca="1" ref="R4" ca="1">IFERROR(INDEX(Maths!F$2:F$34,MATCH($A4&amp;$D4,Maths!$A$2:$A$34&amp;Maths!$B$2:$B$34)),"")</f>
        <v>Les nombres de 0 à 9999 - p. 29</v>
      </c>
      <c r="S4" s="42">
        <f t="array" aca="1" ref="S4" ca="1">IFERROR(INDEX(Maths!G$2:G$34,MATCH($A4&amp;$D4,Maths!$A$2:$A$34&amp;Maths!$B$2:$B$34)),"")</f>
        <v>0</v>
      </c>
      <c r="T4" s="42" t="str">
        <f t="array" aca="1" ref="T4" ca="1">IFERROR(INDEX(Maths!H$2:H$34,MATCH($A4&amp;$D4,Maths!$A$2:$A$34&amp;Maths!$B$2:$B$34)),"")</f>
        <v>Les longueurs : unités usuelles - p. 145</v>
      </c>
      <c r="U4" s="42">
        <f t="array" aca="1" ref="U4" ca="1">IFERROR(INDEX(Maths!I$2:I$34,MATCH($A4&amp;$D4,Maths!$A$2:$A$34&amp;Maths!$B$2:$B$34)),"")</f>
        <v>0</v>
      </c>
      <c r="V4" s="42" t="str">
        <f t="array" aca="1" ref="V4" ca="1">IFERROR(INDEX(Maths!J$2:J$34,MATCH($A4&amp;$D4,Maths!$A$2:$A$34&amp;Maths!$B$2:$B$34)),"")</f>
        <v>Les longueurs : comparaisons et calculs - p. 149</v>
      </c>
      <c r="W4" s="42" t="str">
        <f t="array" aca="1" ref="W4" ca="1">IFERROR(INDEX(Maths!K$2:K$34,MATCH($A4&amp;$D4,Maths!$A$2:$A$34&amp;Maths!$B$2:$B$34)),"")</f>
        <v>02 Problèmes impossibles (indiquer pourquoi un problème est impossible)</v>
      </c>
    </row>
    <row r="5" spans="1:25" ht="45">
      <c r="A5" s="47" t="str">
        <f t="shared" ca="1" si="0"/>
        <v>2</v>
      </c>
      <c r="B5" s="20">
        <f ca="1">VLOOKUP(ABS($A5),Calendrier!$A$2:$C$12,2)</f>
        <v>42275</v>
      </c>
      <c r="C5" s="20">
        <f ca="1">VLOOKUP(ABS($A5),Calendrier!$A$2:$C$12,3)</f>
        <v>42293</v>
      </c>
      <c r="D5" s="23" t="str">
        <f>'Liste élèves'!A5</f>
        <v>CM1</v>
      </c>
      <c r="E5" s="24" t="str">
        <f>'Liste élèves'!B5</f>
        <v>D</v>
      </c>
      <c r="F5" s="24" t="str">
        <f>'Liste élèves'!C5</f>
        <v>d</v>
      </c>
      <c r="G5" s="42" t="str">
        <f t="array" aca="1" ref="G5" ca="1">IFERROR(INDEX(Français!C$2:C$34,MATCH($A5&amp;$D5,Français!$A$2:$A$34&amp;Français!$B$2:$B$34)),"")</f>
        <v>Dans la phrase : Qui ? Quoi ? Où ? Quand ? p. 19</v>
      </c>
      <c r="H5" s="42" t="str">
        <f t="array" aca="1" ref="H5" ca="1">IFERROR(INDEX(Français!D$2:D$34,MATCH($A5&amp;$D5,Français!$A$2:$A$34&amp;Français!$B$2:$B$34)),"")</f>
        <v>Masculin ou féminin / marquer le féminin pp. 89/90</v>
      </c>
      <c r="I5" s="42" t="str">
        <f t="array" aca="1" ref="I5" ca="1">IFERROR(INDEX(Français!E$2:E$34,MATCH($A5&amp;$D5,Français!$A$2:$A$34&amp;Français!$B$2:$B$34)),"")</f>
        <v>Utiliser le présent de l'indicatif p. 138</v>
      </c>
      <c r="J5" s="42" t="str">
        <f t="array" aca="1" ref="J5" ca="1">IFERROR(INDEX(Français!F$2:F$34,MATCH($A5&amp;$D5,Français!$A$2:$A$34&amp;Français!$B$2:$B$34)),"")</f>
        <v>Les différents sens d'un mot p. 189</v>
      </c>
      <c r="K5" s="42" t="str">
        <f t="array" aca="1" ref="K5" ca="1">IFERROR(INDEX(Français!G$2:G$34,MATCH($A5&amp;$D5,Français!$A$2:$A$34&amp;Français!$B$2:$B$34)),"")</f>
        <v>Identifier les pronoms personnels sujets p. 30</v>
      </c>
      <c r="L5" s="42">
        <f t="array" aca="1" ref="L5" ca="1">IFERROR(INDEX(Français!H$2:H$34,MATCH($A5&amp;$D5,Français!$A$2:$A$34&amp;Français!$B$2:$B$34)),"")</f>
        <v>0</v>
      </c>
      <c r="M5" s="42">
        <f t="array" aca="1" ref="M5" ca="1">IFERROR(INDEX(Français!I$2:I$34,MATCH($A5&amp;$D5,Français!$A$2:$A$34&amp;Français!$B$2:$B$34)),"")</f>
        <v>0</v>
      </c>
      <c r="N5" s="42" t="str">
        <f t="array" aca="1" ref="N5" ca="1">IFERROR(INDEX(Français!#REF!,MATCH($A5&amp;$D5,Français!$A$2:$A$34&amp;Français!$B$2:$B$34)),"")</f>
        <v/>
      </c>
      <c r="O5" s="42" t="str">
        <f t="array" aca="1" ref="O5" ca="1">IFERROR(INDEX(Maths!C$2:C$34,MATCH($A5&amp;$D5,Maths!$A$2:$A$34&amp;Maths!$B$2:$B$34)),"")</f>
        <v>Relations numériques - p. 25</v>
      </c>
      <c r="P5" s="42">
        <f t="array" aca="1" ref="P5" ca="1">IFERROR(INDEX(Maths!D$2:D$34,MATCH($A5&amp;$D5,Maths!$A$2:$A$34&amp;Maths!$B$2:$B$34)),"")</f>
        <v>0</v>
      </c>
      <c r="Q5" s="42" t="str">
        <f t="array" aca="1" ref="Q5" ca="1">IFERROR(INDEX(Maths!E$2:E$34,MATCH($A5&amp;$D5,Maths!$A$2:$A$34&amp;Maths!$B$2:$B$34)),"")</f>
        <v>Mesures de longueurs - p. 129</v>
      </c>
      <c r="R5" s="42" t="str">
        <f t="array" aca="1" ref="R5" ca="1">IFERROR(INDEX(Maths!F$2:F$34,MATCH($A5&amp;$D5,Maths!$A$2:$A$34&amp;Maths!$B$2:$B$34)),"")</f>
        <v>Les grands nombres : additions et soustraction - p. 29</v>
      </c>
      <c r="S5" s="42">
        <f t="array" aca="1" ref="S5" ca="1">IFERROR(INDEX(Maths!G$2:G$34,MATCH($A5&amp;$D5,Maths!$A$2:$A$34&amp;Maths!$B$2:$B$34)),"")</f>
        <v>0</v>
      </c>
      <c r="T5" s="42" t="str">
        <f t="array" aca="1" ref="T5" ca="1">IFERROR(INDEX(Maths!H$2:H$34,MATCH($A5&amp;$D5,Maths!$A$2:$A$34&amp;Maths!$B$2:$B$34)),"")</f>
        <v>Calculer un périmètre - p. 137</v>
      </c>
      <c r="U5" s="42">
        <f t="array" aca="1" ref="U5" ca="1">IFERROR(INDEX(Maths!I$2:I$34,MATCH($A5&amp;$D5,Maths!$A$2:$A$34&amp;Maths!$B$2:$B$34)),"")</f>
        <v>0</v>
      </c>
      <c r="V5" s="42" t="str">
        <f t="array" aca="1" ref="V5" ca="1">IFERROR(INDEX(Maths!J$2:J$34,MATCH($A5&amp;$D5,Maths!$A$2:$A$34&amp;Maths!$B$2:$B$34)),"")</f>
        <v>Mesures d’aires - p. 141</v>
      </c>
      <c r="W5" s="42" t="str">
        <f t="array" aca="1" ref="W5" ca="1">IFERROR(INDEX(Maths!K$2:K$34,MATCH($A5&amp;$D5,Maths!$A$2:$A$34&amp;Maths!$B$2:$B$34)),"")</f>
        <v>E310 Quelle question m'oblige à faire un calcul ?</v>
      </c>
    </row>
    <row r="6" spans="1:25" ht="45">
      <c r="A6" s="47" t="str">
        <f t="shared" ca="1" si="0"/>
        <v>2</v>
      </c>
      <c r="B6" s="20">
        <f ca="1">VLOOKUP(ABS($A6),Calendrier!$A$2:$C$12,2)</f>
        <v>42275</v>
      </c>
      <c r="C6" s="20">
        <f ca="1">VLOOKUP(ABS($A6),Calendrier!$A$2:$C$12,3)</f>
        <v>42293</v>
      </c>
      <c r="D6" s="23" t="str">
        <f>'Liste élèves'!A6</f>
        <v>CM1</v>
      </c>
      <c r="E6" s="24" t="str">
        <f>'Liste élèves'!B6</f>
        <v>E</v>
      </c>
      <c r="F6" s="24" t="str">
        <f>'Liste élèves'!C6</f>
        <v>e</v>
      </c>
      <c r="G6" s="42" t="str">
        <f t="array" aca="1" ref="G6" ca="1">IFERROR(INDEX(Français!C$2:C$34,MATCH($A6&amp;$D6,Français!$A$2:$A$34&amp;Français!$B$2:$B$34)),"")</f>
        <v>Dans la phrase : Qui ? Quoi ? Où ? Quand ? p. 19</v>
      </c>
      <c r="H6" s="42" t="str">
        <f t="array" aca="1" ref="H6" ca="1">IFERROR(INDEX(Français!D$2:D$34,MATCH($A6&amp;$D6,Français!$A$2:$A$34&amp;Français!$B$2:$B$34)),"")</f>
        <v>Masculin ou féminin / marquer le féminin pp. 89/90</v>
      </c>
      <c r="I6" s="42" t="str">
        <f t="array" aca="1" ref="I6" ca="1">IFERROR(INDEX(Français!E$2:E$34,MATCH($A6&amp;$D6,Français!$A$2:$A$34&amp;Français!$B$2:$B$34)),"")</f>
        <v>Utiliser le présent de l'indicatif p. 138</v>
      </c>
      <c r="J6" s="42" t="str">
        <f t="array" aca="1" ref="J6" ca="1">IFERROR(INDEX(Français!F$2:F$34,MATCH($A6&amp;$D6,Français!$A$2:$A$34&amp;Français!$B$2:$B$34)),"")</f>
        <v>Les différents sens d'un mot p. 189</v>
      </c>
      <c r="K6" s="42" t="str">
        <f t="array" aca="1" ref="K6" ca="1">IFERROR(INDEX(Français!G$2:G$34,MATCH($A6&amp;$D6,Français!$A$2:$A$34&amp;Français!$B$2:$B$34)),"")</f>
        <v>Identifier les pronoms personnels sujets p. 30</v>
      </c>
      <c r="L6" s="42">
        <f t="array" aca="1" ref="L6" ca="1">IFERROR(INDEX(Français!H$2:H$34,MATCH($A6&amp;$D6,Français!$A$2:$A$34&amp;Français!$B$2:$B$34)),"")</f>
        <v>0</v>
      </c>
      <c r="M6" s="42">
        <f t="array" aca="1" ref="M6" ca="1">IFERROR(INDEX(Français!I$2:I$34,MATCH($A6&amp;$D6,Français!$A$2:$A$34&amp;Français!$B$2:$B$34)),"")</f>
        <v>0</v>
      </c>
      <c r="N6" s="42" t="str">
        <f t="array" aca="1" ref="N6" ca="1">IFERROR(INDEX(Français!#REF!,MATCH($A6&amp;$D6,Français!$A$2:$A$34&amp;Français!$B$2:$B$34)),"")</f>
        <v/>
      </c>
      <c r="O6" s="42" t="str">
        <f t="array" aca="1" ref="O6" ca="1">IFERROR(INDEX(Maths!C$2:C$34,MATCH($A6&amp;$D6,Maths!$A$2:$A$34&amp;Maths!$B$2:$B$34)),"")</f>
        <v>Relations numériques - p. 25</v>
      </c>
      <c r="P6" s="42">
        <f t="array" aca="1" ref="P6" ca="1">IFERROR(INDEX(Maths!D$2:D$34,MATCH($A6&amp;$D6,Maths!$A$2:$A$34&amp;Maths!$B$2:$B$34)),"")</f>
        <v>0</v>
      </c>
      <c r="Q6" s="42" t="str">
        <f t="array" aca="1" ref="Q6" ca="1">IFERROR(INDEX(Maths!E$2:E$34,MATCH($A6&amp;$D6,Maths!$A$2:$A$34&amp;Maths!$B$2:$B$34)),"")</f>
        <v>Mesures de longueurs - p. 129</v>
      </c>
      <c r="R6" s="42" t="str">
        <f t="array" aca="1" ref="R6" ca="1">IFERROR(INDEX(Maths!F$2:F$34,MATCH($A6&amp;$D6,Maths!$A$2:$A$34&amp;Maths!$B$2:$B$34)),"")</f>
        <v>Les grands nombres : additions et soustraction - p. 29</v>
      </c>
      <c r="S6" s="42">
        <f t="array" aca="1" ref="S6" ca="1">IFERROR(INDEX(Maths!G$2:G$34,MATCH($A6&amp;$D6,Maths!$A$2:$A$34&amp;Maths!$B$2:$B$34)),"")</f>
        <v>0</v>
      </c>
      <c r="T6" s="42" t="str">
        <f t="array" aca="1" ref="T6" ca="1">IFERROR(INDEX(Maths!H$2:H$34,MATCH($A6&amp;$D6,Maths!$A$2:$A$34&amp;Maths!$B$2:$B$34)),"")</f>
        <v>Calculer un périmètre - p. 137</v>
      </c>
      <c r="U6" s="42">
        <f t="array" aca="1" ref="U6" ca="1">IFERROR(INDEX(Maths!I$2:I$34,MATCH($A6&amp;$D6,Maths!$A$2:$A$34&amp;Maths!$B$2:$B$34)),"")</f>
        <v>0</v>
      </c>
      <c r="V6" s="42" t="str">
        <f t="array" aca="1" ref="V6" ca="1">IFERROR(INDEX(Maths!J$2:J$34,MATCH($A6&amp;$D6,Maths!$A$2:$A$34&amp;Maths!$B$2:$B$34)),"")</f>
        <v>Mesures d’aires - p. 141</v>
      </c>
      <c r="W6" s="42" t="str">
        <f t="array" aca="1" ref="W6" ca="1">IFERROR(INDEX(Maths!K$2:K$34,MATCH($A6&amp;$D6,Maths!$A$2:$A$34&amp;Maths!$B$2:$B$34)),"")</f>
        <v>E310 Quelle question m'oblige à faire un calcul ?</v>
      </c>
    </row>
    <row r="7" spans="1:25" ht="45">
      <c r="A7" s="47" t="str">
        <f t="shared" ca="1" si="0"/>
        <v>2</v>
      </c>
      <c r="B7" s="20">
        <f ca="1">VLOOKUP(ABS($A7),Calendrier!$A$2:$C$12,2)</f>
        <v>42275</v>
      </c>
      <c r="C7" s="20">
        <f ca="1">VLOOKUP(ABS($A7),Calendrier!$A$2:$C$12,3)</f>
        <v>42293</v>
      </c>
      <c r="D7" s="23" t="str">
        <f>'Liste élèves'!A7</f>
        <v>CM1</v>
      </c>
      <c r="E7" s="24" t="str">
        <f>'Liste élèves'!B7</f>
        <v>F</v>
      </c>
      <c r="F7" s="24" t="str">
        <f>'Liste élèves'!C7</f>
        <v>f</v>
      </c>
      <c r="G7" s="42" t="str">
        <f t="array" aca="1" ref="G7" ca="1">IFERROR(INDEX(Français!C$2:C$34,MATCH($A7&amp;$D7,Français!$A$2:$A$34&amp;Français!$B$2:$B$34)),"")</f>
        <v>Dans la phrase : Qui ? Quoi ? Où ? Quand ? p. 19</v>
      </c>
      <c r="H7" s="42" t="str">
        <f t="array" aca="1" ref="H7" ca="1">IFERROR(INDEX(Français!D$2:D$34,MATCH($A7&amp;$D7,Français!$A$2:$A$34&amp;Français!$B$2:$B$34)),"")</f>
        <v>Masculin ou féminin / marquer le féminin pp. 89/90</v>
      </c>
      <c r="I7" s="42" t="str">
        <f t="array" aca="1" ref="I7" ca="1">IFERROR(INDEX(Français!E$2:E$34,MATCH($A7&amp;$D7,Français!$A$2:$A$34&amp;Français!$B$2:$B$34)),"")</f>
        <v>Utiliser le présent de l'indicatif p. 138</v>
      </c>
      <c r="J7" s="42" t="str">
        <f t="array" aca="1" ref="J7" ca="1">IFERROR(INDEX(Français!F$2:F$34,MATCH($A7&amp;$D7,Français!$A$2:$A$34&amp;Français!$B$2:$B$34)),"")</f>
        <v>Les différents sens d'un mot p. 189</v>
      </c>
      <c r="K7" s="42" t="str">
        <f t="array" aca="1" ref="K7" ca="1">IFERROR(INDEX(Français!G$2:G$34,MATCH($A7&amp;$D7,Français!$A$2:$A$34&amp;Français!$B$2:$B$34)),"")</f>
        <v>Identifier les pronoms personnels sujets p. 30</v>
      </c>
      <c r="L7" s="42">
        <f t="array" aca="1" ref="L7" ca="1">IFERROR(INDEX(Français!H$2:H$34,MATCH($A7&amp;$D7,Français!$A$2:$A$34&amp;Français!$B$2:$B$34)),"")</f>
        <v>0</v>
      </c>
      <c r="M7" s="42">
        <f t="array" aca="1" ref="M7" ca="1">IFERROR(INDEX(Français!I$2:I$34,MATCH($A7&amp;$D7,Français!$A$2:$A$34&amp;Français!$B$2:$B$34)),"")</f>
        <v>0</v>
      </c>
      <c r="N7" s="42" t="str">
        <f t="array" aca="1" ref="N7" ca="1">IFERROR(INDEX(Français!#REF!,MATCH($A7&amp;$D7,Français!$A$2:$A$34&amp;Français!$B$2:$B$34)),"")</f>
        <v/>
      </c>
      <c r="O7" s="42" t="str">
        <f t="array" aca="1" ref="O7" ca="1">IFERROR(INDEX(Maths!C$2:C$34,MATCH($A7&amp;$D7,Maths!$A$2:$A$34&amp;Maths!$B$2:$B$34)),"")</f>
        <v>Relations numériques - p. 25</v>
      </c>
      <c r="P7" s="42">
        <f t="array" aca="1" ref="P7" ca="1">IFERROR(INDEX(Maths!D$2:D$34,MATCH($A7&amp;$D7,Maths!$A$2:$A$34&amp;Maths!$B$2:$B$34)),"")</f>
        <v>0</v>
      </c>
      <c r="Q7" s="42" t="str">
        <f t="array" aca="1" ref="Q7" ca="1">IFERROR(INDEX(Maths!E$2:E$34,MATCH($A7&amp;$D7,Maths!$A$2:$A$34&amp;Maths!$B$2:$B$34)),"")</f>
        <v>Mesures de longueurs - p. 129</v>
      </c>
      <c r="R7" s="42" t="str">
        <f t="array" aca="1" ref="R7" ca="1">IFERROR(INDEX(Maths!F$2:F$34,MATCH($A7&amp;$D7,Maths!$A$2:$A$34&amp;Maths!$B$2:$B$34)),"")</f>
        <v>Les grands nombres : additions et soustraction - p. 29</v>
      </c>
      <c r="S7" s="42">
        <f t="array" aca="1" ref="S7" ca="1">IFERROR(INDEX(Maths!G$2:G$34,MATCH($A7&amp;$D7,Maths!$A$2:$A$34&amp;Maths!$B$2:$B$34)),"")</f>
        <v>0</v>
      </c>
      <c r="T7" s="42" t="str">
        <f t="array" aca="1" ref="T7" ca="1">IFERROR(INDEX(Maths!H$2:H$34,MATCH($A7&amp;$D7,Maths!$A$2:$A$34&amp;Maths!$B$2:$B$34)),"")</f>
        <v>Calculer un périmètre - p. 137</v>
      </c>
      <c r="U7" s="42">
        <f t="array" aca="1" ref="U7" ca="1">IFERROR(INDEX(Maths!I$2:I$34,MATCH($A7&amp;$D7,Maths!$A$2:$A$34&amp;Maths!$B$2:$B$34)),"")</f>
        <v>0</v>
      </c>
      <c r="V7" s="42" t="str">
        <f t="array" aca="1" ref="V7" ca="1">IFERROR(INDEX(Maths!J$2:J$34,MATCH($A7&amp;$D7,Maths!$A$2:$A$34&amp;Maths!$B$2:$B$34)),"")</f>
        <v>Mesures d’aires - p. 141</v>
      </c>
      <c r="W7" s="42" t="str">
        <f t="array" aca="1" ref="W7" ca="1">IFERROR(INDEX(Maths!K$2:K$34,MATCH($A7&amp;$D7,Maths!$A$2:$A$34&amp;Maths!$B$2:$B$34)),"")</f>
        <v>E310 Quelle question m'oblige à faire un calcul ?</v>
      </c>
    </row>
    <row r="8" spans="1:25" ht="45">
      <c r="A8" s="47" t="str">
        <f t="shared" ca="1" si="0"/>
        <v>2</v>
      </c>
      <c r="B8" s="20">
        <f ca="1">VLOOKUP(ABS($A8),Calendrier!$A$2:$C$12,2)</f>
        <v>42275</v>
      </c>
      <c r="C8" s="20">
        <f ca="1">VLOOKUP(ABS($A8),Calendrier!$A$2:$C$12,3)</f>
        <v>42293</v>
      </c>
      <c r="D8" s="23" t="str">
        <f>'Liste élèves'!A8</f>
        <v>CM1</v>
      </c>
      <c r="E8" s="24" t="str">
        <f>'Liste élèves'!B8</f>
        <v>G</v>
      </c>
      <c r="F8" s="24" t="str">
        <f>'Liste élèves'!C8</f>
        <v>g</v>
      </c>
      <c r="G8" s="42" t="str">
        <f t="array" aca="1" ref="G8" ca="1">IFERROR(INDEX(Français!C$2:C$34,MATCH($A8&amp;$D8,Français!$A$2:$A$34&amp;Français!$B$2:$B$34)),"")</f>
        <v>Dans la phrase : Qui ? Quoi ? Où ? Quand ? p. 19</v>
      </c>
      <c r="H8" s="42" t="str">
        <f t="array" aca="1" ref="H8" ca="1">IFERROR(INDEX(Français!D$2:D$34,MATCH($A8&amp;$D8,Français!$A$2:$A$34&amp;Français!$B$2:$B$34)),"")</f>
        <v>Masculin ou féminin / marquer le féminin pp. 89/90</v>
      </c>
      <c r="I8" s="42" t="str">
        <f t="array" aca="1" ref="I8" ca="1">IFERROR(INDEX(Français!E$2:E$34,MATCH($A8&amp;$D8,Français!$A$2:$A$34&amp;Français!$B$2:$B$34)),"")</f>
        <v>Utiliser le présent de l'indicatif p. 138</v>
      </c>
      <c r="J8" s="42" t="str">
        <f t="array" aca="1" ref="J8" ca="1">IFERROR(INDEX(Français!F$2:F$34,MATCH($A8&amp;$D8,Français!$A$2:$A$34&amp;Français!$B$2:$B$34)),"")</f>
        <v>Les différents sens d'un mot p. 189</v>
      </c>
      <c r="K8" s="42" t="str">
        <f t="array" aca="1" ref="K8" ca="1">IFERROR(INDEX(Français!G$2:G$34,MATCH($A8&amp;$D8,Français!$A$2:$A$34&amp;Français!$B$2:$B$34)),"")</f>
        <v>Identifier les pronoms personnels sujets p. 30</v>
      </c>
      <c r="L8" s="42">
        <f t="array" aca="1" ref="L8" ca="1">IFERROR(INDEX(Français!H$2:H$34,MATCH($A8&amp;$D8,Français!$A$2:$A$34&amp;Français!$B$2:$B$34)),"")</f>
        <v>0</v>
      </c>
      <c r="M8" s="42">
        <f t="array" aca="1" ref="M8" ca="1">IFERROR(INDEX(Français!I$2:I$34,MATCH($A8&amp;$D8,Français!$A$2:$A$34&amp;Français!$B$2:$B$34)),"")</f>
        <v>0</v>
      </c>
      <c r="N8" s="42" t="str">
        <f t="array" aca="1" ref="N8" ca="1">IFERROR(INDEX(Français!#REF!,MATCH($A8&amp;$D8,Français!$A$2:$A$34&amp;Français!$B$2:$B$34)),"")</f>
        <v/>
      </c>
      <c r="O8" s="42" t="str">
        <f t="array" aca="1" ref="O8" ca="1">IFERROR(INDEX(Maths!C$2:C$34,MATCH($A8&amp;$D8,Maths!$A$2:$A$34&amp;Maths!$B$2:$B$34)),"")</f>
        <v>Relations numériques - p. 25</v>
      </c>
      <c r="P8" s="42">
        <f t="array" aca="1" ref="P8" ca="1">IFERROR(INDEX(Maths!D$2:D$34,MATCH($A8&amp;$D8,Maths!$A$2:$A$34&amp;Maths!$B$2:$B$34)),"")</f>
        <v>0</v>
      </c>
      <c r="Q8" s="42" t="str">
        <f t="array" aca="1" ref="Q8" ca="1">IFERROR(INDEX(Maths!E$2:E$34,MATCH($A8&amp;$D8,Maths!$A$2:$A$34&amp;Maths!$B$2:$B$34)),"")</f>
        <v>Mesures de longueurs - p. 129</v>
      </c>
      <c r="R8" s="42" t="str">
        <f t="array" aca="1" ref="R8" ca="1">IFERROR(INDEX(Maths!F$2:F$34,MATCH($A8&amp;$D8,Maths!$A$2:$A$34&amp;Maths!$B$2:$B$34)),"")</f>
        <v>Les grands nombres : additions et soustraction - p. 29</v>
      </c>
      <c r="S8" s="42">
        <f t="array" aca="1" ref="S8" ca="1">IFERROR(INDEX(Maths!G$2:G$34,MATCH($A8&amp;$D8,Maths!$A$2:$A$34&amp;Maths!$B$2:$B$34)),"")</f>
        <v>0</v>
      </c>
      <c r="T8" s="42" t="str">
        <f t="array" aca="1" ref="T8" ca="1">IFERROR(INDEX(Maths!H$2:H$34,MATCH($A8&amp;$D8,Maths!$A$2:$A$34&amp;Maths!$B$2:$B$34)),"")</f>
        <v>Calculer un périmètre - p. 137</v>
      </c>
      <c r="U8" s="42">
        <f t="array" aca="1" ref="U8" ca="1">IFERROR(INDEX(Maths!I$2:I$34,MATCH($A8&amp;$D8,Maths!$A$2:$A$34&amp;Maths!$B$2:$B$34)),"")</f>
        <v>0</v>
      </c>
      <c r="V8" s="42" t="str">
        <f t="array" aca="1" ref="V8" ca="1">IFERROR(INDEX(Maths!J$2:J$34,MATCH($A8&amp;$D8,Maths!$A$2:$A$34&amp;Maths!$B$2:$B$34)),"")</f>
        <v>Mesures d’aires - p. 141</v>
      </c>
      <c r="W8" s="42" t="str">
        <f t="array" aca="1" ref="W8" ca="1">IFERROR(INDEX(Maths!K$2:K$34,MATCH($A8&amp;$D8,Maths!$A$2:$A$34&amp;Maths!$B$2:$B$34)),"")</f>
        <v>E310 Quelle question m'oblige à faire un calcul ?</v>
      </c>
    </row>
    <row r="9" spans="1:25" ht="45">
      <c r="A9" s="47" t="str">
        <f t="shared" ca="1" si="0"/>
        <v>2</v>
      </c>
      <c r="B9" s="20">
        <f ca="1">VLOOKUP(ABS($A9),Calendrier!$A$2:$C$12,2)</f>
        <v>42275</v>
      </c>
      <c r="C9" s="20">
        <f ca="1">VLOOKUP(ABS($A9),Calendrier!$A$2:$C$12,3)</f>
        <v>42293</v>
      </c>
      <c r="D9" s="23" t="str">
        <f>'Liste élèves'!A9</f>
        <v>CM1</v>
      </c>
      <c r="E9" s="24" t="str">
        <f>'Liste élèves'!B9</f>
        <v>H</v>
      </c>
      <c r="F9" s="24" t="str">
        <f>'Liste élèves'!C9</f>
        <v>h</v>
      </c>
      <c r="G9" s="42" t="str">
        <f t="array" aca="1" ref="G9" ca="1">IFERROR(INDEX(Français!C$2:C$34,MATCH($A9&amp;$D9,Français!$A$2:$A$34&amp;Français!$B$2:$B$34)),"")</f>
        <v>Dans la phrase : Qui ? Quoi ? Où ? Quand ? p. 19</v>
      </c>
      <c r="H9" s="42" t="str">
        <f t="array" aca="1" ref="H9" ca="1">IFERROR(INDEX(Français!D$2:D$34,MATCH($A9&amp;$D9,Français!$A$2:$A$34&amp;Français!$B$2:$B$34)),"")</f>
        <v>Masculin ou féminin / marquer le féminin pp. 89/90</v>
      </c>
      <c r="I9" s="42" t="str">
        <f t="array" aca="1" ref="I9" ca="1">IFERROR(INDEX(Français!E$2:E$34,MATCH($A9&amp;$D9,Français!$A$2:$A$34&amp;Français!$B$2:$B$34)),"")</f>
        <v>Utiliser le présent de l'indicatif p. 138</v>
      </c>
      <c r="J9" s="42" t="str">
        <f t="array" aca="1" ref="J9" ca="1">IFERROR(INDEX(Français!F$2:F$34,MATCH($A9&amp;$D9,Français!$A$2:$A$34&amp;Français!$B$2:$B$34)),"")</f>
        <v>Les différents sens d'un mot p. 189</v>
      </c>
      <c r="K9" s="42" t="str">
        <f t="array" aca="1" ref="K9" ca="1">IFERROR(INDEX(Français!G$2:G$34,MATCH($A9&amp;$D9,Français!$A$2:$A$34&amp;Français!$B$2:$B$34)),"")</f>
        <v>Identifier les pronoms personnels sujets p. 30</v>
      </c>
      <c r="L9" s="42">
        <f t="array" aca="1" ref="L9" ca="1">IFERROR(INDEX(Français!H$2:H$34,MATCH($A9&amp;$D9,Français!$A$2:$A$34&amp;Français!$B$2:$B$34)),"")</f>
        <v>0</v>
      </c>
      <c r="M9" s="42">
        <f t="array" aca="1" ref="M9" ca="1">IFERROR(INDEX(Français!I$2:I$34,MATCH($A9&amp;$D9,Français!$A$2:$A$34&amp;Français!$B$2:$B$34)),"")</f>
        <v>0</v>
      </c>
      <c r="N9" s="42" t="str">
        <f t="array" aca="1" ref="N9" ca="1">IFERROR(INDEX(Français!#REF!,MATCH($A9&amp;$D9,Français!$A$2:$A$34&amp;Français!$B$2:$B$34)),"")</f>
        <v/>
      </c>
      <c r="O9" s="42" t="str">
        <f t="array" aca="1" ref="O9" ca="1">IFERROR(INDEX(Maths!C$2:C$34,MATCH($A9&amp;$D9,Maths!$A$2:$A$34&amp;Maths!$B$2:$B$34)),"")</f>
        <v>Relations numériques - p. 25</v>
      </c>
      <c r="P9" s="42">
        <f t="array" aca="1" ref="P9" ca="1">IFERROR(INDEX(Maths!D$2:D$34,MATCH($A9&amp;$D9,Maths!$A$2:$A$34&amp;Maths!$B$2:$B$34)),"")</f>
        <v>0</v>
      </c>
      <c r="Q9" s="42" t="str">
        <f t="array" aca="1" ref="Q9" ca="1">IFERROR(INDEX(Maths!E$2:E$34,MATCH($A9&amp;$D9,Maths!$A$2:$A$34&amp;Maths!$B$2:$B$34)),"")</f>
        <v>Mesures de longueurs - p. 129</v>
      </c>
      <c r="R9" s="42" t="str">
        <f t="array" aca="1" ref="R9" ca="1">IFERROR(INDEX(Maths!F$2:F$34,MATCH($A9&amp;$D9,Maths!$A$2:$A$34&amp;Maths!$B$2:$B$34)),"")</f>
        <v>Les grands nombres : additions et soustraction - p. 29</v>
      </c>
      <c r="S9" s="42">
        <f t="array" aca="1" ref="S9" ca="1">IFERROR(INDEX(Maths!G$2:G$34,MATCH($A9&amp;$D9,Maths!$A$2:$A$34&amp;Maths!$B$2:$B$34)),"")</f>
        <v>0</v>
      </c>
      <c r="T9" s="42" t="str">
        <f t="array" aca="1" ref="T9" ca="1">IFERROR(INDEX(Maths!H$2:H$34,MATCH($A9&amp;$D9,Maths!$A$2:$A$34&amp;Maths!$B$2:$B$34)),"")</f>
        <v>Calculer un périmètre - p. 137</v>
      </c>
      <c r="U9" s="42">
        <f t="array" aca="1" ref="U9" ca="1">IFERROR(INDEX(Maths!I$2:I$34,MATCH($A9&amp;$D9,Maths!$A$2:$A$34&amp;Maths!$B$2:$B$34)),"")</f>
        <v>0</v>
      </c>
      <c r="V9" s="42" t="str">
        <f t="array" aca="1" ref="V9" ca="1">IFERROR(INDEX(Maths!J$2:J$34,MATCH($A9&amp;$D9,Maths!$A$2:$A$34&amp;Maths!$B$2:$B$34)),"")</f>
        <v>Mesures d’aires - p. 141</v>
      </c>
      <c r="W9" s="42" t="str">
        <f t="array" aca="1" ref="W9" ca="1">IFERROR(INDEX(Maths!K$2:K$34,MATCH($A9&amp;$D9,Maths!$A$2:$A$34&amp;Maths!$B$2:$B$34)),"")</f>
        <v>E310 Quelle question m'oblige à faire un calcul ?</v>
      </c>
    </row>
    <row r="10" spans="1:25" ht="45">
      <c r="A10" s="47" t="str">
        <f t="shared" ca="1" si="0"/>
        <v>2</v>
      </c>
      <c r="B10" s="20">
        <f ca="1">VLOOKUP(ABS($A10),Calendrier!$A$2:$C$12,2)</f>
        <v>42275</v>
      </c>
      <c r="C10" s="20">
        <f ca="1">VLOOKUP(ABS($A10),Calendrier!$A$2:$C$12,3)</f>
        <v>42293</v>
      </c>
      <c r="D10" s="21" t="str">
        <f>'Liste élèves'!A10</f>
        <v>CM2</v>
      </c>
      <c r="E10" s="22" t="str">
        <f>'Liste élèves'!B10</f>
        <v>I</v>
      </c>
      <c r="F10" s="22" t="str">
        <f>'Liste élèves'!C10</f>
        <v>i</v>
      </c>
      <c r="G10" s="42" t="str">
        <f t="array" aca="1" ref="G10" ca="1">IFERROR(INDEX(Français!C$2:C$34,MATCH($A10&amp;$D10,Français!$A$2:$A$34&amp;Français!$B$2:$B$34)),"")</f>
        <v>Identifier une phrase simple et une phrase complexe p. 26</v>
      </c>
      <c r="H10" s="42" t="str">
        <f t="array" aca="1" ref="H10" ca="1">IFERROR(INDEX(Français!D$2:D$34,MATCH($A10&amp;$D10,Français!$A$2:$A$34&amp;Français!$B$2:$B$34)),"")</f>
        <v>Accorder le verbe avec son sujet (2) p. 82</v>
      </c>
      <c r="I10" s="42" t="str">
        <f t="array" aca="1" ref="I10" ca="1">IFERROR(INDEX(Français!E$2:E$34,MATCH($A10&amp;$D10,Français!$A$2:$A$34&amp;Français!$B$2:$B$34)),"")</f>
        <v>Utiliser le présent de l'indicatif p. 138</v>
      </c>
      <c r="J10" s="42" t="str">
        <f t="array" aca="1" ref="J10" ca="1">IFERROR(INDEX(Français!F$2:F$34,MATCH($A10&amp;$D10,Français!$A$2:$A$34&amp;Français!$B$2:$B$34)),"")</f>
        <v>Les différents sens d'un mot p. 189</v>
      </c>
      <c r="K10" s="42" t="str">
        <f t="array" aca="1" ref="K10" ca="1">IFERROR(INDEX(Français!G$2:G$34,MATCH($A10&amp;$D10,Français!$A$2:$A$34&amp;Français!$B$2:$B$34)),"")</f>
        <v>Identifier les pronoms personnels compléments p. 32</v>
      </c>
      <c r="L10" s="42">
        <f t="array" aca="1" ref="L10" ca="1">IFERROR(INDEX(Français!H$2:H$34,MATCH($A10&amp;$D10,Français!$A$2:$A$34&amp;Français!$B$2:$B$34)),"")</f>
        <v>0</v>
      </c>
      <c r="M10" s="42">
        <f t="array" aca="1" ref="M10" ca="1">IFERROR(INDEX(Français!I$2:I$34,MATCH($A10&amp;$D10,Français!$A$2:$A$34&amp;Français!$B$2:$B$34)),"")</f>
        <v>0</v>
      </c>
      <c r="N10" s="42" t="str">
        <f t="array" aca="1" ref="N10" ca="1">IFERROR(INDEX(Français!#REF!,MATCH($A10&amp;$D10,Français!$A$2:$A$34&amp;Français!$B$2:$B$34)),"")</f>
        <v/>
      </c>
      <c r="O10" s="42" t="str">
        <f t="array" aca="1" ref="O10" ca="1">IFERROR(INDEX(Maths!C$2:C$34,MATCH($A10&amp;$D10,Maths!$A$2:$A$34&amp;Maths!$B$2:$B$34)),"")</f>
        <v>Les fractions - p. 25</v>
      </c>
      <c r="P10" s="42">
        <f t="array" aca="1" ref="P10" ca="1">IFERROR(INDEX(Maths!D$2:D$34,MATCH($A10&amp;$D10,Maths!$A$2:$A$34&amp;Maths!$B$2:$B$34)),"")</f>
        <v>0</v>
      </c>
      <c r="Q10" s="42" t="str">
        <f t="array" aca="1" ref="Q10" ca="1">IFERROR(INDEX(Maths!E$2:E$34,MATCH($A10&amp;$D10,Maths!$A$2:$A$34&amp;Maths!$B$2:$B$34)),"")</f>
        <v>Mesures de longueurs, de masses, de contenances / Les angles - pp. 121/141</v>
      </c>
      <c r="R10" s="42" t="str">
        <f t="array" aca="1" ref="R10" ca="1">IFERROR(INDEX(Maths!F$2:F$34,MATCH($A10&amp;$D10,Maths!$A$2:$A$34&amp;Maths!$B$2:$B$34)),"")</f>
        <v>Les fractions décimales - p. 29</v>
      </c>
      <c r="S10" s="42">
        <f t="array" aca="1" ref="S10" ca="1">IFERROR(INDEX(Maths!G$2:G$34,MATCH($A10&amp;$D10,Maths!$A$2:$A$34&amp;Maths!$B$2:$B$34)),"")</f>
        <v>0</v>
      </c>
      <c r="T10" s="42" t="str">
        <f t="array" aca="1" ref="T10" ca="1">IFERROR(INDEX(Maths!H$2:H$34,MATCH($A10&amp;$D10,Maths!$A$2:$A$34&amp;Maths!$B$2:$B$34)),"")</f>
        <v>Les périmètres - p. 125</v>
      </c>
      <c r="U10" s="42">
        <f t="array" aca="1" ref="U10" ca="1">IFERROR(INDEX(Maths!I$2:I$34,MATCH($A10&amp;$D10,Maths!$A$2:$A$34&amp;Maths!$B$2:$B$34)),"")</f>
        <v>0</v>
      </c>
      <c r="V10" s="42" t="str">
        <f t="array" aca="1" ref="V10" ca="1">IFERROR(INDEX(Maths!J$2:J$34,MATCH($A10&amp;$D10,Maths!$A$2:$A$34&amp;Maths!$B$2:$B$34)),"")</f>
        <v>Aires et périmètres - p. 129</v>
      </c>
      <c r="W10" s="42" t="str">
        <f t="array" aca="1" ref="W10" ca="1">IFERROR(INDEX(Maths!K$2:K$34,MATCH($A10&amp;$D10,Maths!$A$2:$A$34&amp;Maths!$B$2:$B$34)),"")</f>
        <v>E310 Quelle question m'oblige à faire un calcul ?</v>
      </c>
    </row>
    <row r="11" spans="1:25" ht="45">
      <c r="A11" s="47" t="str">
        <f t="shared" ca="1" si="0"/>
        <v>2</v>
      </c>
      <c r="B11" s="20">
        <f ca="1">VLOOKUP(ABS($A11),Calendrier!$A$2:$C$12,2)</f>
        <v>42275</v>
      </c>
      <c r="C11" s="20">
        <f ca="1">VLOOKUP(ABS($A11),Calendrier!$A$2:$C$12,3)</f>
        <v>42293</v>
      </c>
      <c r="D11" s="21" t="str">
        <f>'Liste élèves'!A11</f>
        <v>CM2</v>
      </c>
      <c r="E11" s="22" t="str">
        <f>'Liste élèves'!B11</f>
        <v>J</v>
      </c>
      <c r="F11" s="22" t="str">
        <f>'Liste élèves'!C11</f>
        <v>j</v>
      </c>
      <c r="G11" s="42" t="str">
        <f t="array" aca="1" ref="G11" ca="1">IFERROR(INDEX(Français!C$2:C$34,MATCH($A11&amp;$D11,Français!$A$2:$A$34&amp;Français!$B$2:$B$34)),"")</f>
        <v>Identifier une phrase simple et une phrase complexe p. 26</v>
      </c>
      <c r="H11" s="42" t="str">
        <f t="array" aca="1" ref="H11" ca="1">IFERROR(INDEX(Français!D$2:D$34,MATCH($A11&amp;$D11,Français!$A$2:$A$34&amp;Français!$B$2:$B$34)),"")</f>
        <v>Accorder le verbe avec son sujet (2) p. 82</v>
      </c>
      <c r="I11" s="42" t="str">
        <f t="array" aca="1" ref="I11" ca="1">IFERROR(INDEX(Français!E$2:E$34,MATCH($A11&amp;$D11,Français!$A$2:$A$34&amp;Français!$B$2:$B$34)),"")</f>
        <v>Utiliser le présent de l'indicatif p. 138</v>
      </c>
      <c r="J11" s="42" t="str">
        <f t="array" aca="1" ref="J11" ca="1">IFERROR(INDEX(Français!F$2:F$34,MATCH($A11&amp;$D11,Français!$A$2:$A$34&amp;Français!$B$2:$B$34)),"")</f>
        <v>Les différents sens d'un mot p. 189</v>
      </c>
      <c r="K11" s="42" t="str">
        <f t="array" aca="1" ref="K11" ca="1">IFERROR(INDEX(Français!G$2:G$34,MATCH($A11&amp;$D11,Français!$A$2:$A$34&amp;Français!$B$2:$B$34)),"")</f>
        <v>Identifier les pronoms personnels compléments p. 32</v>
      </c>
      <c r="L11" s="42">
        <f t="array" aca="1" ref="L11" ca="1">IFERROR(INDEX(Français!H$2:H$34,MATCH($A11&amp;$D11,Français!$A$2:$A$34&amp;Français!$B$2:$B$34)),"")</f>
        <v>0</v>
      </c>
      <c r="M11" s="42">
        <f t="array" aca="1" ref="M11" ca="1">IFERROR(INDEX(Français!I$2:I$34,MATCH($A11&amp;$D11,Français!$A$2:$A$34&amp;Français!$B$2:$B$34)),"")</f>
        <v>0</v>
      </c>
      <c r="N11" s="42" t="str">
        <f t="array" aca="1" ref="N11" ca="1">IFERROR(INDEX(Français!#REF!,MATCH($A11&amp;$D11,Français!$A$2:$A$34&amp;Français!$B$2:$B$34)),"")</f>
        <v/>
      </c>
      <c r="O11" s="42" t="str">
        <f t="array" aca="1" ref="O11" ca="1">IFERROR(INDEX(Maths!C$2:C$34,MATCH($A11&amp;$D11,Maths!$A$2:$A$34&amp;Maths!$B$2:$B$34)),"")</f>
        <v>Les fractions - p. 25</v>
      </c>
      <c r="P11" s="42">
        <f t="array" aca="1" ref="P11" ca="1">IFERROR(INDEX(Maths!D$2:D$34,MATCH($A11&amp;$D11,Maths!$A$2:$A$34&amp;Maths!$B$2:$B$34)),"")</f>
        <v>0</v>
      </c>
      <c r="Q11" s="42" t="str">
        <f t="array" aca="1" ref="Q11" ca="1">IFERROR(INDEX(Maths!E$2:E$34,MATCH($A11&amp;$D11,Maths!$A$2:$A$34&amp;Maths!$B$2:$B$34)),"")</f>
        <v>Mesures de longueurs, de masses, de contenances / Les angles - pp. 121/141</v>
      </c>
      <c r="R11" s="42" t="str">
        <f t="array" aca="1" ref="R11" ca="1">IFERROR(INDEX(Maths!F$2:F$34,MATCH($A11&amp;$D11,Maths!$A$2:$A$34&amp;Maths!$B$2:$B$34)),"")</f>
        <v>Les fractions décimales - p. 29</v>
      </c>
      <c r="S11" s="42">
        <f t="array" aca="1" ref="S11" ca="1">IFERROR(INDEX(Maths!G$2:G$34,MATCH($A11&amp;$D11,Maths!$A$2:$A$34&amp;Maths!$B$2:$B$34)),"")</f>
        <v>0</v>
      </c>
      <c r="T11" s="42" t="str">
        <f t="array" aca="1" ref="T11" ca="1">IFERROR(INDEX(Maths!H$2:H$34,MATCH($A11&amp;$D11,Maths!$A$2:$A$34&amp;Maths!$B$2:$B$34)),"")</f>
        <v>Les périmètres - p. 125</v>
      </c>
      <c r="U11" s="42">
        <f t="array" aca="1" ref="U11" ca="1">IFERROR(INDEX(Maths!I$2:I$34,MATCH($A11&amp;$D11,Maths!$A$2:$A$34&amp;Maths!$B$2:$B$34)),"")</f>
        <v>0</v>
      </c>
      <c r="V11" s="42" t="str">
        <f t="array" aca="1" ref="V11" ca="1">IFERROR(INDEX(Maths!J$2:J$34,MATCH($A11&amp;$D11,Maths!$A$2:$A$34&amp;Maths!$B$2:$B$34)),"")</f>
        <v>Aires et périmètres - p. 129</v>
      </c>
      <c r="W11" s="42" t="str">
        <f t="array" aca="1" ref="W11" ca="1">IFERROR(INDEX(Maths!K$2:K$34,MATCH($A11&amp;$D11,Maths!$A$2:$A$34&amp;Maths!$B$2:$B$34)),"")</f>
        <v>E310 Quelle question m'oblige à faire un calcul ?</v>
      </c>
    </row>
    <row r="12" spans="1:25" ht="45">
      <c r="A12" s="47" t="str">
        <f t="shared" ca="1" si="0"/>
        <v>2</v>
      </c>
      <c r="B12" s="20">
        <f ca="1">VLOOKUP(ABS($A12),Calendrier!$A$2:$C$12,2)</f>
        <v>42275</v>
      </c>
      <c r="C12" s="20">
        <f ca="1">VLOOKUP(ABS($A12),Calendrier!$A$2:$C$12,3)</f>
        <v>42293</v>
      </c>
      <c r="D12" s="21" t="str">
        <f>'Liste élèves'!A12</f>
        <v>CM2</v>
      </c>
      <c r="E12" s="22" t="str">
        <f>'Liste élèves'!B12</f>
        <v>K</v>
      </c>
      <c r="F12" s="22" t="str">
        <f>'Liste élèves'!C12</f>
        <v>k</v>
      </c>
      <c r="G12" s="42" t="str">
        <f t="array" aca="1" ref="G12" ca="1">IFERROR(INDEX(Français!C$2:C$34,MATCH($A12&amp;$D12,Français!$A$2:$A$34&amp;Français!$B$2:$B$34)),"")</f>
        <v>Identifier une phrase simple et une phrase complexe p. 26</v>
      </c>
      <c r="H12" s="42" t="str">
        <f t="array" aca="1" ref="H12" ca="1">IFERROR(INDEX(Français!D$2:D$34,MATCH($A12&amp;$D12,Français!$A$2:$A$34&amp;Français!$B$2:$B$34)),"")</f>
        <v>Accorder le verbe avec son sujet (2) p. 82</v>
      </c>
      <c r="I12" s="42" t="str">
        <f t="array" aca="1" ref="I12" ca="1">IFERROR(INDEX(Français!E$2:E$34,MATCH($A12&amp;$D12,Français!$A$2:$A$34&amp;Français!$B$2:$B$34)),"")</f>
        <v>Utiliser le présent de l'indicatif p. 138</v>
      </c>
      <c r="J12" s="42" t="str">
        <f t="array" aca="1" ref="J12" ca="1">IFERROR(INDEX(Français!F$2:F$34,MATCH($A12&amp;$D12,Français!$A$2:$A$34&amp;Français!$B$2:$B$34)),"")</f>
        <v>Les différents sens d'un mot p. 189</v>
      </c>
      <c r="K12" s="42" t="str">
        <f t="array" aca="1" ref="K12" ca="1">IFERROR(INDEX(Français!G$2:G$34,MATCH($A12&amp;$D12,Français!$A$2:$A$34&amp;Français!$B$2:$B$34)),"")</f>
        <v>Identifier les pronoms personnels compléments p. 32</v>
      </c>
      <c r="L12" s="42">
        <f t="array" aca="1" ref="L12" ca="1">IFERROR(INDEX(Français!H$2:H$34,MATCH($A12&amp;$D12,Français!$A$2:$A$34&amp;Français!$B$2:$B$34)),"")</f>
        <v>0</v>
      </c>
      <c r="M12" s="42">
        <f t="array" aca="1" ref="M12" ca="1">IFERROR(INDEX(Français!I$2:I$34,MATCH($A12&amp;$D12,Français!$A$2:$A$34&amp;Français!$B$2:$B$34)),"")</f>
        <v>0</v>
      </c>
      <c r="N12" s="42" t="str">
        <f t="array" aca="1" ref="N12" ca="1">IFERROR(INDEX(Français!#REF!,MATCH($A12&amp;$D12,Français!$A$2:$A$34&amp;Français!$B$2:$B$34)),"")</f>
        <v/>
      </c>
      <c r="O12" s="42" t="str">
        <f t="array" aca="1" ref="O12" ca="1">IFERROR(INDEX(Maths!C$2:C$34,MATCH($A12&amp;$D12,Maths!$A$2:$A$34&amp;Maths!$B$2:$B$34)),"")</f>
        <v>Les fractions - p. 25</v>
      </c>
      <c r="P12" s="42">
        <f t="array" aca="1" ref="P12" ca="1">IFERROR(INDEX(Maths!D$2:D$34,MATCH($A12&amp;$D12,Maths!$A$2:$A$34&amp;Maths!$B$2:$B$34)),"")</f>
        <v>0</v>
      </c>
      <c r="Q12" s="42" t="str">
        <f t="array" aca="1" ref="Q12" ca="1">IFERROR(INDEX(Maths!E$2:E$34,MATCH($A12&amp;$D12,Maths!$A$2:$A$34&amp;Maths!$B$2:$B$34)),"")</f>
        <v>Mesures de longueurs, de masses, de contenances / Les angles - pp. 121/141</v>
      </c>
      <c r="R12" s="42" t="str">
        <f t="array" aca="1" ref="R12" ca="1">IFERROR(INDEX(Maths!F$2:F$34,MATCH($A12&amp;$D12,Maths!$A$2:$A$34&amp;Maths!$B$2:$B$34)),"")</f>
        <v>Les fractions décimales - p. 29</v>
      </c>
      <c r="S12" s="42">
        <f t="array" aca="1" ref="S12" ca="1">IFERROR(INDEX(Maths!G$2:G$34,MATCH($A12&amp;$D12,Maths!$A$2:$A$34&amp;Maths!$B$2:$B$34)),"")</f>
        <v>0</v>
      </c>
      <c r="T12" s="42" t="str">
        <f t="array" aca="1" ref="T12" ca="1">IFERROR(INDEX(Maths!H$2:H$34,MATCH($A12&amp;$D12,Maths!$A$2:$A$34&amp;Maths!$B$2:$B$34)),"")</f>
        <v>Les périmètres - p. 125</v>
      </c>
      <c r="U12" s="42">
        <f t="array" aca="1" ref="U12" ca="1">IFERROR(INDEX(Maths!I$2:I$34,MATCH($A12&amp;$D12,Maths!$A$2:$A$34&amp;Maths!$B$2:$B$34)),"")</f>
        <v>0</v>
      </c>
      <c r="V12" s="42" t="str">
        <f t="array" aca="1" ref="V12" ca="1">IFERROR(INDEX(Maths!J$2:J$34,MATCH($A12&amp;$D12,Maths!$A$2:$A$34&amp;Maths!$B$2:$B$34)),"")</f>
        <v>Aires et périmètres - p. 129</v>
      </c>
      <c r="W12" s="42" t="str">
        <f t="array" aca="1" ref="W12" ca="1">IFERROR(INDEX(Maths!K$2:K$34,MATCH($A12&amp;$D12,Maths!$A$2:$A$34&amp;Maths!$B$2:$B$34)),"")</f>
        <v>E310 Quelle question m'oblige à faire un calcul ?</v>
      </c>
    </row>
    <row r="13" spans="1:25">
      <c r="R13" s="14" t="str">
        <f>IF(AND($D13=Maths!$B$2,'PDT 2'!$A13=Maths!$A$2,Maths!F$2&lt;&gt;""),Maths!F$2,IF(AND($D13=Maths!$B$3,'PDT 2'!$A13=Maths!$A$3,Maths!F$3&lt;&gt;""),Maths!F$3,IF(AND($D13=Maths!$B$4,'PDT 2'!$A13=Maths!$A$4,Maths!F$4&lt;&gt;""),Maths!F$4,"")))</f>
        <v/>
      </c>
      <c r="S13" s="14" t="str">
        <f>IF(AND($D13=Maths!$B$2,'PDT 2'!$A13=Maths!$A$2,Maths!G$2&lt;&gt;""),Maths!G$2,IF(AND($D13=Maths!$B$3,'PDT 2'!$A13=Maths!$A$3,Maths!G$3&lt;&gt;""),Maths!G$3,IF(AND($D13=Maths!$B$4,'PDT 2'!$A13=Maths!$A$4,Maths!G$4&lt;&gt;""),Maths!G$4,"")))</f>
        <v/>
      </c>
      <c r="T13" s="14" t="str">
        <f>IF(AND($D13=Maths!$B$2,'PDT 2'!$A13=Maths!$A$2,Maths!H$2&lt;&gt;""),Maths!H$2,IF(AND($D13=Maths!$B$3,'PDT 2'!$A13=Maths!$A$3,Maths!H$3&lt;&gt;""),Maths!H$3,IF(AND($D13=Maths!$B$4,'PDT 2'!$A13=Maths!$A$4,Maths!H$4&lt;&gt;""),Maths!H$4,"")))</f>
        <v/>
      </c>
      <c r="U13" s="14" t="str">
        <f>IF(AND($D13=Maths!$B$2,'PDT 2'!$A13=Maths!$A$2,Maths!I$2&lt;&gt;""),Maths!I$2,IF(AND($D13=Maths!$B$3,'PDT 2'!$A13=Maths!$A$3,Maths!I$3&lt;&gt;""),Maths!I$3,IF(AND($D13=Maths!$B$4,'PDT 2'!$A13=Maths!$A$4,Maths!I$4&lt;&gt;""),Maths!I$4,"")))</f>
        <v/>
      </c>
      <c r="V13" s="14" t="str">
        <f>IF(AND($D13=Maths!$B$2,'PDT 2'!$A13=Maths!$A$2,Maths!J$2&lt;&gt;""),Maths!J$2,IF(AND($D13=Maths!$B$3,'PDT 2'!$A13=Maths!$A$3,Maths!J$3&lt;&gt;""),Maths!J$3,IF(AND($D13=Maths!$B$4,'PDT 2'!$A13=Maths!$A$4,Maths!J$4&lt;&gt;""),Maths!J$4,"")))</f>
        <v/>
      </c>
      <c r="W13" s="14" t="str">
        <f>IF(AND($D13=Maths!$B$2,'PDT 2'!$A13=Maths!$A$2,Maths!K$2&lt;&gt;""),Maths!K$2,IF(AND($D13=Maths!$B$3,'PDT 2'!$A13=Maths!$A$3,Maths!K$3&lt;&gt;""),Maths!K$3,IF(AND($D13=Maths!$B$4,'PDT 2'!$A13=Maths!$A$4,Maths!K$4&lt;&gt;""),Maths!K$4,"")))</f>
        <v/>
      </c>
    </row>
  </sheetData>
  <pageMargins left="0.7" right="0.7" top="0.75" bottom="0.75" header="0.3" footer="0.3"/>
  <pageSetup paperSize="9" orientation="portrait" horizontalDpi="200" verticalDpi="2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"/>
  <sheetViews>
    <sheetView topLeftCell="M1" zoomScale="85" zoomScaleNormal="85" workbookViewId="0">
      <selection activeCell="U1" sqref="U1"/>
    </sheetView>
  </sheetViews>
  <sheetFormatPr baseColWidth="10" defaultColWidth="11.42578125" defaultRowHeight="15"/>
  <cols>
    <col min="1" max="1" width="16.28515625" style="14" bestFit="1" customWidth="1"/>
    <col min="2" max="3" width="10.7109375" style="14" bestFit="1" customWidth="1"/>
    <col min="4" max="4" width="7.28515625" style="11" bestFit="1" customWidth="1"/>
    <col min="5" max="5" width="14.7109375" style="14" customWidth="1"/>
    <col min="6" max="6" width="8.140625" style="14" bestFit="1" customWidth="1"/>
    <col min="7" max="25" width="24.140625" style="14" customWidth="1"/>
    <col min="26" max="16384" width="11.42578125" style="14"/>
  </cols>
  <sheetData>
    <row r="1" spans="1:25" ht="15.75" thickBot="1">
      <c r="A1" s="18" t="s">
        <v>20</v>
      </c>
      <c r="B1" s="19" t="s">
        <v>21</v>
      </c>
      <c r="C1" s="19" t="s">
        <v>22</v>
      </c>
      <c r="D1" s="12" t="s">
        <v>17</v>
      </c>
      <c r="E1" s="13" t="s">
        <v>24</v>
      </c>
      <c r="F1" s="13" t="s">
        <v>25</v>
      </c>
      <c r="G1" s="12" t="s">
        <v>26</v>
      </c>
      <c r="H1" s="12" t="s">
        <v>27</v>
      </c>
      <c r="I1" s="12" t="s">
        <v>28</v>
      </c>
      <c r="J1" s="12" t="s">
        <v>29</v>
      </c>
      <c r="K1" s="12" t="s">
        <v>30</v>
      </c>
      <c r="L1" s="12" t="s">
        <v>31</v>
      </c>
      <c r="M1" s="12" t="s">
        <v>32</v>
      </c>
      <c r="N1" s="41" t="s">
        <v>33</v>
      </c>
      <c r="O1" s="40" t="s">
        <v>34</v>
      </c>
      <c r="P1" s="12" t="s">
        <v>35</v>
      </c>
      <c r="Q1" s="12" t="s">
        <v>36</v>
      </c>
      <c r="R1" s="12" t="s">
        <v>38</v>
      </c>
      <c r="S1" s="12" t="s">
        <v>39</v>
      </c>
      <c r="T1" s="12" t="s">
        <v>40</v>
      </c>
      <c r="U1" s="27" t="s">
        <v>42</v>
      </c>
      <c r="V1" s="27" t="s">
        <v>41</v>
      </c>
      <c r="W1" s="12" t="s">
        <v>37</v>
      </c>
      <c r="X1" s="13"/>
      <c r="Y1" s="13"/>
    </row>
    <row r="2" spans="1:25" ht="31.5" customHeight="1">
      <c r="A2" s="47" t="str">
        <f t="shared" ref="A2:A12" ca="1" si="0">RIGHT(CELL("filename",A1),LEN(CELL("filename",A1))-SEARCH("]",CELL("filename",A1))-4)</f>
        <v>3</v>
      </c>
      <c r="B2" s="20">
        <f ca="1">VLOOKUP(ABS($A2),Calendrier!$A$2:$C$12,2)</f>
        <v>42310</v>
      </c>
      <c r="C2" s="20">
        <f ca="1">VLOOKUP(ABS($A2),Calendrier!$A$2:$C$12,3)</f>
        <v>42329</v>
      </c>
      <c r="D2" s="25" t="str">
        <f>'Liste élèves'!A2</f>
        <v>CE2</v>
      </c>
      <c r="E2" s="26" t="str">
        <f>'Liste élèves'!B2</f>
        <v>A</v>
      </c>
      <c r="F2" s="26" t="str">
        <f>'Liste élèves'!C2</f>
        <v>a</v>
      </c>
      <c r="G2" s="42" t="str">
        <f t="array" aca="1" ref="G2" ca="1">IFERROR(IF((INDEX(Français!C$2:C$34,MATCH($A2&amp;$D2,Français!$A$2:$A$34&amp;Français!$B$2:$B$34)))&lt;&gt;"",INDEX(Français!C$2:C$34,MATCH($A2&amp;$D2,Français!$A$2:$A$34&amp;Français!$B$2:$B$34))," ")," ")</f>
        <v>Dans la phrase : Qui ? Quoi ? Où ? Quand ? p. 19</v>
      </c>
      <c r="H2" s="42" t="str">
        <f t="array" aca="1" ref="H2" ca="1">IFERROR(IF((INDEX(Français!D$2:D$34,MATCH($A2&amp;$D2,Français!$A$2:$A$34&amp;Français!$B$2:$B$34)))&lt;&gt;"",INDEX(Français!D$2:D$34,MATCH($A2&amp;$D2,Français!$A$2:$A$34&amp;Français!$B$2:$B$34))," ")," ")</f>
        <v>Singulier ou pluriel / Marquer le pluriel pp. 91/92</v>
      </c>
      <c r="I2" s="42" t="str">
        <f t="array" aca="1" ref="I2" ca="1">IFERROR(IF((INDEX(Français!E$2:E$34,MATCH($A2&amp;$D2,Français!$A$2:$A$34&amp;Français!$B$2:$B$34)))&lt;&gt;"",INDEX(Français!E$2:E$34,MATCH($A2&amp;$D2,Français!$A$2:$A$34&amp;Français!$B$2:$B$34))," ")," ")</f>
        <v>Les personnes, le radical et les terminaisons p. 132</v>
      </c>
      <c r="J2" s="42" t="str">
        <f t="array" aca="1" ref="J2" ca="1">IFERROR(IF((INDEX(Français!F$2:F$34,MATCH($A2&amp;$D2,Français!$A$2:$A$34&amp;Français!$B$2:$B$34)))&lt;&gt;"",INDEX(Français!F$2:F$34,MATCH($A2&amp;$D2,Français!$A$2:$A$34&amp;Français!$B$2:$B$34))," ")," ")</f>
        <v xml:space="preserve"> </v>
      </c>
      <c r="K2" s="42" t="str">
        <f t="array" aca="1" ref="K2" ca="1">IFERROR(IF((INDEX(Français!G$2:G$34,MATCH($A2&amp;$D2,Français!$A$2:$A$34&amp;Français!$B$2:$B$34)))&lt;&gt;"",INDEX(Français!G$2:G$34,MATCH($A2&amp;$D2,Français!$A$2:$A$34&amp;Français!$B$2:$B$34))," ")," ")</f>
        <v xml:space="preserve"> </v>
      </c>
      <c r="L2" s="42" t="str">
        <f t="array" aca="1" ref="L2" ca="1">IFERROR(IF((INDEX(Français!H$2:H$34,MATCH($A2&amp;$D2,Français!$A$2:$A$34&amp;Français!$B$2:$B$34)))&lt;&gt;"",INDEX(Français!H$2:H$34,MATCH($A2&amp;$D2,Français!$A$2:$A$34&amp;Français!$B$2:$B$34))," ")," ")</f>
        <v>Accorder le verbe avec son sujet (1) p. 80</v>
      </c>
      <c r="M2" s="42" t="str">
        <f t="array" aca="1" ref="M2" ca="1">IFERROR(IF((INDEX(Français!I$2:I$34,MATCH($A2&amp;$D2,Français!$A$2:$A$34&amp;Français!$B$2:$B$34)))&lt;&gt;"",INDEX(Français!I$2:I$34,MATCH($A2&amp;$D2,Français!$A$2:$A$34&amp;Français!$B$2:$B$34))," ")," ")</f>
        <v xml:space="preserve"> </v>
      </c>
      <c r="N2" s="42"/>
      <c r="O2" s="42" t="str">
        <f t="array" aca="1" ref="O2" ca="1">IFERROR(IF((INDEX(Maths!C$2:C$34,MATCH($A2&amp;$D2,Maths!$A$2:$A$34&amp;Maths!$B$2:$B$34)))&lt;&gt;"",INDEX(Maths!C$2:C$34,MATCH($A2&amp;$D2,Maths!$A$2:$A$34&amp;Maths!$B$2:$B$34))," ")," ")</f>
        <v>Les nombres jusqu’au million - p. 33</v>
      </c>
      <c r="P2" s="42" t="str">
        <f t="array" aca="1" ref="P2" ca="1">IFERROR(IF((INDEX(Maths!D$2:D$34,MATCH($A2&amp;$D2,Maths!$A$2:$A$34&amp;Maths!$B$2:$B$34)))&lt;&gt;"",INDEX(Maths!D$2:D$34,MATCH($A2&amp;$D2,Maths!$A$2:$A$34&amp;Maths!$B$2:$B$34))," ")," ")</f>
        <v>figures planes : classement et description p. 119</v>
      </c>
      <c r="Q2" s="42" t="str">
        <f t="array" aca="1" ref="Q2" ca="1">IFERROR(IF((INDEX(Maths!E$2:E$34,MATCH($A2&amp;$D2,Maths!$A$2:$A$34&amp;Maths!$B$2:$B$34)))&lt;&gt;"",INDEX(Maths!E$2:E$34,MATCH($A2&amp;$D2,Maths!$A$2:$A$34&amp;Maths!$B$2:$B$34))," ")," ")</f>
        <v xml:space="preserve"> </v>
      </c>
      <c r="R2" s="42" t="str">
        <f t="array" aca="1" ref="R2" ca="1">IFERROR(IF((INDEX(Maths!F$2:F$34,MATCH($A2&amp;$D2,Maths!$A$2:$A$34&amp;Maths!$B$2:$B$34)))&lt;&gt;"",INDEX(Maths!F$2:F$34,MATCH($A2&amp;$D2,Maths!$A$2:$A$34&amp;Maths!$B$2:$B$34))," ")," ")</f>
        <v>L’addition - p. 37</v>
      </c>
      <c r="S2" s="42" t="str">
        <f t="array" aca="1" ref="S2" ca="1">IFERROR(IF((INDEX(Maths!G$2:G$34,MATCH($A2&amp;$D2,Maths!$A$2:$A$34&amp;Maths!$B$2:$B$34)))&lt;&gt;"",INDEX(Maths!G$2:G$34,MATCH($A2&amp;$D2,Maths!$A$2:$A$34&amp;Maths!$B$2:$B$34))," ")," ")</f>
        <v>figures planes : reproduction et construction p. 123</v>
      </c>
      <c r="T2" s="42" t="str">
        <f t="array" aca="1" ref="T2" ca="1">IFERROR(IF((INDEX(Maths!H$2:H$34,MATCH($A2&amp;$D2,Maths!$A$2:$A$34&amp;Maths!$B$2:$B$34)))&lt;&gt;"",INDEX(Maths!H$2:H$34,MATCH($A2&amp;$D2,Maths!$A$2:$A$34&amp;Maths!$B$2:$B$34))," ")," ")</f>
        <v xml:space="preserve"> </v>
      </c>
      <c r="U2" s="42" t="str">
        <f t="array" aca="1" ref="U2" ca="1">IFERROR(IF((INDEX(Maths!I$2:I$34,MATCH($A2&amp;$D2,Maths!$A$2:$A$34&amp;Maths!$B$2:$B$34)))&lt;&gt;"",INDEX(Maths!I$2:I$34,MATCH($A2&amp;$D2,Maths!$A$2:$A$34&amp;Maths!$B$2:$B$34))," ")," ")</f>
        <v xml:space="preserve"> </v>
      </c>
      <c r="V2" s="42" t="str">
        <f t="array" aca="1" ref="V2" ca="1">IFERROR(IF((INDEX(Maths!J$2:J$34,MATCH($A2&amp;$D2,Maths!$A$2:$A$34&amp;Maths!$B$2:$B$34)))&lt;&gt;"",INDEX(Maths!J$2:J$34,MATCH($A2&amp;$D2,Maths!$A$2:$A$34&amp;Maths!$B$2:$B$34))," ")," ")</f>
        <v xml:space="preserve"> </v>
      </c>
      <c r="W2" s="42" t="str">
        <f t="array" aca="1" ref="W2" ca="1">IFERROR(IF((INDEX(Maths!K$2:K$34,MATCH($A2&amp;$D2,Maths!$A$2:$A$34&amp;Maths!$B$2:$B$34)))&lt;&gt;"",INDEX(Maths!K$2:K$34,MATCH($A2&amp;$D2,Maths!$A$2:$A$34&amp;Maths!$B$2:$B$34))," ")," ")</f>
        <v>03 Données inutiles – 1
04 Données inutiles – 2</v>
      </c>
    </row>
    <row r="3" spans="1:25" ht="45">
      <c r="A3" s="47" t="str">
        <f t="shared" ca="1" si="0"/>
        <v>3</v>
      </c>
      <c r="B3" s="20">
        <f ca="1">VLOOKUP(ABS($A3),Calendrier!$A$2:$C$12,2)</f>
        <v>42310</v>
      </c>
      <c r="C3" s="20">
        <f ca="1">VLOOKUP(ABS($A3),Calendrier!$A$2:$C$12,3)</f>
        <v>42329</v>
      </c>
      <c r="D3" s="25" t="str">
        <f>'Liste élèves'!A3</f>
        <v>CE2</v>
      </c>
      <c r="E3" s="26" t="str">
        <f>'Liste élèves'!B3</f>
        <v>B</v>
      </c>
      <c r="F3" s="26" t="str">
        <f>'Liste élèves'!C3</f>
        <v>b</v>
      </c>
      <c r="G3" s="42" t="str">
        <f t="array" aca="1" ref="G3" ca="1">IFERROR(IF((INDEX(Français!C$2:C$34,MATCH($A3&amp;$D3,Français!$A$2:$A$34&amp;Français!$B$2:$B$34)))&lt;&gt;"",INDEX(Français!C$2:C$34,MATCH($A3&amp;$D3,Français!$A$2:$A$34&amp;Français!$B$2:$B$34))," ")," ")</f>
        <v>Dans la phrase : Qui ? Quoi ? Où ? Quand ? p. 19</v>
      </c>
      <c r="H3" s="42" t="str">
        <f t="array" aca="1" ref="H3" ca="1">IFERROR(IF((INDEX(Français!D$2:D$34,MATCH($A3&amp;$D3,Français!$A$2:$A$34&amp;Français!$B$2:$B$34)))&lt;&gt;"",INDEX(Français!D$2:D$34,MATCH($A3&amp;$D3,Français!$A$2:$A$34&amp;Français!$B$2:$B$34))," ")," ")</f>
        <v>Singulier ou pluriel / Marquer le pluriel pp. 91/92</v>
      </c>
      <c r="I3" s="42" t="str">
        <f t="array" aca="1" ref="I3" ca="1">IFERROR(IF((INDEX(Français!E$2:E$34,MATCH($A3&amp;$D3,Français!$A$2:$A$34&amp;Français!$B$2:$B$34)))&lt;&gt;"",INDEX(Français!E$2:E$34,MATCH($A3&amp;$D3,Français!$A$2:$A$34&amp;Français!$B$2:$B$34))," ")," ")</f>
        <v>Les personnes, le radical et les terminaisons p. 132</v>
      </c>
      <c r="J3" s="42" t="str">
        <f t="array" aca="1" ref="J3" ca="1">IFERROR(IF((INDEX(Français!F$2:F$34,MATCH($A3&amp;$D3,Français!$A$2:$A$34&amp;Français!$B$2:$B$34)))&lt;&gt;"",INDEX(Français!F$2:F$34,MATCH($A3&amp;$D3,Français!$A$2:$A$34&amp;Français!$B$2:$B$34))," ")," ")</f>
        <v xml:space="preserve"> </v>
      </c>
      <c r="K3" s="42" t="str">
        <f t="array" aca="1" ref="K3" ca="1">IFERROR(IF((INDEX(Français!G$2:G$34,MATCH($A3&amp;$D3,Français!$A$2:$A$34&amp;Français!$B$2:$B$34)))&lt;&gt;"",INDEX(Français!G$2:G$34,MATCH($A3&amp;$D3,Français!$A$2:$A$34&amp;Français!$B$2:$B$34))," ")," ")</f>
        <v xml:space="preserve"> </v>
      </c>
      <c r="L3" s="42" t="str">
        <f t="array" aca="1" ref="L3" ca="1">IFERROR(IF((INDEX(Français!H$2:H$34,MATCH($A3&amp;$D3,Français!$A$2:$A$34&amp;Français!$B$2:$B$34)))&lt;&gt;"",INDEX(Français!H$2:H$34,MATCH($A3&amp;$D3,Français!$A$2:$A$34&amp;Français!$B$2:$B$34))," ")," ")</f>
        <v>Accorder le verbe avec son sujet (1) p. 80</v>
      </c>
      <c r="M3" s="42" t="str">
        <f t="array" aca="1" ref="M3" ca="1">IFERROR(IF((INDEX(Français!I$2:I$34,MATCH($A3&amp;$D3,Français!$A$2:$A$34&amp;Français!$B$2:$B$34)))&lt;&gt;"",INDEX(Français!I$2:I$34,MATCH($A3&amp;$D3,Français!$A$2:$A$34&amp;Français!$B$2:$B$34))," ")," ")</f>
        <v xml:space="preserve"> </v>
      </c>
      <c r="N3" s="42"/>
      <c r="O3" s="42" t="str">
        <f t="array" aca="1" ref="O3" ca="1">IFERROR(IF((INDEX(Maths!C$2:C$34,MATCH($A3&amp;$D3,Maths!$A$2:$A$34&amp;Maths!$B$2:$B$34)))&lt;&gt;"",INDEX(Maths!C$2:C$34,MATCH($A3&amp;$D3,Maths!$A$2:$A$34&amp;Maths!$B$2:$B$34))," ")," ")</f>
        <v>Les nombres jusqu’au million - p. 33</v>
      </c>
      <c r="P3" s="42" t="str">
        <f t="array" aca="1" ref="P3" ca="1">IFERROR(IF((INDEX(Maths!D$2:D$34,MATCH($A3&amp;$D3,Maths!$A$2:$A$34&amp;Maths!$B$2:$B$34)))&lt;&gt;"",INDEX(Maths!D$2:D$34,MATCH($A3&amp;$D3,Maths!$A$2:$A$34&amp;Maths!$B$2:$B$34))," ")," ")</f>
        <v>figures planes : classement et description p. 119</v>
      </c>
      <c r="Q3" s="42" t="str">
        <f t="array" aca="1" ref="Q3" ca="1">IFERROR(IF((INDEX(Maths!E$2:E$34,MATCH($A3&amp;$D3,Maths!$A$2:$A$34&amp;Maths!$B$2:$B$34)))&lt;&gt;"",INDEX(Maths!E$2:E$34,MATCH($A3&amp;$D3,Maths!$A$2:$A$34&amp;Maths!$B$2:$B$34))," ")," ")</f>
        <v xml:space="preserve"> </v>
      </c>
      <c r="R3" s="42" t="str">
        <f t="array" aca="1" ref="R3" ca="1">IFERROR(IF((INDEX(Maths!F$2:F$34,MATCH($A3&amp;$D3,Maths!$A$2:$A$34&amp;Maths!$B$2:$B$34)))&lt;&gt;"",INDEX(Maths!F$2:F$34,MATCH($A3&amp;$D3,Maths!$A$2:$A$34&amp;Maths!$B$2:$B$34))," ")," ")</f>
        <v>L’addition - p. 37</v>
      </c>
      <c r="S3" s="42" t="str">
        <f t="array" aca="1" ref="S3" ca="1">IFERROR(IF((INDEX(Maths!G$2:G$34,MATCH($A3&amp;$D3,Maths!$A$2:$A$34&amp;Maths!$B$2:$B$34)))&lt;&gt;"",INDEX(Maths!G$2:G$34,MATCH($A3&amp;$D3,Maths!$A$2:$A$34&amp;Maths!$B$2:$B$34))," ")," ")</f>
        <v>figures planes : reproduction et construction p. 123</v>
      </c>
      <c r="T3" s="42" t="str">
        <f t="array" aca="1" ref="T3" ca="1">IFERROR(IF((INDEX(Maths!H$2:H$34,MATCH($A3&amp;$D3,Maths!$A$2:$A$34&amp;Maths!$B$2:$B$34)))&lt;&gt;"",INDEX(Maths!H$2:H$34,MATCH($A3&amp;$D3,Maths!$A$2:$A$34&amp;Maths!$B$2:$B$34))," ")," ")</f>
        <v xml:space="preserve"> </v>
      </c>
      <c r="U3" s="42" t="str">
        <f t="array" aca="1" ref="U3" ca="1">IFERROR(IF((INDEX(Maths!I$2:I$34,MATCH($A3&amp;$D3,Maths!$A$2:$A$34&amp;Maths!$B$2:$B$34)))&lt;&gt;"",INDEX(Maths!I$2:I$34,MATCH($A3&amp;$D3,Maths!$A$2:$A$34&amp;Maths!$B$2:$B$34))," ")," ")</f>
        <v xml:space="preserve"> </v>
      </c>
      <c r="V3" s="42" t="str">
        <f t="array" aca="1" ref="V3" ca="1">IFERROR(IF((INDEX(Maths!J$2:J$34,MATCH($A3&amp;$D3,Maths!$A$2:$A$34&amp;Maths!$B$2:$B$34)))&lt;&gt;"",INDEX(Maths!J$2:J$34,MATCH($A3&amp;$D3,Maths!$A$2:$A$34&amp;Maths!$B$2:$B$34))," ")," ")</f>
        <v xml:space="preserve"> </v>
      </c>
      <c r="W3" s="42" t="str">
        <f t="array" aca="1" ref="W3" ca="1">IFERROR(IF((INDEX(Maths!K$2:K$34,MATCH($A3&amp;$D3,Maths!$A$2:$A$34&amp;Maths!$B$2:$B$34)))&lt;&gt;"",INDEX(Maths!K$2:K$34,MATCH($A3&amp;$D3,Maths!$A$2:$A$34&amp;Maths!$B$2:$B$34))," ")," ")</f>
        <v>03 Données inutiles – 1
04 Données inutiles – 2</v>
      </c>
    </row>
    <row r="4" spans="1:25" ht="45">
      <c r="A4" s="47" t="str">
        <f t="shared" ca="1" si="0"/>
        <v>3</v>
      </c>
      <c r="B4" s="20">
        <f ca="1">VLOOKUP(ABS($A4),Calendrier!$A$2:$C$12,2)</f>
        <v>42310</v>
      </c>
      <c r="C4" s="20">
        <f ca="1">VLOOKUP(ABS($A4),Calendrier!$A$2:$C$12,3)</f>
        <v>42329</v>
      </c>
      <c r="D4" s="25" t="str">
        <f>'Liste élèves'!A4</f>
        <v>CE2</v>
      </c>
      <c r="E4" s="26" t="str">
        <f>'Liste élèves'!B4</f>
        <v>C</v>
      </c>
      <c r="F4" s="26" t="str">
        <f>'Liste élèves'!C4</f>
        <v>c</v>
      </c>
      <c r="G4" s="42" t="str">
        <f t="array" aca="1" ref="G4" ca="1">IFERROR(IF((INDEX(Français!C$2:C$34,MATCH($A4&amp;$D4,Français!$A$2:$A$34&amp;Français!$B$2:$B$34)))&lt;&gt;"",INDEX(Français!C$2:C$34,MATCH($A4&amp;$D4,Français!$A$2:$A$34&amp;Français!$B$2:$B$34))," ")," ")</f>
        <v>Dans la phrase : Qui ? Quoi ? Où ? Quand ? p. 19</v>
      </c>
      <c r="H4" s="42" t="str">
        <f t="array" aca="1" ref="H4" ca="1">IFERROR(IF((INDEX(Français!D$2:D$34,MATCH($A4&amp;$D4,Français!$A$2:$A$34&amp;Français!$B$2:$B$34)))&lt;&gt;"",INDEX(Français!D$2:D$34,MATCH($A4&amp;$D4,Français!$A$2:$A$34&amp;Français!$B$2:$B$34))," ")," ")</f>
        <v>Singulier ou pluriel / Marquer le pluriel pp. 91/92</v>
      </c>
      <c r="I4" s="42" t="str">
        <f t="array" aca="1" ref="I4" ca="1">IFERROR(IF((INDEX(Français!E$2:E$34,MATCH($A4&amp;$D4,Français!$A$2:$A$34&amp;Français!$B$2:$B$34)))&lt;&gt;"",INDEX(Français!E$2:E$34,MATCH($A4&amp;$D4,Français!$A$2:$A$34&amp;Français!$B$2:$B$34))," ")," ")</f>
        <v>Les personnes, le radical et les terminaisons p. 132</v>
      </c>
      <c r="J4" s="42" t="str">
        <f t="array" aca="1" ref="J4" ca="1">IFERROR(IF((INDEX(Français!F$2:F$34,MATCH($A4&amp;$D4,Français!$A$2:$A$34&amp;Français!$B$2:$B$34)))&lt;&gt;"",INDEX(Français!F$2:F$34,MATCH($A4&amp;$D4,Français!$A$2:$A$34&amp;Français!$B$2:$B$34))," ")," ")</f>
        <v xml:space="preserve"> </v>
      </c>
      <c r="K4" s="42" t="str">
        <f t="array" aca="1" ref="K4" ca="1">IFERROR(IF((INDEX(Français!G$2:G$34,MATCH($A4&amp;$D4,Français!$A$2:$A$34&amp;Français!$B$2:$B$34)))&lt;&gt;"",INDEX(Français!G$2:G$34,MATCH($A4&amp;$D4,Français!$A$2:$A$34&amp;Français!$B$2:$B$34))," ")," ")</f>
        <v xml:space="preserve"> </v>
      </c>
      <c r="L4" s="42" t="str">
        <f t="array" aca="1" ref="L4" ca="1">IFERROR(IF((INDEX(Français!H$2:H$34,MATCH($A4&amp;$D4,Français!$A$2:$A$34&amp;Français!$B$2:$B$34)))&lt;&gt;"",INDEX(Français!H$2:H$34,MATCH($A4&amp;$D4,Français!$A$2:$A$34&amp;Français!$B$2:$B$34))," ")," ")</f>
        <v>Accorder le verbe avec son sujet (1) p. 80</v>
      </c>
      <c r="M4" s="42" t="str">
        <f t="array" aca="1" ref="M4" ca="1">IFERROR(IF((INDEX(Français!I$2:I$34,MATCH($A4&amp;$D4,Français!$A$2:$A$34&amp;Français!$B$2:$B$34)))&lt;&gt;"",INDEX(Français!I$2:I$34,MATCH($A4&amp;$D4,Français!$A$2:$A$34&amp;Français!$B$2:$B$34))," ")," ")</f>
        <v xml:space="preserve"> </v>
      </c>
      <c r="N4" s="42"/>
      <c r="O4" s="42" t="str">
        <f t="array" aca="1" ref="O4" ca="1">IFERROR(IF((INDEX(Maths!C$2:C$34,MATCH($A4&amp;$D4,Maths!$A$2:$A$34&amp;Maths!$B$2:$B$34)))&lt;&gt;"",INDEX(Maths!C$2:C$34,MATCH($A4&amp;$D4,Maths!$A$2:$A$34&amp;Maths!$B$2:$B$34))," ")," ")</f>
        <v>Les nombres jusqu’au million - p. 33</v>
      </c>
      <c r="P4" s="42" t="str">
        <f t="array" aca="1" ref="P4" ca="1">IFERROR(IF((INDEX(Maths!D$2:D$34,MATCH($A4&amp;$D4,Maths!$A$2:$A$34&amp;Maths!$B$2:$B$34)))&lt;&gt;"",INDEX(Maths!D$2:D$34,MATCH($A4&amp;$D4,Maths!$A$2:$A$34&amp;Maths!$B$2:$B$34))," ")," ")</f>
        <v>figures planes : classement et description p. 119</v>
      </c>
      <c r="Q4" s="42" t="str">
        <f t="array" aca="1" ref="Q4" ca="1">IFERROR(IF((INDEX(Maths!E$2:E$34,MATCH($A4&amp;$D4,Maths!$A$2:$A$34&amp;Maths!$B$2:$B$34)))&lt;&gt;"",INDEX(Maths!E$2:E$34,MATCH($A4&amp;$D4,Maths!$A$2:$A$34&amp;Maths!$B$2:$B$34))," ")," ")</f>
        <v xml:space="preserve"> </v>
      </c>
      <c r="R4" s="42" t="str">
        <f t="array" aca="1" ref="R4" ca="1">IFERROR(IF((INDEX(Maths!F$2:F$34,MATCH($A4&amp;$D4,Maths!$A$2:$A$34&amp;Maths!$B$2:$B$34)))&lt;&gt;"",INDEX(Maths!F$2:F$34,MATCH($A4&amp;$D4,Maths!$A$2:$A$34&amp;Maths!$B$2:$B$34))," ")," ")</f>
        <v>L’addition - p. 37</v>
      </c>
      <c r="S4" s="42" t="str">
        <f t="array" aca="1" ref="S4" ca="1">IFERROR(IF((INDEX(Maths!G$2:G$34,MATCH($A4&amp;$D4,Maths!$A$2:$A$34&amp;Maths!$B$2:$B$34)))&lt;&gt;"",INDEX(Maths!G$2:G$34,MATCH($A4&amp;$D4,Maths!$A$2:$A$34&amp;Maths!$B$2:$B$34))," ")," ")</f>
        <v>figures planes : reproduction et construction p. 123</v>
      </c>
      <c r="T4" s="42" t="str">
        <f t="array" aca="1" ref="T4" ca="1">IFERROR(IF((INDEX(Maths!H$2:H$34,MATCH($A4&amp;$D4,Maths!$A$2:$A$34&amp;Maths!$B$2:$B$34)))&lt;&gt;"",INDEX(Maths!H$2:H$34,MATCH($A4&amp;$D4,Maths!$A$2:$A$34&amp;Maths!$B$2:$B$34))," ")," ")</f>
        <v xml:space="preserve"> </v>
      </c>
      <c r="U4" s="42" t="str">
        <f t="array" aca="1" ref="U4" ca="1">IFERROR(IF((INDEX(Maths!I$2:I$34,MATCH($A4&amp;$D4,Maths!$A$2:$A$34&amp;Maths!$B$2:$B$34)))&lt;&gt;"",INDEX(Maths!I$2:I$34,MATCH($A4&amp;$D4,Maths!$A$2:$A$34&amp;Maths!$B$2:$B$34))," ")," ")</f>
        <v xml:space="preserve"> </v>
      </c>
      <c r="V4" s="42" t="str">
        <f t="array" aca="1" ref="V4" ca="1">IFERROR(IF((INDEX(Maths!J$2:J$34,MATCH($A4&amp;$D4,Maths!$A$2:$A$34&amp;Maths!$B$2:$B$34)))&lt;&gt;"",INDEX(Maths!J$2:J$34,MATCH($A4&amp;$D4,Maths!$A$2:$A$34&amp;Maths!$B$2:$B$34))," ")," ")</f>
        <v xml:space="preserve"> </v>
      </c>
      <c r="W4" s="42" t="str">
        <f t="array" aca="1" ref="W4" ca="1">IFERROR(IF((INDEX(Maths!K$2:K$34,MATCH($A4&amp;$D4,Maths!$A$2:$A$34&amp;Maths!$B$2:$B$34)))&lt;&gt;"",INDEX(Maths!K$2:K$34,MATCH($A4&amp;$D4,Maths!$A$2:$A$34&amp;Maths!$B$2:$B$34))," ")," ")</f>
        <v>03 Données inutiles – 1
04 Données inutiles – 2</v>
      </c>
    </row>
    <row r="5" spans="1:25" ht="45">
      <c r="A5" s="47" t="str">
        <f t="shared" ca="1" si="0"/>
        <v>3</v>
      </c>
      <c r="B5" s="20">
        <f ca="1">VLOOKUP(ABS($A5),Calendrier!$A$2:$C$12,2)</f>
        <v>42310</v>
      </c>
      <c r="C5" s="20">
        <f ca="1">VLOOKUP(ABS($A5),Calendrier!$A$2:$C$12,3)</f>
        <v>42329</v>
      </c>
      <c r="D5" s="23" t="str">
        <f>'Liste élèves'!A5</f>
        <v>CM1</v>
      </c>
      <c r="E5" s="24" t="str">
        <f>'Liste élèves'!B5</f>
        <v>D</v>
      </c>
      <c r="F5" s="24" t="str">
        <f>'Liste élèves'!C5</f>
        <v>d</v>
      </c>
      <c r="G5" s="42" t="str">
        <f t="array" aca="1" ref="G5" ca="1">IFERROR(IF((INDEX(Français!C$2:C$34,MATCH($A5&amp;$D5,Français!$A$2:$A$34&amp;Français!$B$2:$B$34)))&lt;&gt;"",INDEX(Français!C$2:C$34,MATCH($A5&amp;$D5,Français!$A$2:$A$34&amp;Français!$B$2:$B$34))," ")," ")</f>
        <v>Identifier une phrase simple et une phrase complexe p. 26</v>
      </c>
      <c r="H5" s="42" t="str">
        <f t="array" aca="1" ref="H5" ca="1">IFERROR(IF((INDEX(Français!D$2:D$34,MATCH($A5&amp;$D5,Français!$A$2:$A$34&amp;Français!$B$2:$B$34)))&lt;&gt;"",INDEX(Français!D$2:D$34,MATCH($A5&amp;$D5,Français!$A$2:$A$34&amp;Français!$B$2:$B$34))," ")," ")</f>
        <v>Singulier ou pluriel / Marquer le pluriel pp. 91/92</v>
      </c>
      <c r="I5" s="42" t="str">
        <f t="array" aca="1" ref="I5" ca="1">IFERROR(IF((INDEX(Français!E$2:E$34,MATCH($A5&amp;$D5,Français!$A$2:$A$34&amp;Français!$B$2:$B$34)))&lt;&gt;"",INDEX(Français!E$2:E$34,MATCH($A5&amp;$D5,Français!$A$2:$A$34&amp;Français!$B$2:$B$34))," ")," ")</f>
        <v>Conjuguer au présent de l'indicatif (2) p. 142</v>
      </c>
      <c r="J5" s="42" t="str">
        <f t="array" aca="1" ref="J5" ca="1">IFERROR(IF((INDEX(Français!F$2:F$34,MATCH($A5&amp;$D5,Français!$A$2:$A$34&amp;Français!$B$2:$B$34)))&lt;&gt;"",INDEX(Français!F$2:F$34,MATCH($A5&amp;$D5,Français!$A$2:$A$34&amp;Français!$B$2:$B$34))," ")," ")</f>
        <v xml:space="preserve"> </v>
      </c>
      <c r="K5" s="42" t="str">
        <f t="array" aca="1" ref="K5" ca="1">IFERROR(IF((INDEX(Français!G$2:G$34,MATCH($A5&amp;$D5,Français!$A$2:$A$34&amp;Français!$B$2:$B$34)))&lt;&gt;"",INDEX(Français!G$2:G$34,MATCH($A5&amp;$D5,Français!$A$2:$A$34&amp;Français!$B$2:$B$34))," ")," ")</f>
        <v>Distinguer le COD et le COI p. 24</v>
      </c>
      <c r="L5" s="42" t="str">
        <f t="array" aca="1" ref="L5" ca="1">IFERROR(IF((INDEX(Français!H$2:H$34,MATCH($A5&amp;$D5,Français!$A$2:$A$34&amp;Français!$B$2:$B$34)))&lt;&gt;"",INDEX(Français!H$2:H$34,MATCH($A5&amp;$D5,Français!$A$2:$A$34&amp;Français!$B$2:$B$34))," ")," ")</f>
        <v xml:space="preserve"> </v>
      </c>
      <c r="M5" s="42" t="str">
        <f t="array" aca="1" ref="M5" ca="1">IFERROR(IF((INDEX(Français!I$2:I$34,MATCH($A5&amp;$D5,Français!$A$2:$A$34&amp;Français!$B$2:$B$34)))&lt;&gt;"",INDEX(Français!I$2:I$34,MATCH($A5&amp;$D5,Français!$A$2:$A$34&amp;Français!$B$2:$B$34))," ")," ")</f>
        <v xml:space="preserve"> </v>
      </c>
      <c r="N5" s="42"/>
      <c r="O5" s="42" t="str">
        <f t="array" aca="1" ref="O5" ca="1">IFERROR(IF((INDEX(Maths!C$2:C$34,MATCH($A5&amp;$D5,Maths!$A$2:$A$34&amp;Maths!$B$2:$B$34)))&lt;&gt;"",INDEX(Maths!C$2:C$34,MATCH($A5&amp;$D5,Maths!$A$2:$A$34&amp;Maths!$B$2:$B$34))," ")," ")</f>
        <v>Multiplication de nombres entiers p. 33</v>
      </c>
      <c r="P5" s="42" t="str">
        <f t="array" aca="1" ref="P5" ca="1">IFERROR(IF((INDEX(Maths!D$2:D$34,MATCH($A5&amp;$D5,Maths!$A$2:$A$34&amp;Maths!$B$2:$B$34)))&lt;&gt;"",INDEX(Maths!D$2:D$34,MATCH($A5&amp;$D5,Maths!$A$2:$A$34&amp;Maths!$B$2:$B$34))," ")," ")</f>
        <v>Polygones quelconques et polygones réguliers p. 103</v>
      </c>
      <c r="Q5" s="42" t="str">
        <f t="array" aca="1" ref="Q5" ca="1">IFERROR(IF((INDEX(Maths!E$2:E$34,MATCH($A5&amp;$D5,Maths!$A$2:$A$34&amp;Maths!$B$2:$B$34)))&lt;&gt;"",INDEX(Maths!E$2:E$34,MATCH($A5&amp;$D5,Maths!$A$2:$A$34&amp;Maths!$B$2:$B$34))," ")," ")</f>
        <v xml:space="preserve"> </v>
      </c>
      <c r="R5" s="42" t="str">
        <f t="array" aca="1" ref="R5" ca="1">IFERROR(IF((INDEX(Maths!F$2:F$34,MATCH($A5&amp;$D5,Maths!$A$2:$A$34&amp;Maths!$B$2:$B$34)))&lt;&gt;"",INDEX(Maths!F$2:F$34,MATCH($A5&amp;$D5,Maths!$A$2:$A$34&amp;Maths!$B$2:$B$34))," ")," ")</f>
        <v>Technique de la multiplication p. 37</v>
      </c>
      <c r="S5" s="42" t="str">
        <f t="array" aca="1" ref="S5" ca="1">IFERROR(IF((INDEX(Maths!G$2:G$34,MATCH($A5&amp;$D5,Maths!$A$2:$A$34&amp;Maths!$B$2:$B$34)))&lt;&gt;"",INDEX(Maths!G$2:G$34,MATCH($A5&amp;$D5,Maths!$A$2:$A$34&amp;Maths!$B$2:$B$34))," ")," ")</f>
        <v>Triangles et cas particuliers p. 107</v>
      </c>
      <c r="T5" s="42" t="str">
        <f t="array" aca="1" ref="T5" ca="1">IFERROR(IF((INDEX(Maths!H$2:H$34,MATCH($A5&amp;$D5,Maths!$A$2:$A$34&amp;Maths!$B$2:$B$34)))&lt;&gt;"",INDEX(Maths!H$2:H$34,MATCH($A5&amp;$D5,Maths!$A$2:$A$34&amp;Maths!$B$2:$B$34))," ")," ")</f>
        <v xml:space="preserve"> </v>
      </c>
      <c r="U5" s="42" t="str">
        <f t="array" aca="1" ref="U5" ca="1">IFERROR(IF((INDEX(Maths!I$2:I$34,MATCH($A5&amp;$D5,Maths!$A$2:$A$34&amp;Maths!$B$2:$B$34)))&lt;&gt;"",INDEX(Maths!I$2:I$34,MATCH($A5&amp;$D5,Maths!$A$2:$A$34&amp;Maths!$B$2:$B$34))," ")," ")</f>
        <v xml:space="preserve"> </v>
      </c>
      <c r="V5" s="42" t="str">
        <f t="array" aca="1" ref="V5" ca="1">IFERROR(IF((INDEX(Maths!J$2:J$34,MATCH($A5&amp;$D5,Maths!$A$2:$A$34&amp;Maths!$B$2:$B$34)))&lt;&gt;"",INDEX(Maths!J$2:J$34,MATCH($A5&amp;$D5,Maths!$A$2:$A$34&amp;Maths!$B$2:$B$34))," ")," ")</f>
        <v xml:space="preserve"> </v>
      </c>
      <c r="W5" s="42" t="str">
        <f t="array" aca="1" ref="W5" ca="1">IFERROR(IF((INDEX(Maths!K$2:K$34,MATCH($A5&amp;$D5,Maths!$A$2:$A$34&amp;Maths!$B$2:$B$34)))&lt;&gt;"",INDEX(Maths!K$2:K$34,MATCH($A5&amp;$D5,Maths!$A$2:$A$34&amp;Maths!$B$2:$B$34))," ")," ")</f>
        <v>E340/E580 Supprime les informations inutiles</v>
      </c>
    </row>
    <row r="6" spans="1:25" ht="45">
      <c r="A6" s="47" t="str">
        <f t="shared" ca="1" si="0"/>
        <v>3</v>
      </c>
      <c r="B6" s="20">
        <f ca="1">VLOOKUP(ABS($A6),Calendrier!$A$2:$C$12,2)</f>
        <v>42310</v>
      </c>
      <c r="C6" s="20">
        <f ca="1">VLOOKUP(ABS($A6),Calendrier!$A$2:$C$12,3)</f>
        <v>42329</v>
      </c>
      <c r="D6" s="23" t="str">
        <f>'Liste élèves'!A6</f>
        <v>CM1</v>
      </c>
      <c r="E6" s="24" t="str">
        <f>'Liste élèves'!B6</f>
        <v>E</v>
      </c>
      <c r="F6" s="24" t="str">
        <f>'Liste élèves'!C6</f>
        <v>e</v>
      </c>
      <c r="G6" s="42" t="str">
        <f t="array" aca="1" ref="G6" ca="1">IFERROR(IF((INDEX(Français!C$2:C$34,MATCH($A6&amp;$D6,Français!$A$2:$A$34&amp;Français!$B$2:$B$34)))&lt;&gt;"",INDEX(Français!C$2:C$34,MATCH($A6&amp;$D6,Français!$A$2:$A$34&amp;Français!$B$2:$B$34))," ")," ")</f>
        <v>Identifier une phrase simple et une phrase complexe p. 26</v>
      </c>
      <c r="H6" s="42" t="str">
        <f t="array" aca="1" ref="H6" ca="1">IFERROR(IF((INDEX(Français!D$2:D$34,MATCH($A6&amp;$D6,Français!$A$2:$A$34&amp;Français!$B$2:$B$34)))&lt;&gt;"",INDEX(Français!D$2:D$34,MATCH($A6&amp;$D6,Français!$A$2:$A$34&amp;Français!$B$2:$B$34))," ")," ")</f>
        <v>Singulier ou pluriel / Marquer le pluriel pp. 91/92</v>
      </c>
      <c r="I6" s="42" t="str">
        <f t="array" aca="1" ref="I6" ca="1">IFERROR(IF((INDEX(Français!E$2:E$34,MATCH($A6&amp;$D6,Français!$A$2:$A$34&amp;Français!$B$2:$B$34)))&lt;&gt;"",INDEX(Français!E$2:E$34,MATCH($A6&amp;$D6,Français!$A$2:$A$34&amp;Français!$B$2:$B$34))," ")," ")</f>
        <v>Conjuguer au présent de l'indicatif (2) p. 142</v>
      </c>
      <c r="J6" s="42" t="str">
        <f t="array" aca="1" ref="J6" ca="1">IFERROR(IF((INDEX(Français!F$2:F$34,MATCH($A6&amp;$D6,Français!$A$2:$A$34&amp;Français!$B$2:$B$34)))&lt;&gt;"",INDEX(Français!F$2:F$34,MATCH($A6&amp;$D6,Français!$A$2:$A$34&amp;Français!$B$2:$B$34))," ")," ")</f>
        <v xml:space="preserve"> </v>
      </c>
      <c r="K6" s="42" t="str">
        <f t="array" aca="1" ref="K6" ca="1">IFERROR(IF((INDEX(Français!G$2:G$34,MATCH($A6&amp;$D6,Français!$A$2:$A$34&amp;Français!$B$2:$B$34)))&lt;&gt;"",INDEX(Français!G$2:G$34,MATCH($A6&amp;$D6,Français!$A$2:$A$34&amp;Français!$B$2:$B$34))," ")," ")</f>
        <v>Distinguer le COD et le COI p. 24</v>
      </c>
      <c r="L6" s="42" t="str">
        <f t="array" aca="1" ref="L6" ca="1">IFERROR(IF((INDEX(Français!H$2:H$34,MATCH($A6&amp;$D6,Français!$A$2:$A$34&amp;Français!$B$2:$B$34)))&lt;&gt;"",INDEX(Français!H$2:H$34,MATCH($A6&amp;$D6,Français!$A$2:$A$34&amp;Français!$B$2:$B$34))," ")," ")</f>
        <v xml:space="preserve"> </v>
      </c>
      <c r="M6" s="42" t="str">
        <f t="array" aca="1" ref="M6" ca="1">IFERROR(IF((INDEX(Français!I$2:I$34,MATCH($A6&amp;$D6,Français!$A$2:$A$34&amp;Français!$B$2:$B$34)))&lt;&gt;"",INDEX(Français!I$2:I$34,MATCH($A6&amp;$D6,Français!$A$2:$A$34&amp;Français!$B$2:$B$34))," ")," ")</f>
        <v xml:space="preserve"> </v>
      </c>
      <c r="N6" s="42"/>
      <c r="O6" s="42" t="str">
        <f t="array" aca="1" ref="O6" ca="1">IFERROR(IF((INDEX(Maths!C$2:C$34,MATCH($A6&amp;$D6,Maths!$A$2:$A$34&amp;Maths!$B$2:$B$34)))&lt;&gt;"",INDEX(Maths!C$2:C$34,MATCH($A6&amp;$D6,Maths!$A$2:$A$34&amp;Maths!$B$2:$B$34))," ")," ")</f>
        <v>Multiplication de nombres entiers p. 33</v>
      </c>
      <c r="P6" s="42" t="str">
        <f t="array" aca="1" ref="P6" ca="1">IFERROR(IF((INDEX(Maths!D$2:D$34,MATCH($A6&amp;$D6,Maths!$A$2:$A$34&amp;Maths!$B$2:$B$34)))&lt;&gt;"",INDEX(Maths!D$2:D$34,MATCH($A6&amp;$D6,Maths!$A$2:$A$34&amp;Maths!$B$2:$B$34))," ")," ")</f>
        <v>Polygones quelconques et polygones réguliers p. 103</v>
      </c>
      <c r="Q6" s="42" t="str">
        <f t="array" aca="1" ref="Q6" ca="1">IFERROR(IF((INDEX(Maths!E$2:E$34,MATCH($A6&amp;$D6,Maths!$A$2:$A$34&amp;Maths!$B$2:$B$34)))&lt;&gt;"",INDEX(Maths!E$2:E$34,MATCH($A6&amp;$D6,Maths!$A$2:$A$34&amp;Maths!$B$2:$B$34))," ")," ")</f>
        <v xml:space="preserve"> </v>
      </c>
      <c r="R6" s="42" t="str">
        <f t="array" aca="1" ref="R6" ca="1">IFERROR(IF((INDEX(Maths!F$2:F$34,MATCH($A6&amp;$D6,Maths!$A$2:$A$34&amp;Maths!$B$2:$B$34)))&lt;&gt;"",INDEX(Maths!F$2:F$34,MATCH($A6&amp;$D6,Maths!$A$2:$A$34&amp;Maths!$B$2:$B$34))," ")," ")</f>
        <v>Technique de la multiplication p. 37</v>
      </c>
      <c r="S6" s="42" t="str">
        <f t="array" aca="1" ref="S6" ca="1">IFERROR(IF((INDEX(Maths!G$2:G$34,MATCH($A6&amp;$D6,Maths!$A$2:$A$34&amp;Maths!$B$2:$B$34)))&lt;&gt;"",INDEX(Maths!G$2:G$34,MATCH($A6&amp;$D6,Maths!$A$2:$A$34&amp;Maths!$B$2:$B$34))," ")," ")</f>
        <v>Triangles et cas particuliers p. 107</v>
      </c>
      <c r="T6" s="42" t="str">
        <f t="array" aca="1" ref="T6" ca="1">IFERROR(IF((INDEX(Maths!H$2:H$34,MATCH($A6&amp;$D6,Maths!$A$2:$A$34&amp;Maths!$B$2:$B$34)))&lt;&gt;"",INDEX(Maths!H$2:H$34,MATCH($A6&amp;$D6,Maths!$A$2:$A$34&amp;Maths!$B$2:$B$34))," ")," ")</f>
        <v xml:space="preserve"> </v>
      </c>
      <c r="U6" s="42" t="str">
        <f t="array" aca="1" ref="U6" ca="1">IFERROR(IF((INDEX(Maths!I$2:I$34,MATCH($A6&amp;$D6,Maths!$A$2:$A$34&amp;Maths!$B$2:$B$34)))&lt;&gt;"",INDEX(Maths!I$2:I$34,MATCH($A6&amp;$D6,Maths!$A$2:$A$34&amp;Maths!$B$2:$B$34))," ")," ")</f>
        <v xml:space="preserve"> </v>
      </c>
      <c r="V6" s="42" t="str">
        <f t="array" aca="1" ref="V6" ca="1">IFERROR(IF((INDEX(Maths!J$2:J$34,MATCH($A6&amp;$D6,Maths!$A$2:$A$34&amp;Maths!$B$2:$B$34)))&lt;&gt;"",INDEX(Maths!J$2:J$34,MATCH($A6&amp;$D6,Maths!$A$2:$A$34&amp;Maths!$B$2:$B$34))," ")," ")</f>
        <v xml:space="preserve"> </v>
      </c>
      <c r="W6" s="42" t="str">
        <f t="array" aca="1" ref="W6" ca="1">IFERROR(IF((INDEX(Maths!K$2:K$34,MATCH($A6&amp;$D6,Maths!$A$2:$A$34&amp;Maths!$B$2:$B$34)))&lt;&gt;"",INDEX(Maths!K$2:K$34,MATCH($A6&amp;$D6,Maths!$A$2:$A$34&amp;Maths!$B$2:$B$34))," ")," ")</f>
        <v>E340/E580 Supprime les informations inutiles</v>
      </c>
    </row>
    <row r="7" spans="1:25" ht="45">
      <c r="A7" s="47" t="str">
        <f t="shared" ca="1" si="0"/>
        <v>3</v>
      </c>
      <c r="B7" s="20">
        <f ca="1">VLOOKUP(ABS($A7),Calendrier!$A$2:$C$12,2)</f>
        <v>42310</v>
      </c>
      <c r="C7" s="20">
        <f ca="1">VLOOKUP(ABS($A7),Calendrier!$A$2:$C$12,3)</f>
        <v>42329</v>
      </c>
      <c r="D7" s="23" t="str">
        <f>'Liste élèves'!A7</f>
        <v>CM1</v>
      </c>
      <c r="E7" s="24" t="str">
        <f>'Liste élèves'!B7</f>
        <v>F</v>
      </c>
      <c r="F7" s="24" t="str">
        <f>'Liste élèves'!C7</f>
        <v>f</v>
      </c>
      <c r="G7" s="42" t="str">
        <f t="array" aca="1" ref="G7" ca="1">IFERROR(IF((INDEX(Français!C$2:C$34,MATCH($A7&amp;$D7,Français!$A$2:$A$34&amp;Français!$B$2:$B$34)))&lt;&gt;"",INDEX(Français!C$2:C$34,MATCH($A7&amp;$D7,Français!$A$2:$A$34&amp;Français!$B$2:$B$34))," ")," ")</f>
        <v>Identifier une phrase simple et une phrase complexe p. 26</v>
      </c>
      <c r="H7" s="42" t="str">
        <f t="array" aca="1" ref="H7" ca="1">IFERROR(IF((INDEX(Français!D$2:D$34,MATCH($A7&amp;$D7,Français!$A$2:$A$34&amp;Français!$B$2:$B$34)))&lt;&gt;"",INDEX(Français!D$2:D$34,MATCH($A7&amp;$D7,Français!$A$2:$A$34&amp;Français!$B$2:$B$34))," ")," ")</f>
        <v>Singulier ou pluriel / Marquer le pluriel pp. 91/92</v>
      </c>
      <c r="I7" s="42" t="str">
        <f t="array" aca="1" ref="I7" ca="1">IFERROR(IF((INDEX(Français!E$2:E$34,MATCH($A7&amp;$D7,Français!$A$2:$A$34&amp;Français!$B$2:$B$34)))&lt;&gt;"",INDEX(Français!E$2:E$34,MATCH($A7&amp;$D7,Français!$A$2:$A$34&amp;Français!$B$2:$B$34))," ")," ")</f>
        <v>Conjuguer au présent de l'indicatif (2) p. 142</v>
      </c>
      <c r="J7" s="42" t="str">
        <f t="array" aca="1" ref="J7" ca="1">IFERROR(IF((INDEX(Français!F$2:F$34,MATCH($A7&amp;$D7,Français!$A$2:$A$34&amp;Français!$B$2:$B$34)))&lt;&gt;"",INDEX(Français!F$2:F$34,MATCH($A7&amp;$D7,Français!$A$2:$A$34&amp;Français!$B$2:$B$34))," ")," ")</f>
        <v xml:space="preserve"> </v>
      </c>
      <c r="K7" s="42" t="str">
        <f t="array" aca="1" ref="K7" ca="1">IFERROR(IF((INDEX(Français!G$2:G$34,MATCH($A7&amp;$D7,Français!$A$2:$A$34&amp;Français!$B$2:$B$34)))&lt;&gt;"",INDEX(Français!G$2:G$34,MATCH($A7&amp;$D7,Français!$A$2:$A$34&amp;Français!$B$2:$B$34))," ")," ")</f>
        <v>Distinguer le COD et le COI p. 24</v>
      </c>
      <c r="L7" s="42" t="str">
        <f t="array" aca="1" ref="L7" ca="1">IFERROR(IF((INDEX(Français!H$2:H$34,MATCH($A7&amp;$D7,Français!$A$2:$A$34&amp;Français!$B$2:$B$34)))&lt;&gt;"",INDEX(Français!H$2:H$34,MATCH($A7&amp;$D7,Français!$A$2:$A$34&amp;Français!$B$2:$B$34))," ")," ")</f>
        <v xml:space="preserve"> </v>
      </c>
      <c r="M7" s="42" t="str">
        <f t="array" aca="1" ref="M7" ca="1">IFERROR(IF((INDEX(Français!I$2:I$34,MATCH($A7&amp;$D7,Français!$A$2:$A$34&amp;Français!$B$2:$B$34)))&lt;&gt;"",INDEX(Français!I$2:I$34,MATCH($A7&amp;$D7,Français!$A$2:$A$34&amp;Français!$B$2:$B$34))," ")," ")</f>
        <v xml:space="preserve"> </v>
      </c>
      <c r="N7" s="42"/>
      <c r="O7" s="42" t="str">
        <f t="array" aca="1" ref="O7" ca="1">IFERROR(IF((INDEX(Maths!C$2:C$34,MATCH($A7&amp;$D7,Maths!$A$2:$A$34&amp;Maths!$B$2:$B$34)))&lt;&gt;"",INDEX(Maths!C$2:C$34,MATCH($A7&amp;$D7,Maths!$A$2:$A$34&amp;Maths!$B$2:$B$34))," ")," ")</f>
        <v>Multiplication de nombres entiers p. 33</v>
      </c>
      <c r="P7" s="42" t="str">
        <f t="array" aca="1" ref="P7" ca="1">IFERROR(IF((INDEX(Maths!D$2:D$34,MATCH($A7&amp;$D7,Maths!$A$2:$A$34&amp;Maths!$B$2:$B$34)))&lt;&gt;"",INDEX(Maths!D$2:D$34,MATCH($A7&amp;$D7,Maths!$A$2:$A$34&amp;Maths!$B$2:$B$34))," ")," ")</f>
        <v>Polygones quelconques et polygones réguliers p. 103</v>
      </c>
      <c r="Q7" s="42" t="str">
        <f t="array" aca="1" ref="Q7" ca="1">IFERROR(IF((INDEX(Maths!E$2:E$34,MATCH($A7&amp;$D7,Maths!$A$2:$A$34&amp;Maths!$B$2:$B$34)))&lt;&gt;"",INDEX(Maths!E$2:E$34,MATCH($A7&amp;$D7,Maths!$A$2:$A$34&amp;Maths!$B$2:$B$34))," ")," ")</f>
        <v xml:space="preserve"> </v>
      </c>
      <c r="R7" s="42" t="str">
        <f t="array" aca="1" ref="R7" ca="1">IFERROR(IF((INDEX(Maths!F$2:F$34,MATCH($A7&amp;$D7,Maths!$A$2:$A$34&amp;Maths!$B$2:$B$34)))&lt;&gt;"",INDEX(Maths!F$2:F$34,MATCH($A7&amp;$D7,Maths!$A$2:$A$34&amp;Maths!$B$2:$B$34))," ")," ")</f>
        <v>Technique de la multiplication p. 37</v>
      </c>
      <c r="S7" s="42" t="str">
        <f t="array" aca="1" ref="S7" ca="1">IFERROR(IF((INDEX(Maths!G$2:G$34,MATCH($A7&amp;$D7,Maths!$A$2:$A$34&amp;Maths!$B$2:$B$34)))&lt;&gt;"",INDEX(Maths!G$2:G$34,MATCH($A7&amp;$D7,Maths!$A$2:$A$34&amp;Maths!$B$2:$B$34))," ")," ")</f>
        <v>Triangles et cas particuliers p. 107</v>
      </c>
      <c r="T7" s="42" t="str">
        <f t="array" aca="1" ref="T7" ca="1">IFERROR(IF((INDEX(Maths!H$2:H$34,MATCH($A7&amp;$D7,Maths!$A$2:$A$34&amp;Maths!$B$2:$B$34)))&lt;&gt;"",INDEX(Maths!H$2:H$34,MATCH($A7&amp;$D7,Maths!$A$2:$A$34&amp;Maths!$B$2:$B$34))," ")," ")</f>
        <v xml:space="preserve"> </v>
      </c>
      <c r="U7" s="42" t="str">
        <f t="array" aca="1" ref="U7" ca="1">IFERROR(IF((INDEX(Maths!I$2:I$34,MATCH($A7&amp;$D7,Maths!$A$2:$A$34&amp;Maths!$B$2:$B$34)))&lt;&gt;"",INDEX(Maths!I$2:I$34,MATCH($A7&amp;$D7,Maths!$A$2:$A$34&amp;Maths!$B$2:$B$34))," ")," ")</f>
        <v xml:space="preserve"> </v>
      </c>
      <c r="V7" s="42" t="str">
        <f t="array" aca="1" ref="V7" ca="1">IFERROR(IF((INDEX(Maths!J$2:J$34,MATCH($A7&amp;$D7,Maths!$A$2:$A$34&amp;Maths!$B$2:$B$34)))&lt;&gt;"",INDEX(Maths!J$2:J$34,MATCH($A7&amp;$D7,Maths!$A$2:$A$34&amp;Maths!$B$2:$B$34))," ")," ")</f>
        <v xml:space="preserve"> </v>
      </c>
      <c r="W7" s="42" t="str">
        <f t="array" aca="1" ref="W7" ca="1">IFERROR(IF((INDEX(Maths!K$2:K$34,MATCH($A7&amp;$D7,Maths!$A$2:$A$34&amp;Maths!$B$2:$B$34)))&lt;&gt;"",INDEX(Maths!K$2:K$34,MATCH($A7&amp;$D7,Maths!$A$2:$A$34&amp;Maths!$B$2:$B$34))," ")," ")</f>
        <v>E340/E580 Supprime les informations inutiles</v>
      </c>
    </row>
    <row r="8" spans="1:25" ht="45">
      <c r="A8" s="47" t="str">
        <f t="shared" ca="1" si="0"/>
        <v>3</v>
      </c>
      <c r="B8" s="20">
        <f ca="1">VLOOKUP(ABS($A8),Calendrier!$A$2:$C$12,2)</f>
        <v>42310</v>
      </c>
      <c r="C8" s="20">
        <f ca="1">VLOOKUP(ABS($A8),Calendrier!$A$2:$C$12,3)</f>
        <v>42329</v>
      </c>
      <c r="D8" s="23" t="str">
        <f>'Liste élèves'!A8</f>
        <v>CM1</v>
      </c>
      <c r="E8" s="24" t="str">
        <f>'Liste élèves'!B8</f>
        <v>G</v>
      </c>
      <c r="F8" s="24" t="str">
        <f>'Liste élèves'!C8</f>
        <v>g</v>
      </c>
      <c r="G8" s="42" t="str">
        <f t="array" aca="1" ref="G8" ca="1">IFERROR(IF((INDEX(Français!C$2:C$34,MATCH($A8&amp;$D8,Français!$A$2:$A$34&amp;Français!$B$2:$B$34)))&lt;&gt;"",INDEX(Français!C$2:C$34,MATCH($A8&amp;$D8,Français!$A$2:$A$34&amp;Français!$B$2:$B$34))," ")," ")</f>
        <v>Identifier une phrase simple et une phrase complexe p. 26</v>
      </c>
      <c r="H8" s="42" t="str">
        <f t="array" aca="1" ref="H8" ca="1">IFERROR(IF((INDEX(Français!D$2:D$34,MATCH($A8&amp;$D8,Français!$A$2:$A$34&amp;Français!$B$2:$B$34)))&lt;&gt;"",INDEX(Français!D$2:D$34,MATCH($A8&amp;$D8,Français!$A$2:$A$34&amp;Français!$B$2:$B$34))," ")," ")</f>
        <v>Singulier ou pluriel / Marquer le pluriel pp. 91/92</v>
      </c>
      <c r="I8" s="42" t="str">
        <f t="array" aca="1" ref="I8" ca="1">IFERROR(IF((INDEX(Français!E$2:E$34,MATCH($A8&amp;$D8,Français!$A$2:$A$34&amp;Français!$B$2:$B$34)))&lt;&gt;"",INDEX(Français!E$2:E$34,MATCH($A8&amp;$D8,Français!$A$2:$A$34&amp;Français!$B$2:$B$34))," ")," ")</f>
        <v>Conjuguer au présent de l'indicatif (2) p. 142</v>
      </c>
      <c r="J8" s="42" t="str">
        <f t="array" aca="1" ref="J8" ca="1">IFERROR(IF((INDEX(Français!F$2:F$34,MATCH($A8&amp;$D8,Français!$A$2:$A$34&amp;Français!$B$2:$B$34)))&lt;&gt;"",INDEX(Français!F$2:F$34,MATCH($A8&amp;$D8,Français!$A$2:$A$34&amp;Français!$B$2:$B$34))," ")," ")</f>
        <v xml:space="preserve"> </v>
      </c>
      <c r="K8" s="42" t="str">
        <f t="array" aca="1" ref="K8" ca="1">IFERROR(IF((INDEX(Français!G$2:G$34,MATCH($A8&amp;$D8,Français!$A$2:$A$34&amp;Français!$B$2:$B$34)))&lt;&gt;"",INDEX(Français!G$2:G$34,MATCH($A8&amp;$D8,Français!$A$2:$A$34&amp;Français!$B$2:$B$34))," ")," ")</f>
        <v>Distinguer le COD et le COI p. 24</v>
      </c>
      <c r="L8" s="42" t="str">
        <f t="array" aca="1" ref="L8" ca="1">IFERROR(IF((INDEX(Français!H$2:H$34,MATCH($A8&amp;$D8,Français!$A$2:$A$34&amp;Français!$B$2:$B$34)))&lt;&gt;"",INDEX(Français!H$2:H$34,MATCH($A8&amp;$D8,Français!$A$2:$A$34&amp;Français!$B$2:$B$34))," ")," ")</f>
        <v xml:space="preserve"> </v>
      </c>
      <c r="M8" s="42" t="str">
        <f t="array" aca="1" ref="M8" ca="1">IFERROR(IF((INDEX(Français!I$2:I$34,MATCH($A8&amp;$D8,Français!$A$2:$A$34&amp;Français!$B$2:$B$34)))&lt;&gt;"",INDEX(Français!I$2:I$34,MATCH($A8&amp;$D8,Français!$A$2:$A$34&amp;Français!$B$2:$B$34))," ")," ")</f>
        <v xml:space="preserve"> </v>
      </c>
      <c r="N8" s="42"/>
      <c r="O8" s="42" t="str">
        <f t="array" aca="1" ref="O8" ca="1">IFERROR(IF((INDEX(Maths!C$2:C$34,MATCH($A8&amp;$D8,Maths!$A$2:$A$34&amp;Maths!$B$2:$B$34)))&lt;&gt;"",INDEX(Maths!C$2:C$34,MATCH($A8&amp;$D8,Maths!$A$2:$A$34&amp;Maths!$B$2:$B$34))," ")," ")</f>
        <v>Multiplication de nombres entiers p. 33</v>
      </c>
      <c r="P8" s="42" t="str">
        <f t="array" aca="1" ref="P8" ca="1">IFERROR(IF((INDEX(Maths!D$2:D$34,MATCH($A8&amp;$D8,Maths!$A$2:$A$34&amp;Maths!$B$2:$B$34)))&lt;&gt;"",INDEX(Maths!D$2:D$34,MATCH($A8&amp;$D8,Maths!$A$2:$A$34&amp;Maths!$B$2:$B$34))," ")," ")</f>
        <v>Polygones quelconques et polygones réguliers p. 103</v>
      </c>
      <c r="Q8" s="42" t="str">
        <f t="array" aca="1" ref="Q8" ca="1">IFERROR(IF((INDEX(Maths!E$2:E$34,MATCH($A8&amp;$D8,Maths!$A$2:$A$34&amp;Maths!$B$2:$B$34)))&lt;&gt;"",INDEX(Maths!E$2:E$34,MATCH($A8&amp;$D8,Maths!$A$2:$A$34&amp;Maths!$B$2:$B$34))," ")," ")</f>
        <v xml:space="preserve"> </v>
      </c>
      <c r="R8" s="42" t="str">
        <f t="array" aca="1" ref="R8" ca="1">IFERROR(IF((INDEX(Maths!F$2:F$34,MATCH($A8&amp;$D8,Maths!$A$2:$A$34&amp;Maths!$B$2:$B$34)))&lt;&gt;"",INDEX(Maths!F$2:F$34,MATCH($A8&amp;$D8,Maths!$A$2:$A$34&amp;Maths!$B$2:$B$34))," ")," ")</f>
        <v>Technique de la multiplication p. 37</v>
      </c>
      <c r="S8" s="42" t="str">
        <f t="array" aca="1" ref="S8" ca="1">IFERROR(IF((INDEX(Maths!G$2:G$34,MATCH($A8&amp;$D8,Maths!$A$2:$A$34&amp;Maths!$B$2:$B$34)))&lt;&gt;"",INDEX(Maths!G$2:G$34,MATCH($A8&amp;$D8,Maths!$A$2:$A$34&amp;Maths!$B$2:$B$34))," ")," ")</f>
        <v>Triangles et cas particuliers p. 107</v>
      </c>
      <c r="T8" s="42" t="str">
        <f t="array" aca="1" ref="T8" ca="1">IFERROR(IF((INDEX(Maths!H$2:H$34,MATCH($A8&amp;$D8,Maths!$A$2:$A$34&amp;Maths!$B$2:$B$34)))&lt;&gt;"",INDEX(Maths!H$2:H$34,MATCH($A8&amp;$D8,Maths!$A$2:$A$34&amp;Maths!$B$2:$B$34))," ")," ")</f>
        <v xml:space="preserve"> </v>
      </c>
      <c r="U8" s="42" t="str">
        <f t="array" aca="1" ref="U8" ca="1">IFERROR(IF((INDEX(Maths!I$2:I$34,MATCH($A8&amp;$D8,Maths!$A$2:$A$34&amp;Maths!$B$2:$B$34)))&lt;&gt;"",INDEX(Maths!I$2:I$34,MATCH($A8&amp;$D8,Maths!$A$2:$A$34&amp;Maths!$B$2:$B$34))," ")," ")</f>
        <v xml:space="preserve"> </v>
      </c>
      <c r="V8" s="42" t="str">
        <f t="array" aca="1" ref="V8" ca="1">IFERROR(IF((INDEX(Maths!J$2:J$34,MATCH($A8&amp;$D8,Maths!$A$2:$A$34&amp;Maths!$B$2:$B$34)))&lt;&gt;"",INDEX(Maths!J$2:J$34,MATCH($A8&amp;$D8,Maths!$A$2:$A$34&amp;Maths!$B$2:$B$34))," ")," ")</f>
        <v xml:space="preserve"> </v>
      </c>
      <c r="W8" s="42" t="str">
        <f t="array" aca="1" ref="W8" ca="1">IFERROR(IF((INDEX(Maths!K$2:K$34,MATCH($A8&amp;$D8,Maths!$A$2:$A$34&amp;Maths!$B$2:$B$34)))&lt;&gt;"",INDEX(Maths!K$2:K$34,MATCH($A8&amp;$D8,Maths!$A$2:$A$34&amp;Maths!$B$2:$B$34))," ")," ")</f>
        <v>E340/E580 Supprime les informations inutiles</v>
      </c>
    </row>
    <row r="9" spans="1:25" ht="45">
      <c r="A9" s="47" t="str">
        <f t="shared" ca="1" si="0"/>
        <v>3</v>
      </c>
      <c r="B9" s="20">
        <f ca="1">VLOOKUP(ABS($A9),Calendrier!$A$2:$C$12,2)</f>
        <v>42310</v>
      </c>
      <c r="C9" s="20">
        <f ca="1">VLOOKUP(ABS($A9),Calendrier!$A$2:$C$12,3)</f>
        <v>42329</v>
      </c>
      <c r="D9" s="23" t="str">
        <f>'Liste élèves'!A9</f>
        <v>CM1</v>
      </c>
      <c r="E9" s="24" t="str">
        <f>'Liste élèves'!B9</f>
        <v>H</v>
      </c>
      <c r="F9" s="24" t="str">
        <f>'Liste élèves'!C9</f>
        <v>h</v>
      </c>
      <c r="G9" s="42" t="str">
        <f t="array" aca="1" ref="G9" ca="1">IFERROR(IF((INDEX(Français!C$2:C$34,MATCH($A9&amp;$D9,Français!$A$2:$A$34&amp;Français!$B$2:$B$34)))&lt;&gt;"",INDEX(Français!C$2:C$34,MATCH($A9&amp;$D9,Français!$A$2:$A$34&amp;Français!$B$2:$B$34))," ")," ")</f>
        <v>Identifier une phrase simple et une phrase complexe p. 26</v>
      </c>
      <c r="H9" s="42" t="str">
        <f t="array" aca="1" ref="H9" ca="1">IFERROR(IF((INDEX(Français!D$2:D$34,MATCH($A9&amp;$D9,Français!$A$2:$A$34&amp;Français!$B$2:$B$34)))&lt;&gt;"",INDEX(Français!D$2:D$34,MATCH($A9&amp;$D9,Français!$A$2:$A$34&amp;Français!$B$2:$B$34))," ")," ")</f>
        <v>Singulier ou pluriel / Marquer le pluriel pp. 91/92</v>
      </c>
      <c r="I9" s="42" t="str">
        <f t="array" aca="1" ref="I9" ca="1">IFERROR(IF((INDEX(Français!E$2:E$34,MATCH($A9&amp;$D9,Français!$A$2:$A$34&amp;Français!$B$2:$B$34)))&lt;&gt;"",INDEX(Français!E$2:E$34,MATCH($A9&amp;$D9,Français!$A$2:$A$34&amp;Français!$B$2:$B$34))," ")," ")</f>
        <v>Conjuguer au présent de l'indicatif (2) p. 142</v>
      </c>
      <c r="J9" s="42" t="str">
        <f t="array" aca="1" ref="J9" ca="1">IFERROR(IF((INDEX(Français!F$2:F$34,MATCH($A9&amp;$D9,Français!$A$2:$A$34&amp;Français!$B$2:$B$34)))&lt;&gt;"",INDEX(Français!F$2:F$34,MATCH($A9&amp;$D9,Français!$A$2:$A$34&amp;Français!$B$2:$B$34))," ")," ")</f>
        <v xml:space="preserve"> </v>
      </c>
      <c r="K9" s="42" t="str">
        <f t="array" aca="1" ref="K9" ca="1">IFERROR(IF((INDEX(Français!G$2:G$34,MATCH($A9&amp;$D9,Français!$A$2:$A$34&amp;Français!$B$2:$B$34)))&lt;&gt;"",INDEX(Français!G$2:G$34,MATCH($A9&amp;$D9,Français!$A$2:$A$34&amp;Français!$B$2:$B$34))," ")," ")</f>
        <v>Distinguer le COD et le COI p. 24</v>
      </c>
      <c r="L9" s="42" t="str">
        <f t="array" aca="1" ref="L9" ca="1">IFERROR(IF((INDEX(Français!H$2:H$34,MATCH($A9&amp;$D9,Français!$A$2:$A$34&amp;Français!$B$2:$B$34)))&lt;&gt;"",INDEX(Français!H$2:H$34,MATCH($A9&amp;$D9,Français!$A$2:$A$34&amp;Français!$B$2:$B$34))," ")," ")</f>
        <v xml:space="preserve"> </v>
      </c>
      <c r="M9" s="42" t="str">
        <f t="array" aca="1" ref="M9" ca="1">IFERROR(IF((INDEX(Français!I$2:I$34,MATCH($A9&amp;$D9,Français!$A$2:$A$34&amp;Français!$B$2:$B$34)))&lt;&gt;"",INDEX(Français!I$2:I$34,MATCH($A9&amp;$D9,Français!$A$2:$A$34&amp;Français!$B$2:$B$34))," ")," ")</f>
        <v xml:space="preserve"> </v>
      </c>
      <c r="N9" s="42"/>
      <c r="O9" s="42" t="str">
        <f t="array" aca="1" ref="O9" ca="1">IFERROR(IF((INDEX(Maths!C$2:C$34,MATCH($A9&amp;$D9,Maths!$A$2:$A$34&amp;Maths!$B$2:$B$34)))&lt;&gt;"",INDEX(Maths!C$2:C$34,MATCH($A9&amp;$D9,Maths!$A$2:$A$34&amp;Maths!$B$2:$B$34))," ")," ")</f>
        <v>Multiplication de nombres entiers p. 33</v>
      </c>
      <c r="P9" s="42" t="str">
        <f t="array" aca="1" ref="P9" ca="1">IFERROR(IF((INDEX(Maths!D$2:D$34,MATCH($A9&amp;$D9,Maths!$A$2:$A$34&amp;Maths!$B$2:$B$34)))&lt;&gt;"",INDEX(Maths!D$2:D$34,MATCH($A9&amp;$D9,Maths!$A$2:$A$34&amp;Maths!$B$2:$B$34))," ")," ")</f>
        <v>Polygones quelconques et polygones réguliers p. 103</v>
      </c>
      <c r="Q9" s="42" t="str">
        <f t="array" aca="1" ref="Q9" ca="1">IFERROR(IF((INDEX(Maths!E$2:E$34,MATCH($A9&amp;$D9,Maths!$A$2:$A$34&amp;Maths!$B$2:$B$34)))&lt;&gt;"",INDEX(Maths!E$2:E$34,MATCH($A9&amp;$D9,Maths!$A$2:$A$34&amp;Maths!$B$2:$B$34))," ")," ")</f>
        <v xml:space="preserve"> </v>
      </c>
      <c r="R9" s="42" t="str">
        <f t="array" aca="1" ref="R9" ca="1">IFERROR(IF((INDEX(Maths!F$2:F$34,MATCH($A9&amp;$D9,Maths!$A$2:$A$34&amp;Maths!$B$2:$B$34)))&lt;&gt;"",INDEX(Maths!F$2:F$34,MATCH($A9&amp;$D9,Maths!$A$2:$A$34&amp;Maths!$B$2:$B$34))," ")," ")</f>
        <v>Technique de la multiplication p. 37</v>
      </c>
      <c r="S9" s="42" t="str">
        <f t="array" aca="1" ref="S9" ca="1">IFERROR(IF((INDEX(Maths!G$2:G$34,MATCH($A9&amp;$D9,Maths!$A$2:$A$34&amp;Maths!$B$2:$B$34)))&lt;&gt;"",INDEX(Maths!G$2:G$34,MATCH($A9&amp;$D9,Maths!$A$2:$A$34&amp;Maths!$B$2:$B$34))," ")," ")</f>
        <v>Triangles et cas particuliers p. 107</v>
      </c>
      <c r="T9" s="42" t="str">
        <f t="array" aca="1" ref="T9" ca="1">IFERROR(IF((INDEX(Maths!H$2:H$34,MATCH($A9&amp;$D9,Maths!$A$2:$A$34&amp;Maths!$B$2:$B$34)))&lt;&gt;"",INDEX(Maths!H$2:H$34,MATCH($A9&amp;$D9,Maths!$A$2:$A$34&amp;Maths!$B$2:$B$34))," ")," ")</f>
        <v xml:space="preserve"> </v>
      </c>
      <c r="U9" s="42" t="str">
        <f t="array" aca="1" ref="U9" ca="1">IFERROR(IF((INDEX(Maths!I$2:I$34,MATCH($A9&amp;$D9,Maths!$A$2:$A$34&amp;Maths!$B$2:$B$34)))&lt;&gt;"",INDEX(Maths!I$2:I$34,MATCH($A9&amp;$D9,Maths!$A$2:$A$34&amp;Maths!$B$2:$B$34))," ")," ")</f>
        <v xml:space="preserve"> </v>
      </c>
      <c r="V9" s="42" t="str">
        <f t="array" aca="1" ref="V9" ca="1">IFERROR(IF((INDEX(Maths!J$2:J$34,MATCH($A9&amp;$D9,Maths!$A$2:$A$34&amp;Maths!$B$2:$B$34)))&lt;&gt;"",INDEX(Maths!J$2:J$34,MATCH($A9&amp;$D9,Maths!$A$2:$A$34&amp;Maths!$B$2:$B$34))," ")," ")</f>
        <v xml:space="preserve"> </v>
      </c>
      <c r="W9" s="42" t="str">
        <f t="array" aca="1" ref="W9" ca="1">IFERROR(IF((INDEX(Maths!K$2:K$34,MATCH($A9&amp;$D9,Maths!$A$2:$A$34&amp;Maths!$B$2:$B$34)))&lt;&gt;"",INDEX(Maths!K$2:K$34,MATCH($A9&amp;$D9,Maths!$A$2:$A$34&amp;Maths!$B$2:$B$34))," ")," ")</f>
        <v>E340/E580 Supprime les informations inutiles</v>
      </c>
    </row>
    <row r="10" spans="1:25" ht="45">
      <c r="A10" s="47" t="str">
        <f t="shared" ca="1" si="0"/>
        <v>3</v>
      </c>
      <c r="B10" s="20">
        <f ca="1">VLOOKUP(ABS($A10),Calendrier!$A$2:$C$12,2)</f>
        <v>42310</v>
      </c>
      <c r="C10" s="20">
        <f ca="1">VLOOKUP(ABS($A10),Calendrier!$A$2:$C$12,3)</f>
        <v>42329</v>
      </c>
      <c r="D10" s="21" t="str">
        <f>'Liste élèves'!A10</f>
        <v>CM2</v>
      </c>
      <c r="E10" s="22" t="str">
        <f>'Liste élèves'!B10</f>
        <v>I</v>
      </c>
      <c r="F10" s="22" t="str">
        <f>'Liste élèves'!C10</f>
        <v>i</v>
      </c>
      <c r="G10" s="42" t="str">
        <f t="array" aca="1" ref="G10" ca="1">IFERROR(IF((INDEX(Français!C$2:C$34,MATCH($A10&amp;$D10,Français!$A$2:$A$34&amp;Français!$B$2:$B$34)))&lt;&gt;"",INDEX(Français!C$2:C$34,MATCH($A10&amp;$D10,Français!$A$2:$A$34&amp;Français!$B$2:$B$34))," ")," ")</f>
        <v>Identifier les pronoms définis, démonstratifs et possessifs p. 58</v>
      </c>
      <c r="H10" s="42" t="str">
        <f t="array" aca="1" ref="H10" ca="1">IFERROR(IF((INDEX(Français!D$2:D$34,MATCH($A10&amp;$D10,Français!$A$2:$A$34&amp;Français!$B$2:$B$34)))&lt;&gt;"",INDEX(Français!D$2:D$34,MATCH($A10&amp;$D10,Français!$A$2:$A$34&amp;Français!$B$2:$B$34))," ")," ")</f>
        <v>Accorder le verbe avec son sujet (3) p. 86</v>
      </c>
      <c r="I10" s="42" t="str">
        <f t="array" aca="1" ref="I10" ca="1">IFERROR(IF((INDEX(Français!E$2:E$34,MATCH($A10&amp;$D10,Français!$A$2:$A$34&amp;Français!$B$2:$B$34)))&lt;&gt;"",INDEX(Français!E$2:E$34,MATCH($A10&amp;$D10,Français!$A$2:$A$34&amp;Français!$B$2:$B$34))," ")," ")</f>
        <v>Conjuguer au présent de l'indicatif (3) p. 144</v>
      </c>
      <c r="J10" s="42" t="str">
        <f t="array" aca="1" ref="J10" ca="1">IFERROR(IF((INDEX(Français!F$2:F$34,MATCH($A10&amp;$D10,Français!$A$2:$A$34&amp;Français!$B$2:$B$34)))&lt;&gt;"",INDEX(Français!F$2:F$34,MATCH($A10&amp;$D10,Français!$A$2:$A$34&amp;Français!$B$2:$B$34))," ")," ")</f>
        <v xml:space="preserve"> </v>
      </c>
      <c r="K10" s="42" t="str">
        <f t="array" aca="1" ref="K10" ca="1">IFERROR(IF((INDEX(Français!G$2:G$34,MATCH($A10&amp;$D10,Français!$A$2:$A$34&amp;Français!$B$2:$B$34)))&lt;&gt;"",INDEX(Français!G$2:G$34,MATCH($A10&amp;$D10,Français!$A$2:$A$34&amp;Français!$B$2:$B$34))," ")," ")</f>
        <v xml:space="preserve"> </v>
      </c>
      <c r="L10" s="42" t="str">
        <f t="array" aca="1" ref="L10" ca="1">IFERROR(IF((INDEX(Français!H$2:H$34,MATCH($A10&amp;$D10,Français!$A$2:$A$34&amp;Français!$B$2:$B$34)))&lt;&gt;"",INDEX(Français!H$2:H$34,MATCH($A10&amp;$D10,Français!$A$2:$A$34&amp;Français!$B$2:$B$34))," ")," ")</f>
        <v xml:space="preserve"> </v>
      </c>
      <c r="M10" s="42" t="str">
        <f t="array" aca="1" ref="M10" ca="1">IFERROR(IF((INDEX(Français!I$2:I$34,MATCH($A10&amp;$D10,Français!$A$2:$A$34&amp;Français!$B$2:$B$34)))&lt;&gt;"",INDEX(Français!I$2:I$34,MATCH($A10&amp;$D10,Français!$A$2:$A$34&amp;Français!$B$2:$B$34))," ")," ")</f>
        <v>Comprendre la chaîne du temps p. 150</v>
      </c>
      <c r="N10" s="42"/>
      <c r="O10" s="42" t="str">
        <f t="array" aca="1" ref="O10" ca="1">IFERROR(IF((INDEX(Maths!C$2:C$34,MATCH($A10&amp;$D10,Maths!$A$2:$A$34&amp;Maths!$B$2:$B$34)))&lt;&gt;"",INDEX(Maths!C$2:C$34,MATCH($A10&amp;$D10,Maths!$A$2:$A$34&amp;Maths!$B$2:$B$34))," ")," ")</f>
        <v>Les nombres décimaux p. 33</v>
      </c>
      <c r="P10" s="42" t="str">
        <f t="array" aca="1" ref="P10" ca="1">IFERROR(IF((INDEX(Maths!D$2:D$34,MATCH($A10&amp;$D10,Maths!$A$2:$A$34&amp;Maths!$B$2:$B$34)))&lt;&gt;"",INDEX(Maths!D$2:D$34,MATCH($A10&amp;$D10,Maths!$A$2:$A$34&amp;Maths!$B$2:$B$34))," ")," ")</f>
        <v>Les polygones p. 87</v>
      </c>
      <c r="Q10" s="42" t="str">
        <f t="array" aca="1" ref="Q10" ca="1">IFERROR(IF((INDEX(Maths!E$2:E$34,MATCH($A10&amp;$D10,Maths!$A$2:$A$34&amp;Maths!$B$2:$B$34)))&lt;&gt;"",INDEX(Maths!E$2:E$34,MATCH($A10&amp;$D10,Maths!$A$2:$A$34&amp;Maths!$B$2:$B$34))," ")," ")</f>
        <v xml:space="preserve"> </v>
      </c>
      <c r="R10" s="42" t="str">
        <f t="array" aca="1" ref="R10" ca="1">IFERROR(IF((INDEX(Maths!F$2:F$34,MATCH($A10&amp;$D10,Maths!$A$2:$A$34&amp;Maths!$B$2:$B$34)))&lt;&gt;"",INDEX(Maths!F$2:F$34,MATCH($A10&amp;$D10,Maths!$A$2:$A$34&amp;Maths!$B$2:$B$34))," ")," ")</f>
        <v>Les nombres décimaux : addition et soustraction p. 37</v>
      </c>
      <c r="S10" s="42" t="str">
        <f t="array" aca="1" ref="S10" ca="1">IFERROR(IF((INDEX(Maths!G$2:G$34,MATCH($A10&amp;$D10,Maths!$A$2:$A$34&amp;Maths!$B$2:$B$34)))&lt;&gt;"",INDEX(Maths!G$2:G$34,MATCH($A10&amp;$D10,Maths!$A$2:$A$34&amp;Maths!$B$2:$B$34))," ")," ")</f>
        <v>Les triangles p. 91</v>
      </c>
      <c r="T10" s="42" t="str">
        <f t="array" aca="1" ref="T10" ca="1">IFERROR(IF((INDEX(Maths!H$2:H$34,MATCH($A10&amp;$D10,Maths!$A$2:$A$34&amp;Maths!$B$2:$B$34)))&lt;&gt;"",INDEX(Maths!H$2:H$34,MATCH($A10&amp;$D10,Maths!$A$2:$A$34&amp;Maths!$B$2:$B$34))," ")," ")</f>
        <v xml:space="preserve"> </v>
      </c>
      <c r="U10" s="42" t="str">
        <f t="array" aca="1" ref="U10" ca="1">IFERROR(IF((INDEX(Maths!I$2:I$34,MATCH($A10&amp;$D10,Maths!$A$2:$A$34&amp;Maths!$B$2:$B$34)))&lt;&gt;"",INDEX(Maths!I$2:I$34,MATCH($A10&amp;$D10,Maths!$A$2:$A$34&amp;Maths!$B$2:$B$34))," ")," ")</f>
        <v xml:space="preserve"> </v>
      </c>
      <c r="V10" s="42" t="str">
        <f t="array" aca="1" ref="V10" ca="1">IFERROR(IF((INDEX(Maths!J$2:J$34,MATCH($A10&amp;$D10,Maths!$A$2:$A$34&amp;Maths!$B$2:$B$34)))&lt;&gt;"",INDEX(Maths!J$2:J$34,MATCH($A10&amp;$D10,Maths!$A$2:$A$34&amp;Maths!$B$2:$B$34))," ")," ")</f>
        <v xml:space="preserve"> </v>
      </c>
      <c r="W10" s="42" t="str">
        <f t="array" aca="1" ref="W10" ca="1">IFERROR(IF((INDEX(Maths!K$2:K$34,MATCH($A10&amp;$D10,Maths!$A$2:$A$34&amp;Maths!$B$2:$B$34)))&lt;&gt;"",INDEX(Maths!K$2:K$34,MATCH($A10&amp;$D10,Maths!$A$2:$A$34&amp;Maths!$B$2:$B$34))," ")," ")</f>
        <v>E340/E580 Supprime les informations inutiles</v>
      </c>
    </row>
    <row r="11" spans="1:25" ht="45">
      <c r="A11" s="47" t="str">
        <f t="shared" ca="1" si="0"/>
        <v>3</v>
      </c>
      <c r="B11" s="20">
        <f ca="1">VLOOKUP(ABS($A11),Calendrier!$A$2:$C$12,2)</f>
        <v>42310</v>
      </c>
      <c r="C11" s="20">
        <f ca="1">VLOOKUP(ABS($A11),Calendrier!$A$2:$C$12,3)</f>
        <v>42329</v>
      </c>
      <c r="D11" s="21" t="str">
        <f>'Liste élèves'!A11</f>
        <v>CM2</v>
      </c>
      <c r="E11" s="22" t="str">
        <f>'Liste élèves'!B11</f>
        <v>J</v>
      </c>
      <c r="F11" s="22" t="str">
        <f>'Liste élèves'!C11</f>
        <v>j</v>
      </c>
      <c r="G11" s="42" t="str">
        <f t="array" aca="1" ref="G11" ca="1">IFERROR(IF((INDEX(Français!C$2:C$34,MATCH($A11&amp;$D11,Français!$A$2:$A$34&amp;Français!$B$2:$B$34)))&lt;&gt;"",INDEX(Français!C$2:C$34,MATCH($A11&amp;$D11,Français!$A$2:$A$34&amp;Français!$B$2:$B$34))," ")," ")</f>
        <v>Identifier les pronoms définis, démonstratifs et possessifs p. 58</v>
      </c>
      <c r="H11" s="42" t="str">
        <f t="array" aca="1" ref="H11" ca="1">IFERROR(IF((INDEX(Français!D$2:D$34,MATCH($A11&amp;$D11,Français!$A$2:$A$34&amp;Français!$B$2:$B$34)))&lt;&gt;"",INDEX(Français!D$2:D$34,MATCH($A11&amp;$D11,Français!$A$2:$A$34&amp;Français!$B$2:$B$34))," ")," ")</f>
        <v>Accorder le verbe avec son sujet (3) p. 86</v>
      </c>
      <c r="I11" s="42" t="str">
        <f t="array" aca="1" ref="I11" ca="1">IFERROR(IF((INDEX(Français!E$2:E$34,MATCH($A11&amp;$D11,Français!$A$2:$A$34&amp;Français!$B$2:$B$34)))&lt;&gt;"",INDEX(Français!E$2:E$34,MATCH($A11&amp;$D11,Français!$A$2:$A$34&amp;Français!$B$2:$B$34))," ")," ")</f>
        <v>Conjuguer au présent de l'indicatif (3) p. 144</v>
      </c>
      <c r="J11" s="42" t="str">
        <f t="array" aca="1" ref="J11" ca="1">IFERROR(IF((INDEX(Français!F$2:F$34,MATCH($A11&amp;$D11,Français!$A$2:$A$34&amp;Français!$B$2:$B$34)))&lt;&gt;"",INDEX(Français!F$2:F$34,MATCH($A11&amp;$D11,Français!$A$2:$A$34&amp;Français!$B$2:$B$34))," ")," ")</f>
        <v xml:space="preserve"> </v>
      </c>
      <c r="K11" s="42" t="str">
        <f t="array" aca="1" ref="K11" ca="1">IFERROR(IF((INDEX(Français!G$2:G$34,MATCH($A11&amp;$D11,Français!$A$2:$A$34&amp;Français!$B$2:$B$34)))&lt;&gt;"",INDEX(Français!G$2:G$34,MATCH($A11&amp;$D11,Français!$A$2:$A$34&amp;Français!$B$2:$B$34))," ")," ")</f>
        <v xml:space="preserve"> </v>
      </c>
      <c r="L11" s="42" t="str">
        <f t="array" aca="1" ref="L11" ca="1">IFERROR(IF((INDEX(Français!H$2:H$34,MATCH($A11&amp;$D11,Français!$A$2:$A$34&amp;Français!$B$2:$B$34)))&lt;&gt;"",INDEX(Français!H$2:H$34,MATCH($A11&amp;$D11,Français!$A$2:$A$34&amp;Français!$B$2:$B$34))," ")," ")</f>
        <v xml:space="preserve"> </v>
      </c>
      <c r="M11" s="42" t="str">
        <f t="array" aca="1" ref="M11" ca="1">IFERROR(IF((INDEX(Français!I$2:I$34,MATCH($A11&amp;$D11,Français!$A$2:$A$34&amp;Français!$B$2:$B$34)))&lt;&gt;"",INDEX(Français!I$2:I$34,MATCH($A11&amp;$D11,Français!$A$2:$A$34&amp;Français!$B$2:$B$34))," ")," ")</f>
        <v>Comprendre la chaîne du temps p. 150</v>
      </c>
      <c r="N11" s="42"/>
      <c r="O11" s="42" t="str">
        <f t="array" aca="1" ref="O11" ca="1">IFERROR(IF((INDEX(Maths!C$2:C$34,MATCH($A11&amp;$D11,Maths!$A$2:$A$34&amp;Maths!$B$2:$B$34)))&lt;&gt;"",INDEX(Maths!C$2:C$34,MATCH($A11&amp;$D11,Maths!$A$2:$A$34&amp;Maths!$B$2:$B$34))," ")," ")</f>
        <v>Les nombres décimaux p. 33</v>
      </c>
      <c r="P11" s="42" t="str">
        <f t="array" aca="1" ref="P11" ca="1">IFERROR(IF((INDEX(Maths!D$2:D$34,MATCH($A11&amp;$D11,Maths!$A$2:$A$34&amp;Maths!$B$2:$B$34)))&lt;&gt;"",INDEX(Maths!D$2:D$34,MATCH($A11&amp;$D11,Maths!$A$2:$A$34&amp;Maths!$B$2:$B$34))," ")," ")</f>
        <v>Les polygones p. 87</v>
      </c>
      <c r="Q11" s="42" t="str">
        <f t="array" aca="1" ref="Q11" ca="1">IFERROR(IF((INDEX(Maths!E$2:E$34,MATCH($A11&amp;$D11,Maths!$A$2:$A$34&amp;Maths!$B$2:$B$34)))&lt;&gt;"",INDEX(Maths!E$2:E$34,MATCH($A11&amp;$D11,Maths!$A$2:$A$34&amp;Maths!$B$2:$B$34))," ")," ")</f>
        <v xml:space="preserve"> </v>
      </c>
      <c r="R11" s="42" t="str">
        <f t="array" aca="1" ref="R11" ca="1">IFERROR(IF((INDEX(Maths!F$2:F$34,MATCH($A11&amp;$D11,Maths!$A$2:$A$34&amp;Maths!$B$2:$B$34)))&lt;&gt;"",INDEX(Maths!F$2:F$34,MATCH($A11&amp;$D11,Maths!$A$2:$A$34&amp;Maths!$B$2:$B$34))," ")," ")</f>
        <v>Les nombres décimaux : addition et soustraction p. 37</v>
      </c>
      <c r="S11" s="42" t="str">
        <f t="array" aca="1" ref="S11" ca="1">IFERROR(IF((INDEX(Maths!G$2:G$34,MATCH($A11&amp;$D11,Maths!$A$2:$A$34&amp;Maths!$B$2:$B$34)))&lt;&gt;"",INDEX(Maths!G$2:G$34,MATCH($A11&amp;$D11,Maths!$A$2:$A$34&amp;Maths!$B$2:$B$34))," ")," ")</f>
        <v>Les triangles p. 91</v>
      </c>
      <c r="T11" s="42" t="str">
        <f t="array" aca="1" ref="T11" ca="1">IFERROR(IF((INDEX(Maths!H$2:H$34,MATCH($A11&amp;$D11,Maths!$A$2:$A$34&amp;Maths!$B$2:$B$34)))&lt;&gt;"",INDEX(Maths!H$2:H$34,MATCH($A11&amp;$D11,Maths!$A$2:$A$34&amp;Maths!$B$2:$B$34))," ")," ")</f>
        <v xml:space="preserve"> </v>
      </c>
      <c r="U11" s="42" t="str">
        <f t="array" aca="1" ref="U11" ca="1">IFERROR(IF((INDEX(Maths!I$2:I$34,MATCH($A11&amp;$D11,Maths!$A$2:$A$34&amp;Maths!$B$2:$B$34)))&lt;&gt;"",INDEX(Maths!I$2:I$34,MATCH($A11&amp;$D11,Maths!$A$2:$A$34&amp;Maths!$B$2:$B$34))," ")," ")</f>
        <v xml:space="preserve"> </v>
      </c>
      <c r="V11" s="42" t="str">
        <f t="array" aca="1" ref="V11" ca="1">IFERROR(IF((INDEX(Maths!J$2:J$34,MATCH($A11&amp;$D11,Maths!$A$2:$A$34&amp;Maths!$B$2:$B$34)))&lt;&gt;"",INDEX(Maths!J$2:J$34,MATCH($A11&amp;$D11,Maths!$A$2:$A$34&amp;Maths!$B$2:$B$34))," ")," ")</f>
        <v xml:space="preserve"> </v>
      </c>
      <c r="W11" s="42" t="str">
        <f t="array" aca="1" ref="W11" ca="1">IFERROR(IF((INDEX(Maths!K$2:K$34,MATCH($A11&amp;$D11,Maths!$A$2:$A$34&amp;Maths!$B$2:$B$34)))&lt;&gt;"",INDEX(Maths!K$2:K$34,MATCH($A11&amp;$D11,Maths!$A$2:$A$34&amp;Maths!$B$2:$B$34))," ")," ")</f>
        <v>E340/E580 Supprime les informations inutiles</v>
      </c>
    </row>
    <row r="12" spans="1:25" ht="45">
      <c r="A12" s="47" t="str">
        <f t="shared" ca="1" si="0"/>
        <v>3</v>
      </c>
      <c r="B12" s="20">
        <f ca="1">VLOOKUP(ABS($A12),Calendrier!$A$2:$C$12,2)</f>
        <v>42310</v>
      </c>
      <c r="C12" s="20">
        <f ca="1">VLOOKUP(ABS($A12),Calendrier!$A$2:$C$12,3)</f>
        <v>42329</v>
      </c>
      <c r="D12" s="21" t="str">
        <f>'Liste élèves'!A12</f>
        <v>CM2</v>
      </c>
      <c r="E12" s="22" t="str">
        <f>'Liste élèves'!B12</f>
        <v>K</v>
      </c>
      <c r="F12" s="22" t="str">
        <f>'Liste élèves'!C12</f>
        <v>k</v>
      </c>
      <c r="G12" s="42" t="str">
        <f t="array" aca="1" ref="G12" ca="1">IFERROR(IF((INDEX(Français!C$2:C$34,MATCH($A12&amp;$D12,Français!$A$2:$A$34&amp;Français!$B$2:$B$34)))&lt;&gt;"",INDEX(Français!C$2:C$34,MATCH($A12&amp;$D12,Français!$A$2:$A$34&amp;Français!$B$2:$B$34))," ")," ")</f>
        <v>Identifier les pronoms définis, démonstratifs et possessifs p. 58</v>
      </c>
      <c r="H12" s="42" t="str">
        <f t="array" aca="1" ref="H12" ca="1">IFERROR(IF((INDEX(Français!D$2:D$34,MATCH($A12&amp;$D12,Français!$A$2:$A$34&amp;Français!$B$2:$B$34)))&lt;&gt;"",INDEX(Français!D$2:D$34,MATCH($A12&amp;$D12,Français!$A$2:$A$34&amp;Français!$B$2:$B$34))," ")," ")</f>
        <v>Accorder le verbe avec son sujet (3) p. 86</v>
      </c>
      <c r="I12" s="42" t="str">
        <f t="array" aca="1" ref="I12" ca="1">IFERROR(IF((INDEX(Français!E$2:E$34,MATCH($A12&amp;$D12,Français!$A$2:$A$34&amp;Français!$B$2:$B$34)))&lt;&gt;"",INDEX(Français!E$2:E$34,MATCH($A12&amp;$D12,Français!$A$2:$A$34&amp;Français!$B$2:$B$34))," ")," ")</f>
        <v>Conjuguer au présent de l'indicatif (3) p. 144</v>
      </c>
      <c r="J12" s="42" t="str">
        <f t="array" aca="1" ref="J12" ca="1">IFERROR(IF((INDEX(Français!F$2:F$34,MATCH($A12&amp;$D12,Français!$A$2:$A$34&amp;Français!$B$2:$B$34)))&lt;&gt;"",INDEX(Français!F$2:F$34,MATCH($A12&amp;$D12,Français!$A$2:$A$34&amp;Français!$B$2:$B$34))," ")," ")</f>
        <v xml:space="preserve"> </v>
      </c>
      <c r="K12" s="42" t="str">
        <f t="array" aca="1" ref="K12" ca="1">IFERROR(IF((INDEX(Français!G$2:G$34,MATCH($A12&amp;$D12,Français!$A$2:$A$34&amp;Français!$B$2:$B$34)))&lt;&gt;"",INDEX(Français!G$2:G$34,MATCH($A12&amp;$D12,Français!$A$2:$A$34&amp;Français!$B$2:$B$34))," ")," ")</f>
        <v xml:space="preserve"> </v>
      </c>
      <c r="L12" s="42" t="str">
        <f t="array" aca="1" ref="L12" ca="1">IFERROR(IF((INDEX(Français!H$2:H$34,MATCH($A12&amp;$D12,Français!$A$2:$A$34&amp;Français!$B$2:$B$34)))&lt;&gt;"",INDEX(Français!H$2:H$34,MATCH($A12&amp;$D12,Français!$A$2:$A$34&amp;Français!$B$2:$B$34))," ")," ")</f>
        <v xml:space="preserve"> </v>
      </c>
      <c r="M12" s="42" t="str">
        <f t="array" aca="1" ref="M12" ca="1">IFERROR(IF((INDEX(Français!I$2:I$34,MATCH($A12&amp;$D12,Français!$A$2:$A$34&amp;Français!$B$2:$B$34)))&lt;&gt;"",INDEX(Français!I$2:I$34,MATCH($A12&amp;$D12,Français!$A$2:$A$34&amp;Français!$B$2:$B$34))," ")," ")</f>
        <v>Comprendre la chaîne du temps p. 150</v>
      </c>
      <c r="N12" s="42"/>
      <c r="O12" s="42" t="str">
        <f t="array" aca="1" ref="O12" ca="1">IFERROR(IF((INDEX(Maths!C$2:C$34,MATCH($A12&amp;$D12,Maths!$A$2:$A$34&amp;Maths!$B$2:$B$34)))&lt;&gt;"",INDEX(Maths!C$2:C$34,MATCH($A12&amp;$D12,Maths!$A$2:$A$34&amp;Maths!$B$2:$B$34))," ")," ")</f>
        <v>Les nombres décimaux p. 33</v>
      </c>
      <c r="P12" s="42" t="str">
        <f t="array" aca="1" ref="P12" ca="1">IFERROR(IF((INDEX(Maths!D$2:D$34,MATCH($A12&amp;$D12,Maths!$A$2:$A$34&amp;Maths!$B$2:$B$34)))&lt;&gt;"",INDEX(Maths!D$2:D$34,MATCH($A12&amp;$D12,Maths!$A$2:$A$34&amp;Maths!$B$2:$B$34))," ")," ")</f>
        <v>Les polygones p. 87</v>
      </c>
      <c r="Q12" s="42" t="str">
        <f t="array" aca="1" ref="Q12" ca="1">IFERROR(IF((INDEX(Maths!E$2:E$34,MATCH($A12&amp;$D12,Maths!$A$2:$A$34&amp;Maths!$B$2:$B$34)))&lt;&gt;"",INDEX(Maths!E$2:E$34,MATCH($A12&amp;$D12,Maths!$A$2:$A$34&amp;Maths!$B$2:$B$34))," ")," ")</f>
        <v xml:space="preserve"> </v>
      </c>
      <c r="R12" s="42" t="str">
        <f t="array" aca="1" ref="R12" ca="1">IFERROR(IF((INDEX(Maths!F$2:F$34,MATCH($A12&amp;$D12,Maths!$A$2:$A$34&amp;Maths!$B$2:$B$34)))&lt;&gt;"",INDEX(Maths!F$2:F$34,MATCH($A12&amp;$D12,Maths!$A$2:$A$34&amp;Maths!$B$2:$B$34))," ")," ")</f>
        <v>Les nombres décimaux : addition et soustraction p. 37</v>
      </c>
      <c r="S12" s="42" t="str">
        <f t="array" aca="1" ref="S12" ca="1">IFERROR(IF((INDEX(Maths!G$2:G$34,MATCH($A12&amp;$D12,Maths!$A$2:$A$34&amp;Maths!$B$2:$B$34)))&lt;&gt;"",INDEX(Maths!G$2:G$34,MATCH($A12&amp;$D12,Maths!$A$2:$A$34&amp;Maths!$B$2:$B$34))," ")," ")</f>
        <v>Les triangles p. 91</v>
      </c>
      <c r="T12" s="42" t="str">
        <f t="array" aca="1" ref="T12" ca="1">IFERROR(IF((INDEX(Maths!H$2:H$34,MATCH($A12&amp;$D12,Maths!$A$2:$A$34&amp;Maths!$B$2:$B$34)))&lt;&gt;"",INDEX(Maths!H$2:H$34,MATCH($A12&amp;$D12,Maths!$A$2:$A$34&amp;Maths!$B$2:$B$34))," ")," ")</f>
        <v xml:space="preserve"> </v>
      </c>
      <c r="U12" s="42" t="str">
        <f t="array" aca="1" ref="U12" ca="1">IFERROR(IF((INDEX(Maths!I$2:I$34,MATCH($A12&amp;$D12,Maths!$A$2:$A$34&amp;Maths!$B$2:$B$34)))&lt;&gt;"",INDEX(Maths!I$2:I$34,MATCH($A12&amp;$D12,Maths!$A$2:$A$34&amp;Maths!$B$2:$B$34))," ")," ")</f>
        <v xml:space="preserve"> </v>
      </c>
      <c r="V12" s="42" t="str">
        <f t="array" aca="1" ref="V12" ca="1">IFERROR(IF((INDEX(Maths!J$2:J$34,MATCH($A12&amp;$D12,Maths!$A$2:$A$34&amp;Maths!$B$2:$B$34)))&lt;&gt;"",INDEX(Maths!J$2:J$34,MATCH($A12&amp;$D12,Maths!$A$2:$A$34&amp;Maths!$B$2:$B$34))," ")," ")</f>
        <v xml:space="preserve"> </v>
      </c>
      <c r="W12" s="42" t="str">
        <f t="array" aca="1" ref="W12" ca="1">IFERROR(IF((INDEX(Maths!K$2:K$34,MATCH($A12&amp;$D12,Maths!$A$2:$A$34&amp;Maths!$B$2:$B$34)))&lt;&gt;"",INDEX(Maths!K$2:K$34,MATCH($A12&amp;$D12,Maths!$A$2:$A$34&amp;Maths!$B$2:$B$34))," ")," ")</f>
        <v>E340/E580 Supprime les informations inutiles</v>
      </c>
    </row>
    <row r="13" spans="1:25">
      <c r="R13" s="14" t="str">
        <f>IF(AND($D13=Maths!$B$2,'PDT 3'!$A13=Maths!$A$2,Maths!F$2&lt;&gt;" "),Maths!F$2,IF(AND($D13=Maths!$B$3,'PDT 3'!$A13=Maths!$A$3,Maths!F$3&lt;&gt;" "),Maths!F$3,IF(AND($D13=Maths!$B$4,'PDT 3'!$A13=Maths!$A$4,Maths!F$4&lt;&gt;" "),Maths!F$4," ")))</f>
        <v xml:space="preserve"> </v>
      </c>
      <c r="S13" s="14" t="str">
        <f>IF(AND($D13=Maths!$B$2,'PDT 3'!$A13=Maths!$A$2,Maths!G$2&lt;&gt;" "),Maths!G$2,IF(AND($D13=Maths!$B$3,'PDT 3'!$A13=Maths!$A$3,Maths!G$3&lt;&gt;" "),Maths!G$3,IF(AND($D13=Maths!$B$4,'PDT 3'!$A13=Maths!$A$4,Maths!G$4&lt;&gt;" "),Maths!G$4," ")))</f>
        <v xml:space="preserve"> </v>
      </c>
      <c r="T13" s="14" t="str">
        <f>IF(AND($D13=Maths!$B$2,'PDT 3'!$A13=Maths!$A$2,Maths!H$2&lt;&gt;" "),Maths!H$2,IF(AND($D13=Maths!$B$3,'PDT 3'!$A13=Maths!$A$3,Maths!H$3&lt;&gt;" "),Maths!H$3,IF(AND($D13=Maths!$B$4,'PDT 3'!$A13=Maths!$A$4,Maths!H$4&lt;&gt;" "),Maths!H$4," ")))</f>
        <v xml:space="preserve"> </v>
      </c>
      <c r="U13" s="14" t="str">
        <f>IF(AND($D13=Maths!$B$2,'PDT 3'!$A13=Maths!$A$2,Maths!I$2&lt;&gt;" "),Maths!I$2,IF(AND($D13=Maths!$B$3,'PDT 3'!$A13=Maths!$A$3,Maths!I$3&lt;&gt;" "),Maths!I$3,IF(AND($D13=Maths!$B$4,'PDT 3'!$A13=Maths!$A$4,Maths!I$4&lt;&gt;" "),Maths!I$4," ")))</f>
        <v xml:space="preserve"> </v>
      </c>
      <c r="V13" s="14" t="str">
        <f>IF(AND($D13=Maths!$B$2,'PDT 3'!$A13=Maths!$A$2,Maths!J$2&lt;&gt;" "),Maths!J$2,IF(AND($D13=Maths!$B$3,'PDT 3'!$A13=Maths!$A$3,Maths!J$3&lt;&gt;" "),Maths!J$3,IF(AND($D13=Maths!$B$4,'PDT 3'!$A13=Maths!$A$4,Maths!J$4&lt;&gt;" "),Maths!J$4," ")))</f>
        <v xml:space="preserve"> </v>
      </c>
      <c r="W13" s="14" t="str">
        <f>IF(AND($D13=Maths!$B$2,'PDT 3'!$A13=Maths!$A$2,Maths!K$2&lt;&gt;" "),Maths!K$2,IF(AND($D13=Maths!$B$3,'PDT 3'!$A13=Maths!$A$3,Maths!K$3&lt;&gt;" "),Maths!K$3,IF(AND($D13=Maths!$B$4,'PDT 3'!$A13=Maths!$A$4,Maths!K$4&lt;&gt;" "),Maths!K$4," ")))</f>
        <v xml:space="preserve"> </v>
      </c>
    </row>
  </sheetData>
  <pageMargins left="0.7" right="0.7" top="0.75" bottom="0.75" header="0.3" footer="0.3"/>
  <pageSetup paperSize="9" orientation="portrait" horizontalDpi="200" verticalDpi="2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"/>
  <sheetViews>
    <sheetView zoomScale="85" zoomScaleNormal="85" workbookViewId="0">
      <selection activeCell="U1" sqref="U1"/>
    </sheetView>
  </sheetViews>
  <sheetFormatPr baseColWidth="10" defaultColWidth="11.42578125" defaultRowHeight="15"/>
  <cols>
    <col min="1" max="1" width="16.28515625" style="14" bestFit="1" customWidth="1"/>
    <col min="2" max="3" width="10.7109375" style="14" bestFit="1" customWidth="1"/>
    <col min="4" max="4" width="7.28515625" style="11" bestFit="1" customWidth="1"/>
    <col min="5" max="5" width="14.7109375" style="14" customWidth="1"/>
    <col min="6" max="6" width="8.140625" style="14" bestFit="1" customWidth="1"/>
    <col min="7" max="25" width="24.140625" style="14" customWidth="1"/>
    <col min="26" max="16384" width="11.42578125" style="14"/>
  </cols>
  <sheetData>
    <row r="1" spans="1:25" ht="15.75" thickBot="1">
      <c r="A1" s="18" t="s">
        <v>20</v>
      </c>
      <c r="B1" s="19" t="s">
        <v>21</v>
      </c>
      <c r="C1" s="19" t="s">
        <v>22</v>
      </c>
      <c r="D1" s="12" t="s">
        <v>17</v>
      </c>
      <c r="E1" s="13" t="s">
        <v>24</v>
      </c>
      <c r="F1" s="13" t="s">
        <v>25</v>
      </c>
      <c r="G1" s="12" t="s">
        <v>26</v>
      </c>
      <c r="H1" s="12" t="s">
        <v>27</v>
      </c>
      <c r="I1" s="12" t="s">
        <v>28</v>
      </c>
      <c r="J1" s="12" t="s">
        <v>29</v>
      </c>
      <c r="K1" s="12" t="s">
        <v>30</v>
      </c>
      <c r="L1" s="12" t="s">
        <v>31</v>
      </c>
      <c r="M1" s="12" t="s">
        <v>32</v>
      </c>
      <c r="N1" s="41" t="s">
        <v>33</v>
      </c>
      <c r="O1" s="40" t="s">
        <v>34</v>
      </c>
      <c r="P1" s="12" t="s">
        <v>35</v>
      </c>
      <c r="Q1" s="12" t="s">
        <v>36</v>
      </c>
      <c r="R1" s="12" t="s">
        <v>38</v>
      </c>
      <c r="S1" s="12" t="s">
        <v>39</v>
      </c>
      <c r="T1" s="12" t="s">
        <v>40</v>
      </c>
      <c r="U1" s="27" t="s">
        <v>42</v>
      </c>
      <c r="V1" s="27" t="s">
        <v>41</v>
      </c>
      <c r="W1" s="12" t="s">
        <v>37</v>
      </c>
      <c r="X1" s="13"/>
      <c r="Y1" s="13"/>
    </row>
    <row r="2" spans="1:25" ht="31.5" customHeight="1">
      <c r="A2" s="47" t="str">
        <f t="shared" ref="A2:A12" ca="1" si="0">RIGHT(CELL("filename",A1),LEN(CELL("filename",A1))-SEARCH("]",CELL("filename",A1))-4)</f>
        <v>4</v>
      </c>
      <c r="B2" s="20">
        <f ca="1">VLOOKUP(ABS($A2),Calendrier!$A$2:$C$12,2)</f>
        <v>42331</v>
      </c>
      <c r="C2" s="20">
        <f ca="1">VLOOKUP(ABS($A2),Calendrier!$A$2:$C$12,3)</f>
        <v>42349</v>
      </c>
      <c r="D2" s="25" t="str">
        <f>'Liste élèves'!A2</f>
        <v>CE2</v>
      </c>
      <c r="E2" s="26" t="str">
        <f>'Liste élèves'!B2</f>
        <v>A</v>
      </c>
      <c r="F2" s="26" t="str">
        <f>'Liste élèves'!C2</f>
        <v>a</v>
      </c>
      <c r="G2" s="42" t="str">
        <f t="array" aca="1" ref="G2" ca="1">IFERROR(IF((INDEX(Français!C$2:C$34,MATCH($A2&amp;$D2,Français!$A$2:$A$34&amp;Français!$B$2:$B$34)))&lt;&gt;"",INDEX(Français!C$2:C$34,MATCH($A2&amp;$D2,Français!$A$2:$A$34&amp;Français!$B$2:$B$34))," ")," ")</f>
        <v xml:space="preserve"> </v>
      </c>
      <c r="H2" s="42" t="str">
        <f t="array" aca="1" ref="H2" ca="1">IFERROR(IF((INDEX(Français!D$2:D$34,MATCH($A2&amp;$D2,Français!$A$2:$A$34&amp;Français!$B$2:$B$34)))&lt;&gt;"",INDEX(Français!D$2:D$34,MATCH($A2&amp;$D2,Français!$A$2:$A$34&amp;Français!$B$2:$B$34))," ")," ")</f>
        <v>Accorder le verbe avec son sujet (2) p. 82</v>
      </c>
      <c r="I2" s="42" t="str">
        <f t="array" aca="1" ref="I2" ca="1">IFERROR(IF((INDEX(Français!E$2:E$34,MATCH($A2&amp;$D2,Français!$A$2:$A$34&amp;Français!$B$2:$B$34)))&lt;&gt;"",INDEX(Français!E$2:E$34,MATCH($A2&amp;$D2,Français!$A$2:$A$34&amp;Français!$B$2:$B$34))," ")," ")</f>
        <v>Utiliser le présent de l'indicatif p. 138</v>
      </c>
      <c r="J2" s="42" t="str">
        <f t="array" aca="1" ref="J2" ca="1">IFERROR(IF((INDEX(Français!F$2:F$34,MATCH($A2&amp;$D2,Français!$A$2:$A$34&amp;Français!$B$2:$B$34)))&lt;&gt;"",INDEX(Français!F$2:F$34,MATCH($A2&amp;$D2,Français!$A$2:$A$34&amp;Français!$B$2:$B$34))," ")," ")</f>
        <v xml:space="preserve"> </v>
      </c>
      <c r="K2" s="42" t="str">
        <f t="array" aca="1" ref="K2" ca="1">IFERROR(IF((INDEX(Français!G$2:G$34,MATCH($A2&amp;$D2,Français!$A$2:$A$34&amp;Français!$B$2:$B$34)))&lt;&gt;"",INDEX(Français!G$2:G$34,MATCH($A2&amp;$D2,Français!$A$2:$A$34&amp;Français!$B$2:$B$34))," ")," ")</f>
        <v xml:space="preserve"> </v>
      </c>
      <c r="L2" s="42" t="str">
        <f t="array" aca="1" ref="L2" ca="1">IFERROR(IF((INDEX(Français!H$2:H$34,MATCH($A2&amp;$D2,Français!$A$2:$A$34&amp;Français!$B$2:$B$34)))&lt;&gt;"",INDEX(Français!H$2:H$34,MATCH($A2&amp;$D2,Français!$A$2:$A$34&amp;Français!$B$2:$B$34))," ")," ")</f>
        <v xml:space="preserve"> </v>
      </c>
      <c r="M2" s="42" t="str">
        <f t="array" aca="1" ref="M2" ca="1">IFERROR(IF((INDEX(Français!I$2:I$34,MATCH($A2&amp;$D2,Français!$A$2:$A$34&amp;Français!$B$2:$B$34)))&lt;&gt;"",INDEX(Français!I$2:I$34,MATCH($A2&amp;$D2,Français!$A$2:$A$34&amp;Français!$B$2:$B$34))," ")," ")</f>
        <v>Conjuguer les verbes au présent de l'indicatif (1) et (2) pp. 140 et 142</v>
      </c>
      <c r="N2" s="42"/>
      <c r="O2" s="42" t="str">
        <f t="array" aca="1" ref="O2" ca="1">IFERROR(IF((INDEX(Maths!C$2:C$34,MATCH($A2&amp;$D2,Maths!$A$2:$A$34&amp;Maths!$B$2:$B$34)))&lt;&gt;"",INDEX(Maths!C$2:C$34,MATCH($A2&amp;$D2,Maths!$A$2:$A$34&amp;Maths!$B$2:$B$34))," ")," ")</f>
        <v>De l’addition vers la soustraction - p. 41</v>
      </c>
      <c r="P2" s="42" t="str">
        <f t="array" aca="1" ref="P2" ca="1">IFERROR(IF((INDEX(Maths!D$2:D$34,MATCH($A2&amp;$D2,Maths!$A$2:$A$34&amp;Maths!$B$2:$B$34)))&lt;&gt;"",INDEX(Maths!D$2:D$34,MATCH($A2&amp;$D2,Maths!$A$2:$A$34&amp;Maths!$B$2:$B$34))," ")," ")</f>
        <v>Rectangles, carrés et triangles p. 127</v>
      </c>
      <c r="Q2" s="42" t="str">
        <f t="array" aca="1" ref="Q2" ca="1">IFERROR(IF((INDEX(Maths!E$2:E$34,MATCH($A2&amp;$D2,Maths!$A$2:$A$34&amp;Maths!$B$2:$B$34)))&lt;&gt;"",INDEX(Maths!E$2:E$34,MATCH($A2&amp;$D2,Maths!$A$2:$A$34&amp;Maths!$B$2:$B$34))," ")," ")</f>
        <v>Les masses : unités usuelles p. 153</v>
      </c>
      <c r="R2" s="42" t="str">
        <f t="array" aca="1" ref="R2" ca="1">IFERROR(IF((INDEX(Maths!F$2:F$34,MATCH($A2&amp;$D2,Maths!$A$2:$A$34&amp;Maths!$B$2:$B$34)))&lt;&gt;"",INDEX(Maths!F$2:F$34,MATCH($A2&amp;$D2,Maths!$A$2:$A$34&amp;Maths!$B$2:$B$34))," ")," ")</f>
        <v>Soustractions ou additions - p. 45</v>
      </c>
      <c r="S2" s="42" t="str">
        <f t="array" aca="1" ref="S2" ca="1">IFERROR(IF((INDEX(Maths!G$2:G$34,MATCH($A2&amp;$D2,Maths!$A$2:$A$34&amp;Maths!$B$2:$B$34)))&lt;&gt;"",INDEX(Maths!G$2:G$34,MATCH($A2&amp;$D2,Maths!$A$2:$A$34&amp;Maths!$B$2:$B$34))," ")," ")</f>
        <v xml:space="preserve"> </v>
      </c>
      <c r="T2" s="42" t="str">
        <f t="array" aca="1" ref="T2" ca="1">IFERROR(IF((INDEX(Maths!H$2:H$34,MATCH($A2&amp;$D2,Maths!$A$2:$A$34&amp;Maths!$B$2:$B$34)))&lt;&gt;"",INDEX(Maths!H$2:H$34,MATCH($A2&amp;$D2,Maths!$A$2:$A$34&amp;Maths!$B$2:$B$34))," ")," ")</f>
        <v xml:space="preserve"> </v>
      </c>
      <c r="U2" s="42" t="str">
        <f t="array" aca="1" ref="U2" ca="1">IFERROR(IF((INDEX(Maths!I$2:I$34,MATCH($A2&amp;$D2,Maths!$A$2:$A$34&amp;Maths!$B$2:$B$34)))&lt;&gt;"",INDEX(Maths!I$2:I$34,MATCH($A2&amp;$D2,Maths!$A$2:$A$34&amp;Maths!$B$2:$B$34))," ")," ")</f>
        <v xml:space="preserve"> </v>
      </c>
      <c r="V2" s="42" t="str">
        <f t="array" aca="1" ref="V2" ca="1">IFERROR(IF((INDEX(Maths!J$2:J$34,MATCH($A2&amp;$D2,Maths!$A$2:$A$34&amp;Maths!$B$2:$B$34)))&lt;&gt;"",INDEX(Maths!J$2:J$34,MATCH($A2&amp;$D2,Maths!$A$2:$A$34&amp;Maths!$B$2:$B$34))," ")," ")</f>
        <v>Situations soustractives - p. 49</v>
      </c>
      <c r="W2" s="42" t="str">
        <f t="array" aca="1" ref="W2" ca="1">IFERROR(IF((INDEX(Maths!K$2:K$34,MATCH($A2&amp;$D2,Maths!$A$2:$A$34&amp;Maths!$B$2:$B$34)))&lt;&gt;"",INDEX(Maths!K$2:K$34,MATCH($A2&amp;$D2,Maths!$A$2:$A$34&amp;Maths!$B$2:$B$34))," ")," ")</f>
        <v>05 Associer un énoncé à sa question</v>
      </c>
    </row>
    <row r="3" spans="1:25" ht="45">
      <c r="A3" s="47" t="str">
        <f t="shared" ca="1" si="0"/>
        <v>4</v>
      </c>
      <c r="B3" s="20">
        <f ca="1">VLOOKUP(ABS($A3),Calendrier!$A$2:$C$12,2)</f>
        <v>42331</v>
      </c>
      <c r="C3" s="20">
        <f ca="1">VLOOKUP(ABS($A3),Calendrier!$A$2:$C$12,3)</f>
        <v>42349</v>
      </c>
      <c r="D3" s="25" t="str">
        <f>'Liste élèves'!A3</f>
        <v>CE2</v>
      </c>
      <c r="E3" s="26" t="str">
        <f>'Liste élèves'!B3</f>
        <v>B</v>
      </c>
      <c r="F3" s="26" t="str">
        <f>'Liste élèves'!C3</f>
        <v>b</v>
      </c>
      <c r="G3" s="42" t="str">
        <f t="array" aca="1" ref="G3" ca="1">IFERROR(IF((INDEX(Français!C$2:C$34,MATCH($A3&amp;$D3,Français!$A$2:$A$34&amp;Français!$B$2:$B$34)))&lt;&gt;"",INDEX(Français!C$2:C$34,MATCH($A3&amp;$D3,Français!$A$2:$A$34&amp;Français!$B$2:$B$34))," ")," ")</f>
        <v xml:space="preserve"> </v>
      </c>
      <c r="H3" s="42" t="str">
        <f t="array" aca="1" ref="H3" ca="1">IFERROR(IF((INDEX(Français!D$2:D$34,MATCH($A3&amp;$D3,Français!$A$2:$A$34&amp;Français!$B$2:$B$34)))&lt;&gt;"",INDEX(Français!D$2:D$34,MATCH($A3&amp;$D3,Français!$A$2:$A$34&amp;Français!$B$2:$B$34))," ")," ")</f>
        <v>Accorder le verbe avec son sujet (2) p. 82</v>
      </c>
      <c r="I3" s="42" t="str">
        <f t="array" aca="1" ref="I3" ca="1">IFERROR(IF((INDEX(Français!E$2:E$34,MATCH($A3&amp;$D3,Français!$A$2:$A$34&amp;Français!$B$2:$B$34)))&lt;&gt;"",INDEX(Français!E$2:E$34,MATCH($A3&amp;$D3,Français!$A$2:$A$34&amp;Français!$B$2:$B$34))," ")," ")</f>
        <v>Utiliser le présent de l'indicatif p. 138</v>
      </c>
      <c r="J3" s="42" t="str">
        <f t="array" aca="1" ref="J3" ca="1">IFERROR(IF((INDEX(Français!F$2:F$34,MATCH($A3&amp;$D3,Français!$A$2:$A$34&amp;Français!$B$2:$B$34)))&lt;&gt;"",INDEX(Français!F$2:F$34,MATCH($A3&amp;$D3,Français!$A$2:$A$34&amp;Français!$B$2:$B$34))," ")," ")</f>
        <v xml:space="preserve"> </v>
      </c>
      <c r="K3" s="42" t="str">
        <f t="array" aca="1" ref="K3" ca="1">IFERROR(IF((INDEX(Français!G$2:G$34,MATCH($A3&amp;$D3,Français!$A$2:$A$34&amp;Français!$B$2:$B$34)))&lt;&gt;"",INDEX(Français!G$2:G$34,MATCH($A3&amp;$D3,Français!$A$2:$A$34&amp;Français!$B$2:$B$34))," ")," ")</f>
        <v xml:space="preserve"> </v>
      </c>
      <c r="L3" s="42" t="str">
        <f t="array" aca="1" ref="L3" ca="1">IFERROR(IF((INDEX(Français!H$2:H$34,MATCH($A3&amp;$D3,Français!$A$2:$A$34&amp;Français!$B$2:$B$34)))&lt;&gt;"",INDEX(Français!H$2:H$34,MATCH($A3&amp;$D3,Français!$A$2:$A$34&amp;Français!$B$2:$B$34))," ")," ")</f>
        <v xml:space="preserve"> </v>
      </c>
      <c r="M3" s="42" t="str">
        <f t="array" aca="1" ref="M3" ca="1">IFERROR(IF((INDEX(Français!I$2:I$34,MATCH($A3&amp;$D3,Français!$A$2:$A$34&amp;Français!$B$2:$B$34)))&lt;&gt;"",INDEX(Français!I$2:I$34,MATCH($A3&amp;$D3,Français!$A$2:$A$34&amp;Français!$B$2:$B$34))," ")," ")</f>
        <v>Conjuguer les verbes au présent de l'indicatif (1) et (2) pp. 140 et 142</v>
      </c>
      <c r="N3" s="42"/>
      <c r="O3" s="42" t="str">
        <f t="array" aca="1" ref="O3" ca="1">IFERROR(IF((INDEX(Maths!C$2:C$34,MATCH($A3&amp;$D3,Maths!$A$2:$A$34&amp;Maths!$B$2:$B$34)))&lt;&gt;"",INDEX(Maths!C$2:C$34,MATCH($A3&amp;$D3,Maths!$A$2:$A$34&amp;Maths!$B$2:$B$34))," ")," ")</f>
        <v>De l’addition vers la soustraction - p. 41</v>
      </c>
      <c r="P3" s="42" t="str">
        <f t="array" aca="1" ref="P3" ca="1">IFERROR(IF((INDEX(Maths!D$2:D$34,MATCH($A3&amp;$D3,Maths!$A$2:$A$34&amp;Maths!$B$2:$B$34)))&lt;&gt;"",INDEX(Maths!D$2:D$34,MATCH($A3&amp;$D3,Maths!$A$2:$A$34&amp;Maths!$B$2:$B$34))," ")," ")</f>
        <v>Rectangles, carrés et triangles p. 127</v>
      </c>
      <c r="Q3" s="42" t="str">
        <f t="array" aca="1" ref="Q3" ca="1">IFERROR(IF((INDEX(Maths!E$2:E$34,MATCH($A3&amp;$D3,Maths!$A$2:$A$34&amp;Maths!$B$2:$B$34)))&lt;&gt;"",INDEX(Maths!E$2:E$34,MATCH($A3&amp;$D3,Maths!$A$2:$A$34&amp;Maths!$B$2:$B$34))," ")," ")</f>
        <v>Les masses : unités usuelles p. 153</v>
      </c>
      <c r="R3" s="42" t="str">
        <f t="array" aca="1" ref="R3" ca="1">IFERROR(IF((INDEX(Maths!F$2:F$34,MATCH($A3&amp;$D3,Maths!$A$2:$A$34&amp;Maths!$B$2:$B$34)))&lt;&gt;"",INDEX(Maths!F$2:F$34,MATCH($A3&amp;$D3,Maths!$A$2:$A$34&amp;Maths!$B$2:$B$34))," ")," ")</f>
        <v>Soustractions ou additions - p. 45</v>
      </c>
      <c r="S3" s="42" t="str">
        <f t="array" aca="1" ref="S3" ca="1">IFERROR(IF((INDEX(Maths!G$2:G$34,MATCH($A3&amp;$D3,Maths!$A$2:$A$34&amp;Maths!$B$2:$B$34)))&lt;&gt;"",INDEX(Maths!G$2:G$34,MATCH($A3&amp;$D3,Maths!$A$2:$A$34&amp;Maths!$B$2:$B$34))," ")," ")</f>
        <v xml:space="preserve"> </v>
      </c>
      <c r="T3" s="42" t="str">
        <f t="array" aca="1" ref="T3" ca="1">IFERROR(IF((INDEX(Maths!H$2:H$34,MATCH($A3&amp;$D3,Maths!$A$2:$A$34&amp;Maths!$B$2:$B$34)))&lt;&gt;"",INDEX(Maths!H$2:H$34,MATCH($A3&amp;$D3,Maths!$A$2:$A$34&amp;Maths!$B$2:$B$34))," ")," ")</f>
        <v xml:space="preserve"> </v>
      </c>
      <c r="U3" s="42" t="str">
        <f t="array" aca="1" ref="U3" ca="1">IFERROR(IF((INDEX(Maths!I$2:I$34,MATCH($A3&amp;$D3,Maths!$A$2:$A$34&amp;Maths!$B$2:$B$34)))&lt;&gt;"",INDEX(Maths!I$2:I$34,MATCH($A3&amp;$D3,Maths!$A$2:$A$34&amp;Maths!$B$2:$B$34))," ")," ")</f>
        <v xml:space="preserve"> </v>
      </c>
      <c r="V3" s="42" t="str">
        <f t="array" aca="1" ref="V3" ca="1">IFERROR(IF((INDEX(Maths!J$2:J$34,MATCH($A3&amp;$D3,Maths!$A$2:$A$34&amp;Maths!$B$2:$B$34)))&lt;&gt;"",INDEX(Maths!J$2:J$34,MATCH($A3&amp;$D3,Maths!$A$2:$A$34&amp;Maths!$B$2:$B$34))," ")," ")</f>
        <v>Situations soustractives - p. 49</v>
      </c>
      <c r="W3" s="42" t="str">
        <f t="array" aca="1" ref="W3" ca="1">IFERROR(IF((INDEX(Maths!K$2:K$34,MATCH($A3&amp;$D3,Maths!$A$2:$A$34&amp;Maths!$B$2:$B$34)))&lt;&gt;"",INDEX(Maths!K$2:K$34,MATCH($A3&amp;$D3,Maths!$A$2:$A$34&amp;Maths!$B$2:$B$34))," ")," ")</f>
        <v>05 Associer un énoncé à sa question</v>
      </c>
    </row>
    <row r="4" spans="1:25" ht="45">
      <c r="A4" s="47" t="str">
        <f t="shared" ca="1" si="0"/>
        <v>4</v>
      </c>
      <c r="B4" s="20">
        <f ca="1">VLOOKUP(ABS($A4),Calendrier!$A$2:$C$12,2)</f>
        <v>42331</v>
      </c>
      <c r="C4" s="20">
        <f ca="1">VLOOKUP(ABS($A4),Calendrier!$A$2:$C$12,3)</f>
        <v>42349</v>
      </c>
      <c r="D4" s="25" t="str">
        <f>'Liste élèves'!A4</f>
        <v>CE2</v>
      </c>
      <c r="E4" s="26" t="str">
        <f>'Liste élèves'!B4</f>
        <v>C</v>
      </c>
      <c r="F4" s="26" t="str">
        <f>'Liste élèves'!C4</f>
        <v>c</v>
      </c>
      <c r="G4" s="42" t="str">
        <f t="array" aca="1" ref="G4" ca="1">IFERROR(IF((INDEX(Français!C$2:C$34,MATCH($A4&amp;$D4,Français!$A$2:$A$34&amp;Français!$B$2:$B$34)))&lt;&gt;"",INDEX(Français!C$2:C$34,MATCH($A4&amp;$D4,Français!$A$2:$A$34&amp;Français!$B$2:$B$34))," ")," ")</f>
        <v xml:space="preserve"> </v>
      </c>
      <c r="H4" s="42" t="str">
        <f t="array" aca="1" ref="H4" ca="1">IFERROR(IF((INDEX(Français!D$2:D$34,MATCH($A4&amp;$D4,Français!$A$2:$A$34&amp;Français!$B$2:$B$34)))&lt;&gt;"",INDEX(Français!D$2:D$34,MATCH($A4&amp;$D4,Français!$A$2:$A$34&amp;Français!$B$2:$B$34))," ")," ")</f>
        <v>Accorder le verbe avec son sujet (2) p. 82</v>
      </c>
      <c r="I4" s="42" t="str">
        <f t="array" aca="1" ref="I4" ca="1">IFERROR(IF((INDEX(Français!E$2:E$34,MATCH($A4&amp;$D4,Français!$A$2:$A$34&amp;Français!$B$2:$B$34)))&lt;&gt;"",INDEX(Français!E$2:E$34,MATCH($A4&amp;$D4,Français!$A$2:$A$34&amp;Français!$B$2:$B$34))," ")," ")</f>
        <v>Utiliser le présent de l'indicatif p. 138</v>
      </c>
      <c r="J4" s="42" t="str">
        <f t="array" aca="1" ref="J4" ca="1">IFERROR(IF((INDEX(Français!F$2:F$34,MATCH($A4&amp;$D4,Français!$A$2:$A$34&amp;Français!$B$2:$B$34)))&lt;&gt;"",INDEX(Français!F$2:F$34,MATCH($A4&amp;$D4,Français!$A$2:$A$34&amp;Français!$B$2:$B$34))," ")," ")</f>
        <v xml:space="preserve"> </v>
      </c>
      <c r="K4" s="42" t="str">
        <f t="array" aca="1" ref="K4" ca="1">IFERROR(IF((INDEX(Français!G$2:G$34,MATCH($A4&amp;$D4,Français!$A$2:$A$34&amp;Français!$B$2:$B$34)))&lt;&gt;"",INDEX(Français!G$2:G$34,MATCH($A4&amp;$D4,Français!$A$2:$A$34&amp;Français!$B$2:$B$34))," ")," ")</f>
        <v xml:space="preserve"> </v>
      </c>
      <c r="L4" s="42" t="str">
        <f t="array" aca="1" ref="L4" ca="1">IFERROR(IF((INDEX(Français!H$2:H$34,MATCH($A4&amp;$D4,Français!$A$2:$A$34&amp;Français!$B$2:$B$34)))&lt;&gt;"",INDEX(Français!H$2:H$34,MATCH($A4&amp;$D4,Français!$A$2:$A$34&amp;Français!$B$2:$B$34))," ")," ")</f>
        <v xml:space="preserve"> </v>
      </c>
      <c r="M4" s="42" t="str">
        <f t="array" aca="1" ref="M4" ca="1">IFERROR(IF((INDEX(Français!I$2:I$34,MATCH($A4&amp;$D4,Français!$A$2:$A$34&amp;Français!$B$2:$B$34)))&lt;&gt;"",INDEX(Français!I$2:I$34,MATCH($A4&amp;$D4,Français!$A$2:$A$34&amp;Français!$B$2:$B$34))," ")," ")</f>
        <v>Conjuguer les verbes au présent de l'indicatif (1) et (2) pp. 140 et 142</v>
      </c>
      <c r="N4" s="42"/>
      <c r="O4" s="42" t="str">
        <f t="array" aca="1" ref="O4" ca="1">IFERROR(IF((INDEX(Maths!C$2:C$34,MATCH($A4&amp;$D4,Maths!$A$2:$A$34&amp;Maths!$B$2:$B$34)))&lt;&gt;"",INDEX(Maths!C$2:C$34,MATCH($A4&amp;$D4,Maths!$A$2:$A$34&amp;Maths!$B$2:$B$34))," ")," ")</f>
        <v>De l’addition vers la soustraction - p. 41</v>
      </c>
      <c r="P4" s="42" t="str">
        <f t="array" aca="1" ref="P4" ca="1">IFERROR(IF((INDEX(Maths!D$2:D$34,MATCH($A4&amp;$D4,Maths!$A$2:$A$34&amp;Maths!$B$2:$B$34)))&lt;&gt;"",INDEX(Maths!D$2:D$34,MATCH($A4&amp;$D4,Maths!$A$2:$A$34&amp;Maths!$B$2:$B$34))," ")," ")</f>
        <v>Rectangles, carrés et triangles p. 127</v>
      </c>
      <c r="Q4" s="42" t="str">
        <f t="array" aca="1" ref="Q4" ca="1">IFERROR(IF((INDEX(Maths!E$2:E$34,MATCH($A4&amp;$D4,Maths!$A$2:$A$34&amp;Maths!$B$2:$B$34)))&lt;&gt;"",INDEX(Maths!E$2:E$34,MATCH($A4&amp;$D4,Maths!$A$2:$A$34&amp;Maths!$B$2:$B$34))," ")," ")</f>
        <v>Les masses : unités usuelles p. 153</v>
      </c>
      <c r="R4" s="42" t="str">
        <f t="array" aca="1" ref="R4" ca="1">IFERROR(IF((INDEX(Maths!F$2:F$34,MATCH($A4&amp;$D4,Maths!$A$2:$A$34&amp;Maths!$B$2:$B$34)))&lt;&gt;"",INDEX(Maths!F$2:F$34,MATCH($A4&amp;$D4,Maths!$A$2:$A$34&amp;Maths!$B$2:$B$34))," ")," ")</f>
        <v>Soustractions ou additions - p. 45</v>
      </c>
      <c r="S4" s="42" t="str">
        <f t="array" aca="1" ref="S4" ca="1">IFERROR(IF((INDEX(Maths!G$2:G$34,MATCH($A4&amp;$D4,Maths!$A$2:$A$34&amp;Maths!$B$2:$B$34)))&lt;&gt;"",INDEX(Maths!G$2:G$34,MATCH($A4&amp;$D4,Maths!$A$2:$A$34&amp;Maths!$B$2:$B$34))," ")," ")</f>
        <v xml:space="preserve"> </v>
      </c>
      <c r="T4" s="42" t="str">
        <f t="array" aca="1" ref="T4" ca="1">IFERROR(IF((INDEX(Maths!H$2:H$34,MATCH($A4&amp;$D4,Maths!$A$2:$A$34&amp;Maths!$B$2:$B$34)))&lt;&gt;"",INDEX(Maths!H$2:H$34,MATCH($A4&amp;$D4,Maths!$A$2:$A$34&amp;Maths!$B$2:$B$34))," ")," ")</f>
        <v xml:space="preserve"> </v>
      </c>
      <c r="U4" s="42" t="str">
        <f t="array" aca="1" ref="U4" ca="1">IFERROR(IF((INDEX(Maths!I$2:I$34,MATCH($A4&amp;$D4,Maths!$A$2:$A$34&amp;Maths!$B$2:$B$34)))&lt;&gt;"",INDEX(Maths!I$2:I$34,MATCH($A4&amp;$D4,Maths!$A$2:$A$34&amp;Maths!$B$2:$B$34))," ")," ")</f>
        <v xml:space="preserve"> </v>
      </c>
      <c r="V4" s="42" t="str">
        <f t="array" aca="1" ref="V4" ca="1">IFERROR(IF((INDEX(Maths!J$2:J$34,MATCH($A4&amp;$D4,Maths!$A$2:$A$34&amp;Maths!$B$2:$B$34)))&lt;&gt;"",INDEX(Maths!J$2:J$34,MATCH($A4&amp;$D4,Maths!$A$2:$A$34&amp;Maths!$B$2:$B$34))," ")," ")</f>
        <v>Situations soustractives - p. 49</v>
      </c>
      <c r="W4" s="42" t="str">
        <f t="array" aca="1" ref="W4" ca="1">IFERROR(IF((INDEX(Maths!K$2:K$34,MATCH($A4&amp;$D4,Maths!$A$2:$A$34&amp;Maths!$B$2:$B$34)))&lt;&gt;"",INDEX(Maths!K$2:K$34,MATCH($A4&amp;$D4,Maths!$A$2:$A$34&amp;Maths!$B$2:$B$34))," ")," ")</f>
        <v>05 Associer un énoncé à sa question</v>
      </c>
    </row>
    <row r="5" spans="1:25" ht="45">
      <c r="A5" s="47" t="str">
        <f t="shared" ca="1" si="0"/>
        <v>4</v>
      </c>
      <c r="B5" s="20">
        <f ca="1">VLOOKUP(ABS($A5),Calendrier!$A$2:$C$12,2)</f>
        <v>42331</v>
      </c>
      <c r="C5" s="20">
        <f ca="1">VLOOKUP(ABS($A5),Calendrier!$A$2:$C$12,3)</f>
        <v>42349</v>
      </c>
      <c r="D5" s="23" t="str">
        <f>'Liste élèves'!A5</f>
        <v>CM1</v>
      </c>
      <c r="E5" s="24" t="str">
        <f>'Liste élèves'!B5</f>
        <v>D</v>
      </c>
      <c r="F5" s="24" t="str">
        <f>'Liste élèves'!C5</f>
        <v>d</v>
      </c>
      <c r="G5" s="42" t="str">
        <f t="array" aca="1" ref="G5" ca="1">IFERROR(IF((INDEX(Français!C$2:C$34,MATCH($A5&amp;$D5,Français!$A$2:$A$34&amp;Français!$B$2:$B$34)))&lt;&gt;"",INDEX(Français!C$2:C$34,MATCH($A5&amp;$D5,Français!$A$2:$A$34&amp;Français!$B$2:$B$34))," ")," ")</f>
        <v>Le verbe et ses compléments d'objet p. 28</v>
      </c>
      <c r="H5" s="42" t="str">
        <f t="array" aca="1" ref="H5" ca="1">IFERROR(IF((INDEX(Français!D$2:D$34,MATCH($A5&amp;$D5,Français!$A$2:$A$34&amp;Français!$B$2:$B$34)))&lt;&gt;"",INDEX(Français!D$2:D$34,MATCH($A5&amp;$D5,Français!$A$2:$A$34&amp;Français!$B$2:$B$34))," ")," ")</f>
        <v>Accorder le verbe avec son sujet (3) p. 86</v>
      </c>
      <c r="I5" s="42" t="str">
        <f t="array" aca="1" ref="I5" ca="1">IFERROR(IF((INDEX(Français!E$2:E$34,MATCH($A5&amp;$D5,Français!$A$2:$A$34&amp;Français!$B$2:$B$34)))&lt;&gt;"",INDEX(Français!E$2:E$34,MATCH($A5&amp;$D5,Français!$A$2:$A$34&amp;Français!$B$2:$B$34))," ")," ")</f>
        <v xml:space="preserve"> </v>
      </c>
      <c r="J5" s="42" t="str">
        <f t="array" aca="1" ref="J5" ca="1">IFERROR(IF((INDEX(Français!F$2:F$34,MATCH($A5&amp;$D5,Français!$A$2:$A$34&amp;Français!$B$2:$B$34)))&lt;&gt;"",INDEX(Français!F$2:F$34,MATCH($A5&amp;$D5,Français!$A$2:$A$34&amp;Français!$B$2:$B$34))," ")," ")</f>
        <v xml:space="preserve"> </v>
      </c>
      <c r="K5" s="42" t="str">
        <f t="array" aca="1" ref="K5" ca="1">IFERROR(IF((INDEX(Français!G$2:G$34,MATCH($A5&amp;$D5,Français!$A$2:$A$34&amp;Français!$B$2:$B$34)))&lt;&gt;"",INDEX(Français!G$2:G$34,MATCH($A5&amp;$D5,Français!$A$2:$A$34&amp;Français!$B$2:$B$34))," ")," ")</f>
        <v xml:space="preserve"> </v>
      </c>
      <c r="L5" s="42" t="str">
        <f t="array" aca="1" ref="L5" ca="1">IFERROR(IF((INDEX(Français!H$2:H$34,MATCH($A5&amp;$D5,Français!$A$2:$A$34&amp;Français!$B$2:$B$34)))&lt;&gt;"",INDEX(Français!H$2:H$34,MATCH($A5&amp;$D5,Français!$A$2:$A$34&amp;Français!$B$2:$B$34))," ")," ")</f>
        <v>Accorder le verbe avec son sujet (4) p. 88</v>
      </c>
      <c r="M5" s="42" t="str">
        <f t="array" aca="1" ref="M5" ca="1">IFERROR(IF((INDEX(Français!I$2:I$34,MATCH($A5&amp;$D5,Français!$A$2:$A$34&amp;Français!$B$2:$B$34)))&lt;&gt;"",INDEX(Français!I$2:I$34,MATCH($A5&amp;$D5,Français!$A$2:$A$34&amp;Français!$B$2:$B$34))," ")," ")</f>
        <v xml:space="preserve"> </v>
      </c>
      <c r="N5" s="42"/>
      <c r="O5" s="42" t="str">
        <f t="array" aca="1" ref="O5" ca="1">IFERROR(IF((INDEX(Maths!C$2:C$34,MATCH($A5&amp;$D5,Maths!$A$2:$A$34&amp;Maths!$B$2:$B$34)))&lt;&gt;"",INDEX(Maths!C$2:C$34,MATCH($A5&amp;$D5,Maths!$A$2:$A$34&amp;Maths!$B$2:$B$34))," ")," ")</f>
        <v>Multiplier et diviser p. 41</v>
      </c>
      <c r="P5" s="42" t="str">
        <f t="array" aca="1" ref="P5" ca="1">IFERROR(IF((INDEX(Maths!D$2:D$34,MATCH($A5&amp;$D5,Maths!$A$2:$A$34&amp;Maths!$B$2:$B$34)))&lt;&gt;"",INDEX(Maths!D$2:D$34,MATCH($A5&amp;$D5,Maths!$A$2:$A$34&amp;Maths!$B$2:$B$34))," ")," ")</f>
        <v>Rectangles, losanges et carrés p. 111</v>
      </c>
      <c r="Q5" s="42" t="str">
        <f t="array" aca="1" ref="Q5" ca="1">IFERROR(IF((INDEX(Maths!E$2:E$34,MATCH($A5&amp;$D5,Maths!$A$2:$A$34&amp;Maths!$B$2:$B$34)))&lt;&gt;"",INDEX(Maths!E$2:E$34,MATCH($A5&amp;$D5,Maths!$A$2:$A$34&amp;Maths!$B$2:$B$34))," ")," ")</f>
        <v>Mesures de masses p. 133</v>
      </c>
      <c r="R5" s="42" t="str">
        <f t="array" aca="1" ref="R5" ca="1">IFERROR(IF((INDEX(Maths!F$2:F$34,MATCH($A5&amp;$D5,Maths!$A$2:$A$34&amp;Maths!$B$2:$B$34)))&lt;&gt;"",INDEX(Maths!F$2:F$34,MATCH($A5&amp;$D5,Maths!$A$2:$A$34&amp;Maths!$B$2:$B$34))," ")," ")</f>
        <v>Découverte de la fraction p. 45</v>
      </c>
      <c r="S5" s="42" t="str">
        <f t="array" aca="1" ref="S5" ca="1">IFERROR(IF((INDEX(Maths!G$2:G$34,MATCH($A5&amp;$D5,Maths!$A$2:$A$34&amp;Maths!$B$2:$B$34)))&lt;&gt;"",INDEX(Maths!G$2:G$34,MATCH($A5&amp;$D5,Maths!$A$2:$A$34&amp;Maths!$B$2:$B$34))," ")," ")</f>
        <v xml:space="preserve"> </v>
      </c>
      <c r="T5" s="42" t="str">
        <f t="array" aca="1" ref="T5" ca="1">IFERROR(IF((INDEX(Maths!H$2:H$34,MATCH($A5&amp;$D5,Maths!$A$2:$A$34&amp;Maths!$B$2:$B$34)))&lt;&gt;"",INDEX(Maths!H$2:H$34,MATCH($A5&amp;$D5,Maths!$A$2:$A$34&amp;Maths!$B$2:$B$34))," ")," ")</f>
        <v xml:space="preserve"> </v>
      </c>
      <c r="U5" s="42" t="str">
        <f t="array" aca="1" ref="U5" ca="1">IFERROR(IF((INDEX(Maths!I$2:I$34,MATCH($A5&amp;$D5,Maths!$A$2:$A$34&amp;Maths!$B$2:$B$34)))&lt;&gt;"",INDEX(Maths!I$2:I$34,MATCH($A5&amp;$D5,Maths!$A$2:$A$34&amp;Maths!$B$2:$B$34))," ")," ")</f>
        <v xml:space="preserve"> </v>
      </c>
      <c r="V5" s="42" t="str">
        <f t="array" aca="1" ref="V5" ca="1">IFERROR(IF((INDEX(Maths!J$2:J$34,MATCH($A5&amp;$D5,Maths!$A$2:$A$34&amp;Maths!$B$2:$B$34)))&lt;&gt;"",INDEX(Maths!J$2:J$34,MATCH($A5&amp;$D5,Maths!$A$2:$A$34&amp;Maths!$B$2:$B$34))," ")," ")</f>
        <v>Ecritures de la fraction p. 46</v>
      </c>
      <c r="W5" s="42" t="str">
        <f t="array" aca="1" ref="W5" ca="1">IFERROR(IF((INDEX(Maths!K$2:K$34,MATCH($A5&amp;$D5,Maths!$A$2:$A$34&amp;Maths!$B$2:$B$34)))&lt;&gt;"",INDEX(Maths!K$2:K$34,MATCH($A5&amp;$D5,Maths!$A$2:$A$34&amp;Maths!$B$2:$B$34))," ")," ")</f>
        <v>E320/E330 Trouver une question</v>
      </c>
    </row>
    <row r="6" spans="1:25" ht="45">
      <c r="A6" s="47" t="str">
        <f t="shared" ca="1" si="0"/>
        <v>4</v>
      </c>
      <c r="B6" s="20">
        <f ca="1">VLOOKUP(ABS($A6),Calendrier!$A$2:$C$12,2)</f>
        <v>42331</v>
      </c>
      <c r="C6" s="20">
        <f ca="1">VLOOKUP(ABS($A6),Calendrier!$A$2:$C$12,3)</f>
        <v>42349</v>
      </c>
      <c r="D6" s="23" t="str">
        <f>'Liste élèves'!A6</f>
        <v>CM1</v>
      </c>
      <c r="E6" s="24" t="str">
        <f>'Liste élèves'!B6</f>
        <v>E</v>
      </c>
      <c r="F6" s="24" t="str">
        <f>'Liste élèves'!C6</f>
        <v>e</v>
      </c>
      <c r="G6" s="42" t="str">
        <f t="array" aca="1" ref="G6" ca="1">IFERROR(IF((INDEX(Français!C$2:C$34,MATCH($A6&amp;$D6,Français!$A$2:$A$34&amp;Français!$B$2:$B$34)))&lt;&gt;"",INDEX(Français!C$2:C$34,MATCH($A6&amp;$D6,Français!$A$2:$A$34&amp;Français!$B$2:$B$34))," ")," ")</f>
        <v>Le verbe et ses compléments d'objet p. 28</v>
      </c>
      <c r="H6" s="42" t="str">
        <f t="array" aca="1" ref="H6" ca="1">IFERROR(IF((INDEX(Français!D$2:D$34,MATCH($A6&amp;$D6,Français!$A$2:$A$34&amp;Français!$B$2:$B$34)))&lt;&gt;"",INDEX(Français!D$2:D$34,MATCH($A6&amp;$D6,Français!$A$2:$A$34&amp;Français!$B$2:$B$34))," ")," ")</f>
        <v>Accorder le verbe avec son sujet (3) p. 86</v>
      </c>
      <c r="I6" s="42" t="str">
        <f t="array" aca="1" ref="I6" ca="1">IFERROR(IF((INDEX(Français!E$2:E$34,MATCH($A6&amp;$D6,Français!$A$2:$A$34&amp;Français!$B$2:$B$34)))&lt;&gt;"",INDEX(Français!E$2:E$34,MATCH($A6&amp;$D6,Français!$A$2:$A$34&amp;Français!$B$2:$B$34))," ")," ")</f>
        <v xml:space="preserve"> </v>
      </c>
      <c r="J6" s="42" t="str">
        <f t="array" aca="1" ref="J6" ca="1">IFERROR(IF((INDEX(Français!F$2:F$34,MATCH($A6&amp;$D6,Français!$A$2:$A$34&amp;Français!$B$2:$B$34)))&lt;&gt;"",INDEX(Français!F$2:F$34,MATCH($A6&amp;$D6,Français!$A$2:$A$34&amp;Français!$B$2:$B$34))," ")," ")</f>
        <v xml:space="preserve"> </v>
      </c>
      <c r="K6" s="42" t="str">
        <f t="array" aca="1" ref="K6" ca="1">IFERROR(IF((INDEX(Français!G$2:G$34,MATCH($A6&amp;$D6,Français!$A$2:$A$34&amp;Français!$B$2:$B$34)))&lt;&gt;"",INDEX(Français!G$2:G$34,MATCH($A6&amp;$D6,Français!$A$2:$A$34&amp;Français!$B$2:$B$34))," ")," ")</f>
        <v xml:space="preserve"> </v>
      </c>
      <c r="L6" s="42" t="str">
        <f t="array" aca="1" ref="L6" ca="1">IFERROR(IF((INDEX(Français!H$2:H$34,MATCH($A6&amp;$D6,Français!$A$2:$A$34&amp;Français!$B$2:$B$34)))&lt;&gt;"",INDEX(Français!H$2:H$34,MATCH($A6&amp;$D6,Français!$A$2:$A$34&amp;Français!$B$2:$B$34))," ")," ")</f>
        <v>Accorder le verbe avec son sujet (4) p. 88</v>
      </c>
      <c r="M6" s="42" t="str">
        <f t="array" aca="1" ref="M6" ca="1">IFERROR(IF((INDEX(Français!I$2:I$34,MATCH($A6&amp;$D6,Français!$A$2:$A$34&amp;Français!$B$2:$B$34)))&lt;&gt;"",INDEX(Français!I$2:I$34,MATCH($A6&amp;$D6,Français!$A$2:$A$34&amp;Français!$B$2:$B$34))," ")," ")</f>
        <v xml:space="preserve"> </v>
      </c>
      <c r="N6" s="42"/>
      <c r="O6" s="42" t="str">
        <f t="array" aca="1" ref="O6" ca="1">IFERROR(IF((INDEX(Maths!C$2:C$34,MATCH($A6&amp;$D6,Maths!$A$2:$A$34&amp;Maths!$B$2:$B$34)))&lt;&gt;"",INDEX(Maths!C$2:C$34,MATCH($A6&amp;$D6,Maths!$A$2:$A$34&amp;Maths!$B$2:$B$34))," ")," ")</f>
        <v>Multiplier et diviser p. 41</v>
      </c>
      <c r="P6" s="42" t="str">
        <f t="array" aca="1" ref="P6" ca="1">IFERROR(IF((INDEX(Maths!D$2:D$34,MATCH($A6&amp;$D6,Maths!$A$2:$A$34&amp;Maths!$B$2:$B$34)))&lt;&gt;"",INDEX(Maths!D$2:D$34,MATCH($A6&amp;$D6,Maths!$A$2:$A$34&amp;Maths!$B$2:$B$34))," ")," ")</f>
        <v>Rectangles, losanges et carrés p. 111</v>
      </c>
      <c r="Q6" s="42" t="str">
        <f t="array" aca="1" ref="Q6" ca="1">IFERROR(IF((INDEX(Maths!E$2:E$34,MATCH($A6&amp;$D6,Maths!$A$2:$A$34&amp;Maths!$B$2:$B$34)))&lt;&gt;"",INDEX(Maths!E$2:E$34,MATCH($A6&amp;$D6,Maths!$A$2:$A$34&amp;Maths!$B$2:$B$34))," ")," ")</f>
        <v>Mesures de masses p. 133</v>
      </c>
      <c r="R6" s="42" t="str">
        <f t="array" aca="1" ref="R6" ca="1">IFERROR(IF((INDEX(Maths!F$2:F$34,MATCH($A6&amp;$D6,Maths!$A$2:$A$34&amp;Maths!$B$2:$B$34)))&lt;&gt;"",INDEX(Maths!F$2:F$34,MATCH($A6&amp;$D6,Maths!$A$2:$A$34&amp;Maths!$B$2:$B$34))," ")," ")</f>
        <v>Découverte de la fraction p. 45</v>
      </c>
      <c r="S6" s="42" t="str">
        <f t="array" aca="1" ref="S6" ca="1">IFERROR(IF((INDEX(Maths!G$2:G$34,MATCH($A6&amp;$D6,Maths!$A$2:$A$34&amp;Maths!$B$2:$B$34)))&lt;&gt;"",INDEX(Maths!G$2:G$34,MATCH($A6&amp;$D6,Maths!$A$2:$A$34&amp;Maths!$B$2:$B$34))," ")," ")</f>
        <v xml:space="preserve"> </v>
      </c>
      <c r="T6" s="42" t="str">
        <f t="array" aca="1" ref="T6" ca="1">IFERROR(IF((INDEX(Maths!H$2:H$34,MATCH($A6&amp;$D6,Maths!$A$2:$A$34&amp;Maths!$B$2:$B$34)))&lt;&gt;"",INDEX(Maths!H$2:H$34,MATCH($A6&amp;$D6,Maths!$A$2:$A$34&amp;Maths!$B$2:$B$34))," ")," ")</f>
        <v xml:space="preserve"> </v>
      </c>
      <c r="U6" s="42" t="str">
        <f t="array" aca="1" ref="U6" ca="1">IFERROR(IF((INDEX(Maths!I$2:I$34,MATCH($A6&amp;$D6,Maths!$A$2:$A$34&amp;Maths!$B$2:$B$34)))&lt;&gt;"",INDEX(Maths!I$2:I$34,MATCH($A6&amp;$D6,Maths!$A$2:$A$34&amp;Maths!$B$2:$B$34))," ")," ")</f>
        <v xml:space="preserve"> </v>
      </c>
      <c r="V6" s="42" t="str">
        <f t="array" aca="1" ref="V6" ca="1">IFERROR(IF((INDEX(Maths!J$2:J$34,MATCH($A6&amp;$D6,Maths!$A$2:$A$34&amp;Maths!$B$2:$B$34)))&lt;&gt;"",INDEX(Maths!J$2:J$34,MATCH($A6&amp;$D6,Maths!$A$2:$A$34&amp;Maths!$B$2:$B$34))," ")," ")</f>
        <v>Ecritures de la fraction p. 46</v>
      </c>
      <c r="W6" s="42" t="str">
        <f t="array" aca="1" ref="W6" ca="1">IFERROR(IF((INDEX(Maths!K$2:K$34,MATCH($A6&amp;$D6,Maths!$A$2:$A$34&amp;Maths!$B$2:$B$34)))&lt;&gt;"",INDEX(Maths!K$2:K$34,MATCH($A6&amp;$D6,Maths!$A$2:$A$34&amp;Maths!$B$2:$B$34))," ")," ")</f>
        <v>E320/E330 Trouver une question</v>
      </c>
    </row>
    <row r="7" spans="1:25" ht="45">
      <c r="A7" s="47" t="str">
        <f t="shared" ca="1" si="0"/>
        <v>4</v>
      </c>
      <c r="B7" s="20">
        <f ca="1">VLOOKUP(ABS($A7),Calendrier!$A$2:$C$12,2)</f>
        <v>42331</v>
      </c>
      <c r="C7" s="20">
        <f ca="1">VLOOKUP(ABS($A7),Calendrier!$A$2:$C$12,3)</f>
        <v>42349</v>
      </c>
      <c r="D7" s="23" t="str">
        <f>'Liste élèves'!A7</f>
        <v>CM1</v>
      </c>
      <c r="E7" s="24" t="str">
        <f>'Liste élèves'!B7</f>
        <v>F</v>
      </c>
      <c r="F7" s="24" t="str">
        <f>'Liste élèves'!C7</f>
        <v>f</v>
      </c>
      <c r="G7" s="42" t="str">
        <f t="array" aca="1" ref="G7" ca="1">IFERROR(IF((INDEX(Français!C$2:C$34,MATCH($A7&amp;$D7,Français!$A$2:$A$34&amp;Français!$B$2:$B$34)))&lt;&gt;"",INDEX(Français!C$2:C$34,MATCH($A7&amp;$D7,Français!$A$2:$A$34&amp;Français!$B$2:$B$34))," ")," ")</f>
        <v>Le verbe et ses compléments d'objet p. 28</v>
      </c>
      <c r="H7" s="42" t="str">
        <f t="array" aca="1" ref="H7" ca="1">IFERROR(IF((INDEX(Français!D$2:D$34,MATCH($A7&amp;$D7,Français!$A$2:$A$34&amp;Français!$B$2:$B$34)))&lt;&gt;"",INDEX(Français!D$2:D$34,MATCH($A7&amp;$D7,Français!$A$2:$A$34&amp;Français!$B$2:$B$34))," ")," ")</f>
        <v>Accorder le verbe avec son sujet (3) p. 86</v>
      </c>
      <c r="I7" s="42" t="str">
        <f t="array" aca="1" ref="I7" ca="1">IFERROR(IF((INDEX(Français!E$2:E$34,MATCH($A7&amp;$D7,Français!$A$2:$A$34&amp;Français!$B$2:$B$34)))&lt;&gt;"",INDEX(Français!E$2:E$34,MATCH($A7&amp;$D7,Français!$A$2:$A$34&amp;Français!$B$2:$B$34))," ")," ")</f>
        <v xml:space="preserve"> </v>
      </c>
      <c r="J7" s="42" t="str">
        <f t="array" aca="1" ref="J7" ca="1">IFERROR(IF((INDEX(Français!F$2:F$34,MATCH($A7&amp;$D7,Français!$A$2:$A$34&amp;Français!$B$2:$B$34)))&lt;&gt;"",INDEX(Français!F$2:F$34,MATCH($A7&amp;$D7,Français!$A$2:$A$34&amp;Français!$B$2:$B$34))," ")," ")</f>
        <v xml:space="preserve"> </v>
      </c>
      <c r="K7" s="42" t="str">
        <f t="array" aca="1" ref="K7" ca="1">IFERROR(IF((INDEX(Français!G$2:G$34,MATCH($A7&amp;$D7,Français!$A$2:$A$34&amp;Français!$B$2:$B$34)))&lt;&gt;"",INDEX(Français!G$2:G$34,MATCH($A7&amp;$D7,Français!$A$2:$A$34&amp;Français!$B$2:$B$34))," ")," ")</f>
        <v xml:space="preserve"> </v>
      </c>
      <c r="L7" s="42" t="str">
        <f t="array" aca="1" ref="L7" ca="1">IFERROR(IF((INDEX(Français!H$2:H$34,MATCH($A7&amp;$D7,Français!$A$2:$A$34&amp;Français!$B$2:$B$34)))&lt;&gt;"",INDEX(Français!H$2:H$34,MATCH($A7&amp;$D7,Français!$A$2:$A$34&amp;Français!$B$2:$B$34))," ")," ")</f>
        <v>Accorder le verbe avec son sujet (4) p. 88</v>
      </c>
      <c r="M7" s="42" t="str">
        <f t="array" aca="1" ref="M7" ca="1">IFERROR(IF((INDEX(Français!I$2:I$34,MATCH($A7&amp;$D7,Français!$A$2:$A$34&amp;Français!$B$2:$B$34)))&lt;&gt;"",INDEX(Français!I$2:I$34,MATCH($A7&amp;$D7,Français!$A$2:$A$34&amp;Français!$B$2:$B$34))," ")," ")</f>
        <v xml:space="preserve"> </v>
      </c>
      <c r="N7" s="42"/>
      <c r="O7" s="42" t="str">
        <f t="array" aca="1" ref="O7" ca="1">IFERROR(IF((INDEX(Maths!C$2:C$34,MATCH($A7&amp;$D7,Maths!$A$2:$A$34&amp;Maths!$B$2:$B$34)))&lt;&gt;"",INDEX(Maths!C$2:C$34,MATCH($A7&amp;$D7,Maths!$A$2:$A$34&amp;Maths!$B$2:$B$34))," ")," ")</f>
        <v>Multiplier et diviser p. 41</v>
      </c>
      <c r="P7" s="42" t="str">
        <f t="array" aca="1" ref="P7" ca="1">IFERROR(IF((INDEX(Maths!D$2:D$34,MATCH($A7&amp;$D7,Maths!$A$2:$A$34&amp;Maths!$B$2:$B$34)))&lt;&gt;"",INDEX(Maths!D$2:D$34,MATCH($A7&amp;$D7,Maths!$A$2:$A$34&amp;Maths!$B$2:$B$34))," ")," ")</f>
        <v>Rectangles, losanges et carrés p. 111</v>
      </c>
      <c r="Q7" s="42" t="str">
        <f t="array" aca="1" ref="Q7" ca="1">IFERROR(IF((INDEX(Maths!E$2:E$34,MATCH($A7&amp;$D7,Maths!$A$2:$A$34&amp;Maths!$B$2:$B$34)))&lt;&gt;"",INDEX(Maths!E$2:E$34,MATCH($A7&amp;$D7,Maths!$A$2:$A$34&amp;Maths!$B$2:$B$34))," ")," ")</f>
        <v>Mesures de masses p. 133</v>
      </c>
      <c r="R7" s="42" t="str">
        <f t="array" aca="1" ref="R7" ca="1">IFERROR(IF((INDEX(Maths!F$2:F$34,MATCH($A7&amp;$D7,Maths!$A$2:$A$34&amp;Maths!$B$2:$B$34)))&lt;&gt;"",INDEX(Maths!F$2:F$34,MATCH($A7&amp;$D7,Maths!$A$2:$A$34&amp;Maths!$B$2:$B$34))," ")," ")</f>
        <v>Découverte de la fraction p. 45</v>
      </c>
      <c r="S7" s="42" t="str">
        <f t="array" aca="1" ref="S7" ca="1">IFERROR(IF((INDEX(Maths!G$2:G$34,MATCH($A7&amp;$D7,Maths!$A$2:$A$34&amp;Maths!$B$2:$B$34)))&lt;&gt;"",INDEX(Maths!G$2:G$34,MATCH($A7&amp;$D7,Maths!$A$2:$A$34&amp;Maths!$B$2:$B$34))," ")," ")</f>
        <v xml:space="preserve"> </v>
      </c>
      <c r="T7" s="42" t="str">
        <f t="array" aca="1" ref="T7" ca="1">IFERROR(IF((INDEX(Maths!H$2:H$34,MATCH($A7&amp;$D7,Maths!$A$2:$A$34&amp;Maths!$B$2:$B$34)))&lt;&gt;"",INDEX(Maths!H$2:H$34,MATCH($A7&amp;$D7,Maths!$A$2:$A$34&amp;Maths!$B$2:$B$34))," ")," ")</f>
        <v xml:space="preserve"> </v>
      </c>
      <c r="U7" s="42" t="str">
        <f t="array" aca="1" ref="U7" ca="1">IFERROR(IF((INDEX(Maths!I$2:I$34,MATCH($A7&amp;$D7,Maths!$A$2:$A$34&amp;Maths!$B$2:$B$34)))&lt;&gt;"",INDEX(Maths!I$2:I$34,MATCH($A7&amp;$D7,Maths!$A$2:$A$34&amp;Maths!$B$2:$B$34))," ")," ")</f>
        <v xml:space="preserve"> </v>
      </c>
      <c r="V7" s="42" t="str">
        <f t="array" aca="1" ref="V7" ca="1">IFERROR(IF((INDEX(Maths!J$2:J$34,MATCH($A7&amp;$D7,Maths!$A$2:$A$34&amp;Maths!$B$2:$B$34)))&lt;&gt;"",INDEX(Maths!J$2:J$34,MATCH($A7&amp;$D7,Maths!$A$2:$A$34&amp;Maths!$B$2:$B$34))," ")," ")</f>
        <v>Ecritures de la fraction p. 46</v>
      </c>
      <c r="W7" s="42" t="str">
        <f t="array" aca="1" ref="W7" ca="1">IFERROR(IF((INDEX(Maths!K$2:K$34,MATCH($A7&amp;$D7,Maths!$A$2:$A$34&amp;Maths!$B$2:$B$34)))&lt;&gt;"",INDEX(Maths!K$2:K$34,MATCH($A7&amp;$D7,Maths!$A$2:$A$34&amp;Maths!$B$2:$B$34))," ")," ")</f>
        <v>E320/E330 Trouver une question</v>
      </c>
    </row>
    <row r="8" spans="1:25" ht="45">
      <c r="A8" s="47" t="str">
        <f t="shared" ca="1" si="0"/>
        <v>4</v>
      </c>
      <c r="B8" s="20">
        <f ca="1">VLOOKUP(ABS($A8),Calendrier!$A$2:$C$12,2)</f>
        <v>42331</v>
      </c>
      <c r="C8" s="20">
        <f ca="1">VLOOKUP(ABS($A8),Calendrier!$A$2:$C$12,3)</f>
        <v>42349</v>
      </c>
      <c r="D8" s="23" t="str">
        <f>'Liste élèves'!A8</f>
        <v>CM1</v>
      </c>
      <c r="E8" s="24" t="str">
        <f>'Liste élèves'!B8</f>
        <v>G</v>
      </c>
      <c r="F8" s="24" t="str">
        <f>'Liste élèves'!C8</f>
        <v>g</v>
      </c>
      <c r="G8" s="42" t="str">
        <f t="array" aca="1" ref="G8" ca="1">IFERROR(IF((INDEX(Français!C$2:C$34,MATCH($A8&amp;$D8,Français!$A$2:$A$34&amp;Français!$B$2:$B$34)))&lt;&gt;"",INDEX(Français!C$2:C$34,MATCH($A8&amp;$D8,Français!$A$2:$A$34&amp;Français!$B$2:$B$34))," ")," ")</f>
        <v>Le verbe et ses compléments d'objet p. 28</v>
      </c>
      <c r="H8" s="42" t="str">
        <f t="array" aca="1" ref="H8" ca="1">IFERROR(IF((INDEX(Français!D$2:D$34,MATCH($A8&amp;$D8,Français!$A$2:$A$34&amp;Français!$B$2:$B$34)))&lt;&gt;"",INDEX(Français!D$2:D$34,MATCH($A8&amp;$D8,Français!$A$2:$A$34&amp;Français!$B$2:$B$34))," ")," ")</f>
        <v>Accorder le verbe avec son sujet (3) p. 86</v>
      </c>
      <c r="I8" s="42" t="str">
        <f t="array" aca="1" ref="I8" ca="1">IFERROR(IF((INDEX(Français!E$2:E$34,MATCH($A8&amp;$D8,Français!$A$2:$A$34&amp;Français!$B$2:$B$34)))&lt;&gt;"",INDEX(Français!E$2:E$34,MATCH($A8&amp;$D8,Français!$A$2:$A$34&amp;Français!$B$2:$B$34))," ")," ")</f>
        <v xml:space="preserve"> </v>
      </c>
      <c r="J8" s="42" t="str">
        <f t="array" aca="1" ref="J8" ca="1">IFERROR(IF((INDEX(Français!F$2:F$34,MATCH($A8&amp;$D8,Français!$A$2:$A$34&amp;Français!$B$2:$B$34)))&lt;&gt;"",INDEX(Français!F$2:F$34,MATCH($A8&amp;$D8,Français!$A$2:$A$34&amp;Français!$B$2:$B$34))," ")," ")</f>
        <v xml:space="preserve"> </v>
      </c>
      <c r="K8" s="42" t="str">
        <f t="array" aca="1" ref="K8" ca="1">IFERROR(IF((INDEX(Français!G$2:G$34,MATCH($A8&amp;$D8,Français!$A$2:$A$34&amp;Français!$B$2:$B$34)))&lt;&gt;"",INDEX(Français!G$2:G$34,MATCH($A8&amp;$D8,Français!$A$2:$A$34&amp;Français!$B$2:$B$34))," ")," ")</f>
        <v xml:space="preserve"> </v>
      </c>
      <c r="L8" s="42" t="str">
        <f t="array" aca="1" ref="L8" ca="1">IFERROR(IF((INDEX(Français!H$2:H$34,MATCH($A8&amp;$D8,Français!$A$2:$A$34&amp;Français!$B$2:$B$34)))&lt;&gt;"",INDEX(Français!H$2:H$34,MATCH($A8&amp;$D8,Français!$A$2:$A$34&amp;Français!$B$2:$B$34))," ")," ")</f>
        <v>Accorder le verbe avec son sujet (4) p. 88</v>
      </c>
      <c r="M8" s="42" t="str">
        <f t="array" aca="1" ref="M8" ca="1">IFERROR(IF((INDEX(Français!I$2:I$34,MATCH($A8&amp;$D8,Français!$A$2:$A$34&amp;Français!$B$2:$B$34)))&lt;&gt;"",INDEX(Français!I$2:I$34,MATCH($A8&amp;$D8,Français!$A$2:$A$34&amp;Français!$B$2:$B$34))," ")," ")</f>
        <v xml:space="preserve"> </v>
      </c>
      <c r="N8" s="42"/>
      <c r="O8" s="42" t="str">
        <f t="array" aca="1" ref="O8" ca="1">IFERROR(IF((INDEX(Maths!C$2:C$34,MATCH($A8&amp;$D8,Maths!$A$2:$A$34&amp;Maths!$B$2:$B$34)))&lt;&gt;"",INDEX(Maths!C$2:C$34,MATCH($A8&amp;$D8,Maths!$A$2:$A$34&amp;Maths!$B$2:$B$34))," ")," ")</f>
        <v>Multiplier et diviser p. 41</v>
      </c>
      <c r="P8" s="42" t="str">
        <f t="array" aca="1" ref="P8" ca="1">IFERROR(IF((INDEX(Maths!D$2:D$34,MATCH($A8&amp;$D8,Maths!$A$2:$A$34&amp;Maths!$B$2:$B$34)))&lt;&gt;"",INDEX(Maths!D$2:D$34,MATCH($A8&amp;$D8,Maths!$A$2:$A$34&amp;Maths!$B$2:$B$34))," ")," ")</f>
        <v>Rectangles, losanges et carrés p. 111</v>
      </c>
      <c r="Q8" s="42" t="str">
        <f t="array" aca="1" ref="Q8" ca="1">IFERROR(IF((INDEX(Maths!E$2:E$34,MATCH($A8&amp;$D8,Maths!$A$2:$A$34&amp;Maths!$B$2:$B$34)))&lt;&gt;"",INDEX(Maths!E$2:E$34,MATCH($A8&amp;$D8,Maths!$A$2:$A$34&amp;Maths!$B$2:$B$34))," ")," ")</f>
        <v>Mesures de masses p. 133</v>
      </c>
      <c r="R8" s="42" t="str">
        <f t="array" aca="1" ref="R8" ca="1">IFERROR(IF((INDEX(Maths!F$2:F$34,MATCH($A8&amp;$D8,Maths!$A$2:$A$34&amp;Maths!$B$2:$B$34)))&lt;&gt;"",INDEX(Maths!F$2:F$34,MATCH($A8&amp;$D8,Maths!$A$2:$A$34&amp;Maths!$B$2:$B$34))," ")," ")</f>
        <v>Découverte de la fraction p. 45</v>
      </c>
      <c r="S8" s="42" t="str">
        <f t="array" aca="1" ref="S8" ca="1">IFERROR(IF((INDEX(Maths!G$2:G$34,MATCH($A8&amp;$D8,Maths!$A$2:$A$34&amp;Maths!$B$2:$B$34)))&lt;&gt;"",INDEX(Maths!G$2:G$34,MATCH($A8&amp;$D8,Maths!$A$2:$A$34&amp;Maths!$B$2:$B$34))," ")," ")</f>
        <v xml:space="preserve"> </v>
      </c>
      <c r="T8" s="42" t="str">
        <f t="array" aca="1" ref="T8" ca="1">IFERROR(IF((INDEX(Maths!H$2:H$34,MATCH($A8&amp;$D8,Maths!$A$2:$A$34&amp;Maths!$B$2:$B$34)))&lt;&gt;"",INDEX(Maths!H$2:H$34,MATCH($A8&amp;$D8,Maths!$A$2:$A$34&amp;Maths!$B$2:$B$34))," ")," ")</f>
        <v xml:space="preserve"> </v>
      </c>
      <c r="U8" s="42" t="str">
        <f t="array" aca="1" ref="U8" ca="1">IFERROR(IF((INDEX(Maths!I$2:I$34,MATCH($A8&amp;$D8,Maths!$A$2:$A$34&amp;Maths!$B$2:$B$34)))&lt;&gt;"",INDEX(Maths!I$2:I$34,MATCH($A8&amp;$D8,Maths!$A$2:$A$34&amp;Maths!$B$2:$B$34))," ")," ")</f>
        <v xml:space="preserve"> </v>
      </c>
      <c r="V8" s="42" t="str">
        <f t="array" aca="1" ref="V8" ca="1">IFERROR(IF((INDEX(Maths!J$2:J$34,MATCH($A8&amp;$D8,Maths!$A$2:$A$34&amp;Maths!$B$2:$B$34)))&lt;&gt;"",INDEX(Maths!J$2:J$34,MATCH($A8&amp;$D8,Maths!$A$2:$A$34&amp;Maths!$B$2:$B$34))," ")," ")</f>
        <v>Ecritures de la fraction p. 46</v>
      </c>
      <c r="W8" s="42" t="str">
        <f t="array" aca="1" ref="W8" ca="1">IFERROR(IF((INDEX(Maths!K$2:K$34,MATCH($A8&amp;$D8,Maths!$A$2:$A$34&amp;Maths!$B$2:$B$34)))&lt;&gt;"",INDEX(Maths!K$2:K$34,MATCH($A8&amp;$D8,Maths!$A$2:$A$34&amp;Maths!$B$2:$B$34))," ")," ")</f>
        <v>E320/E330 Trouver une question</v>
      </c>
    </row>
    <row r="9" spans="1:25" ht="45">
      <c r="A9" s="47" t="str">
        <f t="shared" ca="1" si="0"/>
        <v>4</v>
      </c>
      <c r="B9" s="20">
        <f ca="1">VLOOKUP(ABS($A9),Calendrier!$A$2:$C$12,2)</f>
        <v>42331</v>
      </c>
      <c r="C9" s="20">
        <f ca="1">VLOOKUP(ABS($A9),Calendrier!$A$2:$C$12,3)</f>
        <v>42349</v>
      </c>
      <c r="D9" s="23" t="str">
        <f>'Liste élèves'!A9</f>
        <v>CM1</v>
      </c>
      <c r="E9" s="24" t="str">
        <f>'Liste élèves'!B9</f>
        <v>H</v>
      </c>
      <c r="F9" s="24" t="str">
        <f>'Liste élèves'!C9</f>
        <v>h</v>
      </c>
      <c r="G9" s="42" t="str">
        <f t="array" aca="1" ref="G9" ca="1">IFERROR(IF((INDEX(Français!C$2:C$34,MATCH($A9&amp;$D9,Français!$A$2:$A$34&amp;Français!$B$2:$B$34)))&lt;&gt;"",INDEX(Français!C$2:C$34,MATCH($A9&amp;$D9,Français!$A$2:$A$34&amp;Français!$B$2:$B$34))," ")," ")</f>
        <v>Le verbe et ses compléments d'objet p. 28</v>
      </c>
      <c r="H9" s="42" t="str">
        <f t="array" aca="1" ref="H9" ca="1">IFERROR(IF((INDEX(Français!D$2:D$34,MATCH($A9&amp;$D9,Français!$A$2:$A$34&amp;Français!$B$2:$B$34)))&lt;&gt;"",INDEX(Français!D$2:D$34,MATCH($A9&amp;$D9,Français!$A$2:$A$34&amp;Français!$B$2:$B$34))," ")," ")</f>
        <v>Accorder le verbe avec son sujet (3) p. 86</v>
      </c>
      <c r="I9" s="42" t="str">
        <f t="array" aca="1" ref="I9" ca="1">IFERROR(IF((INDEX(Français!E$2:E$34,MATCH($A9&amp;$D9,Français!$A$2:$A$34&amp;Français!$B$2:$B$34)))&lt;&gt;"",INDEX(Français!E$2:E$34,MATCH($A9&amp;$D9,Français!$A$2:$A$34&amp;Français!$B$2:$B$34))," ")," ")</f>
        <v xml:space="preserve"> </v>
      </c>
      <c r="J9" s="42" t="str">
        <f t="array" aca="1" ref="J9" ca="1">IFERROR(IF((INDEX(Français!F$2:F$34,MATCH($A9&amp;$D9,Français!$A$2:$A$34&amp;Français!$B$2:$B$34)))&lt;&gt;"",INDEX(Français!F$2:F$34,MATCH($A9&amp;$D9,Français!$A$2:$A$34&amp;Français!$B$2:$B$34))," ")," ")</f>
        <v xml:space="preserve"> </v>
      </c>
      <c r="K9" s="42" t="str">
        <f t="array" aca="1" ref="K9" ca="1">IFERROR(IF((INDEX(Français!G$2:G$34,MATCH($A9&amp;$D9,Français!$A$2:$A$34&amp;Français!$B$2:$B$34)))&lt;&gt;"",INDEX(Français!G$2:G$34,MATCH($A9&amp;$D9,Français!$A$2:$A$34&amp;Français!$B$2:$B$34))," ")," ")</f>
        <v xml:space="preserve"> </v>
      </c>
      <c r="L9" s="42" t="str">
        <f t="array" aca="1" ref="L9" ca="1">IFERROR(IF((INDEX(Français!H$2:H$34,MATCH($A9&amp;$D9,Français!$A$2:$A$34&amp;Français!$B$2:$B$34)))&lt;&gt;"",INDEX(Français!H$2:H$34,MATCH($A9&amp;$D9,Français!$A$2:$A$34&amp;Français!$B$2:$B$34))," ")," ")</f>
        <v>Accorder le verbe avec son sujet (4) p. 88</v>
      </c>
      <c r="M9" s="42" t="str">
        <f t="array" aca="1" ref="M9" ca="1">IFERROR(IF((INDEX(Français!I$2:I$34,MATCH($A9&amp;$D9,Français!$A$2:$A$34&amp;Français!$B$2:$B$34)))&lt;&gt;"",INDEX(Français!I$2:I$34,MATCH($A9&amp;$D9,Français!$A$2:$A$34&amp;Français!$B$2:$B$34))," ")," ")</f>
        <v xml:space="preserve"> </v>
      </c>
      <c r="N9" s="42"/>
      <c r="O9" s="42" t="str">
        <f t="array" aca="1" ref="O9" ca="1">IFERROR(IF((INDEX(Maths!C$2:C$34,MATCH($A9&amp;$D9,Maths!$A$2:$A$34&amp;Maths!$B$2:$B$34)))&lt;&gt;"",INDEX(Maths!C$2:C$34,MATCH($A9&amp;$D9,Maths!$A$2:$A$34&amp;Maths!$B$2:$B$34))," ")," ")</f>
        <v>Multiplier et diviser p. 41</v>
      </c>
      <c r="P9" s="42" t="str">
        <f t="array" aca="1" ref="P9" ca="1">IFERROR(IF((INDEX(Maths!D$2:D$34,MATCH($A9&amp;$D9,Maths!$A$2:$A$34&amp;Maths!$B$2:$B$34)))&lt;&gt;"",INDEX(Maths!D$2:D$34,MATCH($A9&amp;$D9,Maths!$A$2:$A$34&amp;Maths!$B$2:$B$34))," ")," ")</f>
        <v>Rectangles, losanges et carrés p. 111</v>
      </c>
      <c r="Q9" s="42" t="str">
        <f t="array" aca="1" ref="Q9" ca="1">IFERROR(IF((INDEX(Maths!E$2:E$34,MATCH($A9&amp;$D9,Maths!$A$2:$A$34&amp;Maths!$B$2:$B$34)))&lt;&gt;"",INDEX(Maths!E$2:E$34,MATCH($A9&amp;$D9,Maths!$A$2:$A$34&amp;Maths!$B$2:$B$34))," ")," ")</f>
        <v>Mesures de masses p. 133</v>
      </c>
      <c r="R9" s="42" t="str">
        <f t="array" aca="1" ref="R9" ca="1">IFERROR(IF((INDEX(Maths!F$2:F$34,MATCH($A9&amp;$D9,Maths!$A$2:$A$34&amp;Maths!$B$2:$B$34)))&lt;&gt;"",INDEX(Maths!F$2:F$34,MATCH($A9&amp;$D9,Maths!$A$2:$A$34&amp;Maths!$B$2:$B$34))," ")," ")</f>
        <v>Découverte de la fraction p. 45</v>
      </c>
      <c r="S9" s="42" t="str">
        <f t="array" aca="1" ref="S9" ca="1">IFERROR(IF((INDEX(Maths!G$2:G$34,MATCH($A9&amp;$D9,Maths!$A$2:$A$34&amp;Maths!$B$2:$B$34)))&lt;&gt;"",INDEX(Maths!G$2:G$34,MATCH($A9&amp;$D9,Maths!$A$2:$A$34&amp;Maths!$B$2:$B$34))," ")," ")</f>
        <v xml:space="preserve"> </v>
      </c>
      <c r="T9" s="42" t="str">
        <f t="array" aca="1" ref="T9" ca="1">IFERROR(IF((INDEX(Maths!H$2:H$34,MATCH($A9&amp;$D9,Maths!$A$2:$A$34&amp;Maths!$B$2:$B$34)))&lt;&gt;"",INDEX(Maths!H$2:H$34,MATCH($A9&amp;$D9,Maths!$A$2:$A$34&amp;Maths!$B$2:$B$34))," ")," ")</f>
        <v xml:space="preserve"> </v>
      </c>
      <c r="U9" s="42" t="str">
        <f t="array" aca="1" ref="U9" ca="1">IFERROR(IF((INDEX(Maths!I$2:I$34,MATCH($A9&amp;$D9,Maths!$A$2:$A$34&amp;Maths!$B$2:$B$34)))&lt;&gt;"",INDEX(Maths!I$2:I$34,MATCH($A9&amp;$D9,Maths!$A$2:$A$34&amp;Maths!$B$2:$B$34))," ")," ")</f>
        <v xml:space="preserve"> </v>
      </c>
      <c r="V9" s="42" t="str">
        <f t="array" aca="1" ref="V9" ca="1">IFERROR(IF((INDEX(Maths!J$2:J$34,MATCH($A9&amp;$D9,Maths!$A$2:$A$34&amp;Maths!$B$2:$B$34)))&lt;&gt;"",INDEX(Maths!J$2:J$34,MATCH($A9&amp;$D9,Maths!$A$2:$A$34&amp;Maths!$B$2:$B$34))," ")," ")</f>
        <v>Ecritures de la fraction p. 46</v>
      </c>
      <c r="W9" s="42" t="str">
        <f t="array" aca="1" ref="W9" ca="1">IFERROR(IF((INDEX(Maths!K$2:K$34,MATCH($A9&amp;$D9,Maths!$A$2:$A$34&amp;Maths!$B$2:$B$34)))&lt;&gt;"",INDEX(Maths!K$2:K$34,MATCH($A9&amp;$D9,Maths!$A$2:$A$34&amp;Maths!$B$2:$B$34))," ")," ")</f>
        <v>E320/E330 Trouver une question</v>
      </c>
    </row>
    <row r="10" spans="1:25" ht="45">
      <c r="A10" s="47" t="str">
        <f t="shared" ca="1" si="0"/>
        <v>4</v>
      </c>
      <c r="B10" s="20">
        <f ca="1">VLOOKUP(ABS($A10),Calendrier!$A$2:$C$12,2)</f>
        <v>42331</v>
      </c>
      <c r="C10" s="20">
        <f ca="1">VLOOKUP(ABS($A10),Calendrier!$A$2:$C$12,3)</f>
        <v>42349</v>
      </c>
      <c r="D10" s="21" t="str">
        <f>'Liste élèves'!A10</f>
        <v>CM2</v>
      </c>
      <c r="E10" s="22" t="str">
        <f>'Liste élèves'!B10</f>
        <v>I</v>
      </c>
      <c r="F10" s="22" t="str">
        <f>'Liste élèves'!C10</f>
        <v>i</v>
      </c>
      <c r="G10" s="42" t="str">
        <f t="array" aca="1" ref="G10" ca="1">IFERROR(IF((INDEX(Français!C$2:C$34,MATCH($A10&amp;$D10,Français!$A$2:$A$34&amp;Français!$B$2:$B$34)))&lt;&gt;"",INDEX(Français!C$2:C$34,MATCH($A10&amp;$D10,Français!$A$2:$A$34&amp;Français!$B$2:$B$34))," ")," ")</f>
        <v>Le verbe et ses compléments d'objet p. 28</v>
      </c>
      <c r="H10" s="42" t="str">
        <f t="array" aca="1" ref="H10" ca="1">IFERROR(IF((INDEX(Français!D$2:D$34,MATCH($A10&amp;$D10,Français!$A$2:$A$34&amp;Français!$B$2:$B$34)))&lt;&gt;"",INDEX(Français!D$2:D$34,MATCH($A10&amp;$D10,Français!$A$2:$A$34&amp;Français!$B$2:$B$34))," ")," ")</f>
        <v>Accorder le verbe avec son sujet (4) p. 88</v>
      </c>
      <c r="I10" s="42" t="str">
        <f t="array" aca="1" ref="I10" ca="1">IFERROR(IF((INDEX(Français!E$2:E$34,MATCH($A10&amp;$D10,Français!$A$2:$A$34&amp;Français!$B$2:$B$34)))&lt;&gt;"",INDEX(Français!E$2:E$34,MATCH($A10&amp;$D10,Français!$A$2:$A$34&amp;Français!$B$2:$B$34))," ")," ")</f>
        <v xml:space="preserve"> </v>
      </c>
      <c r="J10" s="42" t="str">
        <f t="array" aca="1" ref="J10" ca="1">IFERROR(IF((INDEX(Français!F$2:F$34,MATCH($A10&amp;$D10,Français!$A$2:$A$34&amp;Français!$B$2:$B$34)))&lt;&gt;"",INDEX(Français!F$2:F$34,MATCH($A10&amp;$D10,Français!$A$2:$A$34&amp;Français!$B$2:$B$34))," ")," ")</f>
        <v xml:space="preserve"> </v>
      </c>
      <c r="K10" s="42" t="str">
        <f t="array" aca="1" ref="K10" ca="1">IFERROR(IF((INDEX(Français!G$2:G$34,MATCH($A10&amp;$D10,Français!$A$2:$A$34&amp;Français!$B$2:$B$34)))&lt;&gt;"",INDEX(Français!G$2:G$34,MATCH($A10&amp;$D10,Français!$A$2:$A$34&amp;Français!$B$2:$B$34))," ")," ")</f>
        <v xml:space="preserve"> </v>
      </c>
      <c r="L10" s="42" t="str">
        <f t="array" aca="1" ref="L10" ca="1">IFERROR(IF((INDEX(Français!H$2:H$34,MATCH($A10&amp;$D10,Français!$A$2:$A$34&amp;Français!$B$2:$B$34)))&lt;&gt;"",INDEX(Français!H$2:H$34,MATCH($A10&amp;$D10,Français!$A$2:$A$34&amp;Français!$B$2:$B$34))," ")," ")</f>
        <v>Écrire « on » ou « on n' » p. 107</v>
      </c>
      <c r="M10" s="42" t="str">
        <f t="array" aca="1" ref="M10" ca="1">IFERROR(IF((INDEX(Français!I$2:I$34,MATCH($A10&amp;$D10,Français!$A$2:$A$34&amp;Français!$B$2:$B$34)))&lt;&gt;"",INDEX(Français!I$2:I$34,MATCH($A10&amp;$D10,Français!$A$2:$A$34&amp;Français!$B$2:$B$34))," ")," ")</f>
        <v xml:space="preserve"> </v>
      </c>
      <c r="N10" s="42"/>
      <c r="O10" s="42" t="str">
        <f t="array" aca="1" ref="O10" ca="1">IFERROR(IF((INDEX(Maths!C$2:C$34,MATCH($A10&amp;$D10,Maths!$A$2:$A$34&amp;Maths!$B$2:$B$34)))&lt;&gt;"",INDEX(Maths!C$2:C$34,MATCH($A10&amp;$D10,Maths!$A$2:$A$34&amp;Maths!$B$2:$B$34))," ")," ")</f>
        <v>Décimaux et conversions p. 41</v>
      </c>
      <c r="P10" s="42" t="str">
        <f t="array" aca="1" ref="P10" ca="1">IFERROR(IF((INDEX(Maths!D$2:D$34,MATCH($A10&amp;$D10,Maths!$A$2:$A$34&amp;Maths!$B$2:$B$34)))&lt;&gt;"",INDEX(Maths!D$2:D$34,MATCH($A10&amp;$D10,Maths!$A$2:$A$34&amp;Maths!$B$2:$B$34))," ")," ")</f>
        <v>Les quadrilatères : reconnaissance p. 95</v>
      </c>
      <c r="Q10" s="42" t="str">
        <f t="array" aca="1" ref="Q10" ca="1">IFERROR(IF((INDEX(Maths!E$2:E$34,MATCH($A10&amp;$D10,Maths!$A$2:$A$34&amp;Maths!$B$2:$B$34)))&lt;&gt;"",INDEX(Maths!E$2:E$34,MATCH($A10&amp;$D10,Maths!$A$2:$A$34&amp;Maths!$B$2:$B$34))," ")," ")</f>
        <v>Aires : les unités de mesures p. 133</v>
      </c>
      <c r="R10" s="42" t="str">
        <f t="array" aca="1" ref="R10" ca="1">IFERROR(IF((INDEX(Maths!F$2:F$34,MATCH($A10&amp;$D10,Maths!$A$2:$A$34&amp;Maths!$B$2:$B$34)))&lt;&gt;"",INDEX(Maths!F$2:F$34,MATCH($A10&amp;$D10,Maths!$A$2:$A$34&amp;Maths!$B$2:$B$34))," ")," ")</f>
        <v>Décimaux : encadrements p. 45</v>
      </c>
      <c r="S10" s="42" t="str">
        <f t="array" aca="1" ref="S10" ca="1">IFERROR(IF((INDEX(Maths!G$2:G$34,MATCH($A10&amp;$D10,Maths!$A$2:$A$34&amp;Maths!$B$2:$B$34)))&lt;&gt;"",INDEX(Maths!G$2:G$34,MATCH($A10&amp;$D10,Maths!$A$2:$A$34&amp;Maths!$B$2:$B$34))," ")," ")</f>
        <v xml:space="preserve"> </v>
      </c>
      <c r="T10" s="42" t="str">
        <f t="array" aca="1" ref="T10" ca="1">IFERROR(IF((INDEX(Maths!H$2:H$34,MATCH($A10&amp;$D10,Maths!$A$2:$A$34&amp;Maths!$B$2:$B$34)))&lt;&gt;"",INDEX(Maths!H$2:H$34,MATCH($A10&amp;$D10,Maths!$A$2:$A$34&amp;Maths!$B$2:$B$34))," ")," ")</f>
        <v xml:space="preserve"> </v>
      </c>
      <c r="U10" s="42" t="str">
        <f t="array" aca="1" ref="U10" ca="1">IFERROR(IF((INDEX(Maths!I$2:I$34,MATCH($A10&amp;$D10,Maths!$A$2:$A$34&amp;Maths!$B$2:$B$34)))&lt;&gt;"",INDEX(Maths!I$2:I$34,MATCH($A10&amp;$D10,Maths!$A$2:$A$34&amp;Maths!$B$2:$B$34))," ")," ")</f>
        <v xml:space="preserve"> </v>
      </c>
      <c r="V10" s="42" t="str">
        <f t="array" aca="1" ref="V10" ca="1">IFERROR(IF((INDEX(Maths!J$2:J$34,MATCH($A10&amp;$D10,Maths!$A$2:$A$34&amp;Maths!$B$2:$B$34)))&lt;&gt;"",INDEX(Maths!J$2:J$34,MATCH($A10&amp;$D10,Maths!$A$2:$A$34&amp;Maths!$B$2:$B$34))," ")," ")</f>
        <v>Fonctions numériques p. 497</v>
      </c>
      <c r="W10" s="42" t="str">
        <f t="array" aca="1" ref="W10" ca="1">IFERROR(IF((INDEX(Maths!K$2:K$34,MATCH($A10&amp;$D10,Maths!$A$2:$A$34&amp;Maths!$B$2:$B$34)))&lt;&gt;"",INDEX(Maths!K$2:K$34,MATCH($A10&amp;$D10,Maths!$A$2:$A$34&amp;Maths!$B$2:$B$34))," ")," ")</f>
        <v>E320/E330 Trouver une question</v>
      </c>
    </row>
    <row r="11" spans="1:25" ht="45">
      <c r="A11" s="47" t="str">
        <f t="shared" ca="1" si="0"/>
        <v>4</v>
      </c>
      <c r="B11" s="20">
        <f ca="1">VLOOKUP(ABS($A11),Calendrier!$A$2:$C$12,2)</f>
        <v>42331</v>
      </c>
      <c r="C11" s="20">
        <f ca="1">VLOOKUP(ABS($A11),Calendrier!$A$2:$C$12,3)</f>
        <v>42349</v>
      </c>
      <c r="D11" s="21" t="str">
        <f>'Liste élèves'!A11</f>
        <v>CM2</v>
      </c>
      <c r="E11" s="22" t="str">
        <f>'Liste élèves'!B11</f>
        <v>J</v>
      </c>
      <c r="F11" s="22" t="str">
        <f>'Liste élèves'!C11</f>
        <v>j</v>
      </c>
      <c r="G11" s="42" t="str">
        <f t="array" aca="1" ref="G11" ca="1">IFERROR(IF((INDEX(Français!C$2:C$34,MATCH($A11&amp;$D11,Français!$A$2:$A$34&amp;Français!$B$2:$B$34)))&lt;&gt;"",INDEX(Français!C$2:C$34,MATCH($A11&amp;$D11,Français!$A$2:$A$34&amp;Français!$B$2:$B$34))," ")," ")</f>
        <v>Le verbe et ses compléments d'objet p. 28</v>
      </c>
      <c r="H11" s="42" t="str">
        <f t="array" aca="1" ref="H11" ca="1">IFERROR(IF((INDEX(Français!D$2:D$34,MATCH($A11&amp;$D11,Français!$A$2:$A$34&amp;Français!$B$2:$B$34)))&lt;&gt;"",INDEX(Français!D$2:D$34,MATCH($A11&amp;$D11,Français!$A$2:$A$34&amp;Français!$B$2:$B$34))," ")," ")</f>
        <v>Accorder le verbe avec son sujet (4) p. 88</v>
      </c>
      <c r="I11" s="42" t="str">
        <f t="array" aca="1" ref="I11" ca="1">IFERROR(IF((INDEX(Français!E$2:E$34,MATCH($A11&amp;$D11,Français!$A$2:$A$34&amp;Français!$B$2:$B$34)))&lt;&gt;"",INDEX(Français!E$2:E$34,MATCH($A11&amp;$D11,Français!$A$2:$A$34&amp;Français!$B$2:$B$34))," ")," ")</f>
        <v xml:space="preserve"> </v>
      </c>
      <c r="J11" s="42" t="str">
        <f t="array" aca="1" ref="J11" ca="1">IFERROR(IF((INDEX(Français!F$2:F$34,MATCH($A11&amp;$D11,Français!$A$2:$A$34&amp;Français!$B$2:$B$34)))&lt;&gt;"",INDEX(Français!F$2:F$34,MATCH($A11&amp;$D11,Français!$A$2:$A$34&amp;Français!$B$2:$B$34))," ")," ")</f>
        <v xml:space="preserve"> </v>
      </c>
      <c r="K11" s="42" t="str">
        <f t="array" aca="1" ref="K11" ca="1">IFERROR(IF((INDEX(Français!G$2:G$34,MATCH($A11&amp;$D11,Français!$A$2:$A$34&amp;Français!$B$2:$B$34)))&lt;&gt;"",INDEX(Français!G$2:G$34,MATCH($A11&amp;$D11,Français!$A$2:$A$34&amp;Français!$B$2:$B$34))," ")," ")</f>
        <v xml:space="preserve"> </v>
      </c>
      <c r="L11" s="42" t="str">
        <f t="array" aca="1" ref="L11" ca="1">IFERROR(IF((INDEX(Français!H$2:H$34,MATCH($A11&amp;$D11,Français!$A$2:$A$34&amp;Français!$B$2:$B$34)))&lt;&gt;"",INDEX(Français!H$2:H$34,MATCH($A11&amp;$D11,Français!$A$2:$A$34&amp;Français!$B$2:$B$34))," ")," ")</f>
        <v>Écrire « on » ou « on n' » p. 107</v>
      </c>
      <c r="M11" s="42" t="str">
        <f t="array" aca="1" ref="M11" ca="1">IFERROR(IF((INDEX(Français!I$2:I$34,MATCH($A11&amp;$D11,Français!$A$2:$A$34&amp;Français!$B$2:$B$34)))&lt;&gt;"",INDEX(Français!I$2:I$34,MATCH($A11&amp;$D11,Français!$A$2:$A$34&amp;Français!$B$2:$B$34))," ")," ")</f>
        <v xml:space="preserve"> </v>
      </c>
      <c r="N11" s="42"/>
      <c r="O11" s="42" t="str">
        <f t="array" aca="1" ref="O11" ca="1">IFERROR(IF((INDEX(Maths!C$2:C$34,MATCH($A11&amp;$D11,Maths!$A$2:$A$34&amp;Maths!$B$2:$B$34)))&lt;&gt;"",INDEX(Maths!C$2:C$34,MATCH($A11&amp;$D11,Maths!$A$2:$A$34&amp;Maths!$B$2:$B$34))," ")," ")</f>
        <v>Décimaux et conversions p. 41</v>
      </c>
      <c r="P11" s="42" t="str">
        <f t="array" aca="1" ref="P11" ca="1">IFERROR(IF((INDEX(Maths!D$2:D$34,MATCH($A11&amp;$D11,Maths!$A$2:$A$34&amp;Maths!$B$2:$B$34)))&lt;&gt;"",INDEX(Maths!D$2:D$34,MATCH($A11&amp;$D11,Maths!$A$2:$A$34&amp;Maths!$B$2:$B$34))," ")," ")</f>
        <v>Les quadrilatères : reconnaissance p. 95</v>
      </c>
      <c r="Q11" s="42" t="str">
        <f t="array" aca="1" ref="Q11" ca="1">IFERROR(IF((INDEX(Maths!E$2:E$34,MATCH($A11&amp;$D11,Maths!$A$2:$A$34&amp;Maths!$B$2:$B$34)))&lt;&gt;"",INDEX(Maths!E$2:E$34,MATCH($A11&amp;$D11,Maths!$A$2:$A$34&amp;Maths!$B$2:$B$34))," ")," ")</f>
        <v>Aires : les unités de mesures p. 133</v>
      </c>
      <c r="R11" s="42" t="str">
        <f t="array" aca="1" ref="R11" ca="1">IFERROR(IF((INDEX(Maths!F$2:F$34,MATCH($A11&amp;$D11,Maths!$A$2:$A$34&amp;Maths!$B$2:$B$34)))&lt;&gt;"",INDEX(Maths!F$2:F$34,MATCH($A11&amp;$D11,Maths!$A$2:$A$34&amp;Maths!$B$2:$B$34))," ")," ")</f>
        <v>Décimaux : encadrements p. 45</v>
      </c>
      <c r="S11" s="42" t="str">
        <f t="array" aca="1" ref="S11" ca="1">IFERROR(IF((INDEX(Maths!G$2:G$34,MATCH($A11&amp;$D11,Maths!$A$2:$A$34&amp;Maths!$B$2:$B$34)))&lt;&gt;"",INDEX(Maths!G$2:G$34,MATCH($A11&amp;$D11,Maths!$A$2:$A$34&amp;Maths!$B$2:$B$34))," ")," ")</f>
        <v xml:space="preserve"> </v>
      </c>
      <c r="T11" s="42" t="str">
        <f t="array" aca="1" ref="T11" ca="1">IFERROR(IF((INDEX(Maths!H$2:H$34,MATCH($A11&amp;$D11,Maths!$A$2:$A$34&amp;Maths!$B$2:$B$34)))&lt;&gt;"",INDEX(Maths!H$2:H$34,MATCH($A11&amp;$D11,Maths!$A$2:$A$34&amp;Maths!$B$2:$B$34))," ")," ")</f>
        <v xml:space="preserve"> </v>
      </c>
      <c r="U11" s="42" t="str">
        <f t="array" aca="1" ref="U11" ca="1">IFERROR(IF((INDEX(Maths!I$2:I$34,MATCH($A11&amp;$D11,Maths!$A$2:$A$34&amp;Maths!$B$2:$B$34)))&lt;&gt;"",INDEX(Maths!I$2:I$34,MATCH($A11&amp;$D11,Maths!$A$2:$A$34&amp;Maths!$B$2:$B$34))," ")," ")</f>
        <v xml:space="preserve"> </v>
      </c>
      <c r="V11" s="42" t="str">
        <f t="array" aca="1" ref="V11" ca="1">IFERROR(IF((INDEX(Maths!J$2:J$34,MATCH($A11&amp;$D11,Maths!$A$2:$A$34&amp;Maths!$B$2:$B$34)))&lt;&gt;"",INDEX(Maths!J$2:J$34,MATCH($A11&amp;$D11,Maths!$A$2:$A$34&amp;Maths!$B$2:$B$34))," ")," ")</f>
        <v>Fonctions numériques p. 497</v>
      </c>
      <c r="W11" s="42" t="str">
        <f t="array" aca="1" ref="W11" ca="1">IFERROR(IF((INDEX(Maths!K$2:K$34,MATCH($A11&amp;$D11,Maths!$A$2:$A$34&amp;Maths!$B$2:$B$34)))&lt;&gt;"",INDEX(Maths!K$2:K$34,MATCH($A11&amp;$D11,Maths!$A$2:$A$34&amp;Maths!$B$2:$B$34))," ")," ")</f>
        <v>E320/E330 Trouver une question</v>
      </c>
    </row>
    <row r="12" spans="1:25" ht="45">
      <c r="A12" s="47" t="str">
        <f t="shared" ca="1" si="0"/>
        <v>4</v>
      </c>
      <c r="B12" s="20">
        <f ca="1">VLOOKUP(ABS($A12),Calendrier!$A$2:$C$12,2)</f>
        <v>42331</v>
      </c>
      <c r="C12" s="20">
        <f ca="1">VLOOKUP(ABS($A12),Calendrier!$A$2:$C$12,3)</f>
        <v>42349</v>
      </c>
      <c r="D12" s="21" t="str">
        <f>'Liste élèves'!A12</f>
        <v>CM2</v>
      </c>
      <c r="E12" s="22" t="str">
        <f>'Liste élèves'!B12</f>
        <v>K</v>
      </c>
      <c r="F12" s="22" t="str">
        <f>'Liste élèves'!C12</f>
        <v>k</v>
      </c>
      <c r="G12" s="42" t="str">
        <f t="array" aca="1" ref="G12" ca="1">IFERROR(IF((INDEX(Français!C$2:C$34,MATCH($A12&amp;$D12,Français!$A$2:$A$34&amp;Français!$B$2:$B$34)))&lt;&gt;"",INDEX(Français!C$2:C$34,MATCH($A12&amp;$D12,Français!$A$2:$A$34&amp;Français!$B$2:$B$34))," ")," ")</f>
        <v>Le verbe et ses compléments d'objet p. 28</v>
      </c>
      <c r="H12" s="42" t="str">
        <f t="array" aca="1" ref="H12" ca="1">IFERROR(IF((INDEX(Français!D$2:D$34,MATCH($A12&amp;$D12,Français!$A$2:$A$34&amp;Français!$B$2:$B$34)))&lt;&gt;"",INDEX(Français!D$2:D$34,MATCH($A12&amp;$D12,Français!$A$2:$A$34&amp;Français!$B$2:$B$34))," ")," ")</f>
        <v>Accorder le verbe avec son sujet (4) p. 88</v>
      </c>
      <c r="I12" s="42" t="str">
        <f t="array" aca="1" ref="I12" ca="1">IFERROR(IF((INDEX(Français!E$2:E$34,MATCH($A12&amp;$D12,Français!$A$2:$A$34&amp;Français!$B$2:$B$34)))&lt;&gt;"",INDEX(Français!E$2:E$34,MATCH($A12&amp;$D12,Français!$A$2:$A$34&amp;Français!$B$2:$B$34))," ")," ")</f>
        <v xml:space="preserve"> </v>
      </c>
      <c r="J12" s="42" t="str">
        <f t="array" aca="1" ref="J12" ca="1">IFERROR(IF((INDEX(Français!F$2:F$34,MATCH($A12&amp;$D12,Français!$A$2:$A$34&amp;Français!$B$2:$B$34)))&lt;&gt;"",INDEX(Français!F$2:F$34,MATCH($A12&amp;$D12,Français!$A$2:$A$34&amp;Français!$B$2:$B$34))," ")," ")</f>
        <v xml:space="preserve"> </v>
      </c>
      <c r="K12" s="42" t="str">
        <f t="array" aca="1" ref="K12" ca="1">IFERROR(IF((INDEX(Français!G$2:G$34,MATCH($A12&amp;$D12,Français!$A$2:$A$34&amp;Français!$B$2:$B$34)))&lt;&gt;"",INDEX(Français!G$2:G$34,MATCH($A12&amp;$D12,Français!$A$2:$A$34&amp;Français!$B$2:$B$34))," ")," ")</f>
        <v xml:space="preserve"> </v>
      </c>
      <c r="L12" s="42" t="str">
        <f t="array" aca="1" ref="L12" ca="1">IFERROR(IF((INDEX(Français!H$2:H$34,MATCH($A12&amp;$D12,Français!$A$2:$A$34&amp;Français!$B$2:$B$34)))&lt;&gt;"",INDEX(Français!H$2:H$34,MATCH($A12&amp;$D12,Français!$A$2:$A$34&amp;Français!$B$2:$B$34))," ")," ")</f>
        <v>Écrire « on » ou « on n' » p. 107</v>
      </c>
      <c r="M12" s="42" t="str">
        <f t="array" aca="1" ref="M12" ca="1">IFERROR(IF((INDEX(Français!I$2:I$34,MATCH($A12&amp;$D12,Français!$A$2:$A$34&amp;Français!$B$2:$B$34)))&lt;&gt;"",INDEX(Français!I$2:I$34,MATCH($A12&amp;$D12,Français!$A$2:$A$34&amp;Français!$B$2:$B$34))," ")," ")</f>
        <v xml:space="preserve"> </v>
      </c>
      <c r="N12" s="42"/>
      <c r="O12" s="42" t="str">
        <f t="array" aca="1" ref="O12" ca="1">IFERROR(IF((INDEX(Maths!C$2:C$34,MATCH($A12&amp;$D12,Maths!$A$2:$A$34&amp;Maths!$B$2:$B$34)))&lt;&gt;"",INDEX(Maths!C$2:C$34,MATCH($A12&amp;$D12,Maths!$A$2:$A$34&amp;Maths!$B$2:$B$34))," ")," ")</f>
        <v>Décimaux et conversions p. 41</v>
      </c>
      <c r="P12" s="42" t="str">
        <f t="array" aca="1" ref="P12" ca="1">IFERROR(IF((INDEX(Maths!D$2:D$34,MATCH($A12&amp;$D12,Maths!$A$2:$A$34&amp;Maths!$B$2:$B$34)))&lt;&gt;"",INDEX(Maths!D$2:D$34,MATCH($A12&amp;$D12,Maths!$A$2:$A$34&amp;Maths!$B$2:$B$34))," ")," ")</f>
        <v>Les quadrilatères : reconnaissance p. 95</v>
      </c>
      <c r="Q12" s="42" t="str">
        <f t="array" aca="1" ref="Q12" ca="1">IFERROR(IF((INDEX(Maths!E$2:E$34,MATCH($A12&amp;$D12,Maths!$A$2:$A$34&amp;Maths!$B$2:$B$34)))&lt;&gt;"",INDEX(Maths!E$2:E$34,MATCH($A12&amp;$D12,Maths!$A$2:$A$34&amp;Maths!$B$2:$B$34))," ")," ")</f>
        <v>Aires : les unités de mesures p. 133</v>
      </c>
      <c r="R12" s="42" t="str">
        <f t="array" aca="1" ref="R12" ca="1">IFERROR(IF((INDEX(Maths!F$2:F$34,MATCH($A12&amp;$D12,Maths!$A$2:$A$34&amp;Maths!$B$2:$B$34)))&lt;&gt;"",INDEX(Maths!F$2:F$34,MATCH($A12&amp;$D12,Maths!$A$2:$A$34&amp;Maths!$B$2:$B$34))," ")," ")</f>
        <v>Décimaux : encadrements p. 45</v>
      </c>
      <c r="S12" s="42" t="str">
        <f t="array" aca="1" ref="S12" ca="1">IFERROR(IF((INDEX(Maths!G$2:G$34,MATCH($A12&amp;$D12,Maths!$A$2:$A$34&amp;Maths!$B$2:$B$34)))&lt;&gt;"",INDEX(Maths!G$2:G$34,MATCH($A12&amp;$D12,Maths!$A$2:$A$34&amp;Maths!$B$2:$B$34))," ")," ")</f>
        <v xml:space="preserve"> </v>
      </c>
      <c r="T12" s="42" t="str">
        <f t="array" aca="1" ref="T12" ca="1">IFERROR(IF((INDEX(Maths!H$2:H$34,MATCH($A12&amp;$D12,Maths!$A$2:$A$34&amp;Maths!$B$2:$B$34)))&lt;&gt;"",INDEX(Maths!H$2:H$34,MATCH($A12&amp;$D12,Maths!$A$2:$A$34&amp;Maths!$B$2:$B$34))," ")," ")</f>
        <v xml:space="preserve"> </v>
      </c>
      <c r="U12" s="42" t="str">
        <f t="array" aca="1" ref="U12" ca="1">IFERROR(IF((INDEX(Maths!I$2:I$34,MATCH($A12&amp;$D12,Maths!$A$2:$A$34&amp;Maths!$B$2:$B$34)))&lt;&gt;"",INDEX(Maths!I$2:I$34,MATCH($A12&amp;$D12,Maths!$A$2:$A$34&amp;Maths!$B$2:$B$34))," ")," ")</f>
        <v xml:space="preserve"> </v>
      </c>
      <c r="V12" s="42" t="str">
        <f t="array" aca="1" ref="V12" ca="1">IFERROR(IF((INDEX(Maths!J$2:J$34,MATCH($A12&amp;$D12,Maths!$A$2:$A$34&amp;Maths!$B$2:$B$34)))&lt;&gt;"",INDEX(Maths!J$2:J$34,MATCH($A12&amp;$D12,Maths!$A$2:$A$34&amp;Maths!$B$2:$B$34))," ")," ")</f>
        <v>Fonctions numériques p. 497</v>
      </c>
      <c r="W12" s="42" t="str">
        <f t="array" aca="1" ref="W12" ca="1">IFERROR(IF((INDEX(Maths!K$2:K$34,MATCH($A12&amp;$D12,Maths!$A$2:$A$34&amp;Maths!$B$2:$B$34)))&lt;&gt;"",INDEX(Maths!K$2:K$34,MATCH($A12&amp;$D12,Maths!$A$2:$A$34&amp;Maths!$B$2:$B$34))," ")," ")</f>
        <v>E320/E330 Trouver une question</v>
      </c>
    </row>
    <row r="13" spans="1:25">
      <c r="R13" s="14" t="str">
        <f>IF(AND($D13=Maths!$B$2,'PDT 4'!$A13=Maths!$A$2,Maths!F$2&lt;&gt;" "),Maths!F$2,IF(AND($D13=Maths!$B$3,'PDT 4'!$A13=Maths!$A$3,Maths!F$3&lt;&gt;" "),Maths!F$3,IF(AND($D13=Maths!$B$4,'PDT 4'!$A13=Maths!$A$4,Maths!F$4&lt;&gt;" "),Maths!F$4," ")))</f>
        <v xml:space="preserve"> </v>
      </c>
      <c r="S13" s="14" t="str">
        <f>IF(AND($D13=Maths!$B$2,'PDT 4'!$A13=Maths!$A$2,Maths!G$2&lt;&gt;" "),Maths!G$2,IF(AND($D13=Maths!$B$3,'PDT 4'!$A13=Maths!$A$3,Maths!G$3&lt;&gt;" "),Maths!G$3,IF(AND($D13=Maths!$B$4,'PDT 4'!$A13=Maths!$A$4,Maths!G$4&lt;&gt;" "),Maths!G$4," ")))</f>
        <v xml:space="preserve"> </v>
      </c>
      <c r="T13" s="14" t="str">
        <f>IF(AND($D13=Maths!$B$2,'PDT 4'!$A13=Maths!$A$2,Maths!H$2&lt;&gt;" "),Maths!H$2,IF(AND($D13=Maths!$B$3,'PDT 4'!$A13=Maths!$A$3,Maths!H$3&lt;&gt;" "),Maths!H$3,IF(AND($D13=Maths!$B$4,'PDT 4'!$A13=Maths!$A$4,Maths!H$4&lt;&gt;" "),Maths!H$4," ")))</f>
        <v xml:space="preserve"> </v>
      </c>
      <c r="U13" s="14" t="str">
        <f>IF(AND($D13=Maths!$B$2,'PDT 4'!$A13=Maths!$A$2,Maths!I$2&lt;&gt;" "),Maths!I$2,IF(AND($D13=Maths!$B$3,'PDT 4'!$A13=Maths!$A$3,Maths!I$3&lt;&gt;" "),Maths!I$3,IF(AND($D13=Maths!$B$4,'PDT 4'!$A13=Maths!$A$4,Maths!I$4&lt;&gt;" "),Maths!I$4," ")))</f>
        <v xml:space="preserve"> </v>
      </c>
      <c r="V13" s="14" t="str">
        <f>IF(AND($D13=Maths!$B$2,'PDT 4'!$A13=Maths!$A$2,Maths!J$2&lt;&gt;" "),Maths!J$2,IF(AND($D13=Maths!$B$3,'PDT 4'!$A13=Maths!$A$3,Maths!J$3&lt;&gt;" "),Maths!J$3,IF(AND($D13=Maths!$B$4,'PDT 4'!$A13=Maths!$A$4,Maths!J$4&lt;&gt;" "),Maths!J$4," ")))</f>
        <v xml:space="preserve"> </v>
      </c>
      <c r="W13" s="14" t="str">
        <f>IF(AND($D13=Maths!$B$2,'PDT 4'!$A13=Maths!$A$2,Maths!K$2&lt;&gt;" "),Maths!K$2,IF(AND($D13=Maths!$B$3,'PDT 4'!$A13=Maths!$A$3,Maths!K$3&lt;&gt;" "),Maths!K$3,IF(AND($D13=Maths!$B$4,'PDT 4'!$A13=Maths!$A$4,Maths!K$4&lt;&gt;" "),Maths!K$4," ")))</f>
        <v xml:space="preserve"> </v>
      </c>
    </row>
  </sheetData>
  <pageMargins left="0.7" right="0.7" top="0.75" bottom="0.75" header="0.3" footer="0.3"/>
  <pageSetup paperSize="9" orientation="portrait" horizontalDpi="200" verticalDpi="2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"/>
  <sheetViews>
    <sheetView zoomScale="85" zoomScaleNormal="85" workbookViewId="0">
      <selection activeCell="A2" sqref="A2"/>
    </sheetView>
  </sheetViews>
  <sheetFormatPr baseColWidth="10" defaultColWidth="11.42578125" defaultRowHeight="15"/>
  <cols>
    <col min="1" max="1" width="16.28515625" style="14" bestFit="1" customWidth="1"/>
    <col min="2" max="3" width="10.7109375" style="14" bestFit="1" customWidth="1"/>
    <col min="4" max="4" width="7.28515625" style="11" bestFit="1" customWidth="1"/>
    <col min="5" max="5" width="14.7109375" style="14" customWidth="1"/>
    <col min="6" max="6" width="8.140625" style="14" bestFit="1" customWidth="1"/>
    <col min="7" max="25" width="24.140625" style="14" customWidth="1"/>
    <col min="26" max="16384" width="11.42578125" style="14"/>
  </cols>
  <sheetData>
    <row r="1" spans="1:25" ht="15.75" thickBot="1">
      <c r="A1" s="18" t="s">
        <v>20</v>
      </c>
      <c r="B1" s="19" t="s">
        <v>21</v>
      </c>
      <c r="C1" s="19" t="s">
        <v>22</v>
      </c>
      <c r="D1" s="12" t="s">
        <v>17</v>
      </c>
      <c r="E1" s="13" t="s">
        <v>24</v>
      </c>
      <c r="F1" s="13" t="s">
        <v>25</v>
      </c>
      <c r="G1" s="12" t="s">
        <v>26</v>
      </c>
      <c r="H1" s="12" t="s">
        <v>27</v>
      </c>
      <c r="I1" s="12" t="s">
        <v>28</v>
      </c>
      <c r="J1" s="12" t="s">
        <v>29</v>
      </c>
      <c r="K1" s="12" t="s">
        <v>30</v>
      </c>
      <c r="L1" s="12" t="s">
        <v>31</v>
      </c>
      <c r="M1" s="12" t="s">
        <v>32</v>
      </c>
      <c r="N1" s="41" t="s">
        <v>33</v>
      </c>
      <c r="O1" s="40" t="s">
        <v>34</v>
      </c>
      <c r="P1" s="12" t="s">
        <v>35</v>
      </c>
      <c r="Q1" s="12" t="s">
        <v>36</v>
      </c>
      <c r="R1" s="12" t="s">
        <v>38</v>
      </c>
      <c r="S1" s="12" t="s">
        <v>39</v>
      </c>
      <c r="T1" s="12" t="s">
        <v>40</v>
      </c>
      <c r="U1" s="27" t="s">
        <v>42</v>
      </c>
      <c r="V1" s="27" t="s">
        <v>41</v>
      </c>
      <c r="W1" s="12" t="s">
        <v>37</v>
      </c>
      <c r="X1" s="13"/>
      <c r="Y1" s="13"/>
    </row>
    <row r="2" spans="1:25" ht="31.5" customHeight="1">
      <c r="A2" s="47" t="str">
        <f t="shared" ref="A2:A12" ca="1" si="0">RIGHT(CELL("filename",A1),LEN(CELL("filename",A1))-SEARCH("]",CELL("filename",A1))-4)</f>
        <v>5</v>
      </c>
      <c r="B2" s="20">
        <f ca="1">VLOOKUP(ABS($A2),Calendrier!$A$2:$C$12,2)</f>
        <v>42373</v>
      </c>
      <c r="C2" s="20">
        <f ca="1">VLOOKUP(ABS($A2),Calendrier!$A$2:$C$12,3)</f>
        <v>42391</v>
      </c>
      <c r="D2" s="25" t="str">
        <f>'Liste élèves'!A2</f>
        <v>CE2</v>
      </c>
      <c r="E2" s="26" t="str">
        <f>'Liste élèves'!B2</f>
        <v>A</v>
      </c>
      <c r="F2" s="26" t="str">
        <f>'Liste élèves'!C2</f>
        <v>a</v>
      </c>
      <c r="G2" s="42" t="str">
        <f t="array" aca="1" ref="G2" ca="1">IFERROR(IF((INDEX(Français!C$2:C$34,MATCH($A2&amp;$D2,Français!$A$2:$A$34&amp;Français!$B$2:$B$34)))&lt;&gt;"",INDEX(Français!C$2:C$34,MATCH($A2&amp;$D2,Français!$A$2:$A$34&amp;Français!$B$2:$B$34))," ")," ")</f>
        <v>Identifier le nom et le groupe nominal p. 46</v>
      </c>
      <c r="H2" s="42" t="str">
        <f t="array" aca="1" ref="H2" ca="1">IFERROR(IF((INDEX(Français!D$2:D$34,MATCH($A2&amp;$D2,Français!$A$2:$A$34&amp;Français!$B$2:$B$34)))&lt;&gt;"",INDEX(Français!D$2:D$34,MATCH($A2&amp;$D2,Français!$A$2:$A$34&amp;Français!$B$2:$B$34))," ")," ")</f>
        <v>Distinguer les mots qui se ressemblent p. 78</v>
      </c>
      <c r="I2" s="42" t="str">
        <f t="array" aca="1" ref="I2" ca="1">IFERROR(IF((INDEX(Français!E$2:E$34,MATCH($A2&amp;$D2,Français!$A$2:$A$34&amp;Français!$B$2:$B$34)))&lt;&gt;"",INDEX(Français!E$2:E$34,MATCH($A2&amp;$D2,Français!$A$2:$A$34&amp;Français!$B$2:$B$34))," ")," ")</f>
        <v>Utiliser l'imparfait p. 146</v>
      </c>
      <c r="J2" s="42" t="str">
        <f t="array" aca="1" ref="J2" ca="1">IFERROR(IF((INDEX(Français!F$2:F$34,MATCH($A2&amp;$D2,Français!$A$2:$A$34&amp;Français!$B$2:$B$34)))&lt;&gt;"",INDEX(Français!F$2:F$34,MATCH($A2&amp;$D2,Français!$A$2:$A$34&amp;Français!$B$2:$B$34))," ")," ")</f>
        <v xml:space="preserve"> </v>
      </c>
      <c r="K2" s="42" t="str">
        <f t="array" aca="1" ref="K2" ca="1">IFERROR(IF((INDEX(Français!G$2:G$34,MATCH($A2&amp;$D2,Français!$A$2:$A$34&amp;Français!$B$2:$B$34)))&lt;&gt;"",INDEX(Français!G$2:G$34,MATCH($A2&amp;$D2,Français!$A$2:$A$34&amp;Français!$B$2:$B$34))," ")," ")</f>
        <v>Identifier les adjectifs qualificatifs p. 50</v>
      </c>
      <c r="L2" s="42" t="str">
        <f t="array" aca="1" ref="L2" ca="1">IFERROR(IF((INDEX(Français!H$2:H$34,MATCH($A2&amp;$D2,Français!$A$2:$A$34&amp;Français!$B$2:$B$34)))&lt;&gt;"",INDEX(Français!H$2:H$34,MATCH($A2&amp;$D2,Français!$A$2:$A$34&amp;Français!$B$2:$B$34))," ")," ")</f>
        <v xml:space="preserve"> </v>
      </c>
      <c r="M2" s="42" t="str">
        <f t="array" aca="1" ref="M2" ca="1">IFERROR(IF((INDEX(Français!I$2:I$34,MATCH($A2&amp;$D2,Français!$A$2:$A$34&amp;Français!$B$2:$B$34)))&lt;&gt;"",INDEX(Français!I$2:I$34,MATCH($A2&amp;$D2,Français!$A$2:$A$34&amp;Français!$B$2:$B$34))," ")," ")</f>
        <v xml:space="preserve"> </v>
      </c>
      <c r="N2" s="42"/>
      <c r="O2" s="42" t="str">
        <f t="array" aca="1" ref="O2" ca="1">IFERROR(IF((INDEX(Maths!C$2:C$34,MATCH($A2&amp;$D2,Maths!$A$2:$A$34&amp;Maths!$B$2:$B$34)))&lt;&gt;"",INDEX(Maths!C$2:C$34,MATCH($A2&amp;$D2,Maths!$A$2:$A$34&amp;Maths!$B$2:$B$34))," ")," ")</f>
        <v>Technique de la soustraction (1) - p. 53</v>
      </c>
      <c r="P2" s="42" t="str">
        <f t="array" aca="1" ref="P2" ca="1">IFERROR(IF((INDEX(Maths!D$2:D$34,MATCH($A2&amp;$D2,Maths!$A$2:$A$34&amp;Maths!$B$2:$B$34)))&lt;&gt;"",INDEX(Maths!D$2:D$34,MATCH($A2&amp;$D2,Maths!$A$2:$A$34&amp;Maths!$B$2:$B$34))," ")," ")</f>
        <v xml:space="preserve"> </v>
      </c>
      <c r="Q2" s="42" t="str">
        <f t="array" aca="1" ref="Q2" ca="1">IFERROR(IF((INDEX(Maths!E$2:E$34,MATCH($A2&amp;$D2,Maths!$A$2:$A$34&amp;Maths!$B$2:$B$34)))&lt;&gt;"",INDEX(Maths!E$2:E$34,MATCH($A2&amp;$D2,Maths!$A$2:$A$34&amp;Maths!$B$2:$B$34))," ")," ")</f>
        <v>Les mesures : comparaisons et calculs p. 149</v>
      </c>
      <c r="R2" s="42" t="str">
        <f t="array" aca="1" ref="R2" ca="1">IFERROR(IF((INDEX(Maths!F$2:F$34,MATCH($A2&amp;$D2,Maths!$A$2:$A$34&amp;Maths!$B$2:$B$34)))&lt;&gt;"",INDEX(Maths!F$2:F$34,MATCH($A2&amp;$D2,Maths!$A$2:$A$34&amp;Maths!$B$2:$B$34))," ")," ")</f>
        <v>Technique de la soustraction (2) - p. 57</v>
      </c>
      <c r="S2" s="42" t="str">
        <f t="array" aca="1" ref="S2" ca="1">IFERROR(IF((INDEX(Maths!G$2:G$34,MATCH($A2&amp;$D2,Maths!$A$2:$A$34&amp;Maths!$B$2:$B$34)))&lt;&gt;"",INDEX(Maths!G$2:G$34,MATCH($A2&amp;$D2,Maths!$A$2:$A$34&amp;Maths!$B$2:$B$34))," ")," ")</f>
        <v xml:space="preserve"> </v>
      </c>
      <c r="T2" s="42" t="str">
        <f t="array" aca="1" ref="T2" ca="1">IFERROR(IF((INDEX(Maths!H$2:H$34,MATCH($A2&amp;$D2,Maths!$A$2:$A$34&amp;Maths!$B$2:$B$34)))&lt;&gt;"",INDEX(Maths!H$2:H$34,MATCH($A2&amp;$D2,Maths!$A$2:$A$34&amp;Maths!$B$2:$B$34))," ")," ")</f>
        <v xml:space="preserve"> </v>
      </c>
      <c r="U2" s="42" t="str">
        <f t="array" aca="1" ref="U2" ca="1">IFERROR(IF((INDEX(Maths!I$2:I$34,MATCH($A2&amp;$D2,Maths!$A$2:$A$34&amp;Maths!$B$2:$B$34)))&lt;&gt;"",INDEX(Maths!I$2:I$34,MATCH($A2&amp;$D2,Maths!$A$2:$A$34&amp;Maths!$B$2:$B$34))," ")," ")</f>
        <v xml:space="preserve"> </v>
      </c>
      <c r="V2" s="42" t="str">
        <f t="array" aca="1" ref="V2" ca="1">IFERROR(IF((INDEX(Maths!J$2:J$34,MATCH($A2&amp;$D2,Maths!$A$2:$A$34&amp;Maths!$B$2:$B$34)))&lt;&gt;"",INDEX(Maths!J$2:J$34,MATCH($A2&amp;$D2,Maths!$A$2:$A$34&amp;Maths!$B$2:$B$34))," ")," ")</f>
        <v xml:space="preserve"> </v>
      </c>
      <c r="W2" s="42" t="str">
        <f t="array" aca="1" ref="W2" ca="1">IFERROR(IF((INDEX(Maths!K$2:K$34,MATCH($A2&amp;$D2,Maths!$A$2:$A$34&amp;Maths!$B$2:$B$34)))&lt;&gt;"",INDEX(Maths!K$2:K$34,MATCH($A2&amp;$D2,Maths!$A$2:$A$34&amp;Maths!$B$2:$B$34))," ")," ")</f>
        <v>06 Choisir entre 2 questions</v>
      </c>
    </row>
    <row r="3" spans="1:25" ht="45">
      <c r="A3" s="47" t="str">
        <f t="shared" ca="1" si="0"/>
        <v>5</v>
      </c>
      <c r="B3" s="20">
        <f ca="1">VLOOKUP(ABS($A3),Calendrier!$A$2:$C$12,2)</f>
        <v>42373</v>
      </c>
      <c r="C3" s="20">
        <f ca="1">VLOOKUP(ABS($A3),Calendrier!$A$2:$C$12,3)</f>
        <v>42391</v>
      </c>
      <c r="D3" s="25" t="str">
        <f>'Liste élèves'!A3</f>
        <v>CE2</v>
      </c>
      <c r="E3" s="26" t="str">
        <f>'Liste élèves'!B3</f>
        <v>B</v>
      </c>
      <c r="F3" s="26" t="str">
        <f>'Liste élèves'!C3</f>
        <v>b</v>
      </c>
      <c r="G3" s="42" t="str">
        <f t="array" aca="1" ref="G3" ca="1">IFERROR(IF((INDEX(Français!C$2:C$34,MATCH($A3&amp;$D3,Français!$A$2:$A$34&amp;Français!$B$2:$B$34)))&lt;&gt;"",INDEX(Français!C$2:C$34,MATCH($A3&amp;$D3,Français!$A$2:$A$34&amp;Français!$B$2:$B$34))," ")," ")</f>
        <v>Identifier le nom et le groupe nominal p. 46</v>
      </c>
      <c r="H3" s="42" t="str">
        <f t="array" aca="1" ref="H3" ca="1">IFERROR(IF((INDEX(Français!D$2:D$34,MATCH($A3&amp;$D3,Français!$A$2:$A$34&amp;Français!$B$2:$B$34)))&lt;&gt;"",INDEX(Français!D$2:D$34,MATCH($A3&amp;$D3,Français!$A$2:$A$34&amp;Français!$B$2:$B$34))," ")," ")</f>
        <v>Distinguer les mots qui se ressemblent p. 78</v>
      </c>
      <c r="I3" s="42" t="str">
        <f t="array" aca="1" ref="I3" ca="1">IFERROR(IF((INDEX(Français!E$2:E$34,MATCH($A3&amp;$D3,Français!$A$2:$A$34&amp;Français!$B$2:$B$34)))&lt;&gt;"",INDEX(Français!E$2:E$34,MATCH($A3&amp;$D3,Français!$A$2:$A$34&amp;Français!$B$2:$B$34))," ")," ")</f>
        <v>Utiliser l'imparfait p. 146</v>
      </c>
      <c r="J3" s="42" t="str">
        <f t="array" aca="1" ref="J3" ca="1">IFERROR(IF((INDEX(Français!F$2:F$34,MATCH($A3&amp;$D3,Français!$A$2:$A$34&amp;Français!$B$2:$B$34)))&lt;&gt;"",INDEX(Français!F$2:F$34,MATCH($A3&amp;$D3,Français!$A$2:$A$34&amp;Français!$B$2:$B$34))," ")," ")</f>
        <v xml:space="preserve"> </v>
      </c>
      <c r="K3" s="42" t="str">
        <f t="array" aca="1" ref="K3" ca="1">IFERROR(IF((INDEX(Français!G$2:G$34,MATCH($A3&amp;$D3,Français!$A$2:$A$34&amp;Français!$B$2:$B$34)))&lt;&gt;"",INDEX(Français!G$2:G$34,MATCH($A3&amp;$D3,Français!$A$2:$A$34&amp;Français!$B$2:$B$34))," ")," ")</f>
        <v>Identifier les adjectifs qualificatifs p. 50</v>
      </c>
      <c r="L3" s="42" t="str">
        <f t="array" aca="1" ref="L3" ca="1">IFERROR(IF((INDEX(Français!H$2:H$34,MATCH($A3&amp;$D3,Français!$A$2:$A$34&amp;Français!$B$2:$B$34)))&lt;&gt;"",INDEX(Français!H$2:H$34,MATCH($A3&amp;$D3,Français!$A$2:$A$34&amp;Français!$B$2:$B$34))," ")," ")</f>
        <v xml:space="preserve"> </v>
      </c>
      <c r="M3" s="42" t="str">
        <f t="array" aca="1" ref="M3" ca="1">IFERROR(IF((INDEX(Français!I$2:I$34,MATCH($A3&amp;$D3,Français!$A$2:$A$34&amp;Français!$B$2:$B$34)))&lt;&gt;"",INDEX(Français!I$2:I$34,MATCH($A3&amp;$D3,Français!$A$2:$A$34&amp;Français!$B$2:$B$34))," ")," ")</f>
        <v xml:space="preserve"> </v>
      </c>
      <c r="N3" s="42"/>
      <c r="O3" s="42" t="str">
        <f t="array" aca="1" ref="O3" ca="1">IFERROR(IF((INDEX(Maths!C$2:C$34,MATCH($A3&amp;$D3,Maths!$A$2:$A$34&amp;Maths!$B$2:$B$34)))&lt;&gt;"",INDEX(Maths!C$2:C$34,MATCH($A3&amp;$D3,Maths!$A$2:$A$34&amp;Maths!$B$2:$B$34))," ")," ")</f>
        <v>Technique de la soustraction (1) - p. 53</v>
      </c>
      <c r="P3" s="42" t="str">
        <f t="array" aca="1" ref="P3" ca="1">IFERROR(IF((INDEX(Maths!D$2:D$34,MATCH($A3&amp;$D3,Maths!$A$2:$A$34&amp;Maths!$B$2:$B$34)))&lt;&gt;"",INDEX(Maths!D$2:D$34,MATCH($A3&amp;$D3,Maths!$A$2:$A$34&amp;Maths!$B$2:$B$34))," ")," ")</f>
        <v xml:space="preserve"> </v>
      </c>
      <c r="Q3" s="42" t="str">
        <f t="array" aca="1" ref="Q3" ca="1">IFERROR(IF((INDEX(Maths!E$2:E$34,MATCH($A3&amp;$D3,Maths!$A$2:$A$34&amp;Maths!$B$2:$B$34)))&lt;&gt;"",INDEX(Maths!E$2:E$34,MATCH($A3&amp;$D3,Maths!$A$2:$A$34&amp;Maths!$B$2:$B$34))," ")," ")</f>
        <v>Les mesures : comparaisons et calculs p. 149</v>
      </c>
      <c r="R3" s="42" t="str">
        <f t="array" aca="1" ref="R3" ca="1">IFERROR(IF((INDEX(Maths!F$2:F$34,MATCH($A3&amp;$D3,Maths!$A$2:$A$34&amp;Maths!$B$2:$B$34)))&lt;&gt;"",INDEX(Maths!F$2:F$34,MATCH($A3&amp;$D3,Maths!$A$2:$A$34&amp;Maths!$B$2:$B$34))," ")," ")</f>
        <v>Technique de la soustraction (2) - p. 57</v>
      </c>
      <c r="S3" s="42" t="str">
        <f t="array" aca="1" ref="S3" ca="1">IFERROR(IF((INDEX(Maths!G$2:G$34,MATCH($A3&amp;$D3,Maths!$A$2:$A$34&amp;Maths!$B$2:$B$34)))&lt;&gt;"",INDEX(Maths!G$2:G$34,MATCH($A3&amp;$D3,Maths!$A$2:$A$34&amp;Maths!$B$2:$B$34))," ")," ")</f>
        <v xml:space="preserve"> </v>
      </c>
      <c r="T3" s="42" t="str">
        <f t="array" aca="1" ref="T3" ca="1">IFERROR(IF((INDEX(Maths!H$2:H$34,MATCH($A3&amp;$D3,Maths!$A$2:$A$34&amp;Maths!$B$2:$B$34)))&lt;&gt;"",INDEX(Maths!H$2:H$34,MATCH($A3&amp;$D3,Maths!$A$2:$A$34&amp;Maths!$B$2:$B$34))," ")," ")</f>
        <v xml:space="preserve"> </v>
      </c>
      <c r="U3" s="42" t="str">
        <f t="array" aca="1" ref="U3" ca="1">IFERROR(IF((INDEX(Maths!I$2:I$34,MATCH($A3&amp;$D3,Maths!$A$2:$A$34&amp;Maths!$B$2:$B$34)))&lt;&gt;"",INDEX(Maths!I$2:I$34,MATCH($A3&amp;$D3,Maths!$A$2:$A$34&amp;Maths!$B$2:$B$34))," ")," ")</f>
        <v xml:space="preserve"> </v>
      </c>
      <c r="V3" s="42" t="str">
        <f t="array" aca="1" ref="V3" ca="1">IFERROR(IF((INDEX(Maths!J$2:J$34,MATCH($A3&amp;$D3,Maths!$A$2:$A$34&amp;Maths!$B$2:$B$34)))&lt;&gt;"",INDEX(Maths!J$2:J$34,MATCH($A3&amp;$D3,Maths!$A$2:$A$34&amp;Maths!$B$2:$B$34))," ")," ")</f>
        <v xml:space="preserve"> </v>
      </c>
      <c r="W3" s="42" t="str">
        <f t="array" aca="1" ref="W3" ca="1">IFERROR(IF((INDEX(Maths!K$2:K$34,MATCH($A3&amp;$D3,Maths!$A$2:$A$34&amp;Maths!$B$2:$B$34)))&lt;&gt;"",INDEX(Maths!K$2:K$34,MATCH($A3&amp;$D3,Maths!$A$2:$A$34&amp;Maths!$B$2:$B$34))," ")," ")</f>
        <v>06 Choisir entre 2 questions</v>
      </c>
    </row>
    <row r="4" spans="1:25" ht="45">
      <c r="A4" s="47" t="str">
        <f t="shared" ca="1" si="0"/>
        <v>5</v>
      </c>
      <c r="B4" s="20">
        <f ca="1">VLOOKUP(ABS($A4),Calendrier!$A$2:$C$12,2)</f>
        <v>42373</v>
      </c>
      <c r="C4" s="20">
        <f ca="1">VLOOKUP(ABS($A4),Calendrier!$A$2:$C$12,3)</f>
        <v>42391</v>
      </c>
      <c r="D4" s="25" t="str">
        <f>'Liste élèves'!A4</f>
        <v>CE2</v>
      </c>
      <c r="E4" s="26" t="str">
        <f>'Liste élèves'!B4</f>
        <v>C</v>
      </c>
      <c r="F4" s="26" t="str">
        <f>'Liste élèves'!C4</f>
        <v>c</v>
      </c>
      <c r="G4" s="42" t="str">
        <f t="array" aca="1" ref="G4" ca="1">IFERROR(IF((INDEX(Français!C$2:C$34,MATCH($A4&amp;$D4,Français!$A$2:$A$34&amp;Français!$B$2:$B$34)))&lt;&gt;"",INDEX(Français!C$2:C$34,MATCH($A4&amp;$D4,Français!$A$2:$A$34&amp;Français!$B$2:$B$34))," ")," ")</f>
        <v>Identifier le nom et le groupe nominal p. 46</v>
      </c>
      <c r="H4" s="42" t="str">
        <f t="array" aca="1" ref="H4" ca="1">IFERROR(IF((INDEX(Français!D$2:D$34,MATCH($A4&amp;$D4,Français!$A$2:$A$34&amp;Français!$B$2:$B$34)))&lt;&gt;"",INDEX(Français!D$2:D$34,MATCH($A4&amp;$D4,Français!$A$2:$A$34&amp;Français!$B$2:$B$34))," ")," ")</f>
        <v>Distinguer les mots qui se ressemblent p. 78</v>
      </c>
      <c r="I4" s="42" t="str">
        <f t="array" aca="1" ref="I4" ca="1">IFERROR(IF((INDEX(Français!E$2:E$34,MATCH($A4&amp;$D4,Français!$A$2:$A$34&amp;Français!$B$2:$B$34)))&lt;&gt;"",INDEX(Français!E$2:E$34,MATCH($A4&amp;$D4,Français!$A$2:$A$34&amp;Français!$B$2:$B$34))," ")," ")</f>
        <v>Utiliser l'imparfait p. 146</v>
      </c>
      <c r="J4" s="42" t="str">
        <f t="array" aca="1" ref="J4" ca="1">IFERROR(IF((INDEX(Français!F$2:F$34,MATCH($A4&amp;$D4,Français!$A$2:$A$34&amp;Français!$B$2:$B$34)))&lt;&gt;"",INDEX(Français!F$2:F$34,MATCH($A4&amp;$D4,Français!$A$2:$A$34&amp;Français!$B$2:$B$34))," ")," ")</f>
        <v xml:space="preserve"> </v>
      </c>
      <c r="K4" s="42" t="str">
        <f t="array" aca="1" ref="K4" ca="1">IFERROR(IF((INDEX(Français!G$2:G$34,MATCH($A4&amp;$D4,Français!$A$2:$A$34&amp;Français!$B$2:$B$34)))&lt;&gt;"",INDEX(Français!G$2:G$34,MATCH($A4&amp;$D4,Français!$A$2:$A$34&amp;Français!$B$2:$B$34))," ")," ")</f>
        <v>Identifier les adjectifs qualificatifs p. 50</v>
      </c>
      <c r="L4" s="42" t="str">
        <f t="array" aca="1" ref="L4" ca="1">IFERROR(IF((INDEX(Français!H$2:H$34,MATCH($A4&amp;$D4,Français!$A$2:$A$34&amp;Français!$B$2:$B$34)))&lt;&gt;"",INDEX(Français!H$2:H$34,MATCH($A4&amp;$D4,Français!$A$2:$A$34&amp;Français!$B$2:$B$34))," ")," ")</f>
        <v xml:space="preserve"> </v>
      </c>
      <c r="M4" s="42" t="str">
        <f t="array" aca="1" ref="M4" ca="1">IFERROR(IF((INDEX(Français!I$2:I$34,MATCH($A4&amp;$D4,Français!$A$2:$A$34&amp;Français!$B$2:$B$34)))&lt;&gt;"",INDEX(Français!I$2:I$34,MATCH($A4&amp;$D4,Français!$A$2:$A$34&amp;Français!$B$2:$B$34))," ")," ")</f>
        <v xml:space="preserve"> </v>
      </c>
      <c r="N4" s="42"/>
      <c r="O4" s="42" t="str">
        <f t="array" aca="1" ref="O4" ca="1">IFERROR(IF((INDEX(Maths!C$2:C$34,MATCH($A4&amp;$D4,Maths!$A$2:$A$34&amp;Maths!$B$2:$B$34)))&lt;&gt;"",INDEX(Maths!C$2:C$34,MATCH($A4&amp;$D4,Maths!$A$2:$A$34&amp;Maths!$B$2:$B$34))," ")," ")</f>
        <v>Technique de la soustraction (1) - p. 53</v>
      </c>
      <c r="P4" s="42" t="str">
        <f t="array" aca="1" ref="P4" ca="1">IFERROR(IF((INDEX(Maths!D$2:D$34,MATCH($A4&amp;$D4,Maths!$A$2:$A$34&amp;Maths!$B$2:$B$34)))&lt;&gt;"",INDEX(Maths!D$2:D$34,MATCH($A4&amp;$D4,Maths!$A$2:$A$34&amp;Maths!$B$2:$B$34))," ")," ")</f>
        <v xml:space="preserve"> </v>
      </c>
      <c r="Q4" s="42" t="str">
        <f t="array" aca="1" ref="Q4" ca="1">IFERROR(IF((INDEX(Maths!E$2:E$34,MATCH($A4&amp;$D4,Maths!$A$2:$A$34&amp;Maths!$B$2:$B$34)))&lt;&gt;"",INDEX(Maths!E$2:E$34,MATCH($A4&amp;$D4,Maths!$A$2:$A$34&amp;Maths!$B$2:$B$34))," ")," ")</f>
        <v>Les mesures : comparaisons et calculs p. 149</v>
      </c>
      <c r="R4" s="42" t="str">
        <f t="array" aca="1" ref="R4" ca="1">IFERROR(IF((INDEX(Maths!F$2:F$34,MATCH($A4&amp;$D4,Maths!$A$2:$A$34&amp;Maths!$B$2:$B$34)))&lt;&gt;"",INDEX(Maths!F$2:F$34,MATCH($A4&amp;$D4,Maths!$A$2:$A$34&amp;Maths!$B$2:$B$34))," ")," ")</f>
        <v>Technique de la soustraction (2) - p. 57</v>
      </c>
      <c r="S4" s="42" t="str">
        <f t="array" aca="1" ref="S4" ca="1">IFERROR(IF((INDEX(Maths!G$2:G$34,MATCH($A4&amp;$D4,Maths!$A$2:$A$34&amp;Maths!$B$2:$B$34)))&lt;&gt;"",INDEX(Maths!G$2:G$34,MATCH($A4&amp;$D4,Maths!$A$2:$A$34&amp;Maths!$B$2:$B$34))," ")," ")</f>
        <v xml:space="preserve"> </v>
      </c>
      <c r="T4" s="42" t="str">
        <f t="array" aca="1" ref="T4" ca="1">IFERROR(IF((INDEX(Maths!H$2:H$34,MATCH($A4&amp;$D4,Maths!$A$2:$A$34&amp;Maths!$B$2:$B$34)))&lt;&gt;"",INDEX(Maths!H$2:H$34,MATCH($A4&amp;$D4,Maths!$A$2:$A$34&amp;Maths!$B$2:$B$34))," ")," ")</f>
        <v xml:space="preserve"> </v>
      </c>
      <c r="U4" s="42" t="str">
        <f t="array" aca="1" ref="U4" ca="1">IFERROR(IF((INDEX(Maths!I$2:I$34,MATCH($A4&amp;$D4,Maths!$A$2:$A$34&amp;Maths!$B$2:$B$34)))&lt;&gt;"",INDEX(Maths!I$2:I$34,MATCH($A4&amp;$D4,Maths!$A$2:$A$34&amp;Maths!$B$2:$B$34))," ")," ")</f>
        <v xml:space="preserve"> </v>
      </c>
      <c r="V4" s="42" t="str">
        <f t="array" aca="1" ref="V4" ca="1">IFERROR(IF((INDEX(Maths!J$2:J$34,MATCH($A4&amp;$D4,Maths!$A$2:$A$34&amp;Maths!$B$2:$B$34)))&lt;&gt;"",INDEX(Maths!J$2:J$34,MATCH($A4&amp;$D4,Maths!$A$2:$A$34&amp;Maths!$B$2:$B$34))," ")," ")</f>
        <v xml:space="preserve"> </v>
      </c>
      <c r="W4" s="42" t="str">
        <f t="array" aca="1" ref="W4" ca="1">IFERROR(IF((INDEX(Maths!K$2:K$34,MATCH($A4&amp;$D4,Maths!$A$2:$A$34&amp;Maths!$B$2:$B$34)))&lt;&gt;"",INDEX(Maths!K$2:K$34,MATCH($A4&amp;$D4,Maths!$A$2:$A$34&amp;Maths!$B$2:$B$34))," ")," ")</f>
        <v>06 Choisir entre 2 questions</v>
      </c>
    </row>
    <row r="5" spans="1:25" ht="45">
      <c r="A5" s="47" t="str">
        <f t="shared" ca="1" si="0"/>
        <v>5</v>
      </c>
      <c r="B5" s="20">
        <f ca="1">VLOOKUP(ABS($A5),Calendrier!$A$2:$C$12,2)</f>
        <v>42373</v>
      </c>
      <c r="C5" s="20">
        <f ca="1">VLOOKUP(ABS($A5),Calendrier!$A$2:$C$12,3)</f>
        <v>42391</v>
      </c>
      <c r="D5" s="23" t="str">
        <f>'Liste élèves'!A5</f>
        <v>CM1</v>
      </c>
      <c r="E5" s="24" t="str">
        <f>'Liste élèves'!B5</f>
        <v>D</v>
      </c>
      <c r="F5" s="24" t="str">
        <f>'Liste élèves'!C5</f>
        <v>d</v>
      </c>
      <c r="G5" s="42" t="str">
        <f t="array" aca="1" ref="G5" ca="1">IFERROR(IF((INDEX(Français!C$2:C$34,MATCH($A5&amp;$D5,Français!$A$2:$A$34&amp;Français!$B$2:$B$34)))&lt;&gt;"",INDEX(Français!C$2:C$34,MATCH($A5&amp;$D5,Français!$A$2:$A$34&amp;Français!$B$2:$B$34))," ")," ")</f>
        <v>identifier les pronoms personnels compléments p. 32</v>
      </c>
      <c r="H5" s="42" t="str">
        <f t="array" aca="1" ref="H5" ca="1">IFERROR(IF((INDEX(Français!D$2:D$34,MATCH($A5&amp;$D5,Français!$A$2:$A$34&amp;Français!$B$2:$B$34)))&lt;&gt;"",INDEX(Français!D$2:D$34,MATCH($A5&amp;$D5,Français!$A$2:$A$34&amp;Français!$B$2:$B$34))," ")," ")</f>
        <v>Marquer le genre et le nombre p. 98</v>
      </c>
      <c r="I5" s="42" t="str">
        <f t="array" aca="1" ref="I5" ca="1">IFERROR(IF((INDEX(Français!E$2:E$34,MATCH($A5&amp;$D5,Français!$A$2:$A$34&amp;Français!$B$2:$B$34)))&lt;&gt;"",INDEX(Français!E$2:E$34,MATCH($A5&amp;$D5,Français!$A$2:$A$34&amp;Français!$B$2:$B$34))," ")," ")</f>
        <v>Utiliser l'imparfait p. 146</v>
      </c>
      <c r="J5" s="42" t="str">
        <f t="array" aca="1" ref="J5" ca="1">IFERROR(IF((INDEX(Français!F$2:F$34,MATCH($A5&amp;$D5,Français!$A$2:$A$34&amp;Français!$B$2:$B$34)))&lt;&gt;"",INDEX(Français!F$2:F$34,MATCH($A5&amp;$D5,Français!$A$2:$A$34&amp;Français!$B$2:$B$34))," ")," ")</f>
        <v xml:space="preserve"> </v>
      </c>
      <c r="K5" s="42" t="str">
        <f t="array" aca="1" ref="K5" ca="1">IFERROR(IF((INDEX(Français!G$2:G$34,MATCH($A5&amp;$D5,Français!$A$2:$A$34&amp;Français!$B$2:$B$34)))&lt;&gt;"",INDEX(Français!G$2:G$34,MATCH($A5&amp;$D5,Français!$A$2:$A$34&amp;Français!$B$2:$B$34))," ")," ")</f>
        <v xml:space="preserve"> </v>
      </c>
      <c r="L5" s="42" t="str">
        <f t="array" aca="1" ref="L5" ca="1">IFERROR(IF((INDEX(Français!H$2:H$34,MATCH($A5&amp;$D5,Français!$A$2:$A$34&amp;Français!$B$2:$B$34)))&lt;&gt;"",INDEX(Français!H$2:H$34,MATCH($A5&amp;$D5,Français!$A$2:$A$34&amp;Français!$B$2:$B$34))," ")," ")</f>
        <v>Le pluriel des noms terminés par « ou » p. 101</v>
      </c>
      <c r="M5" s="42" t="str">
        <f t="array" aca="1" ref="M5" ca="1">IFERROR(IF((INDEX(Français!I$2:I$34,MATCH($A5&amp;$D5,Français!$A$2:$A$34&amp;Français!$B$2:$B$34)))&lt;&gt;"",INDEX(Français!I$2:I$34,MATCH($A5&amp;$D5,Français!$A$2:$A$34&amp;Français!$B$2:$B$34))," ")," ")</f>
        <v xml:space="preserve"> </v>
      </c>
      <c r="N5" s="42"/>
      <c r="O5" s="42" t="str">
        <f t="array" aca="1" ref="O5" ca="1">IFERROR(IF((INDEX(Maths!C$2:C$34,MATCH($A5&amp;$D5,Maths!$A$2:$A$34&amp;Maths!$B$2:$B$34)))&lt;&gt;"",INDEX(Maths!C$2:C$34,MATCH($A5&amp;$D5,Maths!$A$2:$A$34&amp;Maths!$B$2:$B$34))," ")," ")</f>
        <v>Fractions égales p. 53</v>
      </c>
      <c r="P5" s="42" t="str">
        <f t="array" aca="1" ref="P5" ca="1">IFERROR(IF((INDEX(Maths!D$2:D$34,MATCH($A5&amp;$D5,Maths!$A$2:$A$34&amp;Maths!$B$2:$B$34)))&lt;&gt;"",INDEX(Maths!D$2:D$34,MATCH($A5&amp;$D5,Maths!$A$2:$A$34&amp;Maths!$B$2:$B$34))," ")," ")</f>
        <v xml:space="preserve"> </v>
      </c>
      <c r="Q5" s="42" t="str">
        <f t="array" aca="1" ref="Q5" ca="1">IFERROR(IF((INDEX(Maths!E$2:E$34,MATCH($A5&amp;$D5,Maths!$A$2:$A$34&amp;Maths!$B$2:$B$34)))&lt;&gt;"",INDEX(Maths!E$2:E$34,MATCH($A5&amp;$D5,Maths!$A$2:$A$34&amp;Maths!$B$2:$B$34))," ")," ")</f>
        <v>Les angles p. 145</v>
      </c>
      <c r="R5" s="42" t="str">
        <f t="array" aca="1" ref="R5" ca="1">IFERROR(IF((INDEX(Maths!F$2:F$34,MATCH($A5&amp;$D5,Maths!$A$2:$A$34&amp;Maths!$B$2:$B$34)))&lt;&gt;"",INDEX(Maths!F$2:F$34,MATCH($A5&amp;$D5,Maths!$A$2:$A$34&amp;Maths!$B$2:$B$34))," ")," ")</f>
        <v>Fractions décimales p. 57</v>
      </c>
      <c r="S5" s="42" t="str">
        <f t="array" aca="1" ref="S5" ca="1">IFERROR(IF((INDEX(Maths!G$2:G$34,MATCH($A5&amp;$D5,Maths!$A$2:$A$34&amp;Maths!$B$2:$B$34)))&lt;&gt;"",INDEX(Maths!G$2:G$34,MATCH($A5&amp;$D5,Maths!$A$2:$A$34&amp;Maths!$B$2:$B$34))," ")," ")</f>
        <v xml:space="preserve"> </v>
      </c>
      <c r="T5" s="42" t="str">
        <f t="array" aca="1" ref="T5" ca="1">IFERROR(IF((INDEX(Maths!H$2:H$34,MATCH($A5&amp;$D5,Maths!$A$2:$A$34&amp;Maths!$B$2:$B$34)))&lt;&gt;"",INDEX(Maths!H$2:H$34,MATCH($A5&amp;$D5,Maths!$A$2:$A$34&amp;Maths!$B$2:$B$34))," ")," ")</f>
        <v xml:space="preserve"> </v>
      </c>
      <c r="U5" s="42" t="str">
        <f t="array" aca="1" ref="U5" ca="1">IFERROR(IF((INDEX(Maths!I$2:I$34,MATCH($A5&amp;$D5,Maths!$A$2:$A$34&amp;Maths!$B$2:$B$34)))&lt;&gt;"",INDEX(Maths!I$2:I$34,MATCH($A5&amp;$D5,Maths!$A$2:$A$34&amp;Maths!$B$2:$B$34))," ")," ")</f>
        <v xml:space="preserve"> </v>
      </c>
      <c r="V5" s="42" t="str">
        <f t="array" aca="1" ref="V5" ca="1">IFERROR(IF((INDEX(Maths!J$2:J$34,MATCH($A5&amp;$D5,Maths!$A$2:$A$34&amp;Maths!$B$2:$B$34)))&lt;&gt;"",INDEX(Maths!J$2:J$34,MATCH($A5&amp;$D5,Maths!$A$2:$A$34&amp;Maths!$B$2:$B$34))," ")," ")</f>
        <v xml:space="preserve"> </v>
      </c>
      <c r="W5" s="42" t="str">
        <f t="array" aca="1" ref="W5" ca="1">IFERROR(IF((INDEX(Maths!K$2:K$34,MATCH($A5&amp;$D5,Maths!$A$2:$A$34&amp;Maths!$B$2:$B$34)))&lt;&gt;"",INDEX(Maths!K$2:K$34,MATCH($A5&amp;$D5,Maths!$A$2:$A$34&amp;Maths!$B$2:$B$34))," ")," ")</f>
        <v>E550/E560 Trouver une question</v>
      </c>
    </row>
    <row r="6" spans="1:25" ht="45">
      <c r="A6" s="47" t="str">
        <f t="shared" ca="1" si="0"/>
        <v>5</v>
      </c>
      <c r="B6" s="20">
        <f ca="1">VLOOKUP(ABS($A6),Calendrier!$A$2:$C$12,2)</f>
        <v>42373</v>
      </c>
      <c r="C6" s="20">
        <f ca="1">VLOOKUP(ABS($A6),Calendrier!$A$2:$C$12,3)</f>
        <v>42391</v>
      </c>
      <c r="D6" s="23" t="str">
        <f>'Liste élèves'!A6</f>
        <v>CM1</v>
      </c>
      <c r="E6" s="24" t="str">
        <f>'Liste élèves'!B6</f>
        <v>E</v>
      </c>
      <c r="F6" s="24" t="str">
        <f>'Liste élèves'!C6</f>
        <v>e</v>
      </c>
      <c r="G6" s="42" t="str">
        <f t="array" aca="1" ref="G6" ca="1">IFERROR(IF((INDEX(Français!C$2:C$34,MATCH($A6&amp;$D6,Français!$A$2:$A$34&amp;Français!$B$2:$B$34)))&lt;&gt;"",INDEX(Français!C$2:C$34,MATCH($A6&amp;$D6,Français!$A$2:$A$34&amp;Français!$B$2:$B$34))," ")," ")</f>
        <v>identifier les pronoms personnels compléments p. 32</v>
      </c>
      <c r="H6" s="42" t="str">
        <f t="array" aca="1" ref="H6" ca="1">IFERROR(IF((INDEX(Français!D$2:D$34,MATCH($A6&amp;$D6,Français!$A$2:$A$34&amp;Français!$B$2:$B$34)))&lt;&gt;"",INDEX(Français!D$2:D$34,MATCH($A6&amp;$D6,Français!$A$2:$A$34&amp;Français!$B$2:$B$34))," ")," ")</f>
        <v>Marquer le genre et le nombre p. 98</v>
      </c>
      <c r="I6" s="42" t="str">
        <f t="array" aca="1" ref="I6" ca="1">IFERROR(IF((INDEX(Français!E$2:E$34,MATCH($A6&amp;$D6,Français!$A$2:$A$34&amp;Français!$B$2:$B$34)))&lt;&gt;"",INDEX(Français!E$2:E$34,MATCH($A6&amp;$D6,Français!$A$2:$A$34&amp;Français!$B$2:$B$34))," ")," ")</f>
        <v>Utiliser l'imparfait p. 146</v>
      </c>
      <c r="J6" s="42" t="str">
        <f t="array" aca="1" ref="J6" ca="1">IFERROR(IF((INDEX(Français!F$2:F$34,MATCH($A6&amp;$D6,Français!$A$2:$A$34&amp;Français!$B$2:$B$34)))&lt;&gt;"",INDEX(Français!F$2:F$34,MATCH($A6&amp;$D6,Français!$A$2:$A$34&amp;Français!$B$2:$B$34))," ")," ")</f>
        <v xml:space="preserve"> </v>
      </c>
      <c r="K6" s="42" t="str">
        <f t="array" aca="1" ref="K6" ca="1">IFERROR(IF((INDEX(Français!G$2:G$34,MATCH($A6&amp;$D6,Français!$A$2:$A$34&amp;Français!$B$2:$B$34)))&lt;&gt;"",INDEX(Français!G$2:G$34,MATCH($A6&amp;$D6,Français!$A$2:$A$34&amp;Français!$B$2:$B$34))," ")," ")</f>
        <v xml:space="preserve"> </v>
      </c>
      <c r="L6" s="42" t="str">
        <f t="array" aca="1" ref="L6" ca="1">IFERROR(IF((INDEX(Français!H$2:H$34,MATCH($A6&amp;$D6,Français!$A$2:$A$34&amp;Français!$B$2:$B$34)))&lt;&gt;"",INDEX(Français!H$2:H$34,MATCH($A6&amp;$D6,Français!$A$2:$A$34&amp;Français!$B$2:$B$34))," ")," ")</f>
        <v>Le pluriel des noms terminés par « ou » p. 101</v>
      </c>
      <c r="M6" s="42" t="str">
        <f t="array" aca="1" ref="M6" ca="1">IFERROR(IF((INDEX(Français!I$2:I$34,MATCH($A6&amp;$D6,Français!$A$2:$A$34&amp;Français!$B$2:$B$34)))&lt;&gt;"",INDEX(Français!I$2:I$34,MATCH($A6&amp;$D6,Français!$A$2:$A$34&amp;Français!$B$2:$B$34))," ")," ")</f>
        <v xml:space="preserve"> </v>
      </c>
      <c r="N6" s="42"/>
      <c r="O6" s="42" t="str">
        <f t="array" aca="1" ref="O6" ca="1">IFERROR(IF((INDEX(Maths!C$2:C$34,MATCH($A6&amp;$D6,Maths!$A$2:$A$34&amp;Maths!$B$2:$B$34)))&lt;&gt;"",INDEX(Maths!C$2:C$34,MATCH($A6&amp;$D6,Maths!$A$2:$A$34&amp;Maths!$B$2:$B$34))," ")," ")</f>
        <v>Fractions égales p. 53</v>
      </c>
      <c r="P6" s="42" t="str">
        <f t="array" aca="1" ref="P6" ca="1">IFERROR(IF((INDEX(Maths!D$2:D$34,MATCH($A6&amp;$D6,Maths!$A$2:$A$34&amp;Maths!$B$2:$B$34)))&lt;&gt;"",INDEX(Maths!D$2:D$34,MATCH($A6&amp;$D6,Maths!$A$2:$A$34&amp;Maths!$B$2:$B$34))," ")," ")</f>
        <v xml:space="preserve"> </v>
      </c>
      <c r="Q6" s="42" t="str">
        <f t="array" aca="1" ref="Q6" ca="1">IFERROR(IF((INDEX(Maths!E$2:E$34,MATCH($A6&amp;$D6,Maths!$A$2:$A$34&amp;Maths!$B$2:$B$34)))&lt;&gt;"",INDEX(Maths!E$2:E$34,MATCH($A6&amp;$D6,Maths!$A$2:$A$34&amp;Maths!$B$2:$B$34))," ")," ")</f>
        <v>Les angles p. 145</v>
      </c>
      <c r="R6" s="42" t="str">
        <f t="array" aca="1" ref="R6" ca="1">IFERROR(IF((INDEX(Maths!F$2:F$34,MATCH($A6&amp;$D6,Maths!$A$2:$A$34&amp;Maths!$B$2:$B$34)))&lt;&gt;"",INDEX(Maths!F$2:F$34,MATCH($A6&amp;$D6,Maths!$A$2:$A$34&amp;Maths!$B$2:$B$34))," ")," ")</f>
        <v>Fractions décimales p. 57</v>
      </c>
      <c r="S6" s="42" t="str">
        <f t="array" aca="1" ref="S6" ca="1">IFERROR(IF((INDEX(Maths!G$2:G$34,MATCH($A6&amp;$D6,Maths!$A$2:$A$34&amp;Maths!$B$2:$B$34)))&lt;&gt;"",INDEX(Maths!G$2:G$34,MATCH($A6&amp;$D6,Maths!$A$2:$A$34&amp;Maths!$B$2:$B$34))," ")," ")</f>
        <v xml:space="preserve"> </v>
      </c>
      <c r="T6" s="42" t="str">
        <f t="array" aca="1" ref="T6" ca="1">IFERROR(IF((INDEX(Maths!H$2:H$34,MATCH($A6&amp;$D6,Maths!$A$2:$A$34&amp;Maths!$B$2:$B$34)))&lt;&gt;"",INDEX(Maths!H$2:H$34,MATCH($A6&amp;$D6,Maths!$A$2:$A$34&amp;Maths!$B$2:$B$34))," ")," ")</f>
        <v xml:space="preserve"> </v>
      </c>
      <c r="U6" s="42" t="str">
        <f t="array" aca="1" ref="U6" ca="1">IFERROR(IF((INDEX(Maths!I$2:I$34,MATCH($A6&amp;$D6,Maths!$A$2:$A$34&amp;Maths!$B$2:$B$34)))&lt;&gt;"",INDEX(Maths!I$2:I$34,MATCH($A6&amp;$D6,Maths!$A$2:$A$34&amp;Maths!$B$2:$B$34))," ")," ")</f>
        <v xml:space="preserve"> </v>
      </c>
      <c r="V6" s="42" t="str">
        <f t="array" aca="1" ref="V6" ca="1">IFERROR(IF((INDEX(Maths!J$2:J$34,MATCH($A6&amp;$D6,Maths!$A$2:$A$34&amp;Maths!$B$2:$B$34)))&lt;&gt;"",INDEX(Maths!J$2:J$34,MATCH($A6&amp;$D6,Maths!$A$2:$A$34&amp;Maths!$B$2:$B$34))," ")," ")</f>
        <v xml:space="preserve"> </v>
      </c>
      <c r="W6" s="42" t="str">
        <f t="array" aca="1" ref="W6" ca="1">IFERROR(IF((INDEX(Maths!K$2:K$34,MATCH($A6&amp;$D6,Maths!$A$2:$A$34&amp;Maths!$B$2:$B$34)))&lt;&gt;"",INDEX(Maths!K$2:K$34,MATCH($A6&amp;$D6,Maths!$A$2:$A$34&amp;Maths!$B$2:$B$34))," ")," ")</f>
        <v>E550/E560 Trouver une question</v>
      </c>
    </row>
    <row r="7" spans="1:25" ht="45">
      <c r="A7" s="47" t="str">
        <f t="shared" ca="1" si="0"/>
        <v>5</v>
      </c>
      <c r="B7" s="20">
        <f ca="1">VLOOKUP(ABS($A7),Calendrier!$A$2:$C$12,2)</f>
        <v>42373</v>
      </c>
      <c r="C7" s="20">
        <f ca="1">VLOOKUP(ABS($A7),Calendrier!$A$2:$C$12,3)</f>
        <v>42391</v>
      </c>
      <c r="D7" s="23" t="str">
        <f>'Liste élèves'!A7</f>
        <v>CM1</v>
      </c>
      <c r="E7" s="24" t="str">
        <f>'Liste élèves'!B7</f>
        <v>F</v>
      </c>
      <c r="F7" s="24" t="str">
        <f>'Liste élèves'!C7</f>
        <v>f</v>
      </c>
      <c r="G7" s="42" t="str">
        <f t="array" aca="1" ref="G7" ca="1">IFERROR(IF((INDEX(Français!C$2:C$34,MATCH($A7&amp;$D7,Français!$A$2:$A$34&amp;Français!$B$2:$B$34)))&lt;&gt;"",INDEX(Français!C$2:C$34,MATCH($A7&amp;$D7,Français!$A$2:$A$34&amp;Français!$B$2:$B$34))," ")," ")</f>
        <v>identifier les pronoms personnels compléments p. 32</v>
      </c>
      <c r="H7" s="42" t="str">
        <f t="array" aca="1" ref="H7" ca="1">IFERROR(IF((INDEX(Français!D$2:D$34,MATCH($A7&amp;$D7,Français!$A$2:$A$34&amp;Français!$B$2:$B$34)))&lt;&gt;"",INDEX(Français!D$2:D$34,MATCH($A7&amp;$D7,Français!$A$2:$A$34&amp;Français!$B$2:$B$34))," ")," ")</f>
        <v>Marquer le genre et le nombre p. 98</v>
      </c>
      <c r="I7" s="42" t="str">
        <f t="array" aca="1" ref="I7" ca="1">IFERROR(IF((INDEX(Français!E$2:E$34,MATCH($A7&amp;$D7,Français!$A$2:$A$34&amp;Français!$B$2:$B$34)))&lt;&gt;"",INDEX(Français!E$2:E$34,MATCH($A7&amp;$D7,Français!$A$2:$A$34&amp;Français!$B$2:$B$34))," ")," ")</f>
        <v>Utiliser l'imparfait p. 146</v>
      </c>
      <c r="J7" s="42" t="str">
        <f t="array" aca="1" ref="J7" ca="1">IFERROR(IF((INDEX(Français!F$2:F$34,MATCH($A7&amp;$D7,Français!$A$2:$A$34&amp;Français!$B$2:$B$34)))&lt;&gt;"",INDEX(Français!F$2:F$34,MATCH($A7&amp;$D7,Français!$A$2:$A$34&amp;Français!$B$2:$B$34))," ")," ")</f>
        <v xml:space="preserve"> </v>
      </c>
      <c r="K7" s="42" t="str">
        <f t="array" aca="1" ref="K7" ca="1">IFERROR(IF((INDEX(Français!G$2:G$34,MATCH($A7&amp;$D7,Français!$A$2:$A$34&amp;Français!$B$2:$B$34)))&lt;&gt;"",INDEX(Français!G$2:G$34,MATCH($A7&amp;$D7,Français!$A$2:$A$34&amp;Français!$B$2:$B$34))," ")," ")</f>
        <v xml:space="preserve"> </v>
      </c>
      <c r="L7" s="42" t="str">
        <f t="array" aca="1" ref="L7" ca="1">IFERROR(IF((INDEX(Français!H$2:H$34,MATCH($A7&amp;$D7,Français!$A$2:$A$34&amp;Français!$B$2:$B$34)))&lt;&gt;"",INDEX(Français!H$2:H$34,MATCH($A7&amp;$D7,Français!$A$2:$A$34&amp;Français!$B$2:$B$34))," ")," ")</f>
        <v>Le pluriel des noms terminés par « ou » p. 101</v>
      </c>
      <c r="M7" s="42" t="str">
        <f t="array" aca="1" ref="M7" ca="1">IFERROR(IF((INDEX(Français!I$2:I$34,MATCH($A7&amp;$D7,Français!$A$2:$A$34&amp;Français!$B$2:$B$34)))&lt;&gt;"",INDEX(Français!I$2:I$34,MATCH($A7&amp;$D7,Français!$A$2:$A$34&amp;Français!$B$2:$B$34))," ")," ")</f>
        <v xml:space="preserve"> </v>
      </c>
      <c r="N7" s="42"/>
      <c r="O7" s="42" t="str">
        <f t="array" aca="1" ref="O7" ca="1">IFERROR(IF((INDEX(Maths!C$2:C$34,MATCH($A7&amp;$D7,Maths!$A$2:$A$34&amp;Maths!$B$2:$B$34)))&lt;&gt;"",INDEX(Maths!C$2:C$34,MATCH($A7&amp;$D7,Maths!$A$2:$A$34&amp;Maths!$B$2:$B$34))," ")," ")</f>
        <v>Fractions égales p. 53</v>
      </c>
      <c r="P7" s="42" t="str">
        <f t="array" aca="1" ref="P7" ca="1">IFERROR(IF((INDEX(Maths!D$2:D$34,MATCH($A7&amp;$D7,Maths!$A$2:$A$34&amp;Maths!$B$2:$B$34)))&lt;&gt;"",INDEX(Maths!D$2:D$34,MATCH($A7&amp;$D7,Maths!$A$2:$A$34&amp;Maths!$B$2:$B$34))," ")," ")</f>
        <v xml:space="preserve"> </v>
      </c>
      <c r="Q7" s="42" t="str">
        <f t="array" aca="1" ref="Q7" ca="1">IFERROR(IF((INDEX(Maths!E$2:E$34,MATCH($A7&amp;$D7,Maths!$A$2:$A$34&amp;Maths!$B$2:$B$34)))&lt;&gt;"",INDEX(Maths!E$2:E$34,MATCH($A7&amp;$D7,Maths!$A$2:$A$34&amp;Maths!$B$2:$B$34))," ")," ")</f>
        <v>Les angles p. 145</v>
      </c>
      <c r="R7" s="42" t="str">
        <f t="array" aca="1" ref="R7" ca="1">IFERROR(IF((INDEX(Maths!F$2:F$34,MATCH($A7&amp;$D7,Maths!$A$2:$A$34&amp;Maths!$B$2:$B$34)))&lt;&gt;"",INDEX(Maths!F$2:F$34,MATCH($A7&amp;$D7,Maths!$A$2:$A$34&amp;Maths!$B$2:$B$34))," ")," ")</f>
        <v>Fractions décimales p. 57</v>
      </c>
      <c r="S7" s="42" t="str">
        <f t="array" aca="1" ref="S7" ca="1">IFERROR(IF((INDEX(Maths!G$2:G$34,MATCH($A7&amp;$D7,Maths!$A$2:$A$34&amp;Maths!$B$2:$B$34)))&lt;&gt;"",INDEX(Maths!G$2:G$34,MATCH($A7&amp;$D7,Maths!$A$2:$A$34&amp;Maths!$B$2:$B$34))," ")," ")</f>
        <v xml:space="preserve"> </v>
      </c>
      <c r="T7" s="42" t="str">
        <f t="array" aca="1" ref="T7" ca="1">IFERROR(IF((INDEX(Maths!H$2:H$34,MATCH($A7&amp;$D7,Maths!$A$2:$A$34&amp;Maths!$B$2:$B$34)))&lt;&gt;"",INDEX(Maths!H$2:H$34,MATCH($A7&amp;$D7,Maths!$A$2:$A$34&amp;Maths!$B$2:$B$34))," ")," ")</f>
        <v xml:space="preserve"> </v>
      </c>
      <c r="U7" s="42" t="str">
        <f t="array" aca="1" ref="U7" ca="1">IFERROR(IF((INDEX(Maths!I$2:I$34,MATCH($A7&amp;$D7,Maths!$A$2:$A$34&amp;Maths!$B$2:$B$34)))&lt;&gt;"",INDEX(Maths!I$2:I$34,MATCH($A7&amp;$D7,Maths!$A$2:$A$34&amp;Maths!$B$2:$B$34))," ")," ")</f>
        <v xml:space="preserve"> </v>
      </c>
      <c r="V7" s="42" t="str">
        <f t="array" aca="1" ref="V7" ca="1">IFERROR(IF((INDEX(Maths!J$2:J$34,MATCH($A7&amp;$D7,Maths!$A$2:$A$34&amp;Maths!$B$2:$B$34)))&lt;&gt;"",INDEX(Maths!J$2:J$34,MATCH($A7&amp;$D7,Maths!$A$2:$A$34&amp;Maths!$B$2:$B$34))," ")," ")</f>
        <v xml:space="preserve"> </v>
      </c>
      <c r="W7" s="42" t="str">
        <f t="array" aca="1" ref="W7" ca="1">IFERROR(IF((INDEX(Maths!K$2:K$34,MATCH($A7&amp;$D7,Maths!$A$2:$A$34&amp;Maths!$B$2:$B$34)))&lt;&gt;"",INDEX(Maths!K$2:K$34,MATCH($A7&amp;$D7,Maths!$A$2:$A$34&amp;Maths!$B$2:$B$34))," ")," ")</f>
        <v>E550/E560 Trouver une question</v>
      </c>
    </row>
    <row r="8" spans="1:25" ht="45">
      <c r="A8" s="47" t="str">
        <f t="shared" ca="1" si="0"/>
        <v>5</v>
      </c>
      <c r="B8" s="20">
        <f ca="1">VLOOKUP(ABS($A8),Calendrier!$A$2:$C$12,2)</f>
        <v>42373</v>
      </c>
      <c r="C8" s="20">
        <f ca="1">VLOOKUP(ABS($A8),Calendrier!$A$2:$C$12,3)</f>
        <v>42391</v>
      </c>
      <c r="D8" s="23" t="str">
        <f>'Liste élèves'!A8</f>
        <v>CM1</v>
      </c>
      <c r="E8" s="24" t="str">
        <f>'Liste élèves'!B8</f>
        <v>G</v>
      </c>
      <c r="F8" s="24" t="str">
        <f>'Liste élèves'!C8</f>
        <v>g</v>
      </c>
      <c r="G8" s="42" t="str">
        <f t="array" aca="1" ref="G8" ca="1">IFERROR(IF((INDEX(Français!C$2:C$34,MATCH($A8&amp;$D8,Français!$A$2:$A$34&amp;Français!$B$2:$B$34)))&lt;&gt;"",INDEX(Français!C$2:C$34,MATCH($A8&amp;$D8,Français!$A$2:$A$34&amp;Français!$B$2:$B$34))," ")," ")</f>
        <v>identifier les pronoms personnels compléments p. 32</v>
      </c>
      <c r="H8" s="42" t="str">
        <f t="array" aca="1" ref="H8" ca="1">IFERROR(IF((INDEX(Français!D$2:D$34,MATCH($A8&amp;$D8,Français!$A$2:$A$34&amp;Français!$B$2:$B$34)))&lt;&gt;"",INDEX(Français!D$2:D$34,MATCH($A8&amp;$D8,Français!$A$2:$A$34&amp;Français!$B$2:$B$34))," ")," ")</f>
        <v>Marquer le genre et le nombre p. 98</v>
      </c>
      <c r="I8" s="42" t="str">
        <f t="array" aca="1" ref="I8" ca="1">IFERROR(IF((INDEX(Français!E$2:E$34,MATCH($A8&amp;$D8,Français!$A$2:$A$34&amp;Français!$B$2:$B$34)))&lt;&gt;"",INDEX(Français!E$2:E$34,MATCH($A8&amp;$D8,Français!$A$2:$A$34&amp;Français!$B$2:$B$34))," ")," ")</f>
        <v>Utiliser l'imparfait p. 146</v>
      </c>
      <c r="J8" s="42" t="str">
        <f t="array" aca="1" ref="J8" ca="1">IFERROR(IF((INDEX(Français!F$2:F$34,MATCH($A8&amp;$D8,Français!$A$2:$A$34&amp;Français!$B$2:$B$34)))&lt;&gt;"",INDEX(Français!F$2:F$34,MATCH($A8&amp;$D8,Français!$A$2:$A$34&amp;Français!$B$2:$B$34))," ")," ")</f>
        <v xml:space="preserve"> </v>
      </c>
      <c r="K8" s="42" t="str">
        <f t="array" aca="1" ref="K8" ca="1">IFERROR(IF((INDEX(Français!G$2:G$34,MATCH($A8&amp;$D8,Français!$A$2:$A$34&amp;Français!$B$2:$B$34)))&lt;&gt;"",INDEX(Français!G$2:G$34,MATCH($A8&amp;$D8,Français!$A$2:$A$34&amp;Français!$B$2:$B$34))," ")," ")</f>
        <v xml:space="preserve"> </v>
      </c>
      <c r="L8" s="42" t="str">
        <f t="array" aca="1" ref="L8" ca="1">IFERROR(IF((INDEX(Français!H$2:H$34,MATCH($A8&amp;$D8,Français!$A$2:$A$34&amp;Français!$B$2:$B$34)))&lt;&gt;"",INDEX(Français!H$2:H$34,MATCH($A8&amp;$D8,Français!$A$2:$A$34&amp;Français!$B$2:$B$34))," ")," ")</f>
        <v>Le pluriel des noms terminés par « ou » p. 101</v>
      </c>
      <c r="M8" s="42" t="str">
        <f t="array" aca="1" ref="M8" ca="1">IFERROR(IF((INDEX(Français!I$2:I$34,MATCH($A8&amp;$D8,Français!$A$2:$A$34&amp;Français!$B$2:$B$34)))&lt;&gt;"",INDEX(Français!I$2:I$34,MATCH($A8&amp;$D8,Français!$A$2:$A$34&amp;Français!$B$2:$B$34))," ")," ")</f>
        <v xml:space="preserve"> </v>
      </c>
      <c r="N8" s="42"/>
      <c r="O8" s="42" t="str">
        <f t="array" aca="1" ref="O8" ca="1">IFERROR(IF((INDEX(Maths!C$2:C$34,MATCH($A8&amp;$D8,Maths!$A$2:$A$34&amp;Maths!$B$2:$B$34)))&lt;&gt;"",INDEX(Maths!C$2:C$34,MATCH($A8&amp;$D8,Maths!$A$2:$A$34&amp;Maths!$B$2:$B$34))," ")," ")</f>
        <v>Fractions égales p. 53</v>
      </c>
      <c r="P8" s="42" t="str">
        <f t="array" aca="1" ref="P8" ca="1">IFERROR(IF((INDEX(Maths!D$2:D$34,MATCH($A8&amp;$D8,Maths!$A$2:$A$34&amp;Maths!$B$2:$B$34)))&lt;&gt;"",INDEX(Maths!D$2:D$34,MATCH($A8&amp;$D8,Maths!$A$2:$A$34&amp;Maths!$B$2:$B$34))," ")," ")</f>
        <v xml:space="preserve"> </v>
      </c>
      <c r="Q8" s="42" t="str">
        <f t="array" aca="1" ref="Q8" ca="1">IFERROR(IF((INDEX(Maths!E$2:E$34,MATCH($A8&amp;$D8,Maths!$A$2:$A$34&amp;Maths!$B$2:$B$34)))&lt;&gt;"",INDEX(Maths!E$2:E$34,MATCH($A8&amp;$D8,Maths!$A$2:$A$34&amp;Maths!$B$2:$B$34))," ")," ")</f>
        <v>Les angles p. 145</v>
      </c>
      <c r="R8" s="42" t="str">
        <f t="array" aca="1" ref="R8" ca="1">IFERROR(IF((INDEX(Maths!F$2:F$34,MATCH($A8&amp;$D8,Maths!$A$2:$A$34&amp;Maths!$B$2:$B$34)))&lt;&gt;"",INDEX(Maths!F$2:F$34,MATCH($A8&amp;$D8,Maths!$A$2:$A$34&amp;Maths!$B$2:$B$34))," ")," ")</f>
        <v>Fractions décimales p. 57</v>
      </c>
      <c r="S8" s="42" t="str">
        <f t="array" aca="1" ref="S8" ca="1">IFERROR(IF((INDEX(Maths!G$2:G$34,MATCH($A8&amp;$D8,Maths!$A$2:$A$34&amp;Maths!$B$2:$B$34)))&lt;&gt;"",INDEX(Maths!G$2:G$34,MATCH($A8&amp;$D8,Maths!$A$2:$A$34&amp;Maths!$B$2:$B$34))," ")," ")</f>
        <v xml:space="preserve"> </v>
      </c>
      <c r="T8" s="42" t="str">
        <f t="array" aca="1" ref="T8" ca="1">IFERROR(IF((INDEX(Maths!H$2:H$34,MATCH($A8&amp;$D8,Maths!$A$2:$A$34&amp;Maths!$B$2:$B$34)))&lt;&gt;"",INDEX(Maths!H$2:H$34,MATCH($A8&amp;$D8,Maths!$A$2:$A$34&amp;Maths!$B$2:$B$34))," ")," ")</f>
        <v xml:space="preserve"> </v>
      </c>
      <c r="U8" s="42" t="str">
        <f t="array" aca="1" ref="U8" ca="1">IFERROR(IF((INDEX(Maths!I$2:I$34,MATCH($A8&amp;$D8,Maths!$A$2:$A$34&amp;Maths!$B$2:$B$34)))&lt;&gt;"",INDEX(Maths!I$2:I$34,MATCH($A8&amp;$D8,Maths!$A$2:$A$34&amp;Maths!$B$2:$B$34))," ")," ")</f>
        <v xml:space="preserve"> </v>
      </c>
      <c r="V8" s="42" t="str">
        <f t="array" aca="1" ref="V8" ca="1">IFERROR(IF((INDEX(Maths!J$2:J$34,MATCH($A8&amp;$D8,Maths!$A$2:$A$34&amp;Maths!$B$2:$B$34)))&lt;&gt;"",INDEX(Maths!J$2:J$34,MATCH($A8&amp;$D8,Maths!$A$2:$A$34&amp;Maths!$B$2:$B$34))," ")," ")</f>
        <v xml:space="preserve"> </v>
      </c>
      <c r="W8" s="42" t="str">
        <f t="array" aca="1" ref="W8" ca="1">IFERROR(IF((INDEX(Maths!K$2:K$34,MATCH($A8&amp;$D8,Maths!$A$2:$A$34&amp;Maths!$B$2:$B$34)))&lt;&gt;"",INDEX(Maths!K$2:K$34,MATCH($A8&amp;$D8,Maths!$A$2:$A$34&amp;Maths!$B$2:$B$34))," ")," ")</f>
        <v>E550/E560 Trouver une question</v>
      </c>
    </row>
    <row r="9" spans="1:25" ht="45">
      <c r="A9" s="47" t="str">
        <f t="shared" ca="1" si="0"/>
        <v>5</v>
      </c>
      <c r="B9" s="20">
        <f ca="1">VLOOKUP(ABS($A9),Calendrier!$A$2:$C$12,2)</f>
        <v>42373</v>
      </c>
      <c r="C9" s="20">
        <f ca="1">VLOOKUP(ABS($A9),Calendrier!$A$2:$C$12,3)</f>
        <v>42391</v>
      </c>
      <c r="D9" s="23" t="str">
        <f>'Liste élèves'!A9</f>
        <v>CM1</v>
      </c>
      <c r="E9" s="24" t="str">
        <f>'Liste élèves'!B9</f>
        <v>H</v>
      </c>
      <c r="F9" s="24" t="str">
        <f>'Liste élèves'!C9</f>
        <v>h</v>
      </c>
      <c r="G9" s="42" t="str">
        <f t="array" aca="1" ref="G9" ca="1">IFERROR(IF((INDEX(Français!C$2:C$34,MATCH($A9&amp;$D9,Français!$A$2:$A$34&amp;Français!$B$2:$B$34)))&lt;&gt;"",INDEX(Français!C$2:C$34,MATCH($A9&amp;$D9,Français!$A$2:$A$34&amp;Français!$B$2:$B$34))," ")," ")</f>
        <v>identifier les pronoms personnels compléments p. 32</v>
      </c>
      <c r="H9" s="42" t="str">
        <f t="array" aca="1" ref="H9" ca="1">IFERROR(IF((INDEX(Français!D$2:D$34,MATCH($A9&amp;$D9,Français!$A$2:$A$34&amp;Français!$B$2:$B$34)))&lt;&gt;"",INDEX(Français!D$2:D$34,MATCH($A9&amp;$D9,Français!$A$2:$A$34&amp;Français!$B$2:$B$34))," ")," ")</f>
        <v>Marquer le genre et le nombre p. 98</v>
      </c>
      <c r="I9" s="42" t="str">
        <f t="array" aca="1" ref="I9" ca="1">IFERROR(IF((INDEX(Français!E$2:E$34,MATCH($A9&amp;$D9,Français!$A$2:$A$34&amp;Français!$B$2:$B$34)))&lt;&gt;"",INDEX(Français!E$2:E$34,MATCH($A9&amp;$D9,Français!$A$2:$A$34&amp;Français!$B$2:$B$34))," ")," ")</f>
        <v>Utiliser l'imparfait p. 146</v>
      </c>
      <c r="J9" s="42" t="str">
        <f t="array" aca="1" ref="J9" ca="1">IFERROR(IF((INDEX(Français!F$2:F$34,MATCH($A9&amp;$D9,Français!$A$2:$A$34&amp;Français!$B$2:$B$34)))&lt;&gt;"",INDEX(Français!F$2:F$34,MATCH($A9&amp;$D9,Français!$A$2:$A$34&amp;Français!$B$2:$B$34))," ")," ")</f>
        <v xml:space="preserve"> </v>
      </c>
      <c r="K9" s="42" t="str">
        <f t="array" aca="1" ref="K9" ca="1">IFERROR(IF((INDEX(Français!G$2:G$34,MATCH($A9&amp;$D9,Français!$A$2:$A$34&amp;Français!$B$2:$B$34)))&lt;&gt;"",INDEX(Français!G$2:G$34,MATCH($A9&amp;$D9,Français!$A$2:$A$34&amp;Français!$B$2:$B$34))," ")," ")</f>
        <v xml:space="preserve"> </v>
      </c>
      <c r="L9" s="42" t="str">
        <f t="array" aca="1" ref="L9" ca="1">IFERROR(IF((INDEX(Français!H$2:H$34,MATCH($A9&amp;$D9,Français!$A$2:$A$34&amp;Français!$B$2:$B$34)))&lt;&gt;"",INDEX(Français!H$2:H$34,MATCH($A9&amp;$D9,Français!$A$2:$A$34&amp;Français!$B$2:$B$34))," ")," ")</f>
        <v>Le pluriel des noms terminés par « ou » p. 101</v>
      </c>
      <c r="M9" s="42" t="str">
        <f t="array" aca="1" ref="M9" ca="1">IFERROR(IF((INDEX(Français!I$2:I$34,MATCH($A9&amp;$D9,Français!$A$2:$A$34&amp;Français!$B$2:$B$34)))&lt;&gt;"",INDEX(Français!I$2:I$34,MATCH($A9&amp;$D9,Français!$A$2:$A$34&amp;Français!$B$2:$B$34))," ")," ")</f>
        <v xml:space="preserve"> </v>
      </c>
      <c r="N9" s="42"/>
      <c r="O9" s="42" t="str">
        <f t="array" aca="1" ref="O9" ca="1">IFERROR(IF((INDEX(Maths!C$2:C$34,MATCH($A9&amp;$D9,Maths!$A$2:$A$34&amp;Maths!$B$2:$B$34)))&lt;&gt;"",INDEX(Maths!C$2:C$34,MATCH($A9&amp;$D9,Maths!$A$2:$A$34&amp;Maths!$B$2:$B$34))," ")," ")</f>
        <v>Fractions égales p. 53</v>
      </c>
      <c r="P9" s="42" t="str">
        <f t="array" aca="1" ref="P9" ca="1">IFERROR(IF((INDEX(Maths!D$2:D$34,MATCH($A9&amp;$D9,Maths!$A$2:$A$34&amp;Maths!$B$2:$B$34)))&lt;&gt;"",INDEX(Maths!D$2:D$34,MATCH($A9&amp;$D9,Maths!$A$2:$A$34&amp;Maths!$B$2:$B$34))," ")," ")</f>
        <v xml:space="preserve"> </v>
      </c>
      <c r="Q9" s="42" t="str">
        <f t="array" aca="1" ref="Q9" ca="1">IFERROR(IF((INDEX(Maths!E$2:E$34,MATCH($A9&amp;$D9,Maths!$A$2:$A$34&amp;Maths!$B$2:$B$34)))&lt;&gt;"",INDEX(Maths!E$2:E$34,MATCH($A9&amp;$D9,Maths!$A$2:$A$34&amp;Maths!$B$2:$B$34))," ")," ")</f>
        <v>Les angles p. 145</v>
      </c>
      <c r="R9" s="42" t="str">
        <f t="array" aca="1" ref="R9" ca="1">IFERROR(IF((INDEX(Maths!F$2:F$34,MATCH($A9&amp;$D9,Maths!$A$2:$A$34&amp;Maths!$B$2:$B$34)))&lt;&gt;"",INDEX(Maths!F$2:F$34,MATCH($A9&amp;$D9,Maths!$A$2:$A$34&amp;Maths!$B$2:$B$34))," ")," ")</f>
        <v>Fractions décimales p. 57</v>
      </c>
      <c r="S9" s="42" t="str">
        <f t="array" aca="1" ref="S9" ca="1">IFERROR(IF((INDEX(Maths!G$2:G$34,MATCH($A9&amp;$D9,Maths!$A$2:$A$34&amp;Maths!$B$2:$B$34)))&lt;&gt;"",INDEX(Maths!G$2:G$34,MATCH($A9&amp;$D9,Maths!$A$2:$A$34&amp;Maths!$B$2:$B$34))," ")," ")</f>
        <v xml:space="preserve"> </v>
      </c>
      <c r="T9" s="42" t="str">
        <f t="array" aca="1" ref="T9" ca="1">IFERROR(IF((INDEX(Maths!H$2:H$34,MATCH($A9&amp;$D9,Maths!$A$2:$A$34&amp;Maths!$B$2:$B$34)))&lt;&gt;"",INDEX(Maths!H$2:H$34,MATCH($A9&amp;$D9,Maths!$A$2:$A$34&amp;Maths!$B$2:$B$34))," ")," ")</f>
        <v xml:space="preserve"> </v>
      </c>
      <c r="U9" s="42" t="str">
        <f t="array" aca="1" ref="U9" ca="1">IFERROR(IF((INDEX(Maths!I$2:I$34,MATCH($A9&amp;$D9,Maths!$A$2:$A$34&amp;Maths!$B$2:$B$34)))&lt;&gt;"",INDEX(Maths!I$2:I$34,MATCH($A9&amp;$D9,Maths!$A$2:$A$34&amp;Maths!$B$2:$B$34))," ")," ")</f>
        <v xml:space="preserve"> </v>
      </c>
      <c r="V9" s="42" t="str">
        <f t="array" aca="1" ref="V9" ca="1">IFERROR(IF((INDEX(Maths!J$2:J$34,MATCH($A9&amp;$D9,Maths!$A$2:$A$34&amp;Maths!$B$2:$B$34)))&lt;&gt;"",INDEX(Maths!J$2:J$34,MATCH($A9&amp;$D9,Maths!$A$2:$A$34&amp;Maths!$B$2:$B$34))," ")," ")</f>
        <v xml:space="preserve"> </v>
      </c>
      <c r="W9" s="42" t="str">
        <f t="array" aca="1" ref="W9" ca="1">IFERROR(IF((INDEX(Maths!K$2:K$34,MATCH($A9&amp;$D9,Maths!$A$2:$A$34&amp;Maths!$B$2:$B$34)))&lt;&gt;"",INDEX(Maths!K$2:K$34,MATCH($A9&amp;$D9,Maths!$A$2:$A$34&amp;Maths!$B$2:$B$34))," ")," ")</f>
        <v>E550/E560 Trouver une question</v>
      </c>
    </row>
    <row r="10" spans="1:25" ht="45">
      <c r="A10" s="47" t="str">
        <f t="shared" ca="1" si="0"/>
        <v>5</v>
      </c>
      <c r="B10" s="20">
        <f ca="1">VLOOKUP(ABS($A10),Calendrier!$A$2:$C$12,2)</f>
        <v>42373</v>
      </c>
      <c r="C10" s="20">
        <f ca="1">VLOOKUP(ABS($A10),Calendrier!$A$2:$C$12,3)</f>
        <v>42391</v>
      </c>
      <c r="D10" s="21" t="str">
        <f>'Liste élèves'!A10</f>
        <v>CM2</v>
      </c>
      <c r="E10" s="22" t="str">
        <f>'Liste élèves'!B10</f>
        <v>I</v>
      </c>
      <c r="F10" s="22" t="str">
        <f>'Liste élèves'!C10</f>
        <v>i</v>
      </c>
      <c r="G10" s="42" t="str">
        <f t="array" aca="1" ref="G10" ca="1">IFERROR(IF((INDEX(Français!C$2:C$34,MATCH($A10&amp;$D10,Français!$A$2:$A$34&amp;Français!$B$2:$B$34)))&lt;&gt;"",INDEX(Français!C$2:C$34,MATCH($A10&amp;$D10,Français!$A$2:$A$34&amp;Français!$B$2:$B$34))," ")," ")</f>
        <v>Identifier les adverbes p. 40</v>
      </c>
      <c r="H10" s="42" t="str">
        <f t="array" aca="1" ref="H10" ca="1">IFERROR(IF((INDEX(Français!D$2:D$34,MATCH($A10&amp;$D10,Français!$A$2:$A$34&amp;Français!$B$2:$B$34)))&lt;&gt;"",INDEX(Français!D$2:D$34,MATCH($A10&amp;$D10,Français!$A$2:$A$34&amp;Français!$B$2:$B$34))," ")," ")</f>
        <v>Marquer le genre et le nombre p. 98</v>
      </c>
      <c r="I10" s="42" t="str">
        <f t="array" aca="1" ref="I10" ca="1">IFERROR(IF((INDEX(Français!E$2:E$34,MATCH($A10&amp;$D10,Français!$A$2:$A$34&amp;Français!$B$2:$B$34)))&lt;&gt;"",INDEX(Français!E$2:E$34,MATCH($A10&amp;$D10,Français!$A$2:$A$34&amp;Français!$B$2:$B$34))," ")," ")</f>
        <v>Utiliser l'imparfait p. 146</v>
      </c>
      <c r="J10" s="42" t="str">
        <f t="array" aca="1" ref="J10" ca="1">IFERROR(IF((INDEX(Français!F$2:F$34,MATCH($A10&amp;$D10,Français!$A$2:$A$34&amp;Français!$B$2:$B$34)))&lt;&gt;"",INDEX(Français!F$2:F$34,MATCH($A10&amp;$D10,Français!$A$2:$A$34&amp;Français!$B$2:$B$34))," ")," ")</f>
        <v xml:space="preserve"> </v>
      </c>
      <c r="K10" s="42" t="str">
        <f t="array" aca="1" ref="K10" ca="1">IFERROR(IF((INDEX(Français!G$2:G$34,MATCH($A10&amp;$D10,Français!$A$2:$A$34&amp;Français!$B$2:$B$34)))&lt;&gt;"",INDEX(Français!G$2:G$34,MATCH($A10&amp;$D10,Français!$A$2:$A$34&amp;Français!$B$2:$B$34))," ")," ")</f>
        <v xml:space="preserve"> </v>
      </c>
      <c r="L10" s="42" t="str">
        <f t="array" aca="1" ref="L10" ca="1">IFERROR(IF((INDEX(Français!H$2:H$34,MATCH($A10&amp;$D10,Français!$A$2:$A$34&amp;Français!$B$2:$B$34)))&lt;&gt;"",INDEX(Français!H$2:H$34,MATCH($A10&amp;$D10,Français!$A$2:$A$34&amp;Français!$B$2:$B$34))," ")," ")</f>
        <v>Le pluriel des noms terminés par « ou » p. 101</v>
      </c>
      <c r="M10" s="42" t="str">
        <f t="array" aca="1" ref="M10" ca="1">IFERROR(IF((INDEX(Français!I$2:I$34,MATCH($A10&amp;$D10,Français!$A$2:$A$34&amp;Français!$B$2:$B$34)))&lt;&gt;"",INDEX(Français!I$2:I$34,MATCH($A10&amp;$D10,Français!$A$2:$A$34&amp;Français!$B$2:$B$34))," ")," ")</f>
        <v xml:space="preserve"> </v>
      </c>
      <c r="N10" s="42"/>
      <c r="O10" s="42" t="str">
        <f t="array" aca="1" ref="O10" ca="1">IFERROR(IF((INDEX(Maths!C$2:C$34,MATCH($A10&amp;$D10,Maths!$A$2:$A$34&amp;Maths!$B$2:$B$34)))&lt;&gt;"",INDEX(Maths!C$2:C$34,MATCH($A10&amp;$D10,Maths!$A$2:$A$34&amp;Maths!$B$2:$B$34))," ")," ")</f>
        <v>Multiplication d’un décimal par un entier p. 53</v>
      </c>
      <c r="P10" s="42" t="str">
        <f t="array" aca="1" ref="P10" ca="1">IFERROR(IF((INDEX(Maths!D$2:D$34,MATCH($A10&amp;$D10,Maths!$A$2:$A$34&amp;Maths!$B$2:$B$34)))&lt;&gt;"",INDEX(Maths!D$2:D$34,MATCH($A10&amp;$D10,Maths!$A$2:$A$34&amp;Maths!$B$2:$B$34))," ")," ")</f>
        <v xml:space="preserve"> </v>
      </c>
      <c r="Q10" s="42" t="str">
        <f t="array" aca="1" ref="Q10" ca="1">IFERROR(IF((INDEX(Maths!E$2:E$34,MATCH($A10&amp;$D10,Maths!$A$2:$A$34&amp;Maths!$B$2:$B$34)))&lt;&gt;"",INDEX(Maths!E$2:E$34,MATCH($A10&amp;$D10,Maths!$A$2:$A$34&amp;Maths!$B$2:$B$34))," ")," ")</f>
        <v>Calculs d’aires p. 137</v>
      </c>
      <c r="R10" s="42" t="str">
        <f t="array" aca="1" ref="R10" ca="1">IFERROR(IF((INDEX(Maths!F$2:F$34,MATCH($A10&amp;$D10,Maths!$A$2:$A$34&amp;Maths!$B$2:$B$34)))&lt;&gt;"",INDEX(Maths!F$2:F$34,MATCH($A10&amp;$D10,Maths!$A$2:$A$34&amp;Maths!$B$2:$B$34))," ")," ")</f>
        <v>Relations entre les nombres p. 57</v>
      </c>
      <c r="S10" s="42" t="str">
        <f t="array" aca="1" ref="S10" ca="1">IFERROR(IF((INDEX(Maths!G$2:G$34,MATCH($A10&amp;$D10,Maths!$A$2:$A$34&amp;Maths!$B$2:$B$34)))&lt;&gt;"",INDEX(Maths!G$2:G$34,MATCH($A10&amp;$D10,Maths!$A$2:$A$34&amp;Maths!$B$2:$B$34))," ")," ")</f>
        <v xml:space="preserve"> </v>
      </c>
      <c r="T10" s="42" t="str">
        <f t="array" aca="1" ref="T10" ca="1">IFERROR(IF((INDEX(Maths!H$2:H$34,MATCH($A10&amp;$D10,Maths!$A$2:$A$34&amp;Maths!$B$2:$B$34)))&lt;&gt;"",INDEX(Maths!H$2:H$34,MATCH($A10&amp;$D10,Maths!$A$2:$A$34&amp;Maths!$B$2:$B$34))," ")," ")</f>
        <v xml:space="preserve"> </v>
      </c>
      <c r="U10" s="42" t="str">
        <f t="array" aca="1" ref="U10" ca="1">IFERROR(IF((INDEX(Maths!I$2:I$34,MATCH($A10&amp;$D10,Maths!$A$2:$A$34&amp;Maths!$B$2:$B$34)))&lt;&gt;"",INDEX(Maths!I$2:I$34,MATCH($A10&amp;$D10,Maths!$A$2:$A$34&amp;Maths!$B$2:$B$34))," ")," ")</f>
        <v xml:space="preserve"> </v>
      </c>
      <c r="V10" s="42" t="str">
        <f t="array" aca="1" ref="V10" ca="1">IFERROR(IF((INDEX(Maths!J$2:J$34,MATCH($A10&amp;$D10,Maths!$A$2:$A$34&amp;Maths!$B$2:$B$34)))&lt;&gt;"",INDEX(Maths!J$2:J$34,MATCH($A10&amp;$D10,Maths!$A$2:$A$34&amp;Maths!$B$2:$B$34))," ")," ")</f>
        <v xml:space="preserve"> </v>
      </c>
      <c r="W10" s="42" t="str">
        <f t="array" aca="1" ref="W10" ca="1">IFERROR(IF((INDEX(Maths!K$2:K$34,MATCH($A10&amp;$D10,Maths!$A$2:$A$34&amp;Maths!$B$2:$B$34)))&lt;&gt;"",INDEX(Maths!K$2:K$34,MATCH($A10&amp;$D10,Maths!$A$2:$A$34&amp;Maths!$B$2:$B$34))," ")," ")</f>
        <v>E550/E560 Trouver une question</v>
      </c>
    </row>
    <row r="11" spans="1:25" ht="45">
      <c r="A11" s="47" t="str">
        <f t="shared" ca="1" si="0"/>
        <v>5</v>
      </c>
      <c r="B11" s="20">
        <f ca="1">VLOOKUP(ABS($A11),Calendrier!$A$2:$C$12,2)</f>
        <v>42373</v>
      </c>
      <c r="C11" s="20">
        <f ca="1">VLOOKUP(ABS($A11),Calendrier!$A$2:$C$12,3)</f>
        <v>42391</v>
      </c>
      <c r="D11" s="21" t="str">
        <f>'Liste élèves'!A11</f>
        <v>CM2</v>
      </c>
      <c r="E11" s="22" t="str">
        <f>'Liste élèves'!B11</f>
        <v>J</v>
      </c>
      <c r="F11" s="22" t="str">
        <f>'Liste élèves'!C11</f>
        <v>j</v>
      </c>
      <c r="G11" s="42" t="str">
        <f t="array" aca="1" ref="G11" ca="1">IFERROR(IF((INDEX(Français!C$2:C$34,MATCH($A11&amp;$D11,Français!$A$2:$A$34&amp;Français!$B$2:$B$34)))&lt;&gt;"",INDEX(Français!C$2:C$34,MATCH($A11&amp;$D11,Français!$A$2:$A$34&amp;Français!$B$2:$B$34))," ")," ")</f>
        <v>Identifier les adverbes p. 40</v>
      </c>
      <c r="H11" s="42" t="str">
        <f t="array" aca="1" ref="H11" ca="1">IFERROR(IF((INDEX(Français!D$2:D$34,MATCH($A11&amp;$D11,Français!$A$2:$A$34&amp;Français!$B$2:$B$34)))&lt;&gt;"",INDEX(Français!D$2:D$34,MATCH($A11&amp;$D11,Français!$A$2:$A$34&amp;Français!$B$2:$B$34))," ")," ")</f>
        <v>Marquer le genre et le nombre p. 98</v>
      </c>
      <c r="I11" s="42" t="str">
        <f t="array" aca="1" ref="I11" ca="1">IFERROR(IF((INDEX(Français!E$2:E$34,MATCH($A11&amp;$D11,Français!$A$2:$A$34&amp;Français!$B$2:$B$34)))&lt;&gt;"",INDEX(Français!E$2:E$34,MATCH($A11&amp;$D11,Français!$A$2:$A$34&amp;Français!$B$2:$B$34))," ")," ")</f>
        <v>Utiliser l'imparfait p. 146</v>
      </c>
      <c r="J11" s="42" t="str">
        <f t="array" aca="1" ref="J11" ca="1">IFERROR(IF((INDEX(Français!F$2:F$34,MATCH($A11&amp;$D11,Français!$A$2:$A$34&amp;Français!$B$2:$B$34)))&lt;&gt;"",INDEX(Français!F$2:F$34,MATCH($A11&amp;$D11,Français!$A$2:$A$34&amp;Français!$B$2:$B$34))," ")," ")</f>
        <v xml:space="preserve"> </v>
      </c>
      <c r="K11" s="42" t="str">
        <f t="array" aca="1" ref="K11" ca="1">IFERROR(IF((INDEX(Français!G$2:G$34,MATCH($A11&amp;$D11,Français!$A$2:$A$34&amp;Français!$B$2:$B$34)))&lt;&gt;"",INDEX(Français!G$2:G$34,MATCH($A11&amp;$D11,Français!$A$2:$A$34&amp;Français!$B$2:$B$34))," ")," ")</f>
        <v xml:space="preserve"> </v>
      </c>
      <c r="L11" s="42" t="str">
        <f t="array" aca="1" ref="L11" ca="1">IFERROR(IF((INDEX(Français!H$2:H$34,MATCH($A11&amp;$D11,Français!$A$2:$A$34&amp;Français!$B$2:$B$34)))&lt;&gt;"",INDEX(Français!H$2:H$34,MATCH($A11&amp;$D11,Français!$A$2:$A$34&amp;Français!$B$2:$B$34))," ")," ")</f>
        <v>Le pluriel des noms terminés par « ou » p. 101</v>
      </c>
      <c r="M11" s="42" t="str">
        <f t="array" aca="1" ref="M11" ca="1">IFERROR(IF((INDEX(Français!I$2:I$34,MATCH($A11&amp;$D11,Français!$A$2:$A$34&amp;Français!$B$2:$B$34)))&lt;&gt;"",INDEX(Français!I$2:I$34,MATCH($A11&amp;$D11,Français!$A$2:$A$34&amp;Français!$B$2:$B$34))," ")," ")</f>
        <v xml:space="preserve"> </v>
      </c>
      <c r="N11" s="42"/>
      <c r="O11" s="42" t="str">
        <f t="array" aca="1" ref="O11" ca="1">IFERROR(IF((INDEX(Maths!C$2:C$34,MATCH($A11&amp;$D11,Maths!$A$2:$A$34&amp;Maths!$B$2:$B$34)))&lt;&gt;"",INDEX(Maths!C$2:C$34,MATCH($A11&amp;$D11,Maths!$A$2:$A$34&amp;Maths!$B$2:$B$34))," ")," ")</f>
        <v>Multiplication d’un décimal par un entier p. 53</v>
      </c>
      <c r="P11" s="42" t="str">
        <f t="array" aca="1" ref="P11" ca="1">IFERROR(IF((INDEX(Maths!D$2:D$34,MATCH($A11&amp;$D11,Maths!$A$2:$A$34&amp;Maths!$B$2:$B$34)))&lt;&gt;"",INDEX(Maths!D$2:D$34,MATCH($A11&amp;$D11,Maths!$A$2:$A$34&amp;Maths!$B$2:$B$34))," ")," ")</f>
        <v xml:space="preserve"> </v>
      </c>
      <c r="Q11" s="42" t="str">
        <f t="array" aca="1" ref="Q11" ca="1">IFERROR(IF((INDEX(Maths!E$2:E$34,MATCH($A11&amp;$D11,Maths!$A$2:$A$34&amp;Maths!$B$2:$B$34)))&lt;&gt;"",INDEX(Maths!E$2:E$34,MATCH($A11&amp;$D11,Maths!$A$2:$A$34&amp;Maths!$B$2:$B$34))," ")," ")</f>
        <v>Calculs d’aires p. 137</v>
      </c>
      <c r="R11" s="42" t="str">
        <f t="array" aca="1" ref="R11" ca="1">IFERROR(IF((INDEX(Maths!F$2:F$34,MATCH($A11&amp;$D11,Maths!$A$2:$A$34&amp;Maths!$B$2:$B$34)))&lt;&gt;"",INDEX(Maths!F$2:F$34,MATCH($A11&amp;$D11,Maths!$A$2:$A$34&amp;Maths!$B$2:$B$34))," ")," ")</f>
        <v>Relations entre les nombres p. 57</v>
      </c>
      <c r="S11" s="42" t="str">
        <f t="array" aca="1" ref="S11" ca="1">IFERROR(IF((INDEX(Maths!G$2:G$34,MATCH($A11&amp;$D11,Maths!$A$2:$A$34&amp;Maths!$B$2:$B$34)))&lt;&gt;"",INDEX(Maths!G$2:G$34,MATCH($A11&amp;$D11,Maths!$A$2:$A$34&amp;Maths!$B$2:$B$34))," ")," ")</f>
        <v xml:space="preserve"> </v>
      </c>
      <c r="T11" s="42" t="str">
        <f t="array" aca="1" ref="T11" ca="1">IFERROR(IF((INDEX(Maths!H$2:H$34,MATCH($A11&amp;$D11,Maths!$A$2:$A$34&amp;Maths!$B$2:$B$34)))&lt;&gt;"",INDEX(Maths!H$2:H$34,MATCH($A11&amp;$D11,Maths!$A$2:$A$34&amp;Maths!$B$2:$B$34))," ")," ")</f>
        <v xml:space="preserve"> </v>
      </c>
      <c r="U11" s="42" t="str">
        <f t="array" aca="1" ref="U11" ca="1">IFERROR(IF((INDEX(Maths!I$2:I$34,MATCH($A11&amp;$D11,Maths!$A$2:$A$34&amp;Maths!$B$2:$B$34)))&lt;&gt;"",INDEX(Maths!I$2:I$34,MATCH($A11&amp;$D11,Maths!$A$2:$A$34&amp;Maths!$B$2:$B$34))," ")," ")</f>
        <v xml:space="preserve"> </v>
      </c>
      <c r="V11" s="42" t="str">
        <f t="array" aca="1" ref="V11" ca="1">IFERROR(IF((INDEX(Maths!J$2:J$34,MATCH($A11&amp;$D11,Maths!$A$2:$A$34&amp;Maths!$B$2:$B$34)))&lt;&gt;"",INDEX(Maths!J$2:J$34,MATCH($A11&amp;$D11,Maths!$A$2:$A$34&amp;Maths!$B$2:$B$34))," ")," ")</f>
        <v xml:space="preserve"> </v>
      </c>
      <c r="W11" s="42" t="str">
        <f t="array" aca="1" ref="W11" ca="1">IFERROR(IF((INDEX(Maths!K$2:K$34,MATCH($A11&amp;$D11,Maths!$A$2:$A$34&amp;Maths!$B$2:$B$34)))&lt;&gt;"",INDEX(Maths!K$2:K$34,MATCH($A11&amp;$D11,Maths!$A$2:$A$34&amp;Maths!$B$2:$B$34))," ")," ")</f>
        <v>E550/E560 Trouver une question</v>
      </c>
    </row>
    <row r="12" spans="1:25" ht="45">
      <c r="A12" s="47" t="str">
        <f t="shared" ca="1" si="0"/>
        <v>5</v>
      </c>
      <c r="B12" s="20">
        <f ca="1">VLOOKUP(ABS($A12),Calendrier!$A$2:$C$12,2)</f>
        <v>42373</v>
      </c>
      <c r="C12" s="20">
        <f ca="1">VLOOKUP(ABS($A12),Calendrier!$A$2:$C$12,3)</f>
        <v>42391</v>
      </c>
      <c r="D12" s="21" t="str">
        <f>'Liste élèves'!A12</f>
        <v>CM2</v>
      </c>
      <c r="E12" s="22" t="str">
        <f>'Liste élèves'!B12</f>
        <v>K</v>
      </c>
      <c r="F12" s="22" t="str">
        <f>'Liste élèves'!C12</f>
        <v>k</v>
      </c>
      <c r="G12" s="42" t="str">
        <f t="array" aca="1" ref="G12" ca="1">IFERROR(IF((INDEX(Français!C$2:C$34,MATCH($A12&amp;$D12,Français!$A$2:$A$34&amp;Français!$B$2:$B$34)))&lt;&gt;"",INDEX(Français!C$2:C$34,MATCH($A12&amp;$D12,Français!$A$2:$A$34&amp;Français!$B$2:$B$34))," ")," ")</f>
        <v>Identifier les adverbes p. 40</v>
      </c>
      <c r="H12" s="42" t="str">
        <f t="array" aca="1" ref="H12" ca="1">IFERROR(IF((INDEX(Français!D$2:D$34,MATCH($A12&amp;$D12,Français!$A$2:$A$34&amp;Français!$B$2:$B$34)))&lt;&gt;"",INDEX(Français!D$2:D$34,MATCH($A12&amp;$D12,Français!$A$2:$A$34&amp;Français!$B$2:$B$34))," ")," ")</f>
        <v>Marquer le genre et le nombre p. 98</v>
      </c>
      <c r="I12" s="42" t="str">
        <f t="array" aca="1" ref="I12" ca="1">IFERROR(IF((INDEX(Français!E$2:E$34,MATCH($A12&amp;$D12,Français!$A$2:$A$34&amp;Français!$B$2:$B$34)))&lt;&gt;"",INDEX(Français!E$2:E$34,MATCH($A12&amp;$D12,Français!$A$2:$A$34&amp;Français!$B$2:$B$34))," ")," ")</f>
        <v>Utiliser l'imparfait p. 146</v>
      </c>
      <c r="J12" s="42" t="str">
        <f t="array" aca="1" ref="J12" ca="1">IFERROR(IF((INDEX(Français!F$2:F$34,MATCH($A12&amp;$D12,Français!$A$2:$A$34&amp;Français!$B$2:$B$34)))&lt;&gt;"",INDEX(Français!F$2:F$34,MATCH($A12&amp;$D12,Français!$A$2:$A$34&amp;Français!$B$2:$B$34))," ")," ")</f>
        <v xml:space="preserve"> </v>
      </c>
      <c r="K12" s="42" t="str">
        <f t="array" aca="1" ref="K12" ca="1">IFERROR(IF((INDEX(Français!G$2:G$34,MATCH($A12&amp;$D12,Français!$A$2:$A$34&amp;Français!$B$2:$B$34)))&lt;&gt;"",INDEX(Français!G$2:G$34,MATCH($A12&amp;$D12,Français!$A$2:$A$34&amp;Français!$B$2:$B$34))," ")," ")</f>
        <v xml:space="preserve"> </v>
      </c>
      <c r="L12" s="42" t="str">
        <f t="array" aca="1" ref="L12" ca="1">IFERROR(IF((INDEX(Français!H$2:H$34,MATCH($A12&amp;$D12,Français!$A$2:$A$34&amp;Français!$B$2:$B$34)))&lt;&gt;"",INDEX(Français!H$2:H$34,MATCH($A12&amp;$D12,Français!$A$2:$A$34&amp;Français!$B$2:$B$34))," ")," ")</f>
        <v>Le pluriel des noms terminés par « ou » p. 101</v>
      </c>
      <c r="M12" s="42" t="str">
        <f t="array" aca="1" ref="M12" ca="1">IFERROR(IF((INDEX(Français!I$2:I$34,MATCH($A12&amp;$D12,Français!$A$2:$A$34&amp;Français!$B$2:$B$34)))&lt;&gt;"",INDEX(Français!I$2:I$34,MATCH($A12&amp;$D12,Français!$A$2:$A$34&amp;Français!$B$2:$B$34))," ")," ")</f>
        <v xml:space="preserve"> </v>
      </c>
      <c r="N12" s="42"/>
      <c r="O12" s="42" t="str">
        <f t="array" aca="1" ref="O12" ca="1">IFERROR(IF((INDEX(Maths!C$2:C$34,MATCH($A12&amp;$D12,Maths!$A$2:$A$34&amp;Maths!$B$2:$B$34)))&lt;&gt;"",INDEX(Maths!C$2:C$34,MATCH($A12&amp;$D12,Maths!$A$2:$A$34&amp;Maths!$B$2:$B$34))," ")," ")</f>
        <v>Multiplication d’un décimal par un entier p. 53</v>
      </c>
      <c r="P12" s="42" t="str">
        <f t="array" aca="1" ref="P12" ca="1">IFERROR(IF((INDEX(Maths!D$2:D$34,MATCH($A12&amp;$D12,Maths!$A$2:$A$34&amp;Maths!$B$2:$B$34)))&lt;&gt;"",INDEX(Maths!D$2:D$34,MATCH($A12&amp;$D12,Maths!$A$2:$A$34&amp;Maths!$B$2:$B$34))," ")," ")</f>
        <v xml:space="preserve"> </v>
      </c>
      <c r="Q12" s="42" t="str">
        <f t="array" aca="1" ref="Q12" ca="1">IFERROR(IF((INDEX(Maths!E$2:E$34,MATCH($A12&amp;$D12,Maths!$A$2:$A$34&amp;Maths!$B$2:$B$34)))&lt;&gt;"",INDEX(Maths!E$2:E$34,MATCH($A12&amp;$D12,Maths!$A$2:$A$34&amp;Maths!$B$2:$B$34))," ")," ")</f>
        <v>Calculs d’aires p. 137</v>
      </c>
      <c r="R12" s="42" t="str">
        <f t="array" aca="1" ref="R12" ca="1">IFERROR(IF((INDEX(Maths!F$2:F$34,MATCH($A12&amp;$D12,Maths!$A$2:$A$34&amp;Maths!$B$2:$B$34)))&lt;&gt;"",INDEX(Maths!F$2:F$34,MATCH($A12&amp;$D12,Maths!$A$2:$A$34&amp;Maths!$B$2:$B$34))," ")," ")</f>
        <v>Relations entre les nombres p. 57</v>
      </c>
      <c r="S12" s="42" t="str">
        <f t="array" aca="1" ref="S12" ca="1">IFERROR(IF((INDEX(Maths!G$2:G$34,MATCH($A12&amp;$D12,Maths!$A$2:$A$34&amp;Maths!$B$2:$B$34)))&lt;&gt;"",INDEX(Maths!G$2:G$34,MATCH($A12&amp;$D12,Maths!$A$2:$A$34&amp;Maths!$B$2:$B$34))," ")," ")</f>
        <v xml:space="preserve"> </v>
      </c>
      <c r="T12" s="42" t="str">
        <f t="array" aca="1" ref="T12" ca="1">IFERROR(IF((INDEX(Maths!H$2:H$34,MATCH($A12&amp;$D12,Maths!$A$2:$A$34&amp;Maths!$B$2:$B$34)))&lt;&gt;"",INDEX(Maths!H$2:H$34,MATCH($A12&amp;$D12,Maths!$A$2:$A$34&amp;Maths!$B$2:$B$34))," ")," ")</f>
        <v xml:space="preserve"> </v>
      </c>
      <c r="U12" s="42" t="str">
        <f t="array" aca="1" ref="U12" ca="1">IFERROR(IF((INDEX(Maths!I$2:I$34,MATCH($A12&amp;$D12,Maths!$A$2:$A$34&amp;Maths!$B$2:$B$34)))&lt;&gt;"",INDEX(Maths!I$2:I$34,MATCH($A12&amp;$D12,Maths!$A$2:$A$34&amp;Maths!$B$2:$B$34))," ")," ")</f>
        <v xml:space="preserve"> </v>
      </c>
      <c r="V12" s="42" t="str">
        <f t="array" aca="1" ref="V12" ca="1">IFERROR(IF((INDEX(Maths!J$2:J$34,MATCH($A12&amp;$D12,Maths!$A$2:$A$34&amp;Maths!$B$2:$B$34)))&lt;&gt;"",INDEX(Maths!J$2:J$34,MATCH($A12&amp;$D12,Maths!$A$2:$A$34&amp;Maths!$B$2:$B$34))," ")," ")</f>
        <v xml:space="preserve"> </v>
      </c>
      <c r="W12" s="42" t="str">
        <f t="array" aca="1" ref="W12" ca="1">IFERROR(IF((INDEX(Maths!K$2:K$34,MATCH($A12&amp;$D12,Maths!$A$2:$A$34&amp;Maths!$B$2:$B$34)))&lt;&gt;"",INDEX(Maths!K$2:K$34,MATCH($A12&amp;$D12,Maths!$A$2:$A$34&amp;Maths!$B$2:$B$34))," ")," ")</f>
        <v>E550/E560 Trouver une question</v>
      </c>
    </row>
    <row r="13" spans="1:25">
      <c r="R13" s="14" t="str">
        <f>IF(AND($D13=Maths!$B$2,'PDT 5'!$A13=Maths!$A$2,Maths!F$2&lt;&gt;" "),Maths!F$2,IF(AND($D13=Maths!$B$3,'PDT 5'!$A13=Maths!$A$3,Maths!F$3&lt;&gt;" "),Maths!F$3,IF(AND($D13=Maths!$B$4,'PDT 5'!$A13=Maths!$A$4,Maths!F$4&lt;&gt;" "),Maths!F$4," ")))</f>
        <v xml:space="preserve"> </v>
      </c>
      <c r="S13" s="14" t="str">
        <f>IF(AND($D13=Maths!$B$2,'PDT 5'!$A13=Maths!$A$2,Maths!G$2&lt;&gt;" "),Maths!G$2,IF(AND($D13=Maths!$B$3,'PDT 5'!$A13=Maths!$A$3,Maths!G$3&lt;&gt;" "),Maths!G$3,IF(AND($D13=Maths!$B$4,'PDT 5'!$A13=Maths!$A$4,Maths!G$4&lt;&gt;" "),Maths!G$4," ")))</f>
        <v xml:space="preserve"> </v>
      </c>
      <c r="T13" s="14" t="str">
        <f>IF(AND($D13=Maths!$B$2,'PDT 5'!$A13=Maths!$A$2,Maths!H$2&lt;&gt;" "),Maths!H$2,IF(AND($D13=Maths!$B$3,'PDT 5'!$A13=Maths!$A$3,Maths!H$3&lt;&gt;" "),Maths!H$3,IF(AND($D13=Maths!$B$4,'PDT 5'!$A13=Maths!$A$4,Maths!H$4&lt;&gt;" "),Maths!H$4," ")))</f>
        <v xml:space="preserve"> </v>
      </c>
      <c r="U13" s="14" t="str">
        <f>IF(AND($D13=Maths!$B$2,'PDT 5'!$A13=Maths!$A$2,Maths!I$2&lt;&gt;" "),Maths!I$2,IF(AND($D13=Maths!$B$3,'PDT 5'!$A13=Maths!$A$3,Maths!I$3&lt;&gt;" "),Maths!I$3,IF(AND($D13=Maths!$B$4,'PDT 5'!$A13=Maths!$A$4,Maths!I$4&lt;&gt;" "),Maths!I$4," ")))</f>
        <v xml:space="preserve"> </v>
      </c>
      <c r="V13" s="14" t="str">
        <f>IF(AND($D13=Maths!$B$2,'PDT 5'!$A13=Maths!$A$2,Maths!J$2&lt;&gt;" "),Maths!J$2,IF(AND($D13=Maths!$B$3,'PDT 5'!$A13=Maths!$A$3,Maths!J$3&lt;&gt;" "),Maths!J$3,IF(AND($D13=Maths!$B$4,'PDT 5'!$A13=Maths!$A$4,Maths!J$4&lt;&gt;" "),Maths!J$4," ")))</f>
        <v xml:space="preserve"> </v>
      </c>
      <c r="W13" s="14" t="str">
        <f>IF(AND($D13=Maths!$B$2,'PDT 5'!$A13=Maths!$A$2,Maths!K$2&lt;&gt;" "),Maths!K$2,IF(AND($D13=Maths!$B$3,'PDT 5'!$A13=Maths!$A$3,Maths!K$3&lt;&gt;" "),Maths!K$3,IF(AND($D13=Maths!$B$4,'PDT 5'!$A13=Maths!$A$4,Maths!K$4&lt;&gt;" "),Maths!K$4," ")))</f>
        <v xml:space="preserve"> </v>
      </c>
    </row>
  </sheetData>
  <pageMargins left="0.7" right="0.7" top="0.75" bottom="0.75" header="0.3" footer="0.3"/>
  <pageSetup paperSize="9" orientation="portrait" horizontalDpi="200" verticalDpi="2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"/>
  <sheetViews>
    <sheetView zoomScale="85" zoomScaleNormal="85" workbookViewId="0">
      <selection activeCell="W2" sqref="W2"/>
    </sheetView>
  </sheetViews>
  <sheetFormatPr baseColWidth="10" defaultColWidth="11.42578125" defaultRowHeight="15"/>
  <cols>
    <col min="1" max="1" width="16.28515625" style="14" bestFit="1" customWidth="1"/>
    <col min="2" max="3" width="10.7109375" style="14" bestFit="1" customWidth="1"/>
    <col min="4" max="4" width="7.28515625" style="11" bestFit="1" customWidth="1"/>
    <col min="5" max="5" width="14.7109375" style="14" customWidth="1"/>
    <col min="6" max="6" width="8.140625" style="14" bestFit="1" customWidth="1"/>
    <col min="7" max="25" width="24.140625" style="14" customWidth="1"/>
    <col min="26" max="16384" width="11.42578125" style="14"/>
  </cols>
  <sheetData>
    <row r="1" spans="1:25" ht="15.75" thickBot="1">
      <c r="A1" s="18" t="s">
        <v>20</v>
      </c>
      <c r="B1" s="19" t="s">
        <v>21</v>
      </c>
      <c r="C1" s="19" t="s">
        <v>22</v>
      </c>
      <c r="D1" s="12" t="s">
        <v>17</v>
      </c>
      <c r="E1" s="13" t="s">
        <v>24</v>
      </c>
      <c r="F1" s="13" t="s">
        <v>25</v>
      </c>
      <c r="G1" s="12" t="s">
        <v>26</v>
      </c>
      <c r="H1" s="12" t="s">
        <v>27</v>
      </c>
      <c r="I1" s="12" t="s">
        <v>28</v>
      </c>
      <c r="J1" s="12" t="s">
        <v>29</v>
      </c>
      <c r="K1" s="12" t="s">
        <v>30</v>
      </c>
      <c r="L1" s="12" t="s">
        <v>31</v>
      </c>
      <c r="M1" s="12" t="s">
        <v>32</v>
      </c>
      <c r="N1" s="41" t="s">
        <v>33</v>
      </c>
      <c r="O1" s="40" t="s">
        <v>34</v>
      </c>
      <c r="P1" s="12" t="s">
        <v>35</v>
      </c>
      <c r="Q1" s="12" t="s">
        <v>36</v>
      </c>
      <c r="R1" s="12" t="s">
        <v>38</v>
      </c>
      <c r="S1" s="12" t="s">
        <v>39</v>
      </c>
      <c r="T1" s="12" t="s">
        <v>40</v>
      </c>
      <c r="U1" s="27" t="s">
        <v>42</v>
      </c>
      <c r="V1" s="27" t="s">
        <v>41</v>
      </c>
      <c r="W1" s="12" t="s">
        <v>37</v>
      </c>
      <c r="X1" s="13"/>
      <c r="Y1" s="13"/>
    </row>
    <row r="2" spans="1:25" ht="31.5" customHeight="1">
      <c r="A2" s="47" t="str">
        <f t="shared" ref="A2:A12" ca="1" si="0">RIGHT(CELL("filename",A1),LEN(CELL("filename",A1))-SEARCH("]",CELL("filename",A1))-4)</f>
        <v>6</v>
      </c>
      <c r="B2" s="20">
        <f ca="1">VLOOKUP(ABS($A2),Calendrier!$A$2:$C$12,2)</f>
        <v>42394</v>
      </c>
      <c r="C2" s="20">
        <f ca="1">VLOOKUP(ABS($A2),Calendrier!$A$2:$C$12,3)</f>
        <v>42412</v>
      </c>
      <c r="D2" s="25" t="str">
        <f>'Liste élèves'!A2</f>
        <v>CE2</v>
      </c>
      <c r="E2" s="26" t="str">
        <f>'Liste élèves'!B2</f>
        <v>A</v>
      </c>
      <c r="F2" s="26" t="str">
        <f>'Liste élèves'!C2</f>
        <v>a</v>
      </c>
      <c r="G2" s="42" t="str">
        <f t="array" aca="1" ref="G2" ca="1">IFERROR(IF((INDEX(Français!C$2:C$34,MATCH($A2&amp;$D2,Français!$A$2:$A$34&amp;Français!$B$2:$B$34)))&lt;&gt;"",INDEX(Français!C$2:C$34,MATCH($A2&amp;$D2,Français!$A$2:$A$34&amp;Français!$B$2:$B$34))," ")," ")</f>
        <v>Identifier les déterminants p. 48</v>
      </c>
      <c r="H2" s="42" t="str">
        <f t="array" aca="1" ref="H2" ca="1">IFERROR(IF((INDEX(Français!D$2:D$34,MATCH($A2&amp;$D2,Français!$A$2:$A$34&amp;Français!$B$2:$B$34)))&lt;&gt;"",INDEX(Français!D$2:D$34,MATCH($A2&amp;$D2,Français!$A$2:$A$34&amp;Français!$B$2:$B$34))," ")," ")</f>
        <v>Accorder l'adjectif qualificatif p. 94</v>
      </c>
      <c r="I2" s="42" t="str">
        <f t="array" aca="1" ref="I2" ca="1">IFERROR(IF((INDEX(Français!E$2:E$34,MATCH($A2&amp;$D2,Français!$A$2:$A$34&amp;Français!$B$2:$B$34)))&lt;&gt;"",INDEX(Français!E$2:E$34,MATCH($A2&amp;$D2,Français!$A$2:$A$34&amp;Français!$B$2:$B$34))," ")," ")</f>
        <v xml:space="preserve"> </v>
      </c>
      <c r="J2" s="42" t="str">
        <f t="array" aca="1" ref="J2" ca="1">IFERROR(IF((INDEX(Français!F$2:F$34,MATCH($A2&amp;$D2,Français!$A$2:$A$34&amp;Français!$B$2:$B$34)))&lt;&gt;"",INDEX(Français!F$2:F$34,MATCH($A2&amp;$D2,Français!$A$2:$A$34&amp;Français!$B$2:$B$34))," ")," ")</f>
        <v xml:space="preserve"> </v>
      </c>
      <c r="K2" s="42" t="str">
        <f t="array" aca="1" ref="K2" ca="1">IFERROR(IF((INDEX(Français!G$2:G$34,MATCH($A2&amp;$D2,Français!$A$2:$A$34&amp;Français!$B$2:$B$34)))&lt;&gt;"",INDEX(Français!G$2:G$34,MATCH($A2&amp;$D2,Français!$A$2:$A$34&amp;Français!$B$2:$B$34))," ")," ")</f>
        <v xml:space="preserve"> </v>
      </c>
      <c r="L2" s="42" t="str">
        <f t="array" aca="1" ref="L2" ca="1">IFERROR(IF((INDEX(Français!H$2:H$34,MATCH($A2&amp;$D2,Français!$A$2:$A$34&amp;Français!$B$2:$B$34)))&lt;&gt;"",INDEX(Français!H$2:H$34,MATCH($A2&amp;$D2,Français!$A$2:$A$34&amp;Français!$B$2:$B$34))," ")," ")</f>
        <v>Les accords dans le groupe nominal p. 96</v>
      </c>
      <c r="M2" s="42" t="str">
        <f t="array" aca="1" ref="M2" ca="1">IFERROR(IF((INDEX(Français!I$2:I$34,MATCH($A2&amp;$D2,Français!$A$2:$A$34&amp;Français!$B$2:$B$34)))&lt;&gt;"",INDEX(Français!I$2:I$34,MATCH($A2&amp;$D2,Français!$A$2:$A$34&amp;Français!$B$2:$B$34))," ")," ")</f>
        <v xml:space="preserve"> </v>
      </c>
      <c r="N2" s="42"/>
      <c r="O2" s="42" t="str">
        <f t="array" aca="1" ref="O2" ca="1">IFERROR(IF((INDEX(Maths!C$2:C$34,MATCH($A2&amp;$D2,Maths!$A$2:$A$34&amp;Maths!$B$2:$B$34)))&lt;&gt;"",INDEX(Maths!C$2:C$34,MATCH($A2&amp;$D2,Maths!$A$2:$A$34&amp;Maths!$B$2:$B$34))," ")," ")</f>
        <v>La multiplication : situations multiplicatives - p. 61</v>
      </c>
      <c r="P2" s="42" t="str">
        <f t="array" aca="1" ref="P2" ca="1">IFERROR(IF((INDEX(Maths!D$2:D$34,MATCH($A2&amp;$D2,Maths!$A$2:$A$34&amp;Maths!$B$2:$B$34)))&lt;&gt;"",INDEX(Maths!D$2:D$34,MATCH($A2&amp;$D2,Maths!$A$2:$A$34&amp;Maths!$B$2:$B$34))," ")," ")</f>
        <v xml:space="preserve"> </v>
      </c>
      <c r="Q2" s="42" t="str">
        <f t="array" aca="1" ref="Q2" ca="1">IFERROR(IF((INDEX(Maths!E$2:E$34,MATCH($A2&amp;$D2,Maths!$A$2:$A$34&amp;Maths!$B$2:$B$34)))&lt;&gt;"",INDEX(Maths!E$2:E$34,MATCH($A2&amp;$D2,Maths!$A$2:$A$34&amp;Maths!$B$2:$B$34))," ")," ")</f>
        <v>La monnaie : l’euro p. 141</v>
      </c>
      <c r="R2" s="42" t="str">
        <f t="array" aca="1" ref="R2" ca="1">IFERROR(IF((INDEX(Maths!F$2:F$34,MATCH($A2&amp;$D2,Maths!$A$2:$A$34&amp;Maths!$B$2:$B$34)))&lt;&gt;"",INDEX(Maths!F$2:F$34,MATCH($A2&amp;$D2,Maths!$A$2:$A$34&amp;Maths!$B$2:$B$34))," ")," ")</f>
        <v xml:space="preserve"> </v>
      </c>
      <c r="S2" s="42" t="str">
        <f t="array" aca="1" ref="S2" ca="1">IFERROR(IF((INDEX(Maths!G$2:G$34,MATCH($A2&amp;$D2,Maths!$A$2:$A$34&amp;Maths!$B$2:$B$34)))&lt;&gt;"",INDEX(Maths!G$2:G$34,MATCH($A2&amp;$D2,Maths!$A$2:$A$34&amp;Maths!$B$2:$B$34))," ")," ")</f>
        <v xml:space="preserve"> </v>
      </c>
      <c r="T2" s="42" t="str">
        <f t="array" aca="1" ref="T2" ca="1">IFERROR(IF((INDEX(Maths!H$2:H$34,MATCH($A2&amp;$D2,Maths!$A$2:$A$34&amp;Maths!$B$2:$B$34)))&lt;&gt;"",INDEX(Maths!H$2:H$34,MATCH($A2&amp;$D2,Maths!$A$2:$A$34&amp;Maths!$B$2:$B$34))," ")," ")</f>
        <v xml:space="preserve"> </v>
      </c>
      <c r="U2" s="42" t="str">
        <f t="array" aca="1" ref="U2" ca="1">IFERROR(IF((INDEX(Maths!I$2:I$34,MATCH($A2&amp;$D2,Maths!$A$2:$A$34&amp;Maths!$B$2:$B$34)))&lt;&gt;"",INDEX(Maths!I$2:I$34,MATCH($A2&amp;$D2,Maths!$A$2:$A$34&amp;Maths!$B$2:$B$34))," ")," ")</f>
        <v>Tableaux et graphiques p. 173</v>
      </c>
      <c r="V2" s="42" t="str">
        <f t="array" aca="1" ref="V2" ca="1">IFERROR(IF((INDEX(Maths!J$2:J$34,MATCH($A2&amp;$D2,Maths!$A$2:$A$34&amp;Maths!$B$2:$B$34)))&lt;&gt;"",INDEX(Maths!J$2:J$34,MATCH($A2&amp;$D2,Maths!$A$2:$A$34&amp;Maths!$B$2:$B$34))," ")," ")</f>
        <v xml:space="preserve"> </v>
      </c>
      <c r="W2" s="42" t="str">
        <f t="array" aca="1" ref="W2" ca="1">IFERROR(IF((INDEX(Maths!K$2:K$34,MATCH($A2&amp;$D2,Maths!$A$2:$A$34&amp;Maths!$B$2:$B$34)))&lt;&gt;"",INDEX(Maths!K$2:K$34,MATCH($A2&amp;$D2,Maths!$A$2:$A$34&amp;Maths!$B$2:$B$34))," ")," ")</f>
        <v>08 Inventer une question –1
09 Inventer une question – 2</v>
      </c>
    </row>
    <row r="3" spans="1:25" ht="60">
      <c r="A3" s="47" t="str">
        <f t="shared" ca="1" si="0"/>
        <v>6</v>
      </c>
      <c r="B3" s="20">
        <f ca="1">VLOOKUP(ABS($A3),Calendrier!$A$2:$C$12,2)</f>
        <v>42394</v>
      </c>
      <c r="C3" s="20">
        <f ca="1">VLOOKUP(ABS($A3),Calendrier!$A$2:$C$12,3)</f>
        <v>42412</v>
      </c>
      <c r="D3" s="25" t="str">
        <f>'Liste élèves'!A3</f>
        <v>CE2</v>
      </c>
      <c r="E3" s="26" t="str">
        <f>'Liste élèves'!B3</f>
        <v>B</v>
      </c>
      <c r="F3" s="26" t="str">
        <f>'Liste élèves'!C3</f>
        <v>b</v>
      </c>
      <c r="G3" s="42" t="str">
        <f t="array" aca="1" ref="G3" ca="1">IFERROR(IF((INDEX(Français!C$2:C$34,MATCH($A3&amp;$D3,Français!$A$2:$A$34&amp;Français!$B$2:$B$34)))&lt;&gt;"",INDEX(Français!C$2:C$34,MATCH($A3&amp;$D3,Français!$A$2:$A$34&amp;Français!$B$2:$B$34))," ")," ")</f>
        <v>Identifier les déterminants p. 48</v>
      </c>
      <c r="H3" s="42" t="str">
        <f t="array" aca="1" ref="H3" ca="1">IFERROR(IF((INDEX(Français!D$2:D$34,MATCH($A3&amp;$D3,Français!$A$2:$A$34&amp;Français!$B$2:$B$34)))&lt;&gt;"",INDEX(Français!D$2:D$34,MATCH($A3&amp;$D3,Français!$A$2:$A$34&amp;Français!$B$2:$B$34))," ")," ")</f>
        <v>Accorder l'adjectif qualificatif p. 94</v>
      </c>
      <c r="I3" s="42" t="str">
        <f t="array" aca="1" ref="I3" ca="1">IFERROR(IF((INDEX(Français!E$2:E$34,MATCH($A3&amp;$D3,Français!$A$2:$A$34&amp;Français!$B$2:$B$34)))&lt;&gt;"",INDEX(Français!E$2:E$34,MATCH($A3&amp;$D3,Français!$A$2:$A$34&amp;Français!$B$2:$B$34))," ")," ")</f>
        <v xml:space="preserve"> </v>
      </c>
      <c r="J3" s="42" t="str">
        <f t="array" aca="1" ref="J3" ca="1">IFERROR(IF((INDEX(Français!F$2:F$34,MATCH($A3&amp;$D3,Français!$A$2:$A$34&amp;Français!$B$2:$B$34)))&lt;&gt;"",INDEX(Français!F$2:F$34,MATCH($A3&amp;$D3,Français!$A$2:$A$34&amp;Français!$B$2:$B$34))," ")," ")</f>
        <v xml:space="preserve"> </v>
      </c>
      <c r="K3" s="42" t="str">
        <f t="array" aca="1" ref="K3" ca="1">IFERROR(IF((INDEX(Français!G$2:G$34,MATCH($A3&amp;$D3,Français!$A$2:$A$34&amp;Français!$B$2:$B$34)))&lt;&gt;"",INDEX(Français!G$2:G$34,MATCH($A3&amp;$D3,Français!$A$2:$A$34&amp;Français!$B$2:$B$34))," ")," ")</f>
        <v xml:space="preserve"> </v>
      </c>
      <c r="L3" s="42" t="str">
        <f t="array" aca="1" ref="L3" ca="1">IFERROR(IF((INDEX(Français!H$2:H$34,MATCH($A3&amp;$D3,Français!$A$2:$A$34&amp;Français!$B$2:$B$34)))&lt;&gt;"",INDEX(Français!H$2:H$34,MATCH($A3&amp;$D3,Français!$A$2:$A$34&amp;Français!$B$2:$B$34))," ")," ")</f>
        <v>Les accords dans le groupe nominal p. 96</v>
      </c>
      <c r="M3" s="42" t="str">
        <f t="array" aca="1" ref="M3" ca="1">IFERROR(IF((INDEX(Français!I$2:I$34,MATCH($A3&amp;$D3,Français!$A$2:$A$34&amp;Français!$B$2:$B$34)))&lt;&gt;"",INDEX(Français!I$2:I$34,MATCH($A3&amp;$D3,Français!$A$2:$A$34&amp;Français!$B$2:$B$34))," ")," ")</f>
        <v xml:space="preserve"> </v>
      </c>
      <c r="N3" s="42"/>
      <c r="O3" s="42" t="str">
        <f t="array" aca="1" ref="O3" ca="1">IFERROR(IF((INDEX(Maths!C$2:C$34,MATCH($A3&amp;$D3,Maths!$A$2:$A$34&amp;Maths!$B$2:$B$34)))&lt;&gt;"",INDEX(Maths!C$2:C$34,MATCH($A3&amp;$D3,Maths!$A$2:$A$34&amp;Maths!$B$2:$B$34))," ")," ")</f>
        <v>La multiplication : situations multiplicatives - p. 61</v>
      </c>
      <c r="P3" s="42" t="str">
        <f t="array" aca="1" ref="P3" ca="1">IFERROR(IF((INDEX(Maths!D$2:D$34,MATCH($A3&amp;$D3,Maths!$A$2:$A$34&amp;Maths!$B$2:$B$34)))&lt;&gt;"",INDEX(Maths!D$2:D$34,MATCH($A3&amp;$D3,Maths!$A$2:$A$34&amp;Maths!$B$2:$B$34))," ")," ")</f>
        <v xml:space="preserve"> </v>
      </c>
      <c r="Q3" s="42" t="str">
        <f t="array" aca="1" ref="Q3" ca="1">IFERROR(IF((INDEX(Maths!E$2:E$34,MATCH($A3&amp;$D3,Maths!$A$2:$A$34&amp;Maths!$B$2:$B$34)))&lt;&gt;"",INDEX(Maths!E$2:E$34,MATCH($A3&amp;$D3,Maths!$A$2:$A$34&amp;Maths!$B$2:$B$34))," ")," ")</f>
        <v>La monnaie : l’euro p. 141</v>
      </c>
      <c r="R3" s="42" t="str">
        <f t="array" aca="1" ref="R3" ca="1">IFERROR(IF((INDEX(Maths!F$2:F$34,MATCH($A3&amp;$D3,Maths!$A$2:$A$34&amp;Maths!$B$2:$B$34)))&lt;&gt;"",INDEX(Maths!F$2:F$34,MATCH($A3&amp;$D3,Maths!$A$2:$A$34&amp;Maths!$B$2:$B$34))," ")," ")</f>
        <v xml:space="preserve"> </v>
      </c>
      <c r="S3" s="42" t="str">
        <f t="array" aca="1" ref="S3" ca="1">IFERROR(IF((INDEX(Maths!G$2:G$34,MATCH($A3&amp;$D3,Maths!$A$2:$A$34&amp;Maths!$B$2:$B$34)))&lt;&gt;"",INDEX(Maths!G$2:G$34,MATCH($A3&amp;$D3,Maths!$A$2:$A$34&amp;Maths!$B$2:$B$34))," ")," ")</f>
        <v xml:space="preserve"> </v>
      </c>
      <c r="T3" s="42" t="str">
        <f t="array" aca="1" ref="T3" ca="1">IFERROR(IF((INDEX(Maths!H$2:H$34,MATCH($A3&amp;$D3,Maths!$A$2:$A$34&amp;Maths!$B$2:$B$34)))&lt;&gt;"",INDEX(Maths!H$2:H$34,MATCH($A3&amp;$D3,Maths!$A$2:$A$34&amp;Maths!$B$2:$B$34))," ")," ")</f>
        <v xml:space="preserve"> </v>
      </c>
      <c r="U3" s="42" t="str">
        <f t="array" aca="1" ref="U3" ca="1">IFERROR(IF((INDEX(Maths!I$2:I$34,MATCH($A3&amp;$D3,Maths!$A$2:$A$34&amp;Maths!$B$2:$B$34)))&lt;&gt;"",INDEX(Maths!I$2:I$34,MATCH($A3&amp;$D3,Maths!$A$2:$A$34&amp;Maths!$B$2:$B$34))," ")," ")</f>
        <v>Tableaux et graphiques p. 173</v>
      </c>
      <c r="V3" s="42" t="str">
        <f t="array" aca="1" ref="V3" ca="1">IFERROR(IF((INDEX(Maths!J$2:J$34,MATCH($A3&amp;$D3,Maths!$A$2:$A$34&amp;Maths!$B$2:$B$34)))&lt;&gt;"",INDEX(Maths!J$2:J$34,MATCH($A3&amp;$D3,Maths!$A$2:$A$34&amp;Maths!$B$2:$B$34))," ")," ")</f>
        <v xml:space="preserve"> </v>
      </c>
      <c r="W3" s="42" t="str">
        <f t="array" aca="1" ref="W3" ca="1">IFERROR(IF((INDEX(Maths!K$2:K$34,MATCH($A3&amp;$D3,Maths!$A$2:$A$34&amp;Maths!$B$2:$B$34)))&lt;&gt;"",INDEX(Maths!K$2:K$34,MATCH($A3&amp;$D3,Maths!$A$2:$A$34&amp;Maths!$B$2:$B$34))," ")," ")</f>
        <v>08 Inventer une question –1
09 Inventer une question – 2</v>
      </c>
    </row>
    <row r="4" spans="1:25" ht="60">
      <c r="A4" s="47" t="str">
        <f t="shared" ca="1" si="0"/>
        <v>6</v>
      </c>
      <c r="B4" s="20">
        <f ca="1">VLOOKUP(ABS($A4),Calendrier!$A$2:$C$12,2)</f>
        <v>42394</v>
      </c>
      <c r="C4" s="20">
        <f ca="1">VLOOKUP(ABS($A4),Calendrier!$A$2:$C$12,3)</f>
        <v>42412</v>
      </c>
      <c r="D4" s="25" t="str">
        <f>'Liste élèves'!A4</f>
        <v>CE2</v>
      </c>
      <c r="E4" s="26" t="str">
        <f>'Liste élèves'!B4</f>
        <v>C</v>
      </c>
      <c r="F4" s="26" t="str">
        <f>'Liste élèves'!C4</f>
        <v>c</v>
      </c>
      <c r="G4" s="42" t="str">
        <f t="array" aca="1" ref="G4" ca="1">IFERROR(IF((INDEX(Français!C$2:C$34,MATCH($A4&amp;$D4,Français!$A$2:$A$34&amp;Français!$B$2:$B$34)))&lt;&gt;"",INDEX(Français!C$2:C$34,MATCH($A4&amp;$D4,Français!$A$2:$A$34&amp;Français!$B$2:$B$34))," ")," ")</f>
        <v>Identifier les déterminants p. 48</v>
      </c>
      <c r="H4" s="42" t="str">
        <f t="array" aca="1" ref="H4" ca="1">IFERROR(IF((INDEX(Français!D$2:D$34,MATCH($A4&amp;$D4,Français!$A$2:$A$34&amp;Français!$B$2:$B$34)))&lt;&gt;"",INDEX(Français!D$2:D$34,MATCH($A4&amp;$D4,Français!$A$2:$A$34&amp;Français!$B$2:$B$34))," ")," ")</f>
        <v>Accorder l'adjectif qualificatif p. 94</v>
      </c>
      <c r="I4" s="42" t="str">
        <f t="array" aca="1" ref="I4" ca="1">IFERROR(IF((INDEX(Français!E$2:E$34,MATCH($A4&amp;$D4,Français!$A$2:$A$34&amp;Français!$B$2:$B$34)))&lt;&gt;"",INDEX(Français!E$2:E$34,MATCH($A4&amp;$D4,Français!$A$2:$A$34&amp;Français!$B$2:$B$34))," ")," ")</f>
        <v xml:space="preserve"> </v>
      </c>
      <c r="J4" s="42" t="str">
        <f t="array" aca="1" ref="J4" ca="1">IFERROR(IF((INDEX(Français!F$2:F$34,MATCH($A4&amp;$D4,Français!$A$2:$A$34&amp;Français!$B$2:$B$34)))&lt;&gt;"",INDEX(Français!F$2:F$34,MATCH($A4&amp;$D4,Français!$A$2:$A$34&amp;Français!$B$2:$B$34))," ")," ")</f>
        <v xml:space="preserve"> </v>
      </c>
      <c r="K4" s="42" t="str">
        <f t="array" aca="1" ref="K4" ca="1">IFERROR(IF((INDEX(Français!G$2:G$34,MATCH($A4&amp;$D4,Français!$A$2:$A$34&amp;Français!$B$2:$B$34)))&lt;&gt;"",INDEX(Français!G$2:G$34,MATCH($A4&amp;$D4,Français!$A$2:$A$34&amp;Français!$B$2:$B$34))," ")," ")</f>
        <v xml:space="preserve"> </v>
      </c>
      <c r="L4" s="42" t="str">
        <f t="array" aca="1" ref="L4" ca="1">IFERROR(IF((INDEX(Français!H$2:H$34,MATCH($A4&amp;$D4,Français!$A$2:$A$34&amp;Français!$B$2:$B$34)))&lt;&gt;"",INDEX(Français!H$2:H$34,MATCH($A4&amp;$D4,Français!$A$2:$A$34&amp;Français!$B$2:$B$34))," ")," ")</f>
        <v>Les accords dans le groupe nominal p. 96</v>
      </c>
      <c r="M4" s="42" t="str">
        <f t="array" aca="1" ref="M4" ca="1">IFERROR(IF((INDEX(Français!I$2:I$34,MATCH($A4&amp;$D4,Français!$A$2:$A$34&amp;Français!$B$2:$B$34)))&lt;&gt;"",INDEX(Français!I$2:I$34,MATCH($A4&amp;$D4,Français!$A$2:$A$34&amp;Français!$B$2:$B$34))," ")," ")</f>
        <v xml:space="preserve"> </v>
      </c>
      <c r="N4" s="42"/>
      <c r="O4" s="42" t="str">
        <f t="array" aca="1" ref="O4" ca="1">IFERROR(IF((INDEX(Maths!C$2:C$34,MATCH($A4&amp;$D4,Maths!$A$2:$A$34&amp;Maths!$B$2:$B$34)))&lt;&gt;"",INDEX(Maths!C$2:C$34,MATCH($A4&amp;$D4,Maths!$A$2:$A$34&amp;Maths!$B$2:$B$34))," ")," ")</f>
        <v>La multiplication : situations multiplicatives - p. 61</v>
      </c>
      <c r="P4" s="42" t="str">
        <f t="array" aca="1" ref="P4" ca="1">IFERROR(IF((INDEX(Maths!D$2:D$34,MATCH($A4&amp;$D4,Maths!$A$2:$A$34&amp;Maths!$B$2:$B$34)))&lt;&gt;"",INDEX(Maths!D$2:D$34,MATCH($A4&amp;$D4,Maths!$A$2:$A$34&amp;Maths!$B$2:$B$34))," ")," ")</f>
        <v xml:space="preserve"> </v>
      </c>
      <c r="Q4" s="42" t="str">
        <f t="array" aca="1" ref="Q4" ca="1">IFERROR(IF((INDEX(Maths!E$2:E$34,MATCH($A4&amp;$D4,Maths!$A$2:$A$34&amp;Maths!$B$2:$B$34)))&lt;&gt;"",INDEX(Maths!E$2:E$34,MATCH($A4&amp;$D4,Maths!$A$2:$A$34&amp;Maths!$B$2:$B$34))," ")," ")</f>
        <v>La monnaie : l’euro p. 141</v>
      </c>
      <c r="R4" s="42" t="str">
        <f t="array" aca="1" ref="R4" ca="1">IFERROR(IF((INDEX(Maths!F$2:F$34,MATCH($A4&amp;$D4,Maths!$A$2:$A$34&amp;Maths!$B$2:$B$34)))&lt;&gt;"",INDEX(Maths!F$2:F$34,MATCH($A4&amp;$D4,Maths!$A$2:$A$34&amp;Maths!$B$2:$B$34))," ")," ")</f>
        <v xml:space="preserve"> </v>
      </c>
      <c r="S4" s="42" t="str">
        <f t="array" aca="1" ref="S4" ca="1">IFERROR(IF((INDEX(Maths!G$2:G$34,MATCH($A4&amp;$D4,Maths!$A$2:$A$34&amp;Maths!$B$2:$B$34)))&lt;&gt;"",INDEX(Maths!G$2:G$34,MATCH($A4&amp;$D4,Maths!$A$2:$A$34&amp;Maths!$B$2:$B$34))," ")," ")</f>
        <v xml:space="preserve"> </v>
      </c>
      <c r="T4" s="42" t="str">
        <f t="array" aca="1" ref="T4" ca="1">IFERROR(IF((INDEX(Maths!H$2:H$34,MATCH($A4&amp;$D4,Maths!$A$2:$A$34&amp;Maths!$B$2:$B$34)))&lt;&gt;"",INDEX(Maths!H$2:H$34,MATCH($A4&amp;$D4,Maths!$A$2:$A$34&amp;Maths!$B$2:$B$34))," ")," ")</f>
        <v xml:space="preserve"> </v>
      </c>
      <c r="U4" s="42" t="str">
        <f t="array" aca="1" ref="U4" ca="1">IFERROR(IF((INDEX(Maths!I$2:I$34,MATCH($A4&amp;$D4,Maths!$A$2:$A$34&amp;Maths!$B$2:$B$34)))&lt;&gt;"",INDEX(Maths!I$2:I$34,MATCH($A4&amp;$D4,Maths!$A$2:$A$34&amp;Maths!$B$2:$B$34))," ")," ")</f>
        <v>Tableaux et graphiques p. 173</v>
      </c>
      <c r="V4" s="42" t="str">
        <f t="array" aca="1" ref="V4" ca="1">IFERROR(IF((INDEX(Maths!J$2:J$34,MATCH($A4&amp;$D4,Maths!$A$2:$A$34&amp;Maths!$B$2:$B$34)))&lt;&gt;"",INDEX(Maths!J$2:J$34,MATCH($A4&amp;$D4,Maths!$A$2:$A$34&amp;Maths!$B$2:$B$34))," ")," ")</f>
        <v xml:space="preserve"> </v>
      </c>
      <c r="W4" s="42" t="str">
        <f t="array" aca="1" ref="W4" ca="1">IFERROR(IF((INDEX(Maths!K$2:K$34,MATCH($A4&amp;$D4,Maths!$A$2:$A$34&amp;Maths!$B$2:$B$34)))&lt;&gt;"",INDEX(Maths!K$2:K$34,MATCH($A4&amp;$D4,Maths!$A$2:$A$34&amp;Maths!$B$2:$B$34))," ")," ")</f>
        <v>08 Inventer une question –1
09 Inventer une question – 2</v>
      </c>
    </row>
    <row r="5" spans="1:25" ht="45">
      <c r="A5" s="47" t="str">
        <f t="shared" ca="1" si="0"/>
        <v>6</v>
      </c>
      <c r="B5" s="20">
        <f ca="1">VLOOKUP(ABS($A5),Calendrier!$A$2:$C$12,2)</f>
        <v>42394</v>
      </c>
      <c r="C5" s="20">
        <f ca="1">VLOOKUP(ABS($A5),Calendrier!$A$2:$C$12,3)</f>
        <v>42412</v>
      </c>
      <c r="D5" s="23" t="str">
        <f>'Liste élèves'!A5</f>
        <v>CM1</v>
      </c>
      <c r="E5" s="24" t="str">
        <f>'Liste élèves'!B5</f>
        <v>D</v>
      </c>
      <c r="F5" s="24" t="str">
        <f>'Liste élèves'!C5</f>
        <v>d</v>
      </c>
      <c r="G5" s="42" t="str">
        <f t="array" aca="1" ref="G5" ca="1">IFERROR(IF((INDEX(Français!C$2:C$34,MATCH($A5&amp;$D5,Français!$A$2:$A$34&amp;Français!$B$2:$B$34)))&lt;&gt;"",INDEX(Français!C$2:C$34,MATCH($A5&amp;$D5,Français!$A$2:$A$34&amp;Français!$B$2:$B$34))," ")," ")</f>
        <v>Identifier les adjectifs qualificatifs p. 50</v>
      </c>
      <c r="H5" s="42" t="str">
        <f t="array" aca="1" ref="H5" ca="1">IFERROR(IF((INDEX(Français!D$2:D$34,MATCH($A5&amp;$D5,Français!$A$2:$A$34&amp;Français!$B$2:$B$34)))&lt;&gt;"",INDEX(Français!D$2:D$34,MATCH($A5&amp;$D5,Français!$A$2:$A$34&amp;Français!$B$2:$B$34))," ")," ")</f>
        <v>Accorder l'adjectif qualificatif p. 94</v>
      </c>
      <c r="I5" s="42" t="str">
        <f t="array" aca="1" ref="I5" ca="1">IFERROR(IF((INDEX(Français!E$2:E$34,MATCH($A5&amp;$D5,Français!$A$2:$A$34&amp;Français!$B$2:$B$34)))&lt;&gt;"",INDEX(Français!E$2:E$34,MATCH($A5&amp;$D5,Français!$A$2:$A$34&amp;Français!$B$2:$B$34))," ")," ")</f>
        <v xml:space="preserve"> </v>
      </c>
      <c r="J5" s="42" t="str">
        <f t="array" aca="1" ref="J5" ca="1">IFERROR(IF((INDEX(Français!F$2:F$34,MATCH($A5&amp;$D5,Français!$A$2:$A$34&amp;Français!$B$2:$B$34)))&lt;&gt;"",INDEX(Français!F$2:F$34,MATCH($A5&amp;$D5,Français!$A$2:$A$34&amp;Français!$B$2:$B$34))," ")," ")</f>
        <v xml:space="preserve"> </v>
      </c>
      <c r="K5" s="42" t="str">
        <f t="array" aca="1" ref="K5" ca="1">IFERROR(IF((INDEX(Français!G$2:G$34,MATCH($A5&amp;$D5,Français!$A$2:$A$34&amp;Français!$B$2:$B$34)))&lt;&gt;"",INDEX(Français!G$2:G$34,MATCH($A5&amp;$D5,Français!$A$2:$A$34&amp;Français!$B$2:$B$34))," ")," ")</f>
        <v>Identifier la proposition subordonnée relative p. 56</v>
      </c>
      <c r="L5" s="42" t="str">
        <f t="array" aca="1" ref="L5" ca="1">IFERROR(IF((INDEX(Français!H$2:H$34,MATCH($A5&amp;$D5,Français!$A$2:$A$34&amp;Français!$B$2:$B$34)))&lt;&gt;"",INDEX(Français!H$2:H$34,MATCH($A5&amp;$D5,Français!$A$2:$A$34&amp;Français!$B$2:$B$34))," ")," ")</f>
        <v>Le pluriel des noms terminés par « eu » ou « eux » p. 102</v>
      </c>
      <c r="M5" s="42" t="str">
        <f t="array" aca="1" ref="M5" ca="1">IFERROR(IF((INDEX(Français!I$2:I$34,MATCH($A5&amp;$D5,Français!$A$2:$A$34&amp;Français!$B$2:$B$34)))&lt;&gt;"",INDEX(Français!I$2:I$34,MATCH($A5&amp;$D5,Français!$A$2:$A$34&amp;Français!$B$2:$B$34))," ")," ")</f>
        <v xml:space="preserve"> </v>
      </c>
      <c r="N5" s="42"/>
      <c r="O5" s="42" t="str">
        <f t="array" aca="1" ref="O5" ca="1">IFERROR(IF((INDEX(Maths!C$2:C$34,MATCH($A5&amp;$D5,Maths!$A$2:$A$34&amp;Maths!$B$2:$B$34)))&lt;&gt;"",INDEX(Maths!C$2:C$34,MATCH($A5&amp;$D5,Maths!$A$2:$A$34&amp;Maths!$B$2:$B$34))," ")," ")</f>
        <v>Des fractions aux nombres décimaux p. 61</v>
      </c>
      <c r="P5" s="42" t="str">
        <f t="array" aca="1" ref="P5" ca="1">IFERROR(IF((INDEX(Maths!D$2:D$34,MATCH($A5&amp;$D5,Maths!$A$2:$A$34&amp;Maths!$B$2:$B$34)))&lt;&gt;"",INDEX(Maths!D$2:D$34,MATCH($A5&amp;$D5,Maths!$A$2:$A$34&amp;Maths!$B$2:$B$34))," ")," ")</f>
        <v xml:space="preserve"> </v>
      </c>
      <c r="Q5" s="42" t="str">
        <f t="array" aca="1" ref="Q5" ca="1">IFERROR(IF((INDEX(Maths!E$2:E$34,MATCH($A5&amp;$D5,Maths!$A$2:$A$34&amp;Maths!$B$2:$B$34)))&lt;&gt;"",INDEX(Maths!E$2:E$34,MATCH($A5&amp;$D5,Maths!$A$2:$A$34&amp;Maths!$B$2:$B$34))," ")," ")</f>
        <v>La monnaie : l’euro p. 161</v>
      </c>
      <c r="R5" s="42" t="str">
        <f t="array" aca="1" ref="R5" ca="1">IFERROR(IF((INDEX(Maths!F$2:F$34,MATCH($A5&amp;$D5,Maths!$A$2:$A$34&amp;Maths!$B$2:$B$34)))&lt;&gt;"",INDEX(Maths!F$2:F$34,MATCH($A5&amp;$D5,Maths!$A$2:$A$34&amp;Maths!$B$2:$B$34))," ")," ")</f>
        <v xml:space="preserve"> </v>
      </c>
      <c r="S5" s="42" t="str">
        <f t="array" aca="1" ref="S5" ca="1">IFERROR(IF((INDEX(Maths!G$2:G$34,MATCH($A5&amp;$D5,Maths!$A$2:$A$34&amp;Maths!$B$2:$B$34)))&lt;&gt;"",INDEX(Maths!G$2:G$34,MATCH($A5&amp;$D5,Maths!$A$2:$A$34&amp;Maths!$B$2:$B$34))," ")," ")</f>
        <v xml:space="preserve"> </v>
      </c>
      <c r="T5" s="42" t="str">
        <f t="array" aca="1" ref="T5" ca="1">IFERROR(IF((INDEX(Maths!H$2:H$34,MATCH($A5&amp;$D5,Maths!$A$2:$A$34&amp;Maths!$B$2:$B$34)))&lt;&gt;"",INDEX(Maths!H$2:H$34,MATCH($A5&amp;$D5,Maths!$A$2:$A$34&amp;Maths!$B$2:$B$34))," ")," ")</f>
        <v xml:space="preserve"> </v>
      </c>
      <c r="U5" s="42" t="str">
        <f t="array" aca="1" ref="U5" ca="1">IFERROR(IF((INDEX(Maths!I$2:I$34,MATCH($A5&amp;$D5,Maths!$A$2:$A$34&amp;Maths!$B$2:$B$34)))&lt;&gt;"",INDEX(Maths!I$2:I$34,MATCH($A5&amp;$D5,Maths!$A$2:$A$34&amp;Maths!$B$2:$B$34))," ")," ")</f>
        <v>Tableaux et graphiques p. 165</v>
      </c>
      <c r="V5" s="42" t="str">
        <f t="array" aca="1" ref="V5" ca="1">IFERROR(IF((INDEX(Maths!J$2:J$34,MATCH($A5&amp;$D5,Maths!$A$2:$A$34&amp;Maths!$B$2:$B$34)))&lt;&gt;"",INDEX(Maths!J$2:J$34,MATCH($A5&amp;$D5,Maths!$A$2:$A$34&amp;Maths!$B$2:$B$34))," ")," ")</f>
        <v xml:space="preserve"> </v>
      </c>
      <c r="W5" s="42" t="str">
        <f t="array" aca="1" ref="W5" ca="1">IFERROR(IF((INDEX(Maths!K$2:K$34,MATCH($A5&amp;$D5,Maths!$A$2:$A$34&amp;Maths!$B$2:$B$34)))&lt;&gt;"",INDEX(Maths!K$2:K$34,MATCH($A5&amp;$D5,Maths!$A$2:$A$34&amp;Maths!$B$2:$B$34))," ")," ")</f>
        <v>Pb300/Pb310/Pb320 Résolution de problèmes</v>
      </c>
    </row>
    <row r="6" spans="1:25" ht="45">
      <c r="A6" s="47" t="str">
        <f t="shared" ca="1" si="0"/>
        <v>6</v>
      </c>
      <c r="B6" s="20">
        <f ca="1">VLOOKUP(ABS($A6),Calendrier!$A$2:$C$12,2)</f>
        <v>42394</v>
      </c>
      <c r="C6" s="20">
        <f ca="1">VLOOKUP(ABS($A6),Calendrier!$A$2:$C$12,3)</f>
        <v>42412</v>
      </c>
      <c r="D6" s="23" t="str">
        <f>'Liste élèves'!A6</f>
        <v>CM1</v>
      </c>
      <c r="E6" s="24" t="str">
        <f>'Liste élèves'!B6</f>
        <v>E</v>
      </c>
      <c r="F6" s="24" t="str">
        <f>'Liste élèves'!C6</f>
        <v>e</v>
      </c>
      <c r="G6" s="42" t="str">
        <f t="array" aca="1" ref="G6" ca="1">IFERROR(IF((INDEX(Français!C$2:C$34,MATCH($A6&amp;$D6,Français!$A$2:$A$34&amp;Français!$B$2:$B$34)))&lt;&gt;"",INDEX(Français!C$2:C$34,MATCH($A6&amp;$D6,Français!$A$2:$A$34&amp;Français!$B$2:$B$34))," ")," ")</f>
        <v>Identifier les adjectifs qualificatifs p. 50</v>
      </c>
      <c r="H6" s="42" t="str">
        <f t="array" aca="1" ref="H6" ca="1">IFERROR(IF((INDEX(Français!D$2:D$34,MATCH($A6&amp;$D6,Français!$A$2:$A$34&amp;Français!$B$2:$B$34)))&lt;&gt;"",INDEX(Français!D$2:D$34,MATCH($A6&amp;$D6,Français!$A$2:$A$34&amp;Français!$B$2:$B$34))," ")," ")</f>
        <v>Accorder l'adjectif qualificatif p. 94</v>
      </c>
      <c r="I6" s="42" t="str">
        <f t="array" aca="1" ref="I6" ca="1">IFERROR(IF((INDEX(Français!E$2:E$34,MATCH($A6&amp;$D6,Français!$A$2:$A$34&amp;Français!$B$2:$B$34)))&lt;&gt;"",INDEX(Français!E$2:E$34,MATCH($A6&amp;$D6,Français!$A$2:$A$34&amp;Français!$B$2:$B$34))," ")," ")</f>
        <v xml:space="preserve"> </v>
      </c>
      <c r="J6" s="42" t="str">
        <f t="array" aca="1" ref="J6" ca="1">IFERROR(IF((INDEX(Français!F$2:F$34,MATCH($A6&amp;$D6,Français!$A$2:$A$34&amp;Français!$B$2:$B$34)))&lt;&gt;"",INDEX(Français!F$2:F$34,MATCH($A6&amp;$D6,Français!$A$2:$A$34&amp;Français!$B$2:$B$34))," ")," ")</f>
        <v xml:space="preserve"> </v>
      </c>
      <c r="K6" s="42" t="str">
        <f t="array" aca="1" ref="K6" ca="1">IFERROR(IF((INDEX(Français!G$2:G$34,MATCH($A6&amp;$D6,Français!$A$2:$A$34&amp;Français!$B$2:$B$34)))&lt;&gt;"",INDEX(Français!G$2:G$34,MATCH($A6&amp;$D6,Français!$A$2:$A$34&amp;Français!$B$2:$B$34))," ")," ")</f>
        <v>Identifier la proposition subordonnée relative p. 56</v>
      </c>
      <c r="L6" s="42" t="str">
        <f t="array" aca="1" ref="L6" ca="1">IFERROR(IF((INDEX(Français!H$2:H$34,MATCH($A6&amp;$D6,Français!$A$2:$A$34&amp;Français!$B$2:$B$34)))&lt;&gt;"",INDEX(Français!H$2:H$34,MATCH($A6&amp;$D6,Français!$A$2:$A$34&amp;Français!$B$2:$B$34))," ")," ")</f>
        <v>Le pluriel des noms terminés par « eu » ou « eux » p. 102</v>
      </c>
      <c r="M6" s="42" t="str">
        <f t="array" aca="1" ref="M6" ca="1">IFERROR(IF((INDEX(Français!I$2:I$34,MATCH($A6&amp;$D6,Français!$A$2:$A$34&amp;Français!$B$2:$B$34)))&lt;&gt;"",INDEX(Français!I$2:I$34,MATCH($A6&amp;$D6,Français!$A$2:$A$34&amp;Français!$B$2:$B$34))," ")," ")</f>
        <v xml:space="preserve"> </v>
      </c>
      <c r="N6" s="42"/>
      <c r="O6" s="42" t="str">
        <f t="array" aca="1" ref="O6" ca="1">IFERROR(IF((INDEX(Maths!C$2:C$34,MATCH($A6&amp;$D6,Maths!$A$2:$A$34&amp;Maths!$B$2:$B$34)))&lt;&gt;"",INDEX(Maths!C$2:C$34,MATCH($A6&amp;$D6,Maths!$A$2:$A$34&amp;Maths!$B$2:$B$34))," ")," ")</f>
        <v>Des fractions aux nombres décimaux p. 61</v>
      </c>
      <c r="P6" s="42" t="str">
        <f t="array" aca="1" ref="P6" ca="1">IFERROR(IF((INDEX(Maths!D$2:D$34,MATCH($A6&amp;$D6,Maths!$A$2:$A$34&amp;Maths!$B$2:$B$34)))&lt;&gt;"",INDEX(Maths!D$2:D$34,MATCH($A6&amp;$D6,Maths!$A$2:$A$34&amp;Maths!$B$2:$B$34))," ")," ")</f>
        <v xml:space="preserve"> </v>
      </c>
      <c r="Q6" s="42" t="str">
        <f t="array" aca="1" ref="Q6" ca="1">IFERROR(IF((INDEX(Maths!E$2:E$34,MATCH($A6&amp;$D6,Maths!$A$2:$A$34&amp;Maths!$B$2:$B$34)))&lt;&gt;"",INDEX(Maths!E$2:E$34,MATCH($A6&amp;$D6,Maths!$A$2:$A$34&amp;Maths!$B$2:$B$34))," ")," ")</f>
        <v>La monnaie : l’euro p. 161</v>
      </c>
      <c r="R6" s="42" t="str">
        <f t="array" aca="1" ref="R6" ca="1">IFERROR(IF((INDEX(Maths!F$2:F$34,MATCH($A6&amp;$D6,Maths!$A$2:$A$34&amp;Maths!$B$2:$B$34)))&lt;&gt;"",INDEX(Maths!F$2:F$34,MATCH($A6&amp;$D6,Maths!$A$2:$A$34&amp;Maths!$B$2:$B$34))," ")," ")</f>
        <v xml:space="preserve"> </v>
      </c>
      <c r="S6" s="42" t="str">
        <f t="array" aca="1" ref="S6" ca="1">IFERROR(IF((INDEX(Maths!G$2:G$34,MATCH($A6&amp;$D6,Maths!$A$2:$A$34&amp;Maths!$B$2:$B$34)))&lt;&gt;"",INDEX(Maths!G$2:G$34,MATCH($A6&amp;$D6,Maths!$A$2:$A$34&amp;Maths!$B$2:$B$34))," ")," ")</f>
        <v xml:space="preserve"> </v>
      </c>
      <c r="T6" s="42" t="str">
        <f t="array" aca="1" ref="T6" ca="1">IFERROR(IF((INDEX(Maths!H$2:H$34,MATCH($A6&amp;$D6,Maths!$A$2:$A$34&amp;Maths!$B$2:$B$34)))&lt;&gt;"",INDEX(Maths!H$2:H$34,MATCH($A6&amp;$D6,Maths!$A$2:$A$34&amp;Maths!$B$2:$B$34))," ")," ")</f>
        <v xml:space="preserve"> </v>
      </c>
      <c r="U6" s="42" t="str">
        <f t="array" aca="1" ref="U6" ca="1">IFERROR(IF((INDEX(Maths!I$2:I$34,MATCH($A6&amp;$D6,Maths!$A$2:$A$34&amp;Maths!$B$2:$B$34)))&lt;&gt;"",INDEX(Maths!I$2:I$34,MATCH($A6&amp;$D6,Maths!$A$2:$A$34&amp;Maths!$B$2:$B$34))," ")," ")</f>
        <v>Tableaux et graphiques p. 165</v>
      </c>
      <c r="V6" s="42" t="str">
        <f t="array" aca="1" ref="V6" ca="1">IFERROR(IF((INDEX(Maths!J$2:J$34,MATCH($A6&amp;$D6,Maths!$A$2:$A$34&amp;Maths!$B$2:$B$34)))&lt;&gt;"",INDEX(Maths!J$2:J$34,MATCH($A6&amp;$D6,Maths!$A$2:$A$34&amp;Maths!$B$2:$B$34))," ")," ")</f>
        <v xml:space="preserve"> </v>
      </c>
      <c r="W6" s="42" t="str">
        <f t="array" aca="1" ref="W6" ca="1">IFERROR(IF((INDEX(Maths!K$2:K$34,MATCH($A6&amp;$D6,Maths!$A$2:$A$34&amp;Maths!$B$2:$B$34)))&lt;&gt;"",INDEX(Maths!K$2:K$34,MATCH($A6&amp;$D6,Maths!$A$2:$A$34&amp;Maths!$B$2:$B$34))," ")," ")</f>
        <v>Pb300/Pb310/Pb320 Résolution de problèmes</v>
      </c>
    </row>
    <row r="7" spans="1:25" ht="45">
      <c r="A7" s="47" t="str">
        <f t="shared" ca="1" si="0"/>
        <v>6</v>
      </c>
      <c r="B7" s="20">
        <f ca="1">VLOOKUP(ABS($A7),Calendrier!$A$2:$C$12,2)</f>
        <v>42394</v>
      </c>
      <c r="C7" s="20">
        <f ca="1">VLOOKUP(ABS($A7),Calendrier!$A$2:$C$12,3)</f>
        <v>42412</v>
      </c>
      <c r="D7" s="23" t="str">
        <f>'Liste élèves'!A7</f>
        <v>CM1</v>
      </c>
      <c r="E7" s="24" t="str">
        <f>'Liste élèves'!B7</f>
        <v>F</v>
      </c>
      <c r="F7" s="24" t="str">
        <f>'Liste élèves'!C7</f>
        <v>f</v>
      </c>
      <c r="G7" s="42" t="str">
        <f t="array" aca="1" ref="G7" ca="1">IFERROR(IF((INDEX(Français!C$2:C$34,MATCH($A7&amp;$D7,Français!$A$2:$A$34&amp;Français!$B$2:$B$34)))&lt;&gt;"",INDEX(Français!C$2:C$34,MATCH($A7&amp;$D7,Français!$A$2:$A$34&amp;Français!$B$2:$B$34))," ")," ")</f>
        <v>Identifier les adjectifs qualificatifs p. 50</v>
      </c>
      <c r="H7" s="42" t="str">
        <f t="array" aca="1" ref="H7" ca="1">IFERROR(IF((INDEX(Français!D$2:D$34,MATCH($A7&amp;$D7,Français!$A$2:$A$34&amp;Français!$B$2:$B$34)))&lt;&gt;"",INDEX(Français!D$2:D$34,MATCH($A7&amp;$D7,Français!$A$2:$A$34&amp;Français!$B$2:$B$34))," ")," ")</f>
        <v>Accorder l'adjectif qualificatif p. 94</v>
      </c>
      <c r="I7" s="42" t="str">
        <f t="array" aca="1" ref="I7" ca="1">IFERROR(IF((INDEX(Français!E$2:E$34,MATCH($A7&amp;$D7,Français!$A$2:$A$34&amp;Français!$B$2:$B$34)))&lt;&gt;"",INDEX(Français!E$2:E$34,MATCH($A7&amp;$D7,Français!$A$2:$A$34&amp;Français!$B$2:$B$34))," ")," ")</f>
        <v xml:space="preserve"> </v>
      </c>
      <c r="J7" s="42" t="str">
        <f t="array" aca="1" ref="J7" ca="1">IFERROR(IF((INDEX(Français!F$2:F$34,MATCH($A7&amp;$D7,Français!$A$2:$A$34&amp;Français!$B$2:$B$34)))&lt;&gt;"",INDEX(Français!F$2:F$34,MATCH($A7&amp;$D7,Français!$A$2:$A$34&amp;Français!$B$2:$B$34))," ")," ")</f>
        <v xml:space="preserve"> </v>
      </c>
      <c r="K7" s="42" t="str">
        <f t="array" aca="1" ref="K7" ca="1">IFERROR(IF((INDEX(Français!G$2:G$34,MATCH($A7&amp;$D7,Français!$A$2:$A$34&amp;Français!$B$2:$B$34)))&lt;&gt;"",INDEX(Français!G$2:G$34,MATCH($A7&amp;$D7,Français!$A$2:$A$34&amp;Français!$B$2:$B$34))," ")," ")</f>
        <v>Identifier la proposition subordonnée relative p. 56</v>
      </c>
      <c r="L7" s="42" t="str">
        <f t="array" aca="1" ref="L7" ca="1">IFERROR(IF((INDEX(Français!H$2:H$34,MATCH($A7&amp;$D7,Français!$A$2:$A$34&amp;Français!$B$2:$B$34)))&lt;&gt;"",INDEX(Français!H$2:H$34,MATCH($A7&amp;$D7,Français!$A$2:$A$34&amp;Français!$B$2:$B$34))," ")," ")</f>
        <v>Le pluriel des noms terminés par « eu » ou « eux » p. 102</v>
      </c>
      <c r="M7" s="42" t="str">
        <f t="array" aca="1" ref="M7" ca="1">IFERROR(IF((INDEX(Français!I$2:I$34,MATCH($A7&amp;$D7,Français!$A$2:$A$34&amp;Français!$B$2:$B$34)))&lt;&gt;"",INDEX(Français!I$2:I$34,MATCH($A7&amp;$D7,Français!$A$2:$A$34&amp;Français!$B$2:$B$34))," ")," ")</f>
        <v xml:space="preserve"> </v>
      </c>
      <c r="N7" s="42"/>
      <c r="O7" s="42" t="str">
        <f t="array" aca="1" ref="O7" ca="1">IFERROR(IF((INDEX(Maths!C$2:C$34,MATCH($A7&amp;$D7,Maths!$A$2:$A$34&amp;Maths!$B$2:$B$34)))&lt;&gt;"",INDEX(Maths!C$2:C$34,MATCH($A7&amp;$D7,Maths!$A$2:$A$34&amp;Maths!$B$2:$B$34))," ")," ")</f>
        <v>Des fractions aux nombres décimaux p. 61</v>
      </c>
      <c r="P7" s="42" t="str">
        <f t="array" aca="1" ref="P7" ca="1">IFERROR(IF((INDEX(Maths!D$2:D$34,MATCH($A7&amp;$D7,Maths!$A$2:$A$34&amp;Maths!$B$2:$B$34)))&lt;&gt;"",INDEX(Maths!D$2:D$34,MATCH($A7&amp;$D7,Maths!$A$2:$A$34&amp;Maths!$B$2:$B$34))," ")," ")</f>
        <v xml:space="preserve"> </v>
      </c>
      <c r="Q7" s="42" t="str">
        <f t="array" aca="1" ref="Q7" ca="1">IFERROR(IF((INDEX(Maths!E$2:E$34,MATCH($A7&amp;$D7,Maths!$A$2:$A$34&amp;Maths!$B$2:$B$34)))&lt;&gt;"",INDEX(Maths!E$2:E$34,MATCH($A7&amp;$D7,Maths!$A$2:$A$34&amp;Maths!$B$2:$B$34))," ")," ")</f>
        <v>La monnaie : l’euro p. 161</v>
      </c>
      <c r="R7" s="42" t="str">
        <f t="array" aca="1" ref="R7" ca="1">IFERROR(IF((INDEX(Maths!F$2:F$34,MATCH($A7&amp;$D7,Maths!$A$2:$A$34&amp;Maths!$B$2:$B$34)))&lt;&gt;"",INDEX(Maths!F$2:F$34,MATCH($A7&amp;$D7,Maths!$A$2:$A$34&amp;Maths!$B$2:$B$34))," ")," ")</f>
        <v xml:space="preserve"> </v>
      </c>
      <c r="S7" s="42" t="str">
        <f t="array" aca="1" ref="S7" ca="1">IFERROR(IF((INDEX(Maths!G$2:G$34,MATCH($A7&amp;$D7,Maths!$A$2:$A$34&amp;Maths!$B$2:$B$34)))&lt;&gt;"",INDEX(Maths!G$2:G$34,MATCH($A7&amp;$D7,Maths!$A$2:$A$34&amp;Maths!$B$2:$B$34))," ")," ")</f>
        <v xml:space="preserve"> </v>
      </c>
      <c r="T7" s="42" t="str">
        <f t="array" aca="1" ref="T7" ca="1">IFERROR(IF((INDEX(Maths!H$2:H$34,MATCH($A7&amp;$D7,Maths!$A$2:$A$34&amp;Maths!$B$2:$B$34)))&lt;&gt;"",INDEX(Maths!H$2:H$34,MATCH($A7&amp;$D7,Maths!$A$2:$A$34&amp;Maths!$B$2:$B$34))," ")," ")</f>
        <v xml:space="preserve"> </v>
      </c>
      <c r="U7" s="42" t="str">
        <f t="array" aca="1" ref="U7" ca="1">IFERROR(IF((INDEX(Maths!I$2:I$34,MATCH($A7&amp;$D7,Maths!$A$2:$A$34&amp;Maths!$B$2:$B$34)))&lt;&gt;"",INDEX(Maths!I$2:I$34,MATCH($A7&amp;$D7,Maths!$A$2:$A$34&amp;Maths!$B$2:$B$34))," ")," ")</f>
        <v>Tableaux et graphiques p. 165</v>
      </c>
      <c r="V7" s="42" t="str">
        <f t="array" aca="1" ref="V7" ca="1">IFERROR(IF((INDEX(Maths!J$2:J$34,MATCH($A7&amp;$D7,Maths!$A$2:$A$34&amp;Maths!$B$2:$B$34)))&lt;&gt;"",INDEX(Maths!J$2:J$34,MATCH($A7&amp;$D7,Maths!$A$2:$A$34&amp;Maths!$B$2:$B$34))," ")," ")</f>
        <v xml:space="preserve"> </v>
      </c>
      <c r="W7" s="42" t="str">
        <f t="array" aca="1" ref="W7" ca="1">IFERROR(IF((INDEX(Maths!K$2:K$34,MATCH($A7&amp;$D7,Maths!$A$2:$A$34&amp;Maths!$B$2:$B$34)))&lt;&gt;"",INDEX(Maths!K$2:K$34,MATCH($A7&amp;$D7,Maths!$A$2:$A$34&amp;Maths!$B$2:$B$34))," ")," ")</f>
        <v>Pb300/Pb310/Pb320 Résolution de problèmes</v>
      </c>
    </row>
    <row r="8" spans="1:25" ht="45">
      <c r="A8" s="47" t="str">
        <f t="shared" ca="1" si="0"/>
        <v>6</v>
      </c>
      <c r="B8" s="20">
        <f ca="1">VLOOKUP(ABS($A8),Calendrier!$A$2:$C$12,2)</f>
        <v>42394</v>
      </c>
      <c r="C8" s="20">
        <f ca="1">VLOOKUP(ABS($A8),Calendrier!$A$2:$C$12,3)</f>
        <v>42412</v>
      </c>
      <c r="D8" s="23" t="str">
        <f>'Liste élèves'!A8</f>
        <v>CM1</v>
      </c>
      <c r="E8" s="24" t="str">
        <f>'Liste élèves'!B8</f>
        <v>G</v>
      </c>
      <c r="F8" s="24" t="str">
        <f>'Liste élèves'!C8</f>
        <v>g</v>
      </c>
      <c r="G8" s="42" t="str">
        <f t="array" aca="1" ref="G8" ca="1">IFERROR(IF((INDEX(Français!C$2:C$34,MATCH($A8&amp;$D8,Français!$A$2:$A$34&amp;Français!$B$2:$B$34)))&lt;&gt;"",INDEX(Français!C$2:C$34,MATCH($A8&amp;$D8,Français!$A$2:$A$34&amp;Français!$B$2:$B$34))," ")," ")</f>
        <v>Identifier les adjectifs qualificatifs p. 50</v>
      </c>
      <c r="H8" s="42" t="str">
        <f t="array" aca="1" ref="H8" ca="1">IFERROR(IF((INDEX(Français!D$2:D$34,MATCH($A8&amp;$D8,Français!$A$2:$A$34&amp;Français!$B$2:$B$34)))&lt;&gt;"",INDEX(Français!D$2:D$34,MATCH($A8&amp;$D8,Français!$A$2:$A$34&amp;Français!$B$2:$B$34))," ")," ")</f>
        <v>Accorder l'adjectif qualificatif p. 94</v>
      </c>
      <c r="I8" s="42" t="str">
        <f t="array" aca="1" ref="I8" ca="1">IFERROR(IF((INDEX(Français!E$2:E$34,MATCH($A8&amp;$D8,Français!$A$2:$A$34&amp;Français!$B$2:$B$34)))&lt;&gt;"",INDEX(Français!E$2:E$34,MATCH($A8&amp;$D8,Français!$A$2:$A$34&amp;Français!$B$2:$B$34))," ")," ")</f>
        <v xml:space="preserve"> </v>
      </c>
      <c r="J8" s="42" t="str">
        <f t="array" aca="1" ref="J8" ca="1">IFERROR(IF((INDEX(Français!F$2:F$34,MATCH($A8&amp;$D8,Français!$A$2:$A$34&amp;Français!$B$2:$B$34)))&lt;&gt;"",INDEX(Français!F$2:F$34,MATCH($A8&amp;$D8,Français!$A$2:$A$34&amp;Français!$B$2:$B$34))," ")," ")</f>
        <v xml:space="preserve"> </v>
      </c>
      <c r="K8" s="42" t="str">
        <f t="array" aca="1" ref="K8" ca="1">IFERROR(IF((INDEX(Français!G$2:G$34,MATCH($A8&amp;$D8,Français!$A$2:$A$34&amp;Français!$B$2:$B$34)))&lt;&gt;"",INDEX(Français!G$2:G$34,MATCH($A8&amp;$D8,Français!$A$2:$A$34&amp;Français!$B$2:$B$34))," ")," ")</f>
        <v>Identifier la proposition subordonnée relative p. 56</v>
      </c>
      <c r="L8" s="42" t="str">
        <f t="array" aca="1" ref="L8" ca="1">IFERROR(IF((INDEX(Français!H$2:H$34,MATCH($A8&amp;$D8,Français!$A$2:$A$34&amp;Français!$B$2:$B$34)))&lt;&gt;"",INDEX(Français!H$2:H$34,MATCH($A8&amp;$D8,Français!$A$2:$A$34&amp;Français!$B$2:$B$34))," ")," ")</f>
        <v>Le pluriel des noms terminés par « eu » ou « eux » p. 102</v>
      </c>
      <c r="M8" s="42" t="str">
        <f t="array" aca="1" ref="M8" ca="1">IFERROR(IF((INDEX(Français!I$2:I$34,MATCH($A8&amp;$D8,Français!$A$2:$A$34&amp;Français!$B$2:$B$34)))&lt;&gt;"",INDEX(Français!I$2:I$34,MATCH($A8&amp;$D8,Français!$A$2:$A$34&amp;Français!$B$2:$B$34))," ")," ")</f>
        <v xml:space="preserve"> </v>
      </c>
      <c r="N8" s="42"/>
      <c r="O8" s="42" t="str">
        <f t="array" aca="1" ref="O8" ca="1">IFERROR(IF((INDEX(Maths!C$2:C$34,MATCH($A8&amp;$D8,Maths!$A$2:$A$34&amp;Maths!$B$2:$B$34)))&lt;&gt;"",INDEX(Maths!C$2:C$34,MATCH($A8&amp;$D8,Maths!$A$2:$A$34&amp;Maths!$B$2:$B$34))," ")," ")</f>
        <v>Des fractions aux nombres décimaux p. 61</v>
      </c>
      <c r="P8" s="42" t="str">
        <f t="array" aca="1" ref="P8" ca="1">IFERROR(IF((INDEX(Maths!D$2:D$34,MATCH($A8&amp;$D8,Maths!$A$2:$A$34&amp;Maths!$B$2:$B$34)))&lt;&gt;"",INDEX(Maths!D$2:D$34,MATCH($A8&amp;$D8,Maths!$A$2:$A$34&amp;Maths!$B$2:$B$34))," ")," ")</f>
        <v xml:space="preserve"> </v>
      </c>
      <c r="Q8" s="42" t="str">
        <f t="array" aca="1" ref="Q8" ca="1">IFERROR(IF((INDEX(Maths!E$2:E$34,MATCH($A8&amp;$D8,Maths!$A$2:$A$34&amp;Maths!$B$2:$B$34)))&lt;&gt;"",INDEX(Maths!E$2:E$34,MATCH($A8&amp;$D8,Maths!$A$2:$A$34&amp;Maths!$B$2:$B$34))," ")," ")</f>
        <v>La monnaie : l’euro p. 161</v>
      </c>
      <c r="R8" s="42" t="str">
        <f t="array" aca="1" ref="R8" ca="1">IFERROR(IF((INDEX(Maths!F$2:F$34,MATCH($A8&amp;$D8,Maths!$A$2:$A$34&amp;Maths!$B$2:$B$34)))&lt;&gt;"",INDEX(Maths!F$2:F$34,MATCH($A8&amp;$D8,Maths!$A$2:$A$34&amp;Maths!$B$2:$B$34))," ")," ")</f>
        <v xml:space="preserve"> </v>
      </c>
      <c r="S8" s="42" t="str">
        <f t="array" aca="1" ref="S8" ca="1">IFERROR(IF((INDEX(Maths!G$2:G$34,MATCH($A8&amp;$D8,Maths!$A$2:$A$34&amp;Maths!$B$2:$B$34)))&lt;&gt;"",INDEX(Maths!G$2:G$34,MATCH($A8&amp;$D8,Maths!$A$2:$A$34&amp;Maths!$B$2:$B$34))," ")," ")</f>
        <v xml:space="preserve"> </v>
      </c>
      <c r="T8" s="42" t="str">
        <f t="array" aca="1" ref="T8" ca="1">IFERROR(IF((INDEX(Maths!H$2:H$34,MATCH($A8&amp;$D8,Maths!$A$2:$A$34&amp;Maths!$B$2:$B$34)))&lt;&gt;"",INDEX(Maths!H$2:H$34,MATCH($A8&amp;$D8,Maths!$A$2:$A$34&amp;Maths!$B$2:$B$34))," ")," ")</f>
        <v xml:space="preserve"> </v>
      </c>
      <c r="U8" s="42" t="str">
        <f t="array" aca="1" ref="U8" ca="1">IFERROR(IF((INDEX(Maths!I$2:I$34,MATCH($A8&amp;$D8,Maths!$A$2:$A$34&amp;Maths!$B$2:$B$34)))&lt;&gt;"",INDEX(Maths!I$2:I$34,MATCH($A8&amp;$D8,Maths!$A$2:$A$34&amp;Maths!$B$2:$B$34))," ")," ")</f>
        <v>Tableaux et graphiques p. 165</v>
      </c>
      <c r="V8" s="42" t="str">
        <f t="array" aca="1" ref="V8" ca="1">IFERROR(IF((INDEX(Maths!J$2:J$34,MATCH($A8&amp;$D8,Maths!$A$2:$A$34&amp;Maths!$B$2:$B$34)))&lt;&gt;"",INDEX(Maths!J$2:J$34,MATCH($A8&amp;$D8,Maths!$A$2:$A$34&amp;Maths!$B$2:$B$34))," ")," ")</f>
        <v xml:space="preserve"> </v>
      </c>
      <c r="W8" s="42" t="str">
        <f t="array" aca="1" ref="W8" ca="1">IFERROR(IF((INDEX(Maths!K$2:K$34,MATCH($A8&amp;$D8,Maths!$A$2:$A$34&amp;Maths!$B$2:$B$34)))&lt;&gt;"",INDEX(Maths!K$2:K$34,MATCH($A8&amp;$D8,Maths!$A$2:$A$34&amp;Maths!$B$2:$B$34))," ")," ")</f>
        <v>Pb300/Pb310/Pb320 Résolution de problèmes</v>
      </c>
    </row>
    <row r="9" spans="1:25" ht="45">
      <c r="A9" s="47" t="str">
        <f t="shared" ca="1" si="0"/>
        <v>6</v>
      </c>
      <c r="B9" s="20">
        <f ca="1">VLOOKUP(ABS($A9),Calendrier!$A$2:$C$12,2)</f>
        <v>42394</v>
      </c>
      <c r="C9" s="20">
        <f ca="1">VLOOKUP(ABS($A9),Calendrier!$A$2:$C$12,3)</f>
        <v>42412</v>
      </c>
      <c r="D9" s="23" t="str">
        <f>'Liste élèves'!A9</f>
        <v>CM1</v>
      </c>
      <c r="E9" s="24" t="str">
        <f>'Liste élèves'!B9</f>
        <v>H</v>
      </c>
      <c r="F9" s="24" t="str">
        <f>'Liste élèves'!C9</f>
        <v>h</v>
      </c>
      <c r="G9" s="42" t="str">
        <f t="array" aca="1" ref="G9" ca="1">IFERROR(IF((INDEX(Français!C$2:C$34,MATCH($A9&amp;$D9,Français!$A$2:$A$34&amp;Français!$B$2:$B$34)))&lt;&gt;"",INDEX(Français!C$2:C$34,MATCH($A9&amp;$D9,Français!$A$2:$A$34&amp;Français!$B$2:$B$34))," ")," ")</f>
        <v>Identifier les adjectifs qualificatifs p. 50</v>
      </c>
      <c r="H9" s="42" t="str">
        <f t="array" aca="1" ref="H9" ca="1">IFERROR(IF((INDEX(Français!D$2:D$34,MATCH($A9&amp;$D9,Français!$A$2:$A$34&amp;Français!$B$2:$B$34)))&lt;&gt;"",INDEX(Français!D$2:D$34,MATCH($A9&amp;$D9,Français!$A$2:$A$34&amp;Français!$B$2:$B$34))," ")," ")</f>
        <v>Accorder l'adjectif qualificatif p. 94</v>
      </c>
      <c r="I9" s="42" t="str">
        <f t="array" aca="1" ref="I9" ca="1">IFERROR(IF((INDEX(Français!E$2:E$34,MATCH($A9&amp;$D9,Français!$A$2:$A$34&amp;Français!$B$2:$B$34)))&lt;&gt;"",INDEX(Français!E$2:E$34,MATCH($A9&amp;$D9,Français!$A$2:$A$34&amp;Français!$B$2:$B$34))," ")," ")</f>
        <v xml:space="preserve"> </v>
      </c>
      <c r="J9" s="42" t="str">
        <f t="array" aca="1" ref="J9" ca="1">IFERROR(IF((INDEX(Français!F$2:F$34,MATCH($A9&amp;$D9,Français!$A$2:$A$34&amp;Français!$B$2:$B$34)))&lt;&gt;"",INDEX(Français!F$2:F$34,MATCH($A9&amp;$D9,Français!$A$2:$A$34&amp;Français!$B$2:$B$34))," ")," ")</f>
        <v xml:space="preserve"> </v>
      </c>
      <c r="K9" s="42" t="str">
        <f t="array" aca="1" ref="K9" ca="1">IFERROR(IF((INDEX(Français!G$2:G$34,MATCH($A9&amp;$D9,Français!$A$2:$A$34&amp;Français!$B$2:$B$34)))&lt;&gt;"",INDEX(Français!G$2:G$34,MATCH($A9&amp;$D9,Français!$A$2:$A$34&amp;Français!$B$2:$B$34))," ")," ")</f>
        <v>Identifier la proposition subordonnée relative p. 56</v>
      </c>
      <c r="L9" s="42" t="str">
        <f t="array" aca="1" ref="L9" ca="1">IFERROR(IF((INDEX(Français!H$2:H$34,MATCH($A9&amp;$D9,Français!$A$2:$A$34&amp;Français!$B$2:$B$34)))&lt;&gt;"",INDEX(Français!H$2:H$34,MATCH($A9&amp;$D9,Français!$A$2:$A$34&amp;Français!$B$2:$B$34))," ")," ")</f>
        <v>Le pluriel des noms terminés par « eu » ou « eux » p. 102</v>
      </c>
      <c r="M9" s="42" t="str">
        <f t="array" aca="1" ref="M9" ca="1">IFERROR(IF((INDEX(Français!I$2:I$34,MATCH($A9&amp;$D9,Français!$A$2:$A$34&amp;Français!$B$2:$B$34)))&lt;&gt;"",INDEX(Français!I$2:I$34,MATCH($A9&amp;$D9,Français!$A$2:$A$34&amp;Français!$B$2:$B$34))," ")," ")</f>
        <v xml:space="preserve"> </v>
      </c>
      <c r="N9" s="42"/>
      <c r="O9" s="42" t="str">
        <f t="array" aca="1" ref="O9" ca="1">IFERROR(IF((INDEX(Maths!C$2:C$34,MATCH($A9&amp;$D9,Maths!$A$2:$A$34&amp;Maths!$B$2:$B$34)))&lt;&gt;"",INDEX(Maths!C$2:C$34,MATCH($A9&amp;$D9,Maths!$A$2:$A$34&amp;Maths!$B$2:$B$34))," ")," ")</f>
        <v>Des fractions aux nombres décimaux p. 61</v>
      </c>
      <c r="P9" s="42" t="str">
        <f t="array" aca="1" ref="P9" ca="1">IFERROR(IF((INDEX(Maths!D$2:D$34,MATCH($A9&amp;$D9,Maths!$A$2:$A$34&amp;Maths!$B$2:$B$34)))&lt;&gt;"",INDEX(Maths!D$2:D$34,MATCH($A9&amp;$D9,Maths!$A$2:$A$34&amp;Maths!$B$2:$B$34))," ")," ")</f>
        <v xml:space="preserve"> </v>
      </c>
      <c r="Q9" s="42" t="str">
        <f t="array" aca="1" ref="Q9" ca="1">IFERROR(IF((INDEX(Maths!E$2:E$34,MATCH($A9&amp;$D9,Maths!$A$2:$A$34&amp;Maths!$B$2:$B$34)))&lt;&gt;"",INDEX(Maths!E$2:E$34,MATCH($A9&amp;$D9,Maths!$A$2:$A$34&amp;Maths!$B$2:$B$34))," ")," ")</f>
        <v>La monnaie : l’euro p. 161</v>
      </c>
      <c r="R9" s="42" t="str">
        <f t="array" aca="1" ref="R9" ca="1">IFERROR(IF((INDEX(Maths!F$2:F$34,MATCH($A9&amp;$D9,Maths!$A$2:$A$34&amp;Maths!$B$2:$B$34)))&lt;&gt;"",INDEX(Maths!F$2:F$34,MATCH($A9&amp;$D9,Maths!$A$2:$A$34&amp;Maths!$B$2:$B$34))," ")," ")</f>
        <v xml:space="preserve"> </v>
      </c>
      <c r="S9" s="42" t="str">
        <f t="array" aca="1" ref="S9" ca="1">IFERROR(IF((INDEX(Maths!G$2:G$34,MATCH($A9&amp;$D9,Maths!$A$2:$A$34&amp;Maths!$B$2:$B$34)))&lt;&gt;"",INDEX(Maths!G$2:G$34,MATCH($A9&amp;$D9,Maths!$A$2:$A$34&amp;Maths!$B$2:$B$34))," ")," ")</f>
        <v xml:space="preserve"> </v>
      </c>
      <c r="T9" s="42" t="str">
        <f t="array" aca="1" ref="T9" ca="1">IFERROR(IF((INDEX(Maths!H$2:H$34,MATCH($A9&amp;$D9,Maths!$A$2:$A$34&amp;Maths!$B$2:$B$34)))&lt;&gt;"",INDEX(Maths!H$2:H$34,MATCH($A9&amp;$D9,Maths!$A$2:$A$34&amp;Maths!$B$2:$B$34))," ")," ")</f>
        <v xml:space="preserve"> </v>
      </c>
      <c r="U9" s="42" t="str">
        <f t="array" aca="1" ref="U9" ca="1">IFERROR(IF((INDEX(Maths!I$2:I$34,MATCH($A9&amp;$D9,Maths!$A$2:$A$34&amp;Maths!$B$2:$B$34)))&lt;&gt;"",INDEX(Maths!I$2:I$34,MATCH($A9&amp;$D9,Maths!$A$2:$A$34&amp;Maths!$B$2:$B$34))," ")," ")</f>
        <v>Tableaux et graphiques p. 165</v>
      </c>
      <c r="V9" s="42" t="str">
        <f t="array" aca="1" ref="V9" ca="1">IFERROR(IF((INDEX(Maths!J$2:J$34,MATCH($A9&amp;$D9,Maths!$A$2:$A$34&amp;Maths!$B$2:$B$34)))&lt;&gt;"",INDEX(Maths!J$2:J$34,MATCH($A9&amp;$D9,Maths!$A$2:$A$34&amp;Maths!$B$2:$B$34))," ")," ")</f>
        <v xml:space="preserve"> </v>
      </c>
      <c r="W9" s="42" t="str">
        <f t="array" aca="1" ref="W9" ca="1">IFERROR(IF((INDEX(Maths!K$2:K$34,MATCH($A9&amp;$D9,Maths!$A$2:$A$34&amp;Maths!$B$2:$B$34)))&lt;&gt;"",INDEX(Maths!K$2:K$34,MATCH($A9&amp;$D9,Maths!$A$2:$A$34&amp;Maths!$B$2:$B$34))," ")," ")</f>
        <v>Pb300/Pb310/Pb320 Résolution de problèmes</v>
      </c>
    </row>
    <row r="10" spans="1:25" ht="45">
      <c r="A10" s="47" t="str">
        <f t="shared" ca="1" si="0"/>
        <v>6</v>
      </c>
      <c r="B10" s="20">
        <f ca="1">VLOOKUP(ABS($A10),Calendrier!$A$2:$C$12,2)</f>
        <v>42394</v>
      </c>
      <c r="C10" s="20">
        <f ca="1">VLOOKUP(ABS($A10),Calendrier!$A$2:$C$12,3)</f>
        <v>42412</v>
      </c>
      <c r="D10" s="21" t="str">
        <f>'Liste élèves'!A10</f>
        <v>CM2</v>
      </c>
      <c r="E10" s="22" t="str">
        <f>'Liste élèves'!B10</f>
        <v>I</v>
      </c>
      <c r="F10" s="22" t="str">
        <f>'Liste élèves'!C10</f>
        <v>i</v>
      </c>
      <c r="G10" s="42" t="str">
        <f t="array" aca="1" ref="G10" ca="1">IFERROR(IF((INDEX(Français!C$2:C$34,MATCH($A10&amp;$D10,Français!$A$2:$A$34&amp;Français!$B$2:$B$34)))&lt;&gt;"",INDEX(Français!C$2:C$34,MATCH($A10&amp;$D10,Français!$A$2:$A$34&amp;Français!$B$2:$B$34))," ")," ")</f>
        <v>Identifier les compléments circonstanciels (2) p. 38</v>
      </c>
      <c r="H10" s="42" t="str">
        <f t="array" aca="1" ref="H10" ca="1">IFERROR(IF((INDEX(Français!D$2:D$34,MATCH($A10&amp;$D10,Français!$A$2:$A$34&amp;Français!$B$2:$B$34)))&lt;&gt;"",INDEX(Français!D$2:D$34,MATCH($A10&amp;$D10,Français!$A$2:$A$34&amp;Français!$B$2:$B$34))," ")," ")</f>
        <v>Accorder l'adjectif qualificatif p. 94</v>
      </c>
      <c r="I10" s="42" t="str">
        <f t="array" aca="1" ref="I10" ca="1">IFERROR(IF((INDEX(Français!E$2:E$34,MATCH($A10&amp;$D10,Français!$A$2:$A$34&amp;Français!$B$2:$B$34)))&lt;&gt;"",INDEX(Français!E$2:E$34,MATCH($A10&amp;$D10,Français!$A$2:$A$34&amp;Français!$B$2:$B$34))," ")," ")</f>
        <v xml:space="preserve"> </v>
      </c>
      <c r="J10" s="42" t="str">
        <f t="array" aca="1" ref="J10" ca="1">IFERROR(IF((INDEX(Français!F$2:F$34,MATCH($A10&amp;$D10,Français!$A$2:$A$34&amp;Français!$B$2:$B$34)))&lt;&gt;"",INDEX(Français!F$2:F$34,MATCH($A10&amp;$D10,Français!$A$2:$A$34&amp;Français!$B$2:$B$34))," ")," ")</f>
        <v xml:space="preserve"> </v>
      </c>
      <c r="K10" s="42" t="str">
        <f t="array" aca="1" ref="K10" ca="1">IFERROR(IF((INDEX(Français!G$2:G$34,MATCH($A10&amp;$D10,Français!$A$2:$A$34&amp;Français!$B$2:$B$34)))&lt;&gt;"",INDEX(Français!G$2:G$34,MATCH($A10&amp;$D10,Français!$A$2:$A$34&amp;Français!$B$2:$B$34))," ")," ")</f>
        <v>Identifier la proposition subordonnée relative p. 56</v>
      </c>
      <c r="L10" s="42" t="str">
        <f t="array" aca="1" ref="L10" ca="1">IFERROR(IF((INDEX(Français!H$2:H$34,MATCH($A10&amp;$D10,Français!$A$2:$A$34&amp;Français!$B$2:$B$34)))&lt;&gt;"",INDEX(Français!H$2:H$34,MATCH($A10&amp;$D10,Français!$A$2:$A$34&amp;Français!$B$2:$B$34))," ")," ")</f>
        <v>Le pluriel des noms terminés par « eu » ou « eux » p. 102</v>
      </c>
      <c r="M10" s="42" t="str">
        <f t="array" aca="1" ref="M10" ca="1">IFERROR(IF((INDEX(Français!I$2:I$34,MATCH($A10&amp;$D10,Français!$A$2:$A$34&amp;Français!$B$2:$B$34)))&lt;&gt;"",INDEX(Français!I$2:I$34,MATCH($A10&amp;$D10,Français!$A$2:$A$34&amp;Français!$B$2:$B$34))," ")," ")</f>
        <v xml:space="preserve"> </v>
      </c>
      <c r="N10" s="42"/>
      <c r="O10" s="42" t="str">
        <f t="array" aca="1" ref="O10" ca="1">IFERROR(IF((INDEX(Maths!C$2:C$34,MATCH($A10&amp;$D10,Maths!$A$2:$A$34&amp;Maths!$B$2:$B$34)))&lt;&gt;"",INDEX(Maths!C$2:C$34,MATCH($A10&amp;$D10,Maths!$A$2:$A$34&amp;Maths!$B$2:$B$34))," ")," ")</f>
        <v>Technique de la division : diviseur à 1 chiffre p. 61</v>
      </c>
      <c r="P10" s="42" t="str">
        <f t="array" aca="1" ref="P10" ca="1">IFERROR(IF((INDEX(Maths!D$2:D$34,MATCH($A10&amp;$D10,Maths!$A$2:$A$34&amp;Maths!$B$2:$B$34)))&lt;&gt;"",INDEX(Maths!D$2:D$34,MATCH($A10&amp;$D10,Maths!$A$2:$A$34&amp;Maths!$B$2:$B$34))," ")," ")</f>
        <v>Les quadrilatères : construction p. 99</v>
      </c>
      <c r="Q10" s="42" t="str">
        <f t="array" aca="1" ref="Q10" ca="1">IFERROR(IF((INDEX(Maths!E$2:E$34,MATCH($A10&amp;$D10,Maths!$A$2:$A$34&amp;Maths!$B$2:$B$34)))&lt;&gt;"",INDEX(Maths!E$2:E$34,MATCH($A10&amp;$D10,Maths!$A$2:$A$34&amp;Maths!$B$2:$B$34))," ")," ")</f>
        <v xml:space="preserve"> </v>
      </c>
      <c r="R10" s="42" t="str">
        <f t="array" aca="1" ref="R10" ca="1">IFERROR(IF((INDEX(Maths!F$2:F$34,MATCH($A10&amp;$D10,Maths!$A$2:$A$34&amp;Maths!$B$2:$B$34)))&lt;&gt;"",INDEX(Maths!F$2:F$34,MATCH($A10&amp;$D10,Maths!$A$2:$A$34&amp;Maths!$B$2:$B$34))," ")," ")</f>
        <v xml:space="preserve"> </v>
      </c>
      <c r="S10" s="42" t="str">
        <f t="array" aca="1" ref="S10" ca="1">IFERROR(IF((INDEX(Maths!G$2:G$34,MATCH($A10&amp;$D10,Maths!$A$2:$A$34&amp;Maths!$B$2:$B$34)))&lt;&gt;"",INDEX(Maths!G$2:G$34,MATCH($A10&amp;$D10,Maths!$A$2:$A$34&amp;Maths!$B$2:$B$34))," ")," ")</f>
        <v>Les programmes de construction p. 115</v>
      </c>
      <c r="T10" s="42" t="str">
        <f t="array" aca="1" ref="T10" ca="1">IFERROR(IF((INDEX(Maths!H$2:H$34,MATCH($A10&amp;$D10,Maths!$A$2:$A$34&amp;Maths!$B$2:$B$34)))&lt;&gt;"",INDEX(Maths!H$2:H$34,MATCH($A10&amp;$D10,Maths!$A$2:$A$34&amp;Maths!$B$2:$B$34))," ")," ")</f>
        <v xml:space="preserve"> </v>
      </c>
      <c r="U10" s="42" t="str">
        <f t="array" aca="1" ref="U10" ca="1">IFERROR(IF((INDEX(Maths!I$2:I$34,MATCH($A10&amp;$D10,Maths!$A$2:$A$34&amp;Maths!$B$2:$B$34)))&lt;&gt;"",INDEX(Maths!I$2:I$34,MATCH($A10&amp;$D10,Maths!$A$2:$A$34&amp;Maths!$B$2:$B$34))," ")," ")</f>
        <v xml:space="preserve"> </v>
      </c>
      <c r="V10" s="42" t="str">
        <f t="array" aca="1" ref="V10" ca="1">IFERROR(IF((INDEX(Maths!J$2:J$34,MATCH($A10&amp;$D10,Maths!$A$2:$A$34&amp;Maths!$B$2:$B$34)))&lt;&gt;"",INDEX(Maths!J$2:J$34,MATCH($A10&amp;$D10,Maths!$A$2:$A$34&amp;Maths!$B$2:$B$34))," ")," ")</f>
        <v xml:space="preserve"> </v>
      </c>
      <c r="W10" s="42" t="str">
        <f t="array" aca="1" ref="W10" ca="1">IFERROR(IF((INDEX(Maths!K$2:K$34,MATCH($A10&amp;$D10,Maths!$A$2:$A$34&amp;Maths!$B$2:$B$34)))&lt;&gt;"",INDEX(Maths!K$2:K$34,MATCH($A10&amp;$D10,Maths!$A$2:$A$34&amp;Maths!$B$2:$B$34))," ")," ")</f>
        <v>Pb300/Pb310/Pb320 Résolution de problèmes</v>
      </c>
    </row>
    <row r="11" spans="1:25" ht="45">
      <c r="A11" s="47" t="str">
        <f t="shared" ca="1" si="0"/>
        <v>6</v>
      </c>
      <c r="B11" s="20">
        <f ca="1">VLOOKUP(ABS($A11),Calendrier!$A$2:$C$12,2)</f>
        <v>42394</v>
      </c>
      <c r="C11" s="20">
        <f ca="1">VLOOKUP(ABS($A11),Calendrier!$A$2:$C$12,3)</f>
        <v>42412</v>
      </c>
      <c r="D11" s="21" t="str">
        <f>'Liste élèves'!A11</f>
        <v>CM2</v>
      </c>
      <c r="E11" s="22" t="str">
        <f>'Liste élèves'!B11</f>
        <v>J</v>
      </c>
      <c r="F11" s="22" t="str">
        <f>'Liste élèves'!C11</f>
        <v>j</v>
      </c>
      <c r="G11" s="42" t="str">
        <f t="array" aca="1" ref="G11" ca="1">IFERROR(IF((INDEX(Français!C$2:C$34,MATCH($A11&amp;$D11,Français!$A$2:$A$34&amp;Français!$B$2:$B$34)))&lt;&gt;"",INDEX(Français!C$2:C$34,MATCH($A11&amp;$D11,Français!$A$2:$A$34&amp;Français!$B$2:$B$34))," ")," ")</f>
        <v>Identifier les compléments circonstanciels (2) p. 38</v>
      </c>
      <c r="H11" s="42" t="str">
        <f t="array" aca="1" ref="H11" ca="1">IFERROR(IF((INDEX(Français!D$2:D$34,MATCH($A11&amp;$D11,Français!$A$2:$A$34&amp;Français!$B$2:$B$34)))&lt;&gt;"",INDEX(Français!D$2:D$34,MATCH($A11&amp;$D11,Français!$A$2:$A$34&amp;Français!$B$2:$B$34))," ")," ")</f>
        <v>Accorder l'adjectif qualificatif p. 94</v>
      </c>
      <c r="I11" s="42" t="str">
        <f t="array" aca="1" ref="I11" ca="1">IFERROR(IF((INDEX(Français!E$2:E$34,MATCH($A11&amp;$D11,Français!$A$2:$A$34&amp;Français!$B$2:$B$34)))&lt;&gt;"",INDEX(Français!E$2:E$34,MATCH($A11&amp;$D11,Français!$A$2:$A$34&amp;Français!$B$2:$B$34))," ")," ")</f>
        <v xml:space="preserve"> </v>
      </c>
      <c r="J11" s="42" t="str">
        <f t="array" aca="1" ref="J11" ca="1">IFERROR(IF((INDEX(Français!F$2:F$34,MATCH($A11&amp;$D11,Français!$A$2:$A$34&amp;Français!$B$2:$B$34)))&lt;&gt;"",INDEX(Français!F$2:F$34,MATCH($A11&amp;$D11,Français!$A$2:$A$34&amp;Français!$B$2:$B$34))," ")," ")</f>
        <v xml:space="preserve"> </v>
      </c>
      <c r="K11" s="42" t="str">
        <f t="array" aca="1" ref="K11" ca="1">IFERROR(IF((INDEX(Français!G$2:G$34,MATCH($A11&amp;$D11,Français!$A$2:$A$34&amp;Français!$B$2:$B$34)))&lt;&gt;"",INDEX(Français!G$2:G$34,MATCH($A11&amp;$D11,Français!$A$2:$A$34&amp;Français!$B$2:$B$34))," ")," ")</f>
        <v>Identifier la proposition subordonnée relative p. 56</v>
      </c>
      <c r="L11" s="42" t="str">
        <f t="array" aca="1" ref="L11" ca="1">IFERROR(IF((INDEX(Français!H$2:H$34,MATCH($A11&amp;$D11,Français!$A$2:$A$34&amp;Français!$B$2:$B$34)))&lt;&gt;"",INDEX(Français!H$2:H$34,MATCH($A11&amp;$D11,Français!$A$2:$A$34&amp;Français!$B$2:$B$34))," ")," ")</f>
        <v>Le pluriel des noms terminés par « eu » ou « eux » p. 102</v>
      </c>
      <c r="M11" s="42" t="str">
        <f t="array" aca="1" ref="M11" ca="1">IFERROR(IF((INDEX(Français!I$2:I$34,MATCH($A11&amp;$D11,Français!$A$2:$A$34&amp;Français!$B$2:$B$34)))&lt;&gt;"",INDEX(Français!I$2:I$34,MATCH($A11&amp;$D11,Français!$A$2:$A$34&amp;Français!$B$2:$B$34))," ")," ")</f>
        <v xml:space="preserve"> </v>
      </c>
      <c r="N11" s="42"/>
      <c r="O11" s="42" t="str">
        <f t="array" aca="1" ref="O11" ca="1">IFERROR(IF((INDEX(Maths!C$2:C$34,MATCH($A11&amp;$D11,Maths!$A$2:$A$34&amp;Maths!$B$2:$B$34)))&lt;&gt;"",INDEX(Maths!C$2:C$34,MATCH($A11&amp;$D11,Maths!$A$2:$A$34&amp;Maths!$B$2:$B$34))," ")," ")</f>
        <v>Technique de la division : diviseur à 1 chiffre p. 61</v>
      </c>
      <c r="P11" s="42" t="str">
        <f t="array" aca="1" ref="P11" ca="1">IFERROR(IF((INDEX(Maths!D$2:D$34,MATCH($A11&amp;$D11,Maths!$A$2:$A$34&amp;Maths!$B$2:$B$34)))&lt;&gt;"",INDEX(Maths!D$2:D$34,MATCH($A11&amp;$D11,Maths!$A$2:$A$34&amp;Maths!$B$2:$B$34))," ")," ")</f>
        <v>Les quadrilatères : construction p. 99</v>
      </c>
      <c r="Q11" s="42" t="str">
        <f t="array" aca="1" ref="Q11" ca="1">IFERROR(IF((INDEX(Maths!E$2:E$34,MATCH($A11&amp;$D11,Maths!$A$2:$A$34&amp;Maths!$B$2:$B$34)))&lt;&gt;"",INDEX(Maths!E$2:E$34,MATCH($A11&amp;$D11,Maths!$A$2:$A$34&amp;Maths!$B$2:$B$34))," ")," ")</f>
        <v xml:space="preserve"> </v>
      </c>
      <c r="R11" s="42" t="str">
        <f t="array" aca="1" ref="R11" ca="1">IFERROR(IF((INDEX(Maths!F$2:F$34,MATCH($A11&amp;$D11,Maths!$A$2:$A$34&amp;Maths!$B$2:$B$34)))&lt;&gt;"",INDEX(Maths!F$2:F$34,MATCH($A11&amp;$D11,Maths!$A$2:$A$34&amp;Maths!$B$2:$B$34))," ")," ")</f>
        <v xml:space="preserve"> </v>
      </c>
      <c r="S11" s="42" t="str">
        <f t="array" aca="1" ref="S11" ca="1">IFERROR(IF((INDEX(Maths!G$2:G$34,MATCH($A11&amp;$D11,Maths!$A$2:$A$34&amp;Maths!$B$2:$B$34)))&lt;&gt;"",INDEX(Maths!G$2:G$34,MATCH($A11&amp;$D11,Maths!$A$2:$A$34&amp;Maths!$B$2:$B$34))," ")," ")</f>
        <v>Les programmes de construction p. 115</v>
      </c>
      <c r="T11" s="42" t="str">
        <f t="array" aca="1" ref="T11" ca="1">IFERROR(IF((INDEX(Maths!H$2:H$34,MATCH($A11&amp;$D11,Maths!$A$2:$A$34&amp;Maths!$B$2:$B$34)))&lt;&gt;"",INDEX(Maths!H$2:H$34,MATCH($A11&amp;$D11,Maths!$A$2:$A$34&amp;Maths!$B$2:$B$34))," ")," ")</f>
        <v xml:space="preserve"> </v>
      </c>
      <c r="U11" s="42" t="str">
        <f t="array" aca="1" ref="U11" ca="1">IFERROR(IF((INDEX(Maths!I$2:I$34,MATCH($A11&amp;$D11,Maths!$A$2:$A$34&amp;Maths!$B$2:$B$34)))&lt;&gt;"",INDEX(Maths!I$2:I$34,MATCH($A11&amp;$D11,Maths!$A$2:$A$34&amp;Maths!$B$2:$B$34))," ")," ")</f>
        <v xml:space="preserve"> </v>
      </c>
      <c r="V11" s="42" t="str">
        <f t="array" aca="1" ref="V11" ca="1">IFERROR(IF((INDEX(Maths!J$2:J$34,MATCH($A11&amp;$D11,Maths!$A$2:$A$34&amp;Maths!$B$2:$B$34)))&lt;&gt;"",INDEX(Maths!J$2:J$34,MATCH($A11&amp;$D11,Maths!$A$2:$A$34&amp;Maths!$B$2:$B$34))," ")," ")</f>
        <v xml:space="preserve"> </v>
      </c>
      <c r="W11" s="42" t="str">
        <f t="array" aca="1" ref="W11" ca="1">IFERROR(IF((INDEX(Maths!K$2:K$34,MATCH($A11&amp;$D11,Maths!$A$2:$A$34&amp;Maths!$B$2:$B$34)))&lt;&gt;"",INDEX(Maths!K$2:K$34,MATCH($A11&amp;$D11,Maths!$A$2:$A$34&amp;Maths!$B$2:$B$34))," ")," ")</f>
        <v>Pb300/Pb310/Pb320 Résolution de problèmes</v>
      </c>
    </row>
    <row r="12" spans="1:25" ht="45">
      <c r="A12" s="47" t="str">
        <f t="shared" ca="1" si="0"/>
        <v>6</v>
      </c>
      <c r="B12" s="20">
        <f ca="1">VLOOKUP(ABS($A12),Calendrier!$A$2:$C$12,2)</f>
        <v>42394</v>
      </c>
      <c r="C12" s="20">
        <f ca="1">VLOOKUP(ABS($A12),Calendrier!$A$2:$C$12,3)</f>
        <v>42412</v>
      </c>
      <c r="D12" s="21" t="str">
        <f>'Liste élèves'!A12</f>
        <v>CM2</v>
      </c>
      <c r="E12" s="22" t="str">
        <f>'Liste élèves'!B12</f>
        <v>K</v>
      </c>
      <c r="F12" s="22" t="str">
        <f>'Liste élèves'!C12</f>
        <v>k</v>
      </c>
      <c r="G12" s="42" t="str">
        <f t="array" aca="1" ref="G12" ca="1">IFERROR(IF((INDEX(Français!C$2:C$34,MATCH($A12&amp;$D12,Français!$A$2:$A$34&amp;Français!$B$2:$B$34)))&lt;&gt;"",INDEX(Français!C$2:C$34,MATCH($A12&amp;$D12,Français!$A$2:$A$34&amp;Français!$B$2:$B$34))," ")," ")</f>
        <v>Identifier les compléments circonstanciels (2) p. 38</v>
      </c>
      <c r="H12" s="42" t="str">
        <f t="array" aca="1" ref="H12" ca="1">IFERROR(IF((INDEX(Français!D$2:D$34,MATCH($A12&amp;$D12,Français!$A$2:$A$34&amp;Français!$B$2:$B$34)))&lt;&gt;"",INDEX(Français!D$2:D$34,MATCH($A12&amp;$D12,Français!$A$2:$A$34&amp;Français!$B$2:$B$34))," ")," ")</f>
        <v>Accorder l'adjectif qualificatif p. 94</v>
      </c>
      <c r="I12" s="42" t="str">
        <f t="array" aca="1" ref="I12" ca="1">IFERROR(IF((INDEX(Français!E$2:E$34,MATCH($A12&amp;$D12,Français!$A$2:$A$34&amp;Français!$B$2:$B$34)))&lt;&gt;"",INDEX(Français!E$2:E$34,MATCH($A12&amp;$D12,Français!$A$2:$A$34&amp;Français!$B$2:$B$34))," ")," ")</f>
        <v xml:space="preserve"> </v>
      </c>
      <c r="J12" s="42" t="str">
        <f t="array" aca="1" ref="J12" ca="1">IFERROR(IF((INDEX(Français!F$2:F$34,MATCH($A12&amp;$D12,Français!$A$2:$A$34&amp;Français!$B$2:$B$34)))&lt;&gt;"",INDEX(Français!F$2:F$34,MATCH($A12&amp;$D12,Français!$A$2:$A$34&amp;Français!$B$2:$B$34))," ")," ")</f>
        <v xml:space="preserve"> </v>
      </c>
      <c r="K12" s="42" t="str">
        <f t="array" aca="1" ref="K12" ca="1">IFERROR(IF((INDEX(Français!G$2:G$34,MATCH($A12&amp;$D12,Français!$A$2:$A$34&amp;Français!$B$2:$B$34)))&lt;&gt;"",INDEX(Français!G$2:G$34,MATCH($A12&amp;$D12,Français!$A$2:$A$34&amp;Français!$B$2:$B$34))," ")," ")</f>
        <v>Identifier la proposition subordonnée relative p. 56</v>
      </c>
      <c r="L12" s="42" t="str">
        <f t="array" aca="1" ref="L12" ca="1">IFERROR(IF((INDEX(Français!H$2:H$34,MATCH($A12&amp;$D12,Français!$A$2:$A$34&amp;Français!$B$2:$B$34)))&lt;&gt;"",INDEX(Français!H$2:H$34,MATCH($A12&amp;$D12,Français!$A$2:$A$34&amp;Français!$B$2:$B$34))," ")," ")</f>
        <v>Le pluriel des noms terminés par « eu » ou « eux » p. 102</v>
      </c>
      <c r="M12" s="42" t="str">
        <f t="array" aca="1" ref="M12" ca="1">IFERROR(IF((INDEX(Français!I$2:I$34,MATCH($A12&amp;$D12,Français!$A$2:$A$34&amp;Français!$B$2:$B$34)))&lt;&gt;"",INDEX(Français!I$2:I$34,MATCH($A12&amp;$D12,Français!$A$2:$A$34&amp;Français!$B$2:$B$34))," ")," ")</f>
        <v xml:space="preserve"> </v>
      </c>
      <c r="N12" s="42"/>
      <c r="O12" s="42" t="str">
        <f t="array" aca="1" ref="O12" ca="1">IFERROR(IF((INDEX(Maths!C$2:C$34,MATCH($A12&amp;$D12,Maths!$A$2:$A$34&amp;Maths!$B$2:$B$34)))&lt;&gt;"",INDEX(Maths!C$2:C$34,MATCH($A12&amp;$D12,Maths!$A$2:$A$34&amp;Maths!$B$2:$B$34))," ")," ")</f>
        <v>Technique de la division : diviseur à 1 chiffre p. 61</v>
      </c>
      <c r="P12" s="42" t="str">
        <f t="array" aca="1" ref="P12" ca="1">IFERROR(IF((INDEX(Maths!D$2:D$34,MATCH($A12&amp;$D12,Maths!$A$2:$A$34&amp;Maths!$B$2:$B$34)))&lt;&gt;"",INDEX(Maths!D$2:D$34,MATCH($A12&amp;$D12,Maths!$A$2:$A$34&amp;Maths!$B$2:$B$34))," ")," ")</f>
        <v>Les quadrilatères : construction p. 99</v>
      </c>
      <c r="Q12" s="42" t="str">
        <f t="array" aca="1" ref="Q12" ca="1">IFERROR(IF((INDEX(Maths!E$2:E$34,MATCH($A12&amp;$D12,Maths!$A$2:$A$34&amp;Maths!$B$2:$B$34)))&lt;&gt;"",INDEX(Maths!E$2:E$34,MATCH($A12&amp;$D12,Maths!$A$2:$A$34&amp;Maths!$B$2:$B$34))," ")," ")</f>
        <v xml:space="preserve"> </v>
      </c>
      <c r="R12" s="42" t="str">
        <f t="array" aca="1" ref="R12" ca="1">IFERROR(IF((INDEX(Maths!F$2:F$34,MATCH($A12&amp;$D12,Maths!$A$2:$A$34&amp;Maths!$B$2:$B$34)))&lt;&gt;"",INDEX(Maths!F$2:F$34,MATCH($A12&amp;$D12,Maths!$A$2:$A$34&amp;Maths!$B$2:$B$34))," ")," ")</f>
        <v xml:space="preserve"> </v>
      </c>
      <c r="S12" s="42" t="str">
        <f t="array" aca="1" ref="S12" ca="1">IFERROR(IF((INDEX(Maths!G$2:G$34,MATCH($A12&amp;$D12,Maths!$A$2:$A$34&amp;Maths!$B$2:$B$34)))&lt;&gt;"",INDEX(Maths!G$2:G$34,MATCH($A12&amp;$D12,Maths!$A$2:$A$34&amp;Maths!$B$2:$B$34))," ")," ")</f>
        <v>Les programmes de construction p. 115</v>
      </c>
      <c r="T12" s="42" t="str">
        <f t="array" aca="1" ref="T12" ca="1">IFERROR(IF((INDEX(Maths!H$2:H$34,MATCH($A12&amp;$D12,Maths!$A$2:$A$34&amp;Maths!$B$2:$B$34)))&lt;&gt;"",INDEX(Maths!H$2:H$34,MATCH($A12&amp;$D12,Maths!$A$2:$A$34&amp;Maths!$B$2:$B$34))," ")," ")</f>
        <v xml:space="preserve"> </v>
      </c>
      <c r="U12" s="42" t="str">
        <f t="array" aca="1" ref="U12" ca="1">IFERROR(IF((INDEX(Maths!I$2:I$34,MATCH($A12&amp;$D12,Maths!$A$2:$A$34&amp;Maths!$B$2:$B$34)))&lt;&gt;"",INDEX(Maths!I$2:I$34,MATCH($A12&amp;$D12,Maths!$A$2:$A$34&amp;Maths!$B$2:$B$34))," ")," ")</f>
        <v xml:space="preserve"> </v>
      </c>
      <c r="V12" s="42" t="str">
        <f t="array" aca="1" ref="V12" ca="1">IFERROR(IF((INDEX(Maths!J$2:J$34,MATCH($A12&amp;$D12,Maths!$A$2:$A$34&amp;Maths!$B$2:$B$34)))&lt;&gt;"",INDEX(Maths!J$2:J$34,MATCH($A12&amp;$D12,Maths!$A$2:$A$34&amp;Maths!$B$2:$B$34))," ")," ")</f>
        <v xml:space="preserve"> </v>
      </c>
      <c r="W12" s="42" t="str">
        <f t="array" aca="1" ref="W12" ca="1">IFERROR(IF((INDEX(Maths!K$2:K$34,MATCH($A12&amp;$D12,Maths!$A$2:$A$34&amp;Maths!$B$2:$B$34)))&lt;&gt;"",INDEX(Maths!K$2:K$34,MATCH($A12&amp;$D12,Maths!$A$2:$A$34&amp;Maths!$B$2:$B$34))," ")," ")</f>
        <v>Pb300/Pb310/Pb320 Résolution de problèmes</v>
      </c>
    </row>
    <row r="13" spans="1:25">
      <c r="R13" s="14" t="str">
        <f>IF(AND($D13=Maths!$B$2,'PDT 6'!$A13=Maths!$A$2,Maths!F$2&lt;&gt;" "),Maths!F$2,IF(AND($D13=Maths!$B$3,'PDT 6'!$A13=Maths!$A$3,Maths!F$3&lt;&gt;" "),Maths!F$3,IF(AND($D13=Maths!$B$4,'PDT 6'!$A13=Maths!$A$4,Maths!F$4&lt;&gt;" "),Maths!F$4," ")))</f>
        <v xml:space="preserve"> </v>
      </c>
      <c r="S13" s="14" t="str">
        <f>IF(AND($D13=Maths!$B$2,'PDT 6'!$A13=Maths!$A$2,Maths!G$2&lt;&gt;" "),Maths!G$2,IF(AND($D13=Maths!$B$3,'PDT 6'!$A13=Maths!$A$3,Maths!G$3&lt;&gt;" "),Maths!G$3,IF(AND($D13=Maths!$B$4,'PDT 6'!$A13=Maths!$A$4,Maths!G$4&lt;&gt;" "),Maths!G$4," ")))</f>
        <v xml:space="preserve"> </v>
      </c>
      <c r="T13" s="14" t="str">
        <f>IF(AND($D13=Maths!$B$2,'PDT 6'!$A13=Maths!$A$2,Maths!H$2&lt;&gt;" "),Maths!H$2,IF(AND($D13=Maths!$B$3,'PDT 6'!$A13=Maths!$A$3,Maths!H$3&lt;&gt;" "),Maths!H$3,IF(AND($D13=Maths!$B$4,'PDT 6'!$A13=Maths!$A$4,Maths!H$4&lt;&gt;" "),Maths!H$4," ")))</f>
        <v xml:space="preserve"> </v>
      </c>
      <c r="U13" s="14" t="str">
        <f>IF(AND($D13=Maths!$B$2,'PDT 6'!$A13=Maths!$A$2,Maths!I$2&lt;&gt;" "),Maths!I$2,IF(AND($D13=Maths!$B$3,'PDT 6'!$A13=Maths!$A$3,Maths!I$3&lt;&gt;" "),Maths!I$3,IF(AND($D13=Maths!$B$4,'PDT 6'!$A13=Maths!$A$4,Maths!I$4&lt;&gt;" "),Maths!I$4," ")))</f>
        <v xml:space="preserve"> </v>
      </c>
      <c r="V13" s="14" t="str">
        <f>IF(AND($D13=Maths!$B$2,'PDT 6'!$A13=Maths!$A$2,Maths!J$2&lt;&gt;" "),Maths!J$2,IF(AND($D13=Maths!$B$3,'PDT 6'!$A13=Maths!$A$3,Maths!J$3&lt;&gt;" "),Maths!J$3,IF(AND($D13=Maths!$B$4,'PDT 6'!$A13=Maths!$A$4,Maths!J$4&lt;&gt;" "),Maths!J$4," ")))</f>
        <v xml:space="preserve"> </v>
      </c>
      <c r="W13" s="14" t="str">
        <f>IF(AND($D13=Maths!$B$2,'PDT 6'!$A13=Maths!$A$2,Maths!K$2&lt;&gt;" "),Maths!K$2,IF(AND($D13=Maths!$B$3,'PDT 6'!$A13=Maths!$A$3,Maths!K$3&lt;&gt;" "),Maths!K$3,IF(AND($D13=Maths!$B$4,'PDT 6'!$A13=Maths!$A$4,Maths!K$4&lt;&gt;" "),Maths!K$4," ")))</f>
        <v xml:space="preserve"> </v>
      </c>
    </row>
  </sheetData>
  <pageMargins left="0.7" right="0.7" top="0.75" bottom="0.75" header="0.3" footer="0.3"/>
  <pageSetup paperSize="9" orientation="portrait" horizontalDpi="200" verticalDpi="2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"/>
  <sheetViews>
    <sheetView zoomScale="85" zoomScaleNormal="85" workbookViewId="0">
      <selection activeCell="H2" sqref="H2"/>
    </sheetView>
  </sheetViews>
  <sheetFormatPr baseColWidth="10" defaultColWidth="11.42578125" defaultRowHeight="15"/>
  <cols>
    <col min="1" max="1" width="16.28515625" style="14" bestFit="1" customWidth="1"/>
    <col min="2" max="3" width="10.7109375" style="14" bestFit="1" customWidth="1"/>
    <col min="4" max="4" width="7.28515625" style="11" bestFit="1" customWidth="1"/>
    <col min="5" max="5" width="14.7109375" style="14" customWidth="1"/>
    <col min="6" max="6" width="8.140625" style="14" bestFit="1" customWidth="1"/>
    <col min="7" max="25" width="24.140625" style="14" customWidth="1"/>
    <col min="26" max="16384" width="11.42578125" style="14"/>
  </cols>
  <sheetData>
    <row r="1" spans="1:25" ht="15.75" thickBot="1">
      <c r="A1" s="18" t="s">
        <v>20</v>
      </c>
      <c r="B1" s="19" t="s">
        <v>21</v>
      </c>
      <c r="C1" s="19" t="s">
        <v>22</v>
      </c>
      <c r="D1" s="12" t="s">
        <v>17</v>
      </c>
      <c r="E1" s="13" t="s">
        <v>24</v>
      </c>
      <c r="F1" s="13" t="s">
        <v>25</v>
      </c>
      <c r="G1" s="12" t="s">
        <v>26</v>
      </c>
      <c r="H1" s="12" t="s">
        <v>27</v>
      </c>
      <c r="I1" s="12" t="s">
        <v>28</v>
      </c>
      <c r="J1" s="12" t="s">
        <v>29</v>
      </c>
      <c r="K1" s="12" t="s">
        <v>30</v>
      </c>
      <c r="L1" s="12" t="s">
        <v>31</v>
      </c>
      <c r="M1" s="12" t="s">
        <v>32</v>
      </c>
      <c r="N1" s="41" t="s">
        <v>33</v>
      </c>
      <c r="O1" s="40" t="s">
        <v>34</v>
      </c>
      <c r="P1" s="12" t="s">
        <v>35</v>
      </c>
      <c r="Q1" s="12" t="s">
        <v>36</v>
      </c>
      <c r="R1" s="12" t="s">
        <v>38</v>
      </c>
      <c r="S1" s="12" t="s">
        <v>39</v>
      </c>
      <c r="T1" s="12" t="s">
        <v>40</v>
      </c>
      <c r="U1" s="27" t="s">
        <v>42</v>
      </c>
      <c r="V1" s="27" t="s">
        <v>41</v>
      </c>
      <c r="W1" s="12" t="s">
        <v>37</v>
      </c>
      <c r="X1" s="13"/>
      <c r="Y1" s="13"/>
    </row>
    <row r="2" spans="1:25" ht="48" customHeight="1">
      <c r="A2" s="47" t="str">
        <f t="shared" ref="A2:A12" ca="1" si="0">RIGHT(CELL("filename",A1),LEN(CELL("filename",A1))-SEARCH("]",CELL("filename",A1))-4)</f>
        <v>7</v>
      </c>
      <c r="B2" s="20">
        <f ca="1">VLOOKUP(ABS($A2),Calendrier!$A$2:$C$12,2)</f>
        <v>42436</v>
      </c>
      <c r="C2" s="20">
        <f ca="1">VLOOKUP(ABS($A2),Calendrier!$A$2:$C$12,3)</f>
        <v>42454</v>
      </c>
      <c r="D2" s="25" t="str">
        <f>'Liste élèves'!A2</f>
        <v>CE2</v>
      </c>
      <c r="E2" s="26" t="str">
        <f>'Liste élèves'!B2</f>
        <v>A</v>
      </c>
      <c r="F2" s="26" t="str">
        <f>'Liste élèves'!C2</f>
        <v>a</v>
      </c>
      <c r="G2" s="42" t="str">
        <f t="array" aca="1" ref="G2" ca="1">IFERROR(IF((INDEX(Français!C$2:C$34,MATCH($A2&amp;$D2,Français!$A$2:$A$34&amp;Français!$B$2:$B$34)))&lt;&gt;"",INDEX(Français!C$2:C$34,MATCH($A2&amp;$D2,Français!$A$2:$A$34&amp;Français!$B$2:$B$34))," ")," ")</f>
        <v>Le verbe et ses compléments d'objet p. 28</v>
      </c>
      <c r="H2" s="42" t="str">
        <f t="array" aca="1" ref="H2" ca="1">IFERROR(IF((INDEX(Français!D$2:D$34,MATCH($A2&amp;$D2,Français!$A$2:$A$34&amp;Français!$B$2:$B$34)))&lt;&gt;"",INDEX(Français!D$2:D$34,MATCH($A2&amp;$D2,Français!$A$2:$A$34&amp;Français!$B$2:$B$34))," ")," ")</f>
        <v>Reconnaître « à » et le pronom « on » pp. 107/108</v>
      </c>
      <c r="I2" s="42" t="str">
        <f t="array" aca="1" ref="I2" ca="1">IFERROR(IF((INDEX(Français!E$2:E$34,MATCH($A2&amp;$D2,Français!$A$2:$A$34&amp;Français!$B$2:$B$34)))&lt;&gt;"",INDEX(Français!E$2:E$34,MATCH($A2&amp;$D2,Français!$A$2:$A$34&amp;Français!$B$2:$B$34))," ")," ")</f>
        <v>Utiliser le passé composé de l'indicatif (1) p. 152</v>
      </c>
      <c r="J2" s="42" t="str">
        <f t="array" aca="1" ref="J2" ca="1">IFERROR(IF((INDEX(Français!F$2:F$34,MATCH($A2&amp;$D2,Français!$A$2:$A$34&amp;Français!$B$2:$B$34)))&lt;&gt;"",INDEX(Français!F$2:F$34,MATCH($A2&amp;$D2,Français!$A$2:$A$34&amp;Français!$B$2:$B$34))," ")," ")</f>
        <v xml:space="preserve"> </v>
      </c>
      <c r="K2" s="42" t="str">
        <f t="array" aca="1" ref="K2" ca="1">IFERROR(IF((INDEX(Français!G$2:G$34,MATCH($A2&amp;$D2,Français!$A$2:$A$34&amp;Français!$B$2:$B$34)))&lt;&gt;"",INDEX(Français!G$2:G$34,MATCH($A2&amp;$D2,Français!$A$2:$A$34&amp;Français!$B$2:$B$34))," ")," ")</f>
        <v>Identifier les compléments circonstanciels (1) p. 36</v>
      </c>
      <c r="L2" s="42" t="str">
        <f t="array" aca="1" ref="L2" ca="1">IFERROR(IF((INDEX(Français!H$2:H$34,MATCH($A2&amp;$D2,Français!$A$2:$A$34&amp;Français!$B$2:$B$34)))&lt;&gt;"",INDEX(Français!H$2:H$34,MATCH($A2&amp;$D2,Français!$A$2:$A$34&amp;Français!$B$2:$B$34))," ")," ")</f>
        <v xml:space="preserve"> </v>
      </c>
      <c r="M2" s="42" t="str">
        <f t="array" aca="1" ref="M2" ca="1">IFERROR(IF((INDEX(Français!I$2:I$34,MATCH($A2&amp;$D2,Français!$A$2:$A$34&amp;Français!$B$2:$B$34)))&lt;&gt;"",INDEX(Français!I$2:I$34,MATCH($A2&amp;$D2,Français!$A$2:$A$34&amp;Français!$B$2:$B$34))," ")," ")</f>
        <v xml:space="preserve"> </v>
      </c>
      <c r="N2" s="42"/>
      <c r="O2" s="42" t="str">
        <f t="array" aca="1" ref="O2" ca="1">IFERROR(IF((INDEX(Maths!C$2:C$34,MATCH($A2&amp;$D2,Maths!$A$2:$A$34&amp;Maths!$B$2:$B$34)))&lt;&gt;"",INDEX(Maths!C$2:C$34,MATCH($A2&amp;$D2,Maths!$A$2:$A$34&amp;Maths!$B$2:$B$34))," ")," ")</f>
        <v>Technique de la multiplication (1) - p. 65</v>
      </c>
      <c r="P2" s="42" t="str">
        <f t="array" aca="1" ref="P2" ca="1">IFERROR(IF((INDEX(Maths!D$2:D$34,MATCH($A2&amp;$D2,Maths!$A$2:$A$34&amp;Maths!$B$2:$B$34)))&lt;&gt;"",INDEX(Maths!D$2:D$34,MATCH($A2&amp;$D2,Maths!$A$2:$A$34&amp;Maths!$B$2:$B$34))," ")," ")</f>
        <v>La symétrie : pliages, découpages, axes p. 111</v>
      </c>
      <c r="Q2" s="42" t="str">
        <f t="array" aca="1" ref="Q2" ca="1">IFERROR(IF((INDEX(Maths!E$2:E$34,MATCH($A2&amp;$D2,Maths!$A$2:$A$34&amp;Maths!$B$2:$B$34)))&lt;&gt;"",INDEX(Maths!E$2:E$34,MATCH($A2&amp;$D2,Maths!$A$2:$A$34&amp;Maths!$B$2:$B$34))," ")," ")</f>
        <v xml:space="preserve"> </v>
      </c>
      <c r="R2" s="42" t="str">
        <f t="array" aca="1" ref="R2" ca="1">IFERROR(IF((INDEX(Maths!F$2:F$34,MATCH($A2&amp;$D2,Maths!$A$2:$A$34&amp;Maths!$B$2:$B$34)))&lt;&gt;"",INDEX(Maths!F$2:F$34,MATCH($A2&amp;$D2,Maths!$A$2:$A$34&amp;Maths!$B$2:$B$34))," ")," ")</f>
        <v>la multiplication par 10, 20, 30, 100 - p. 69</v>
      </c>
      <c r="S2" s="42" t="str">
        <f t="array" aca="1" ref="S2" ca="1">IFERROR(IF((INDEX(Maths!G$2:G$34,MATCH($A2&amp;$D2,Maths!$A$2:$A$34&amp;Maths!$B$2:$B$34)))&lt;&gt;"",INDEX(Maths!G$2:G$34,MATCH($A2&amp;$D2,Maths!$A$2:$A$34&amp;Maths!$B$2:$B$34))," ")," ")</f>
        <v xml:space="preserve"> </v>
      </c>
      <c r="T2" s="42" t="str">
        <f t="array" aca="1" ref="T2" ca="1">IFERROR(IF((INDEX(Maths!H$2:H$34,MATCH($A2&amp;$D2,Maths!$A$2:$A$34&amp;Maths!$B$2:$B$34)))&lt;&gt;"",INDEX(Maths!H$2:H$34,MATCH($A2&amp;$D2,Maths!$A$2:$A$34&amp;Maths!$B$2:$B$34))," ")," ")</f>
        <v xml:space="preserve"> </v>
      </c>
      <c r="U2" s="42" t="str">
        <f t="array" aca="1" ref="U2" ca="1">IFERROR(IF((INDEX(Maths!I$2:I$34,MATCH($A2&amp;$D2,Maths!$A$2:$A$34&amp;Maths!$B$2:$B$34)))&lt;&gt;"",INDEX(Maths!I$2:I$34,MATCH($A2&amp;$D2,Maths!$A$2:$A$34&amp;Maths!$B$2:$B$34))," ")," ")</f>
        <v xml:space="preserve"> </v>
      </c>
      <c r="V2" s="42" t="str">
        <f t="array" aca="1" ref="V2" ca="1">IFERROR(IF((INDEX(Maths!J$2:J$34,MATCH($A2&amp;$D2,Maths!$A$2:$A$34&amp;Maths!$B$2:$B$34)))&lt;&gt;"",INDEX(Maths!J$2:J$34,MATCH($A2&amp;$D2,Maths!$A$2:$A$34&amp;Maths!$B$2:$B$34))," ")," ")</f>
        <v xml:space="preserve"> </v>
      </c>
      <c r="W2" s="42" t="str">
        <f t="array" aca="1" ref="W2" ca="1">IFERROR(IF((INDEX(Maths!K$2:K$34,MATCH($A2&amp;$D2,Maths!$A$2:$A$34&amp;Maths!$B$2:$B$34)))&lt;&gt;"",INDEX(Maths!K$2:K$34,MATCH($A2&amp;$D2,Maths!$A$2:$A$34&amp;Maths!$B$2:$B$34))," ")," ")</f>
        <v>10 Anticiper sur l'opération – 1
11 Anticiper sur l'opération – 2</v>
      </c>
    </row>
    <row r="3" spans="1:25" ht="60">
      <c r="A3" s="47" t="str">
        <f t="shared" ca="1" si="0"/>
        <v>7</v>
      </c>
      <c r="B3" s="20">
        <f ca="1">VLOOKUP(ABS($A3),Calendrier!$A$2:$C$12,2)</f>
        <v>42436</v>
      </c>
      <c r="C3" s="20">
        <f ca="1">VLOOKUP(ABS($A3),Calendrier!$A$2:$C$12,3)</f>
        <v>42454</v>
      </c>
      <c r="D3" s="25" t="str">
        <f>'Liste élèves'!A3</f>
        <v>CE2</v>
      </c>
      <c r="E3" s="26" t="str">
        <f>'Liste élèves'!B3</f>
        <v>B</v>
      </c>
      <c r="F3" s="26" t="str">
        <f>'Liste élèves'!C3</f>
        <v>b</v>
      </c>
      <c r="G3" s="42" t="str">
        <f t="array" aca="1" ref="G3" ca="1">IFERROR(IF((INDEX(Français!C$2:C$34,MATCH($A3&amp;$D3,Français!$A$2:$A$34&amp;Français!$B$2:$B$34)))&lt;&gt;"",INDEX(Français!C$2:C$34,MATCH($A3&amp;$D3,Français!$A$2:$A$34&amp;Français!$B$2:$B$34))," ")," ")</f>
        <v>Le verbe et ses compléments d'objet p. 28</v>
      </c>
      <c r="H3" s="42" t="str">
        <f t="array" aca="1" ref="H3" ca="1">IFERROR(IF((INDEX(Français!D$2:D$34,MATCH($A3&amp;$D3,Français!$A$2:$A$34&amp;Français!$B$2:$B$34)))&lt;&gt;"",INDEX(Français!D$2:D$34,MATCH($A3&amp;$D3,Français!$A$2:$A$34&amp;Français!$B$2:$B$34))," ")," ")</f>
        <v>Reconnaître « à » et le pronom « on » pp. 107/108</v>
      </c>
      <c r="I3" s="42" t="str">
        <f t="array" aca="1" ref="I3" ca="1">IFERROR(IF((INDEX(Français!E$2:E$34,MATCH($A3&amp;$D3,Français!$A$2:$A$34&amp;Français!$B$2:$B$34)))&lt;&gt;"",INDEX(Français!E$2:E$34,MATCH($A3&amp;$D3,Français!$A$2:$A$34&amp;Français!$B$2:$B$34))," ")," ")</f>
        <v>Utiliser le passé composé de l'indicatif (1) p. 152</v>
      </c>
      <c r="J3" s="42" t="str">
        <f t="array" aca="1" ref="J3" ca="1">IFERROR(IF((INDEX(Français!F$2:F$34,MATCH($A3&amp;$D3,Français!$A$2:$A$34&amp;Français!$B$2:$B$34)))&lt;&gt;"",INDEX(Français!F$2:F$34,MATCH($A3&amp;$D3,Français!$A$2:$A$34&amp;Français!$B$2:$B$34))," ")," ")</f>
        <v xml:space="preserve"> </v>
      </c>
      <c r="K3" s="42" t="str">
        <f t="array" aca="1" ref="K3" ca="1">IFERROR(IF((INDEX(Français!G$2:G$34,MATCH($A3&amp;$D3,Français!$A$2:$A$34&amp;Français!$B$2:$B$34)))&lt;&gt;"",INDEX(Français!G$2:G$34,MATCH($A3&amp;$D3,Français!$A$2:$A$34&amp;Français!$B$2:$B$34))," ")," ")</f>
        <v>Identifier les compléments circonstanciels (1) p. 36</v>
      </c>
      <c r="L3" s="42" t="str">
        <f t="array" aca="1" ref="L3" ca="1">IFERROR(IF((INDEX(Français!H$2:H$34,MATCH($A3&amp;$D3,Français!$A$2:$A$34&amp;Français!$B$2:$B$34)))&lt;&gt;"",INDEX(Français!H$2:H$34,MATCH($A3&amp;$D3,Français!$A$2:$A$34&amp;Français!$B$2:$B$34))," ")," ")</f>
        <v xml:space="preserve"> </v>
      </c>
      <c r="M3" s="42" t="str">
        <f t="array" aca="1" ref="M3" ca="1">IFERROR(IF((INDEX(Français!I$2:I$34,MATCH($A3&amp;$D3,Français!$A$2:$A$34&amp;Français!$B$2:$B$34)))&lt;&gt;"",INDEX(Français!I$2:I$34,MATCH($A3&amp;$D3,Français!$A$2:$A$34&amp;Français!$B$2:$B$34))," ")," ")</f>
        <v xml:space="preserve"> </v>
      </c>
      <c r="N3" s="42"/>
      <c r="O3" s="42" t="str">
        <f t="array" aca="1" ref="O3" ca="1">IFERROR(IF((INDEX(Maths!C$2:C$34,MATCH($A3&amp;$D3,Maths!$A$2:$A$34&amp;Maths!$B$2:$B$34)))&lt;&gt;"",INDEX(Maths!C$2:C$34,MATCH($A3&amp;$D3,Maths!$A$2:$A$34&amp;Maths!$B$2:$B$34))," ")," ")</f>
        <v>Technique de la multiplication (1) - p. 65</v>
      </c>
      <c r="P3" s="42" t="str">
        <f t="array" aca="1" ref="P3" ca="1">IFERROR(IF((INDEX(Maths!D$2:D$34,MATCH($A3&amp;$D3,Maths!$A$2:$A$34&amp;Maths!$B$2:$B$34)))&lt;&gt;"",INDEX(Maths!D$2:D$34,MATCH($A3&amp;$D3,Maths!$A$2:$A$34&amp;Maths!$B$2:$B$34))," ")," ")</f>
        <v>La symétrie : pliages, découpages, axes p. 111</v>
      </c>
      <c r="Q3" s="42" t="str">
        <f t="array" aca="1" ref="Q3" ca="1">IFERROR(IF((INDEX(Maths!E$2:E$34,MATCH($A3&amp;$D3,Maths!$A$2:$A$34&amp;Maths!$B$2:$B$34)))&lt;&gt;"",INDEX(Maths!E$2:E$34,MATCH($A3&amp;$D3,Maths!$A$2:$A$34&amp;Maths!$B$2:$B$34))," ")," ")</f>
        <v xml:space="preserve"> </v>
      </c>
      <c r="R3" s="42" t="str">
        <f t="array" aca="1" ref="R3" ca="1">IFERROR(IF((INDEX(Maths!F$2:F$34,MATCH($A3&amp;$D3,Maths!$A$2:$A$34&amp;Maths!$B$2:$B$34)))&lt;&gt;"",INDEX(Maths!F$2:F$34,MATCH($A3&amp;$D3,Maths!$A$2:$A$34&amp;Maths!$B$2:$B$34))," ")," ")</f>
        <v>la multiplication par 10, 20, 30, 100 - p. 69</v>
      </c>
      <c r="S3" s="42" t="str">
        <f t="array" aca="1" ref="S3" ca="1">IFERROR(IF((INDEX(Maths!G$2:G$34,MATCH($A3&amp;$D3,Maths!$A$2:$A$34&amp;Maths!$B$2:$B$34)))&lt;&gt;"",INDEX(Maths!G$2:G$34,MATCH($A3&amp;$D3,Maths!$A$2:$A$34&amp;Maths!$B$2:$B$34))," ")," ")</f>
        <v xml:space="preserve"> </v>
      </c>
      <c r="T3" s="42" t="str">
        <f t="array" aca="1" ref="T3" ca="1">IFERROR(IF((INDEX(Maths!H$2:H$34,MATCH($A3&amp;$D3,Maths!$A$2:$A$34&amp;Maths!$B$2:$B$34)))&lt;&gt;"",INDEX(Maths!H$2:H$34,MATCH($A3&amp;$D3,Maths!$A$2:$A$34&amp;Maths!$B$2:$B$34))," ")," ")</f>
        <v xml:space="preserve"> </v>
      </c>
      <c r="U3" s="42" t="str">
        <f t="array" aca="1" ref="U3" ca="1">IFERROR(IF((INDEX(Maths!I$2:I$34,MATCH($A3&amp;$D3,Maths!$A$2:$A$34&amp;Maths!$B$2:$B$34)))&lt;&gt;"",INDEX(Maths!I$2:I$34,MATCH($A3&amp;$D3,Maths!$A$2:$A$34&amp;Maths!$B$2:$B$34))," ")," ")</f>
        <v xml:space="preserve"> </v>
      </c>
      <c r="V3" s="42" t="str">
        <f t="array" aca="1" ref="V3" ca="1">IFERROR(IF((INDEX(Maths!J$2:J$34,MATCH($A3&amp;$D3,Maths!$A$2:$A$34&amp;Maths!$B$2:$B$34)))&lt;&gt;"",INDEX(Maths!J$2:J$34,MATCH($A3&amp;$D3,Maths!$A$2:$A$34&amp;Maths!$B$2:$B$34))," ")," ")</f>
        <v xml:space="preserve"> </v>
      </c>
      <c r="W3" s="42" t="str">
        <f t="array" aca="1" ref="W3" ca="1">IFERROR(IF((INDEX(Maths!K$2:K$34,MATCH($A3&amp;$D3,Maths!$A$2:$A$34&amp;Maths!$B$2:$B$34)))&lt;&gt;"",INDEX(Maths!K$2:K$34,MATCH($A3&amp;$D3,Maths!$A$2:$A$34&amp;Maths!$B$2:$B$34))," ")," ")</f>
        <v>10 Anticiper sur l'opération – 1
11 Anticiper sur l'opération – 2</v>
      </c>
    </row>
    <row r="4" spans="1:25" ht="60">
      <c r="A4" s="47" t="str">
        <f t="shared" ca="1" si="0"/>
        <v>7</v>
      </c>
      <c r="B4" s="20">
        <f ca="1">VLOOKUP(ABS($A4),Calendrier!$A$2:$C$12,2)</f>
        <v>42436</v>
      </c>
      <c r="C4" s="20">
        <f ca="1">VLOOKUP(ABS($A4),Calendrier!$A$2:$C$12,3)</f>
        <v>42454</v>
      </c>
      <c r="D4" s="25" t="str">
        <f>'Liste élèves'!A4</f>
        <v>CE2</v>
      </c>
      <c r="E4" s="26" t="str">
        <f>'Liste élèves'!B4</f>
        <v>C</v>
      </c>
      <c r="F4" s="26" t="str">
        <f>'Liste élèves'!C4</f>
        <v>c</v>
      </c>
      <c r="G4" s="42" t="str">
        <f t="array" aca="1" ref="G4" ca="1">IFERROR(IF((INDEX(Français!C$2:C$34,MATCH($A4&amp;$D4,Français!$A$2:$A$34&amp;Français!$B$2:$B$34)))&lt;&gt;"",INDEX(Français!C$2:C$34,MATCH($A4&amp;$D4,Français!$A$2:$A$34&amp;Français!$B$2:$B$34))," ")," ")</f>
        <v>Le verbe et ses compléments d'objet p. 28</v>
      </c>
      <c r="H4" s="42" t="str">
        <f t="array" aca="1" ref="H4" ca="1">IFERROR(IF((INDEX(Français!D$2:D$34,MATCH($A4&amp;$D4,Français!$A$2:$A$34&amp;Français!$B$2:$B$34)))&lt;&gt;"",INDEX(Français!D$2:D$34,MATCH($A4&amp;$D4,Français!$A$2:$A$34&amp;Français!$B$2:$B$34))," ")," ")</f>
        <v>Reconnaître « à » et le pronom « on » pp. 107/108</v>
      </c>
      <c r="I4" s="42" t="str">
        <f t="array" aca="1" ref="I4" ca="1">IFERROR(IF((INDEX(Français!E$2:E$34,MATCH($A4&amp;$D4,Français!$A$2:$A$34&amp;Français!$B$2:$B$34)))&lt;&gt;"",INDEX(Français!E$2:E$34,MATCH($A4&amp;$D4,Français!$A$2:$A$34&amp;Français!$B$2:$B$34))," ")," ")</f>
        <v>Utiliser le passé composé de l'indicatif (1) p. 152</v>
      </c>
      <c r="J4" s="42" t="str">
        <f t="array" aca="1" ref="J4" ca="1">IFERROR(IF((INDEX(Français!F$2:F$34,MATCH($A4&amp;$D4,Français!$A$2:$A$34&amp;Français!$B$2:$B$34)))&lt;&gt;"",INDEX(Français!F$2:F$34,MATCH($A4&amp;$D4,Français!$A$2:$A$34&amp;Français!$B$2:$B$34))," ")," ")</f>
        <v xml:space="preserve"> </v>
      </c>
      <c r="K4" s="42" t="str">
        <f t="array" aca="1" ref="K4" ca="1">IFERROR(IF((INDEX(Français!G$2:G$34,MATCH($A4&amp;$D4,Français!$A$2:$A$34&amp;Français!$B$2:$B$34)))&lt;&gt;"",INDEX(Français!G$2:G$34,MATCH($A4&amp;$D4,Français!$A$2:$A$34&amp;Français!$B$2:$B$34))," ")," ")</f>
        <v>Identifier les compléments circonstanciels (1) p. 36</v>
      </c>
      <c r="L4" s="42" t="str">
        <f t="array" aca="1" ref="L4" ca="1">IFERROR(IF((INDEX(Français!H$2:H$34,MATCH($A4&amp;$D4,Français!$A$2:$A$34&amp;Français!$B$2:$B$34)))&lt;&gt;"",INDEX(Français!H$2:H$34,MATCH($A4&amp;$D4,Français!$A$2:$A$34&amp;Français!$B$2:$B$34))," ")," ")</f>
        <v xml:space="preserve"> </v>
      </c>
      <c r="M4" s="42" t="str">
        <f t="array" aca="1" ref="M4" ca="1">IFERROR(IF((INDEX(Français!I$2:I$34,MATCH($A4&amp;$D4,Français!$A$2:$A$34&amp;Français!$B$2:$B$34)))&lt;&gt;"",INDEX(Français!I$2:I$34,MATCH($A4&amp;$D4,Français!$A$2:$A$34&amp;Français!$B$2:$B$34))," ")," ")</f>
        <v xml:space="preserve"> </v>
      </c>
      <c r="N4" s="42"/>
      <c r="O4" s="42" t="str">
        <f t="array" aca="1" ref="O4" ca="1">IFERROR(IF((INDEX(Maths!C$2:C$34,MATCH($A4&amp;$D4,Maths!$A$2:$A$34&amp;Maths!$B$2:$B$34)))&lt;&gt;"",INDEX(Maths!C$2:C$34,MATCH($A4&amp;$D4,Maths!$A$2:$A$34&amp;Maths!$B$2:$B$34))," ")," ")</f>
        <v>Technique de la multiplication (1) - p. 65</v>
      </c>
      <c r="P4" s="42" t="str">
        <f t="array" aca="1" ref="P4" ca="1">IFERROR(IF((INDEX(Maths!D$2:D$34,MATCH($A4&amp;$D4,Maths!$A$2:$A$34&amp;Maths!$B$2:$B$34)))&lt;&gt;"",INDEX(Maths!D$2:D$34,MATCH($A4&amp;$D4,Maths!$A$2:$A$34&amp;Maths!$B$2:$B$34))," ")," ")</f>
        <v>La symétrie : pliages, découpages, axes p. 111</v>
      </c>
      <c r="Q4" s="42" t="str">
        <f t="array" aca="1" ref="Q4" ca="1">IFERROR(IF((INDEX(Maths!E$2:E$34,MATCH($A4&amp;$D4,Maths!$A$2:$A$34&amp;Maths!$B$2:$B$34)))&lt;&gt;"",INDEX(Maths!E$2:E$34,MATCH($A4&amp;$D4,Maths!$A$2:$A$34&amp;Maths!$B$2:$B$34))," ")," ")</f>
        <v xml:space="preserve"> </v>
      </c>
      <c r="R4" s="42" t="str">
        <f t="array" aca="1" ref="R4" ca="1">IFERROR(IF((INDEX(Maths!F$2:F$34,MATCH($A4&amp;$D4,Maths!$A$2:$A$34&amp;Maths!$B$2:$B$34)))&lt;&gt;"",INDEX(Maths!F$2:F$34,MATCH($A4&amp;$D4,Maths!$A$2:$A$34&amp;Maths!$B$2:$B$34))," ")," ")</f>
        <v>la multiplication par 10, 20, 30, 100 - p. 69</v>
      </c>
      <c r="S4" s="42" t="str">
        <f t="array" aca="1" ref="S4" ca="1">IFERROR(IF((INDEX(Maths!G$2:G$34,MATCH($A4&amp;$D4,Maths!$A$2:$A$34&amp;Maths!$B$2:$B$34)))&lt;&gt;"",INDEX(Maths!G$2:G$34,MATCH($A4&amp;$D4,Maths!$A$2:$A$34&amp;Maths!$B$2:$B$34))," ")," ")</f>
        <v xml:space="preserve"> </v>
      </c>
      <c r="T4" s="42" t="str">
        <f t="array" aca="1" ref="T4" ca="1">IFERROR(IF((INDEX(Maths!H$2:H$34,MATCH($A4&amp;$D4,Maths!$A$2:$A$34&amp;Maths!$B$2:$B$34)))&lt;&gt;"",INDEX(Maths!H$2:H$34,MATCH($A4&amp;$D4,Maths!$A$2:$A$34&amp;Maths!$B$2:$B$34))," ")," ")</f>
        <v xml:space="preserve"> </v>
      </c>
      <c r="U4" s="42" t="str">
        <f t="array" aca="1" ref="U4" ca="1">IFERROR(IF((INDEX(Maths!I$2:I$34,MATCH($A4&amp;$D4,Maths!$A$2:$A$34&amp;Maths!$B$2:$B$34)))&lt;&gt;"",INDEX(Maths!I$2:I$34,MATCH($A4&amp;$D4,Maths!$A$2:$A$34&amp;Maths!$B$2:$B$34))," ")," ")</f>
        <v xml:space="preserve"> </v>
      </c>
      <c r="V4" s="42" t="str">
        <f t="array" aca="1" ref="V4" ca="1">IFERROR(IF((INDEX(Maths!J$2:J$34,MATCH($A4&amp;$D4,Maths!$A$2:$A$34&amp;Maths!$B$2:$B$34)))&lt;&gt;"",INDEX(Maths!J$2:J$34,MATCH($A4&amp;$D4,Maths!$A$2:$A$34&amp;Maths!$B$2:$B$34))," ")," ")</f>
        <v xml:space="preserve"> </v>
      </c>
      <c r="W4" s="42" t="str">
        <f t="array" aca="1" ref="W4" ca="1">IFERROR(IF((INDEX(Maths!K$2:K$34,MATCH($A4&amp;$D4,Maths!$A$2:$A$34&amp;Maths!$B$2:$B$34)))&lt;&gt;"",INDEX(Maths!K$2:K$34,MATCH($A4&amp;$D4,Maths!$A$2:$A$34&amp;Maths!$B$2:$B$34))," ")," ")</f>
        <v>10 Anticiper sur l'opération – 1
11 Anticiper sur l'opération – 2</v>
      </c>
    </row>
    <row r="5" spans="1:25" ht="45">
      <c r="A5" s="47" t="str">
        <f t="shared" ca="1" si="0"/>
        <v>7</v>
      </c>
      <c r="B5" s="20">
        <f ca="1">VLOOKUP(ABS($A5),Calendrier!$A$2:$C$12,2)</f>
        <v>42436</v>
      </c>
      <c r="C5" s="20">
        <f ca="1">VLOOKUP(ABS($A5),Calendrier!$A$2:$C$12,3)</f>
        <v>42454</v>
      </c>
      <c r="D5" s="23" t="str">
        <f>'Liste élèves'!A5</f>
        <v>CM1</v>
      </c>
      <c r="E5" s="24" t="str">
        <f>'Liste élèves'!B5</f>
        <v>D</v>
      </c>
      <c r="F5" s="24" t="str">
        <f>'Liste élèves'!C5</f>
        <v>d</v>
      </c>
      <c r="G5" s="42" t="str">
        <f t="array" aca="1" ref="G5" ca="1">IFERROR(IF((INDEX(Français!C$2:C$34,MATCH($A5&amp;$D5,Français!$A$2:$A$34&amp;Français!$B$2:$B$34)))&lt;&gt;"",INDEX(Français!C$2:C$34,MATCH($A5&amp;$D5,Français!$A$2:$A$34&amp;Français!$B$2:$B$34))," ")," ")</f>
        <v>Identifier les compléments circonstanciels (2) p. 38</v>
      </c>
      <c r="H5" s="42" t="str">
        <f t="array" aca="1" ref="H5" ca="1">IFERROR(IF((INDEX(Français!D$2:D$34,MATCH($A5&amp;$D5,Français!$A$2:$A$34&amp;Français!$B$2:$B$34)))&lt;&gt;"",INDEX(Français!D$2:D$34,MATCH($A5&amp;$D5,Français!$A$2:$A$34&amp;Français!$B$2:$B$34))," ")," ")</f>
        <v xml:space="preserve"> </v>
      </c>
      <c r="I5" s="42" t="str">
        <f t="array" aca="1" ref="I5" ca="1">IFERROR(IF((INDEX(Français!E$2:E$34,MATCH($A5&amp;$D5,Français!$A$2:$A$34&amp;Français!$B$2:$B$34)))&lt;&gt;"",INDEX(Français!E$2:E$34,MATCH($A5&amp;$D5,Français!$A$2:$A$34&amp;Français!$B$2:$B$34))," ")," ")</f>
        <v>Utiliser le passé composé de l'indicatif (1) p. 152</v>
      </c>
      <c r="J5" s="42" t="str">
        <f t="array" aca="1" ref="J5" ca="1">IFERROR(IF((INDEX(Français!F$2:F$34,MATCH($A5&amp;$D5,Français!$A$2:$A$34&amp;Français!$B$2:$B$34)))&lt;&gt;"",INDEX(Français!F$2:F$34,MATCH($A5&amp;$D5,Français!$A$2:$A$34&amp;Français!$B$2:$B$34))," ")," ")</f>
        <v xml:space="preserve"> </v>
      </c>
      <c r="K5" s="42" t="str">
        <f t="array" aca="1" ref="K5" ca="1">IFERROR(IF((INDEX(Français!G$2:G$34,MATCH($A5&amp;$D5,Français!$A$2:$A$34&amp;Français!$B$2:$B$34)))&lt;&gt;"",INDEX(Français!G$2:G$34,MATCH($A5&amp;$D5,Français!$A$2:$A$34&amp;Français!$B$2:$B$34))," ")," ")</f>
        <v>Attribuer une qualité : l'attribut du sujet p. 44</v>
      </c>
      <c r="L5" s="42" t="str">
        <f t="array" aca="1" ref="L5" ca="1">IFERROR(IF((INDEX(Français!H$2:H$34,MATCH($A5&amp;$D5,Français!$A$2:$A$34&amp;Français!$B$2:$B$34)))&lt;&gt;"",INDEX(Français!H$2:H$34,MATCH($A5&amp;$D5,Français!$A$2:$A$34&amp;Français!$B$2:$B$34))," ")," ")</f>
        <v xml:space="preserve"> </v>
      </c>
      <c r="M5" s="42" t="str">
        <f t="array" aca="1" ref="M5" ca="1">IFERROR(IF((INDEX(Français!I$2:I$34,MATCH($A5&amp;$D5,Français!$A$2:$A$34&amp;Français!$B$2:$B$34)))&lt;&gt;"",INDEX(Français!I$2:I$34,MATCH($A5&amp;$D5,Français!$A$2:$A$34&amp;Français!$B$2:$B$34))," ")," ")</f>
        <v>Utiliser le passé composé de l'indicatif (2) p. 154</v>
      </c>
      <c r="N5" s="42"/>
      <c r="O5" s="42" t="str">
        <f t="array" aca="1" ref="O5" ca="1">IFERROR(IF((INDEX(Maths!C$2:C$34,MATCH($A5&amp;$D5,Maths!$A$2:$A$34&amp;Maths!$B$2:$B$34)))&lt;&gt;"",INDEX(Maths!C$2:C$34,MATCH($A5&amp;$D5,Maths!$A$2:$A$34&amp;Maths!$B$2:$B$34))," ")," ")</f>
        <v>Comparer et encadrer les nombres décimaux p. 65</v>
      </c>
      <c r="P5" s="42" t="str">
        <f t="array" aca="1" ref="P5" ca="1">IFERROR(IF((INDEX(Maths!D$2:D$34,MATCH($A5&amp;$D5,Maths!$A$2:$A$34&amp;Maths!$B$2:$B$34)))&lt;&gt;"",INDEX(Maths!D$2:D$34,MATCH($A5&amp;$D5,Maths!$A$2:$A$34&amp;Maths!$B$2:$B$34))," ")," ")</f>
        <v>Le cercle p. 115</v>
      </c>
      <c r="Q5" s="42" t="str">
        <f t="array" aca="1" ref="Q5" ca="1">IFERROR(IF((INDEX(Maths!E$2:E$34,MATCH($A5&amp;$D5,Maths!$A$2:$A$34&amp;Maths!$B$2:$B$34)))&lt;&gt;"",INDEX(Maths!E$2:E$34,MATCH($A5&amp;$D5,Maths!$A$2:$A$34&amp;Maths!$B$2:$B$34))," ")," ")</f>
        <v xml:space="preserve"> </v>
      </c>
      <c r="R5" s="42" t="str">
        <f t="array" aca="1" ref="R5" ca="1">IFERROR(IF((INDEX(Maths!F$2:F$34,MATCH($A5&amp;$D5,Maths!$A$2:$A$34&amp;Maths!$B$2:$B$34)))&lt;&gt;"",INDEX(Maths!F$2:F$34,MATCH($A5&amp;$D5,Maths!$A$2:$A$34&amp;Maths!$B$2:$B$34))," ")," ")</f>
        <v>Les nombres décimaux : addition et soustraction p. 69</v>
      </c>
      <c r="S5" s="42" t="str">
        <f t="array" aca="1" ref="S5" ca="1">IFERROR(IF((INDEX(Maths!G$2:G$34,MATCH($A5&amp;$D5,Maths!$A$2:$A$34&amp;Maths!$B$2:$B$34)))&lt;&gt;"",INDEX(Maths!G$2:G$34,MATCH($A5&amp;$D5,Maths!$A$2:$A$34&amp;Maths!$B$2:$B$34))," ")," ")</f>
        <v xml:space="preserve"> </v>
      </c>
      <c r="T5" s="42" t="str">
        <f t="array" aca="1" ref="T5" ca="1">IFERROR(IF((INDEX(Maths!H$2:H$34,MATCH($A5&amp;$D5,Maths!$A$2:$A$34&amp;Maths!$B$2:$B$34)))&lt;&gt;"",INDEX(Maths!H$2:H$34,MATCH($A5&amp;$D5,Maths!$A$2:$A$34&amp;Maths!$B$2:$B$34))," ")," ")</f>
        <v xml:space="preserve"> </v>
      </c>
      <c r="U5" s="42" t="str">
        <f t="array" aca="1" ref="U5" ca="1">IFERROR(IF((INDEX(Maths!I$2:I$34,MATCH($A5&amp;$D5,Maths!$A$2:$A$34&amp;Maths!$B$2:$B$34)))&lt;&gt;"",INDEX(Maths!I$2:I$34,MATCH($A5&amp;$D5,Maths!$A$2:$A$34&amp;Maths!$B$2:$B$34))," ")," ")</f>
        <v xml:space="preserve"> </v>
      </c>
      <c r="V5" s="42" t="str">
        <f t="array" aca="1" ref="V5" ca="1">IFERROR(IF((INDEX(Maths!J$2:J$34,MATCH($A5&amp;$D5,Maths!$A$2:$A$34&amp;Maths!$B$2:$B$34)))&lt;&gt;"",INDEX(Maths!J$2:J$34,MATCH($A5&amp;$D5,Maths!$A$2:$A$34&amp;Maths!$B$2:$B$34))," ")," ")</f>
        <v xml:space="preserve"> </v>
      </c>
      <c r="W5" s="42" t="str">
        <f t="array" aca="1" ref="W5" ca="1">IFERROR(IF((INDEX(Maths!K$2:K$34,MATCH($A5&amp;$D5,Maths!$A$2:$A$34&amp;Maths!$B$2:$B$34)))&lt;&gt;"",INDEX(Maths!K$2:K$34,MATCH($A5&amp;$D5,Maths!$A$2:$A$34&amp;Maths!$B$2:$B$34))," ")," ")</f>
        <v>Pb330/Pb340/Pb350 Résolution de problèmes</v>
      </c>
    </row>
    <row r="6" spans="1:25" ht="45">
      <c r="A6" s="47" t="str">
        <f t="shared" ca="1" si="0"/>
        <v>7</v>
      </c>
      <c r="B6" s="20">
        <f ca="1">VLOOKUP(ABS($A6),Calendrier!$A$2:$C$12,2)</f>
        <v>42436</v>
      </c>
      <c r="C6" s="20">
        <f ca="1">VLOOKUP(ABS($A6),Calendrier!$A$2:$C$12,3)</f>
        <v>42454</v>
      </c>
      <c r="D6" s="23" t="str">
        <f>'Liste élèves'!A6</f>
        <v>CM1</v>
      </c>
      <c r="E6" s="24" t="str">
        <f>'Liste élèves'!B6</f>
        <v>E</v>
      </c>
      <c r="F6" s="24" t="str">
        <f>'Liste élèves'!C6</f>
        <v>e</v>
      </c>
      <c r="G6" s="42" t="str">
        <f t="array" aca="1" ref="G6" ca="1">IFERROR(IF((INDEX(Français!C$2:C$34,MATCH($A6&amp;$D6,Français!$A$2:$A$34&amp;Français!$B$2:$B$34)))&lt;&gt;"",INDEX(Français!C$2:C$34,MATCH($A6&amp;$D6,Français!$A$2:$A$34&amp;Français!$B$2:$B$34))," ")," ")</f>
        <v>Identifier les compléments circonstanciels (2) p. 38</v>
      </c>
      <c r="H6" s="42" t="str">
        <f t="array" aca="1" ref="H6" ca="1">IFERROR(IF((INDEX(Français!D$2:D$34,MATCH($A6&amp;$D6,Français!$A$2:$A$34&amp;Français!$B$2:$B$34)))&lt;&gt;"",INDEX(Français!D$2:D$34,MATCH($A6&amp;$D6,Français!$A$2:$A$34&amp;Français!$B$2:$B$34))," ")," ")</f>
        <v xml:space="preserve"> </v>
      </c>
      <c r="I6" s="42" t="str">
        <f t="array" aca="1" ref="I6" ca="1">IFERROR(IF((INDEX(Français!E$2:E$34,MATCH($A6&amp;$D6,Français!$A$2:$A$34&amp;Français!$B$2:$B$34)))&lt;&gt;"",INDEX(Français!E$2:E$34,MATCH($A6&amp;$D6,Français!$A$2:$A$34&amp;Français!$B$2:$B$34))," ")," ")</f>
        <v>Utiliser le passé composé de l'indicatif (1) p. 152</v>
      </c>
      <c r="J6" s="42" t="str">
        <f t="array" aca="1" ref="J6" ca="1">IFERROR(IF((INDEX(Français!F$2:F$34,MATCH($A6&amp;$D6,Français!$A$2:$A$34&amp;Français!$B$2:$B$34)))&lt;&gt;"",INDEX(Français!F$2:F$34,MATCH($A6&amp;$D6,Français!$A$2:$A$34&amp;Français!$B$2:$B$34))," ")," ")</f>
        <v xml:space="preserve"> </v>
      </c>
      <c r="K6" s="42" t="str">
        <f t="array" aca="1" ref="K6" ca="1">IFERROR(IF((INDEX(Français!G$2:G$34,MATCH($A6&amp;$D6,Français!$A$2:$A$34&amp;Français!$B$2:$B$34)))&lt;&gt;"",INDEX(Français!G$2:G$34,MATCH($A6&amp;$D6,Français!$A$2:$A$34&amp;Français!$B$2:$B$34))," ")," ")</f>
        <v>Attribuer une qualité : l'attribut du sujet p. 44</v>
      </c>
      <c r="L6" s="42" t="str">
        <f t="array" aca="1" ref="L6" ca="1">IFERROR(IF((INDEX(Français!H$2:H$34,MATCH($A6&amp;$D6,Français!$A$2:$A$34&amp;Français!$B$2:$B$34)))&lt;&gt;"",INDEX(Français!H$2:H$34,MATCH($A6&amp;$D6,Français!$A$2:$A$34&amp;Français!$B$2:$B$34))," ")," ")</f>
        <v xml:space="preserve"> </v>
      </c>
      <c r="M6" s="42" t="str">
        <f t="array" aca="1" ref="M6" ca="1">IFERROR(IF((INDEX(Français!I$2:I$34,MATCH($A6&amp;$D6,Français!$A$2:$A$34&amp;Français!$B$2:$B$34)))&lt;&gt;"",INDEX(Français!I$2:I$34,MATCH($A6&amp;$D6,Français!$A$2:$A$34&amp;Français!$B$2:$B$34))," ")," ")</f>
        <v>Utiliser le passé composé de l'indicatif (2) p. 154</v>
      </c>
      <c r="N6" s="42"/>
      <c r="O6" s="42" t="str">
        <f t="array" aca="1" ref="O6" ca="1">IFERROR(IF((INDEX(Maths!C$2:C$34,MATCH($A6&amp;$D6,Maths!$A$2:$A$34&amp;Maths!$B$2:$B$34)))&lt;&gt;"",INDEX(Maths!C$2:C$34,MATCH($A6&amp;$D6,Maths!$A$2:$A$34&amp;Maths!$B$2:$B$34))," ")," ")</f>
        <v>Comparer et encadrer les nombres décimaux p. 65</v>
      </c>
      <c r="P6" s="42" t="str">
        <f t="array" aca="1" ref="P6" ca="1">IFERROR(IF((INDEX(Maths!D$2:D$34,MATCH($A6&amp;$D6,Maths!$A$2:$A$34&amp;Maths!$B$2:$B$34)))&lt;&gt;"",INDEX(Maths!D$2:D$34,MATCH($A6&amp;$D6,Maths!$A$2:$A$34&amp;Maths!$B$2:$B$34))," ")," ")</f>
        <v>Le cercle p. 115</v>
      </c>
      <c r="Q6" s="42" t="str">
        <f t="array" aca="1" ref="Q6" ca="1">IFERROR(IF((INDEX(Maths!E$2:E$34,MATCH($A6&amp;$D6,Maths!$A$2:$A$34&amp;Maths!$B$2:$B$34)))&lt;&gt;"",INDEX(Maths!E$2:E$34,MATCH($A6&amp;$D6,Maths!$A$2:$A$34&amp;Maths!$B$2:$B$34))," ")," ")</f>
        <v xml:space="preserve"> </v>
      </c>
      <c r="R6" s="42" t="str">
        <f t="array" aca="1" ref="R6" ca="1">IFERROR(IF((INDEX(Maths!F$2:F$34,MATCH($A6&amp;$D6,Maths!$A$2:$A$34&amp;Maths!$B$2:$B$34)))&lt;&gt;"",INDEX(Maths!F$2:F$34,MATCH($A6&amp;$D6,Maths!$A$2:$A$34&amp;Maths!$B$2:$B$34))," ")," ")</f>
        <v>Les nombres décimaux : addition et soustraction p. 69</v>
      </c>
      <c r="S6" s="42" t="str">
        <f t="array" aca="1" ref="S6" ca="1">IFERROR(IF((INDEX(Maths!G$2:G$34,MATCH($A6&amp;$D6,Maths!$A$2:$A$34&amp;Maths!$B$2:$B$34)))&lt;&gt;"",INDEX(Maths!G$2:G$34,MATCH($A6&amp;$D6,Maths!$A$2:$A$34&amp;Maths!$B$2:$B$34))," ")," ")</f>
        <v xml:space="preserve"> </v>
      </c>
      <c r="T6" s="42" t="str">
        <f t="array" aca="1" ref="T6" ca="1">IFERROR(IF((INDEX(Maths!H$2:H$34,MATCH($A6&amp;$D6,Maths!$A$2:$A$34&amp;Maths!$B$2:$B$34)))&lt;&gt;"",INDEX(Maths!H$2:H$34,MATCH($A6&amp;$D6,Maths!$A$2:$A$34&amp;Maths!$B$2:$B$34))," ")," ")</f>
        <v xml:space="preserve"> </v>
      </c>
      <c r="U6" s="42" t="str">
        <f t="array" aca="1" ref="U6" ca="1">IFERROR(IF((INDEX(Maths!I$2:I$34,MATCH($A6&amp;$D6,Maths!$A$2:$A$34&amp;Maths!$B$2:$B$34)))&lt;&gt;"",INDEX(Maths!I$2:I$34,MATCH($A6&amp;$D6,Maths!$A$2:$A$34&amp;Maths!$B$2:$B$34))," ")," ")</f>
        <v xml:space="preserve"> </v>
      </c>
      <c r="V6" s="42" t="str">
        <f t="array" aca="1" ref="V6" ca="1">IFERROR(IF((INDEX(Maths!J$2:J$34,MATCH($A6&amp;$D6,Maths!$A$2:$A$34&amp;Maths!$B$2:$B$34)))&lt;&gt;"",INDEX(Maths!J$2:J$34,MATCH($A6&amp;$D6,Maths!$A$2:$A$34&amp;Maths!$B$2:$B$34))," ")," ")</f>
        <v xml:space="preserve"> </v>
      </c>
      <c r="W6" s="42" t="str">
        <f t="array" aca="1" ref="W6" ca="1">IFERROR(IF((INDEX(Maths!K$2:K$34,MATCH($A6&amp;$D6,Maths!$A$2:$A$34&amp;Maths!$B$2:$B$34)))&lt;&gt;"",INDEX(Maths!K$2:K$34,MATCH($A6&amp;$D6,Maths!$A$2:$A$34&amp;Maths!$B$2:$B$34))," ")," ")</f>
        <v>Pb330/Pb340/Pb350 Résolution de problèmes</v>
      </c>
    </row>
    <row r="7" spans="1:25" ht="45">
      <c r="A7" s="47" t="str">
        <f t="shared" ca="1" si="0"/>
        <v>7</v>
      </c>
      <c r="B7" s="20">
        <f ca="1">VLOOKUP(ABS($A7),Calendrier!$A$2:$C$12,2)</f>
        <v>42436</v>
      </c>
      <c r="C7" s="20">
        <f ca="1">VLOOKUP(ABS($A7),Calendrier!$A$2:$C$12,3)</f>
        <v>42454</v>
      </c>
      <c r="D7" s="23" t="str">
        <f>'Liste élèves'!A7</f>
        <v>CM1</v>
      </c>
      <c r="E7" s="24" t="str">
        <f>'Liste élèves'!B7</f>
        <v>F</v>
      </c>
      <c r="F7" s="24" t="str">
        <f>'Liste élèves'!C7</f>
        <v>f</v>
      </c>
      <c r="G7" s="42" t="str">
        <f t="array" aca="1" ref="G7" ca="1">IFERROR(IF((INDEX(Français!C$2:C$34,MATCH($A7&amp;$D7,Français!$A$2:$A$34&amp;Français!$B$2:$B$34)))&lt;&gt;"",INDEX(Français!C$2:C$34,MATCH($A7&amp;$D7,Français!$A$2:$A$34&amp;Français!$B$2:$B$34))," ")," ")</f>
        <v>Identifier les compléments circonstanciels (2) p. 38</v>
      </c>
      <c r="H7" s="42" t="str">
        <f t="array" aca="1" ref="H7" ca="1">IFERROR(IF((INDEX(Français!D$2:D$34,MATCH($A7&amp;$D7,Français!$A$2:$A$34&amp;Français!$B$2:$B$34)))&lt;&gt;"",INDEX(Français!D$2:D$34,MATCH($A7&amp;$D7,Français!$A$2:$A$34&amp;Français!$B$2:$B$34))," ")," ")</f>
        <v xml:space="preserve"> </v>
      </c>
      <c r="I7" s="42" t="str">
        <f t="array" aca="1" ref="I7" ca="1">IFERROR(IF((INDEX(Français!E$2:E$34,MATCH($A7&amp;$D7,Français!$A$2:$A$34&amp;Français!$B$2:$B$34)))&lt;&gt;"",INDEX(Français!E$2:E$34,MATCH($A7&amp;$D7,Français!$A$2:$A$34&amp;Français!$B$2:$B$34))," ")," ")</f>
        <v>Utiliser le passé composé de l'indicatif (1) p. 152</v>
      </c>
      <c r="J7" s="42" t="str">
        <f t="array" aca="1" ref="J7" ca="1">IFERROR(IF((INDEX(Français!F$2:F$34,MATCH($A7&amp;$D7,Français!$A$2:$A$34&amp;Français!$B$2:$B$34)))&lt;&gt;"",INDEX(Français!F$2:F$34,MATCH($A7&amp;$D7,Français!$A$2:$A$34&amp;Français!$B$2:$B$34))," ")," ")</f>
        <v xml:space="preserve"> </v>
      </c>
      <c r="K7" s="42" t="str">
        <f t="array" aca="1" ref="K7" ca="1">IFERROR(IF((INDEX(Français!G$2:G$34,MATCH($A7&amp;$D7,Français!$A$2:$A$34&amp;Français!$B$2:$B$34)))&lt;&gt;"",INDEX(Français!G$2:G$34,MATCH($A7&amp;$D7,Français!$A$2:$A$34&amp;Français!$B$2:$B$34))," ")," ")</f>
        <v>Attribuer une qualité : l'attribut du sujet p. 44</v>
      </c>
      <c r="L7" s="42" t="str">
        <f t="array" aca="1" ref="L7" ca="1">IFERROR(IF((INDEX(Français!H$2:H$34,MATCH($A7&amp;$D7,Français!$A$2:$A$34&amp;Français!$B$2:$B$34)))&lt;&gt;"",INDEX(Français!H$2:H$34,MATCH($A7&amp;$D7,Français!$A$2:$A$34&amp;Français!$B$2:$B$34))," ")," ")</f>
        <v xml:space="preserve"> </v>
      </c>
      <c r="M7" s="42" t="str">
        <f t="array" aca="1" ref="M7" ca="1">IFERROR(IF((INDEX(Français!I$2:I$34,MATCH($A7&amp;$D7,Français!$A$2:$A$34&amp;Français!$B$2:$B$34)))&lt;&gt;"",INDEX(Français!I$2:I$34,MATCH($A7&amp;$D7,Français!$A$2:$A$34&amp;Français!$B$2:$B$34))," ")," ")</f>
        <v>Utiliser le passé composé de l'indicatif (2) p. 154</v>
      </c>
      <c r="N7" s="42"/>
      <c r="O7" s="42" t="str">
        <f t="array" aca="1" ref="O7" ca="1">IFERROR(IF((INDEX(Maths!C$2:C$34,MATCH($A7&amp;$D7,Maths!$A$2:$A$34&amp;Maths!$B$2:$B$34)))&lt;&gt;"",INDEX(Maths!C$2:C$34,MATCH($A7&amp;$D7,Maths!$A$2:$A$34&amp;Maths!$B$2:$B$34))," ")," ")</f>
        <v>Comparer et encadrer les nombres décimaux p. 65</v>
      </c>
      <c r="P7" s="42" t="str">
        <f t="array" aca="1" ref="P7" ca="1">IFERROR(IF((INDEX(Maths!D$2:D$34,MATCH($A7&amp;$D7,Maths!$A$2:$A$34&amp;Maths!$B$2:$B$34)))&lt;&gt;"",INDEX(Maths!D$2:D$34,MATCH($A7&amp;$D7,Maths!$A$2:$A$34&amp;Maths!$B$2:$B$34))," ")," ")</f>
        <v>Le cercle p. 115</v>
      </c>
      <c r="Q7" s="42" t="str">
        <f t="array" aca="1" ref="Q7" ca="1">IFERROR(IF((INDEX(Maths!E$2:E$34,MATCH($A7&amp;$D7,Maths!$A$2:$A$34&amp;Maths!$B$2:$B$34)))&lt;&gt;"",INDEX(Maths!E$2:E$34,MATCH($A7&amp;$D7,Maths!$A$2:$A$34&amp;Maths!$B$2:$B$34))," ")," ")</f>
        <v xml:space="preserve"> </v>
      </c>
      <c r="R7" s="42" t="str">
        <f t="array" aca="1" ref="R7" ca="1">IFERROR(IF((INDEX(Maths!F$2:F$34,MATCH($A7&amp;$D7,Maths!$A$2:$A$34&amp;Maths!$B$2:$B$34)))&lt;&gt;"",INDEX(Maths!F$2:F$34,MATCH($A7&amp;$D7,Maths!$A$2:$A$34&amp;Maths!$B$2:$B$34))," ")," ")</f>
        <v>Les nombres décimaux : addition et soustraction p. 69</v>
      </c>
      <c r="S7" s="42" t="str">
        <f t="array" aca="1" ref="S7" ca="1">IFERROR(IF((INDEX(Maths!G$2:G$34,MATCH($A7&amp;$D7,Maths!$A$2:$A$34&amp;Maths!$B$2:$B$34)))&lt;&gt;"",INDEX(Maths!G$2:G$34,MATCH($A7&amp;$D7,Maths!$A$2:$A$34&amp;Maths!$B$2:$B$34))," ")," ")</f>
        <v xml:space="preserve"> </v>
      </c>
      <c r="T7" s="42" t="str">
        <f t="array" aca="1" ref="T7" ca="1">IFERROR(IF((INDEX(Maths!H$2:H$34,MATCH($A7&amp;$D7,Maths!$A$2:$A$34&amp;Maths!$B$2:$B$34)))&lt;&gt;"",INDEX(Maths!H$2:H$34,MATCH($A7&amp;$D7,Maths!$A$2:$A$34&amp;Maths!$B$2:$B$34))," ")," ")</f>
        <v xml:space="preserve"> </v>
      </c>
      <c r="U7" s="42" t="str">
        <f t="array" aca="1" ref="U7" ca="1">IFERROR(IF((INDEX(Maths!I$2:I$34,MATCH($A7&amp;$D7,Maths!$A$2:$A$34&amp;Maths!$B$2:$B$34)))&lt;&gt;"",INDEX(Maths!I$2:I$34,MATCH($A7&amp;$D7,Maths!$A$2:$A$34&amp;Maths!$B$2:$B$34))," ")," ")</f>
        <v xml:space="preserve"> </v>
      </c>
      <c r="V7" s="42" t="str">
        <f t="array" aca="1" ref="V7" ca="1">IFERROR(IF((INDEX(Maths!J$2:J$34,MATCH($A7&amp;$D7,Maths!$A$2:$A$34&amp;Maths!$B$2:$B$34)))&lt;&gt;"",INDEX(Maths!J$2:J$34,MATCH($A7&amp;$D7,Maths!$A$2:$A$34&amp;Maths!$B$2:$B$34))," ")," ")</f>
        <v xml:space="preserve"> </v>
      </c>
      <c r="W7" s="42" t="str">
        <f t="array" aca="1" ref="W7" ca="1">IFERROR(IF((INDEX(Maths!K$2:K$34,MATCH($A7&amp;$D7,Maths!$A$2:$A$34&amp;Maths!$B$2:$B$34)))&lt;&gt;"",INDEX(Maths!K$2:K$34,MATCH($A7&amp;$D7,Maths!$A$2:$A$34&amp;Maths!$B$2:$B$34))," ")," ")</f>
        <v>Pb330/Pb340/Pb350 Résolution de problèmes</v>
      </c>
    </row>
    <row r="8" spans="1:25" ht="45">
      <c r="A8" s="47" t="str">
        <f t="shared" ca="1" si="0"/>
        <v>7</v>
      </c>
      <c r="B8" s="20">
        <f ca="1">VLOOKUP(ABS($A8),Calendrier!$A$2:$C$12,2)</f>
        <v>42436</v>
      </c>
      <c r="C8" s="20">
        <f ca="1">VLOOKUP(ABS($A8),Calendrier!$A$2:$C$12,3)</f>
        <v>42454</v>
      </c>
      <c r="D8" s="23" t="str">
        <f>'Liste élèves'!A8</f>
        <v>CM1</v>
      </c>
      <c r="E8" s="24" t="str">
        <f>'Liste élèves'!B8</f>
        <v>G</v>
      </c>
      <c r="F8" s="24" t="str">
        <f>'Liste élèves'!C8</f>
        <v>g</v>
      </c>
      <c r="G8" s="42" t="str">
        <f t="array" aca="1" ref="G8" ca="1">IFERROR(IF((INDEX(Français!C$2:C$34,MATCH($A8&amp;$D8,Français!$A$2:$A$34&amp;Français!$B$2:$B$34)))&lt;&gt;"",INDEX(Français!C$2:C$34,MATCH($A8&amp;$D8,Français!$A$2:$A$34&amp;Français!$B$2:$B$34))," ")," ")</f>
        <v>Identifier les compléments circonstanciels (2) p. 38</v>
      </c>
      <c r="H8" s="42" t="str">
        <f t="array" aca="1" ref="H8" ca="1">IFERROR(IF((INDEX(Français!D$2:D$34,MATCH($A8&amp;$D8,Français!$A$2:$A$34&amp;Français!$B$2:$B$34)))&lt;&gt;"",INDEX(Français!D$2:D$34,MATCH($A8&amp;$D8,Français!$A$2:$A$34&amp;Français!$B$2:$B$34))," ")," ")</f>
        <v xml:space="preserve"> </v>
      </c>
      <c r="I8" s="42" t="str">
        <f t="array" aca="1" ref="I8" ca="1">IFERROR(IF((INDEX(Français!E$2:E$34,MATCH($A8&amp;$D8,Français!$A$2:$A$34&amp;Français!$B$2:$B$34)))&lt;&gt;"",INDEX(Français!E$2:E$34,MATCH($A8&amp;$D8,Français!$A$2:$A$34&amp;Français!$B$2:$B$34))," ")," ")</f>
        <v>Utiliser le passé composé de l'indicatif (1) p. 152</v>
      </c>
      <c r="J8" s="42" t="str">
        <f t="array" aca="1" ref="J8" ca="1">IFERROR(IF((INDEX(Français!F$2:F$34,MATCH($A8&amp;$D8,Français!$A$2:$A$34&amp;Français!$B$2:$B$34)))&lt;&gt;"",INDEX(Français!F$2:F$34,MATCH($A8&amp;$D8,Français!$A$2:$A$34&amp;Français!$B$2:$B$34))," ")," ")</f>
        <v xml:space="preserve"> </v>
      </c>
      <c r="K8" s="42" t="str">
        <f t="array" aca="1" ref="K8" ca="1">IFERROR(IF((INDEX(Français!G$2:G$34,MATCH($A8&amp;$D8,Français!$A$2:$A$34&amp;Français!$B$2:$B$34)))&lt;&gt;"",INDEX(Français!G$2:G$34,MATCH($A8&amp;$D8,Français!$A$2:$A$34&amp;Français!$B$2:$B$34))," ")," ")</f>
        <v>Attribuer une qualité : l'attribut du sujet p. 44</v>
      </c>
      <c r="L8" s="42" t="str">
        <f t="array" aca="1" ref="L8" ca="1">IFERROR(IF((INDEX(Français!H$2:H$34,MATCH($A8&amp;$D8,Français!$A$2:$A$34&amp;Français!$B$2:$B$34)))&lt;&gt;"",INDEX(Français!H$2:H$34,MATCH($A8&amp;$D8,Français!$A$2:$A$34&amp;Français!$B$2:$B$34))," ")," ")</f>
        <v xml:space="preserve"> </v>
      </c>
      <c r="M8" s="42" t="str">
        <f t="array" aca="1" ref="M8" ca="1">IFERROR(IF((INDEX(Français!I$2:I$34,MATCH($A8&amp;$D8,Français!$A$2:$A$34&amp;Français!$B$2:$B$34)))&lt;&gt;"",INDEX(Français!I$2:I$34,MATCH($A8&amp;$D8,Français!$A$2:$A$34&amp;Français!$B$2:$B$34))," ")," ")</f>
        <v>Utiliser le passé composé de l'indicatif (2) p. 154</v>
      </c>
      <c r="N8" s="42"/>
      <c r="O8" s="42" t="str">
        <f t="array" aca="1" ref="O8" ca="1">IFERROR(IF((INDEX(Maths!C$2:C$34,MATCH($A8&amp;$D8,Maths!$A$2:$A$34&amp;Maths!$B$2:$B$34)))&lt;&gt;"",INDEX(Maths!C$2:C$34,MATCH($A8&amp;$D8,Maths!$A$2:$A$34&amp;Maths!$B$2:$B$34))," ")," ")</f>
        <v>Comparer et encadrer les nombres décimaux p. 65</v>
      </c>
      <c r="P8" s="42" t="str">
        <f t="array" aca="1" ref="P8" ca="1">IFERROR(IF((INDEX(Maths!D$2:D$34,MATCH($A8&amp;$D8,Maths!$A$2:$A$34&amp;Maths!$B$2:$B$34)))&lt;&gt;"",INDEX(Maths!D$2:D$34,MATCH($A8&amp;$D8,Maths!$A$2:$A$34&amp;Maths!$B$2:$B$34))," ")," ")</f>
        <v>Le cercle p. 115</v>
      </c>
      <c r="Q8" s="42" t="str">
        <f t="array" aca="1" ref="Q8" ca="1">IFERROR(IF((INDEX(Maths!E$2:E$34,MATCH($A8&amp;$D8,Maths!$A$2:$A$34&amp;Maths!$B$2:$B$34)))&lt;&gt;"",INDEX(Maths!E$2:E$34,MATCH($A8&amp;$D8,Maths!$A$2:$A$34&amp;Maths!$B$2:$B$34))," ")," ")</f>
        <v xml:space="preserve"> </v>
      </c>
      <c r="R8" s="42" t="str">
        <f t="array" aca="1" ref="R8" ca="1">IFERROR(IF((INDEX(Maths!F$2:F$34,MATCH($A8&amp;$D8,Maths!$A$2:$A$34&amp;Maths!$B$2:$B$34)))&lt;&gt;"",INDEX(Maths!F$2:F$34,MATCH($A8&amp;$D8,Maths!$A$2:$A$34&amp;Maths!$B$2:$B$34))," ")," ")</f>
        <v>Les nombres décimaux : addition et soustraction p. 69</v>
      </c>
      <c r="S8" s="42" t="str">
        <f t="array" aca="1" ref="S8" ca="1">IFERROR(IF((INDEX(Maths!G$2:G$34,MATCH($A8&amp;$D8,Maths!$A$2:$A$34&amp;Maths!$B$2:$B$34)))&lt;&gt;"",INDEX(Maths!G$2:G$34,MATCH($A8&amp;$D8,Maths!$A$2:$A$34&amp;Maths!$B$2:$B$34))," ")," ")</f>
        <v xml:space="preserve"> </v>
      </c>
      <c r="T8" s="42" t="str">
        <f t="array" aca="1" ref="T8" ca="1">IFERROR(IF((INDEX(Maths!H$2:H$34,MATCH($A8&amp;$D8,Maths!$A$2:$A$34&amp;Maths!$B$2:$B$34)))&lt;&gt;"",INDEX(Maths!H$2:H$34,MATCH($A8&amp;$D8,Maths!$A$2:$A$34&amp;Maths!$B$2:$B$34))," ")," ")</f>
        <v xml:space="preserve"> </v>
      </c>
      <c r="U8" s="42" t="str">
        <f t="array" aca="1" ref="U8" ca="1">IFERROR(IF((INDEX(Maths!I$2:I$34,MATCH($A8&amp;$D8,Maths!$A$2:$A$34&amp;Maths!$B$2:$B$34)))&lt;&gt;"",INDEX(Maths!I$2:I$34,MATCH($A8&amp;$D8,Maths!$A$2:$A$34&amp;Maths!$B$2:$B$34))," ")," ")</f>
        <v xml:space="preserve"> </v>
      </c>
      <c r="V8" s="42" t="str">
        <f t="array" aca="1" ref="V8" ca="1">IFERROR(IF((INDEX(Maths!J$2:J$34,MATCH($A8&amp;$D8,Maths!$A$2:$A$34&amp;Maths!$B$2:$B$34)))&lt;&gt;"",INDEX(Maths!J$2:J$34,MATCH($A8&amp;$D8,Maths!$A$2:$A$34&amp;Maths!$B$2:$B$34))," ")," ")</f>
        <v xml:space="preserve"> </v>
      </c>
      <c r="W8" s="42" t="str">
        <f t="array" aca="1" ref="W8" ca="1">IFERROR(IF((INDEX(Maths!K$2:K$34,MATCH($A8&amp;$D8,Maths!$A$2:$A$34&amp;Maths!$B$2:$B$34)))&lt;&gt;"",INDEX(Maths!K$2:K$34,MATCH($A8&amp;$D8,Maths!$A$2:$A$34&amp;Maths!$B$2:$B$34))," ")," ")</f>
        <v>Pb330/Pb340/Pb350 Résolution de problèmes</v>
      </c>
    </row>
    <row r="9" spans="1:25" ht="45">
      <c r="A9" s="47" t="str">
        <f t="shared" ca="1" si="0"/>
        <v>7</v>
      </c>
      <c r="B9" s="20">
        <f ca="1">VLOOKUP(ABS($A9),Calendrier!$A$2:$C$12,2)</f>
        <v>42436</v>
      </c>
      <c r="C9" s="20">
        <f ca="1">VLOOKUP(ABS($A9),Calendrier!$A$2:$C$12,3)</f>
        <v>42454</v>
      </c>
      <c r="D9" s="23" t="str">
        <f>'Liste élèves'!A9</f>
        <v>CM1</v>
      </c>
      <c r="E9" s="24" t="str">
        <f>'Liste élèves'!B9</f>
        <v>H</v>
      </c>
      <c r="F9" s="24" t="str">
        <f>'Liste élèves'!C9</f>
        <v>h</v>
      </c>
      <c r="G9" s="42" t="str">
        <f t="array" aca="1" ref="G9" ca="1">IFERROR(IF((INDEX(Français!C$2:C$34,MATCH($A9&amp;$D9,Français!$A$2:$A$34&amp;Français!$B$2:$B$34)))&lt;&gt;"",INDEX(Français!C$2:C$34,MATCH($A9&amp;$D9,Français!$A$2:$A$34&amp;Français!$B$2:$B$34))," ")," ")</f>
        <v>Identifier les compléments circonstanciels (2) p. 38</v>
      </c>
      <c r="H9" s="42" t="str">
        <f t="array" aca="1" ref="H9" ca="1">IFERROR(IF((INDEX(Français!D$2:D$34,MATCH($A9&amp;$D9,Français!$A$2:$A$34&amp;Français!$B$2:$B$34)))&lt;&gt;"",INDEX(Français!D$2:D$34,MATCH($A9&amp;$D9,Français!$A$2:$A$34&amp;Français!$B$2:$B$34))," ")," ")</f>
        <v xml:space="preserve"> </v>
      </c>
      <c r="I9" s="42" t="str">
        <f t="array" aca="1" ref="I9" ca="1">IFERROR(IF((INDEX(Français!E$2:E$34,MATCH($A9&amp;$D9,Français!$A$2:$A$34&amp;Français!$B$2:$B$34)))&lt;&gt;"",INDEX(Français!E$2:E$34,MATCH($A9&amp;$D9,Français!$A$2:$A$34&amp;Français!$B$2:$B$34))," ")," ")</f>
        <v>Utiliser le passé composé de l'indicatif (1) p. 152</v>
      </c>
      <c r="J9" s="42" t="str">
        <f t="array" aca="1" ref="J9" ca="1">IFERROR(IF((INDEX(Français!F$2:F$34,MATCH($A9&amp;$D9,Français!$A$2:$A$34&amp;Français!$B$2:$B$34)))&lt;&gt;"",INDEX(Français!F$2:F$34,MATCH($A9&amp;$D9,Français!$A$2:$A$34&amp;Français!$B$2:$B$34))," ")," ")</f>
        <v xml:space="preserve"> </v>
      </c>
      <c r="K9" s="42" t="str">
        <f t="array" aca="1" ref="K9" ca="1">IFERROR(IF((INDEX(Français!G$2:G$34,MATCH($A9&amp;$D9,Français!$A$2:$A$34&amp;Français!$B$2:$B$34)))&lt;&gt;"",INDEX(Français!G$2:G$34,MATCH($A9&amp;$D9,Français!$A$2:$A$34&amp;Français!$B$2:$B$34))," ")," ")</f>
        <v>Attribuer une qualité : l'attribut du sujet p. 44</v>
      </c>
      <c r="L9" s="42" t="str">
        <f t="array" aca="1" ref="L9" ca="1">IFERROR(IF((INDEX(Français!H$2:H$34,MATCH($A9&amp;$D9,Français!$A$2:$A$34&amp;Français!$B$2:$B$34)))&lt;&gt;"",INDEX(Français!H$2:H$34,MATCH($A9&amp;$D9,Français!$A$2:$A$34&amp;Français!$B$2:$B$34))," ")," ")</f>
        <v xml:space="preserve"> </v>
      </c>
      <c r="M9" s="42" t="str">
        <f t="array" aca="1" ref="M9" ca="1">IFERROR(IF((INDEX(Français!I$2:I$34,MATCH($A9&amp;$D9,Français!$A$2:$A$34&amp;Français!$B$2:$B$34)))&lt;&gt;"",INDEX(Français!I$2:I$34,MATCH($A9&amp;$D9,Français!$A$2:$A$34&amp;Français!$B$2:$B$34))," ")," ")</f>
        <v>Utiliser le passé composé de l'indicatif (2) p. 154</v>
      </c>
      <c r="N9" s="42"/>
      <c r="O9" s="42" t="str">
        <f t="array" aca="1" ref="O9" ca="1">IFERROR(IF((INDEX(Maths!C$2:C$34,MATCH($A9&amp;$D9,Maths!$A$2:$A$34&amp;Maths!$B$2:$B$34)))&lt;&gt;"",INDEX(Maths!C$2:C$34,MATCH($A9&amp;$D9,Maths!$A$2:$A$34&amp;Maths!$B$2:$B$34))," ")," ")</f>
        <v>Comparer et encadrer les nombres décimaux p. 65</v>
      </c>
      <c r="P9" s="42" t="str">
        <f t="array" aca="1" ref="P9" ca="1">IFERROR(IF((INDEX(Maths!D$2:D$34,MATCH($A9&amp;$D9,Maths!$A$2:$A$34&amp;Maths!$B$2:$B$34)))&lt;&gt;"",INDEX(Maths!D$2:D$34,MATCH($A9&amp;$D9,Maths!$A$2:$A$34&amp;Maths!$B$2:$B$34))," ")," ")</f>
        <v>Le cercle p. 115</v>
      </c>
      <c r="Q9" s="42" t="str">
        <f t="array" aca="1" ref="Q9" ca="1">IFERROR(IF((INDEX(Maths!E$2:E$34,MATCH($A9&amp;$D9,Maths!$A$2:$A$34&amp;Maths!$B$2:$B$34)))&lt;&gt;"",INDEX(Maths!E$2:E$34,MATCH($A9&amp;$D9,Maths!$A$2:$A$34&amp;Maths!$B$2:$B$34))," ")," ")</f>
        <v xml:space="preserve"> </v>
      </c>
      <c r="R9" s="42" t="str">
        <f t="array" aca="1" ref="R9" ca="1">IFERROR(IF((INDEX(Maths!F$2:F$34,MATCH($A9&amp;$D9,Maths!$A$2:$A$34&amp;Maths!$B$2:$B$34)))&lt;&gt;"",INDEX(Maths!F$2:F$34,MATCH($A9&amp;$D9,Maths!$A$2:$A$34&amp;Maths!$B$2:$B$34))," ")," ")</f>
        <v>Les nombres décimaux : addition et soustraction p. 69</v>
      </c>
      <c r="S9" s="42" t="str">
        <f t="array" aca="1" ref="S9" ca="1">IFERROR(IF((INDEX(Maths!G$2:G$34,MATCH($A9&amp;$D9,Maths!$A$2:$A$34&amp;Maths!$B$2:$B$34)))&lt;&gt;"",INDEX(Maths!G$2:G$34,MATCH($A9&amp;$D9,Maths!$A$2:$A$34&amp;Maths!$B$2:$B$34))," ")," ")</f>
        <v xml:space="preserve"> </v>
      </c>
      <c r="T9" s="42" t="str">
        <f t="array" aca="1" ref="T9" ca="1">IFERROR(IF((INDEX(Maths!H$2:H$34,MATCH($A9&amp;$D9,Maths!$A$2:$A$34&amp;Maths!$B$2:$B$34)))&lt;&gt;"",INDEX(Maths!H$2:H$34,MATCH($A9&amp;$D9,Maths!$A$2:$A$34&amp;Maths!$B$2:$B$34))," ")," ")</f>
        <v xml:space="preserve"> </v>
      </c>
      <c r="U9" s="42" t="str">
        <f t="array" aca="1" ref="U9" ca="1">IFERROR(IF((INDEX(Maths!I$2:I$34,MATCH($A9&amp;$D9,Maths!$A$2:$A$34&amp;Maths!$B$2:$B$34)))&lt;&gt;"",INDEX(Maths!I$2:I$34,MATCH($A9&amp;$D9,Maths!$A$2:$A$34&amp;Maths!$B$2:$B$34))," ")," ")</f>
        <v xml:space="preserve"> </v>
      </c>
      <c r="V9" s="42" t="str">
        <f t="array" aca="1" ref="V9" ca="1">IFERROR(IF((INDEX(Maths!J$2:J$34,MATCH($A9&amp;$D9,Maths!$A$2:$A$34&amp;Maths!$B$2:$B$34)))&lt;&gt;"",INDEX(Maths!J$2:J$34,MATCH($A9&amp;$D9,Maths!$A$2:$A$34&amp;Maths!$B$2:$B$34))," ")," ")</f>
        <v xml:space="preserve"> </v>
      </c>
      <c r="W9" s="42" t="str">
        <f t="array" aca="1" ref="W9" ca="1">IFERROR(IF((INDEX(Maths!K$2:K$34,MATCH($A9&amp;$D9,Maths!$A$2:$A$34&amp;Maths!$B$2:$B$34)))&lt;&gt;"",INDEX(Maths!K$2:K$34,MATCH($A9&amp;$D9,Maths!$A$2:$A$34&amp;Maths!$B$2:$B$34))," ")," ")</f>
        <v>Pb330/Pb340/Pb350 Résolution de problèmes</v>
      </c>
    </row>
    <row r="10" spans="1:25" ht="45">
      <c r="A10" s="47" t="str">
        <f t="shared" ca="1" si="0"/>
        <v>7</v>
      </c>
      <c r="B10" s="20">
        <f ca="1">VLOOKUP(ABS($A10),Calendrier!$A$2:$C$12,2)</f>
        <v>42436</v>
      </c>
      <c r="C10" s="20">
        <f ca="1">VLOOKUP(ABS($A10),Calendrier!$A$2:$C$12,3)</f>
        <v>42454</v>
      </c>
      <c r="D10" s="21" t="str">
        <f>'Liste élèves'!A10</f>
        <v>CM2</v>
      </c>
      <c r="E10" s="22" t="str">
        <f>'Liste élèves'!B10</f>
        <v>I</v>
      </c>
      <c r="F10" s="22" t="str">
        <f>'Liste élèves'!C10</f>
        <v>i</v>
      </c>
      <c r="G10" s="42" t="str">
        <f t="array" aca="1" ref="G10" ca="1">IFERROR(IF((INDEX(Français!C$2:C$34,MATCH($A10&amp;$D10,Français!$A$2:$A$34&amp;Français!$B$2:$B$34)))&lt;&gt;"",INDEX(Français!C$2:C$34,MATCH($A10&amp;$D10,Français!$A$2:$A$34&amp;Français!$B$2:$B$34))," ")," ")</f>
        <v>Identifier la proposition subordonnée circonstancielle p. 42</v>
      </c>
      <c r="H10" s="42" t="str">
        <f t="array" aca="1" ref="H10" ca="1">IFERROR(IF((INDEX(Français!D$2:D$34,MATCH($A10&amp;$D10,Français!$A$2:$A$34&amp;Français!$B$2:$B$34)))&lt;&gt;"",INDEX(Français!D$2:D$34,MATCH($A10&amp;$D10,Français!$A$2:$A$34&amp;Français!$B$2:$B$34))," ")," ")</f>
        <v xml:space="preserve"> </v>
      </c>
      <c r="I10" s="42" t="str">
        <f t="array" aca="1" ref="I10" ca="1">IFERROR(IF((INDEX(Français!E$2:E$34,MATCH($A10&amp;$D10,Français!$A$2:$A$34&amp;Français!$B$2:$B$34)))&lt;&gt;"",INDEX(Français!E$2:E$34,MATCH($A10&amp;$D10,Français!$A$2:$A$34&amp;Français!$B$2:$B$34))," ")," ")</f>
        <v>Utiliser le passé composé de l'indicatif (1) p. 152</v>
      </c>
      <c r="J10" s="42" t="str">
        <f t="array" aca="1" ref="J10" ca="1">IFERROR(IF((INDEX(Français!F$2:F$34,MATCH($A10&amp;$D10,Français!$A$2:$A$34&amp;Français!$B$2:$B$34)))&lt;&gt;"",INDEX(Français!F$2:F$34,MATCH($A10&amp;$D10,Français!$A$2:$A$34&amp;Français!$B$2:$B$34))," ")," ")</f>
        <v xml:space="preserve"> </v>
      </c>
      <c r="K10" s="42" t="str">
        <f t="array" aca="1" ref="K10" ca="1">IFERROR(IF((INDEX(Français!G$2:G$34,MATCH($A10&amp;$D10,Français!$A$2:$A$34&amp;Français!$B$2:$B$34)))&lt;&gt;"",INDEX(Français!G$2:G$34,MATCH($A10&amp;$D10,Français!$A$2:$A$34&amp;Français!$B$2:$B$34))," ")," ")</f>
        <v>Attribuer une qualité : l'attribut du sujet p. 44</v>
      </c>
      <c r="L10" s="42" t="str">
        <f t="array" aca="1" ref="L10" ca="1">IFERROR(IF((INDEX(Français!H$2:H$34,MATCH($A10&amp;$D10,Français!$A$2:$A$34&amp;Français!$B$2:$B$34)))&lt;&gt;"",INDEX(Français!H$2:H$34,MATCH($A10&amp;$D10,Français!$A$2:$A$34&amp;Français!$B$2:$B$34))," ")," ")</f>
        <v xml:space="preserve"> </v>
      </c>
      <c r="M10" s="42" t="str">
        <f t="array" aca="1" ref="M10" ca="1">IFERROR(IF((INDEX(Français!I$2:I$34,MATCH($A10&amp;$D10,Français!$A$2:$A$34&amp;Français!$B$2:$B$34)))&lt;&gt;"",INDEX(Français!I$2:I$34,MATCH($A10&amp;$D10,Français!$A$2:$A$34&amp;Français!$B$2:$B$34))," ")," ")</f>
        <v>Utiliser le passé composé de l'indicatif (2) p. 154</v>
      </c>
      <c r="N10" s="42"/>
      <c r="O10" s="42" t="str">
        <f t="array" aca="1" ref="O10" ca="1">IFERROR(IF((INDEX(Maths!C$2:C$34,MATCH($A10&amp;$D10,Maths!$A$2:$A$34&amp;Maths!$B$2:$B$34)))&lt;&gt;"",INDEX(Maths!C$2:C$34,MATCH($A10&amp;$D10,Maths!$A$2:$A$34&amp;Maths!$B$2:$B$34))," ")," ")</f>
        <v>Technique de la division : diviseur à plusieurs chiffres. p. 65</v>
      </c>
      <c r="P10" s="42" t="str">
        <f t="array" aca="1" ref="P10" ca="1">IFERROR(IF((INDEX(Maths!D$2:D$34,MATCH($A10&amp;$D10,Maths!$A$2:$A$34&amp;Maths!$B$2:$B$34)))&lt;&gt;"",INDEX(Maths!D$2:D$34,MATCH($A10&amp;$D10,Maths!$A$2:$A$34&amp;Maths!$B$2:$B$34))," ")," ")</f>
        <v>Cercles, disques et couronnes p. 103</v>
      </c>
      <c r="Q10" s="42" t="str">
        <f t="array" aca="1" ref="Q10" ca="1">IFERROR(IF((INDEX(Maths!E$2:E$34,MATCH($A10&amp;$D10,Maths!$A$2:$A$34&amp;Maths!$B$2:$B$34)))&lt;&gt;"",INDEX(Maths!E$2:E$34,MATCH($A10&amp;$D10,Maths!$A$2:$A$34&amp;Maths!$B$2:$B$34))," ")," ")</f>
        <v xml:space="preserve"> </v>
      </c>
      <c r="R10" s="42" t="str">
        <f t="array" aca="1" ref="R10" ca="1">IFERROR(IF((INDEX(Maths!F$2:F$34,MATCH($A10&amp;$D10,Maths!$A$2:$A$34&amp;Maths!$B$2:$B$34)))&lt;&gt;"",INDEX(Maths!F$2:F$34,MATCH($A10&amp;$D10,Maths!$A$2:$A$34&amp;Maths!$B$2:$B$34))," ")," ")</f>
        <v>Technique de la division : soustractions mentales p. 69</v>
      </c>
      <c r="S10" s="42" t="str">
        <f t="array" aca="1" ref="S10" ca="1">IFERROR(IF((INDEX(Maths!G$2:G$34,MATCH($A10&amp;$D10,Maths!$A$2:$A$34&amp;Maths!$B$2:$B$34)))&lt;&gt;"",INDEX(Maths!G$2:G$34,MATCH($A10&amp;$D10,Maths!$A$2:$A$34&amp;Maths!$B$2:$B$34))," ")," ")</f>
        <v xml:space="preserve"> </v>
      </c>
      <c r="T10" s="42" t="str">
        <f t="array" aca="1" ref="T10" ca="1">IFERROR(IF((INDEX(Maths!H$2:H$34,MATCH($A10&amp;$D10,Maths!$A$2:$A$34&amp;Maths!$B$2:$B$34)))&lt;&gt;"",INDEX(Maths!H$2:H$34,MATCH($A10&amp;$D10,Maths!$A$2:$A$34&amp;Maths!$B$2:$B$34))," ")," ")</f>
        <v xml:space="preserve"> </v>
      </c>
      <c r="U10" s="42" t="str">
        <f t="array" aca="1" ref="U10" ca="1">IFERROR(IF((INDEX(Maths!I$2:I$34,MATCH($A10&amp;$D10,Maths!$A$2:$A$34&amp;Maths!$B$2:$B$34)))&lt;&gt;"",INDEX(Maths!I$2:I$34,MATCH($A10&amp;$D10,Maths!$A$2:$A$34&amp;Maths!$B$2:$B$34))," ")," ")</f>
        <v xml:space="preserve"> </v>
      </c>
      <c r="V10" s="42" t="str">
        <f t="array" aca="1" ref="V10" ca="1">IFERROR(IF((INDEX(Maths!J$2:J$34,MATCH($A10&amp;$D10,Maths!$A$2:$A$34&amp;Maths!$B$2:$B$34)))&lt;&gt;"",INDEX(Maths!J$2:J$34,MATCH($A10&amp;$D10,Maths!$A$2:$A$34&amp;Maths!$B$2:$B$34))," ")," ")</f>
        <v xml:space="preserve"> </v>
      </c>
      <c r="W10" s="42" t="str">
        <f t="array" aca="1" ref="W10" ca="1">IFERROR(IF((INDEX(Maths!K$2:K$34,MATCH($A10&amp;$D10,Maths!$A$2:$A$34&amp;Maths!$B$2:$B$34)))&lt;&gt;"",INDEX(Maths!K$2:K$34,MATCH($A10&amp;$D10,Maths!$A$2:$A$34&amp;Maths!$B$2:$B$34))," ")," ")</f>
        <v>Pb330/Pb340/Pb350 Résolution de problèmes</v>
      </c>
    </row>
    <row r="11" spans="1:25" ht="45">
      <c r="A11" s="47" t="str">
        <f t="shared" ca="1" si="0"/>
        <v>7</v>
      </c>
      <c r="B11" s="20">
        <f ca="1">VLOOKUP(ABS($A11),Calendrier!$A$2:$C$12,2)</f>
        <v>42436</v>
      </c>
      <c r="C11" s="20">
        <f ca="1">VLOOKUP(ABS($A11),Calendrier!$A$2:$C$12,3)</f>
        <v>42454</v>
      </c>
      <c r="D11" s="21" t="str">
        <f>'Liste élèves'!A11</f>
        <v>CM2</v>
      </c>
      <c r="E11" s="22" t="str">
        <f>'Liste élèves'!B11</f>
        <v>J</v>
      </c>
      <c r="F11" s="22" t="str">
        <f>'Liste élèves'!C11</f>
        <v>j</v>
      </c>
      <c r="G11" s="42" t="str">
        <f t="array" aca="1" ref="G11" ca="1">IFERROR(IF((INDEX(Français!C$2:C$34,MATCH($A11&amp;$D11,Français!$A$2:$A$34&amp;Français!$B$2:$B$34)))&lt;&gt;"",INDEX(Français!C$2:C$34,MATCH($A11&amp;$D11,Français!$A$2:$A$34&amp;Français!$B$2:$B$34))," ")," ")</f>
        <v>Identifier la proposition subordonnée circonstancielle p. 42</v>
      </c>
      <c r="H11" s="42" t="str">
        <f t="array" aca="1" ref="H11" ca="1">IFERROR(IF((INDEX(Français!D$2:D$34,MATCH($A11&amp;$D11,Français!$A$2:$A$34&amp;Français!$B$2:$B$34)))&lt;&gt;"",INDEX(Français!D$2:D$34,MATCH($A11&amp;$D11,Français!$A$2:$A$34&amp;Français!$B$2:$B$34))," ")," ")</f>
        <v xml:space="preserve"> </v>
      </c>
      <c r="I11" s="42" t="str">
        <f t="array" aca="1" ref="I11" ca="1">IFERROR(IF((INDEX(Français!E$2:E$34,MATCH($A11&amp;$D11,Français!$A$2:$A$34&amp;Français!$B$2:$B$34)))&lt;&gt;"",INDEX(Français!E$2:E$34,MATCH($A11&amp;$D11,Français!$A$2:$A$34&amp;Français!$B$2:$B$34))," ")," ")</f>
        <v>Utiliser le passé composé de l'indicatif (1) p. 152</v>
      </c>
      <c r="J11" s="42" t="str">
        <f t="array" aca="1" ref="J11" ca="1">IFERROR(IF((INDEX(Français!F$2:F$34,MATCH($A11&amp;$D11,Français!$A$2:$A$34&amp;Français!$B$2:$B$34)))&lt;&gt;"",INDEX(Français!F$2:F$34,MATCH($A11&amp;$D11,Français!$A$2:$A$34&amp;Français!$B$2:$B$34))," ")," ")</f>
        <v xml:space="preserve"> </v>
      </c>
      <c r="K11" s="42" t="str">
        <f t="array" aca="1" ref="K11" ca="1">IFERROR(IF((INDEX(Français!G$2:G$34,MATCH($A11&amp;$D11,Français!$A$2:$A$34&amp;Français!$B$2:$B$34)))&lt;&gt;"",INDEX(Français!G$2:G$34,MATCH($A11&amp;$D11,Français!$A$2:$A$34&amp;Français!$B$2:$B$34))," ")," ")</f>
        <v>Attribuer une qualité : l'attribut du sujet p. 44</v>
      </c>
      <c r="L11" s="42" t="str">
        <f t="array" aca="1" ref="L11" ca="1">IFERROR(IF((INDEX(Français!H$2:H$34,MATCH($A11&amp;$D11,Français!$A$2:$A$34&amp;Français!$B$2:$B$34)))&lt;&gt;"",INDEX(Français!H$2:H$34,MATCH($A11&amp;$D11,Français!$A$2:$A$34&amp;Français!$B$2:$B$34))," ")," ")</f>
        <v xml:space="preserve"> </v>
      </c>
      <c r="M11" s="42" t="str">
        <f t="array" aca="1" ref="M11" ca="1">IFERROR(IF((INDEX(Français!I$2:I$34,MATCH($A11&amp;$D11,Français!$A$2:$A$34&amp;Français!$B$2:$B$34)))&lt;&gt;"",INDEX(Français!I$2:I$34,MATCH($A11&amp;$D11,Français!$A$2:$A$34&amp;Français!$B$2:$B$34))," ")," ")</f>
        <v>Utiliser le passé composé de l'indicatif (2) p. 154</v>
      </c>
      <c r="N11" s="42"/>
      <c r="O11" s="42" t="str">
        <f t="array" aca="1" ref="O11" ca="1">IFERROR(IF((INDEX(Maths!C$2:C$34,MATCH($A11&amp;$D11,Maths!$A$2:$A$34&amp;Maths!$B$2:$B$34)))&lt;&gt;"",INDEX(Maths!C$2:C$34,MATCH($A11&amp;$D11,Maths!$A$2:$A$34&amp;Maths!$B$2:$B$34))," ")," ")</f>
        <v>Technique de la division : diviseur à plusieurs chiffres. p. 65</v>
      </c>
      <c r="P11" s="42" t="str">
        <f t="array" aca="1" ref="P11" ca="1">IFERROR(IF((INDEX(Maths!D$2:D$34,MATCH($A11&amp;$D11,Maths!$A$2:$A$34&amp;Maths!$B$2:$B$34)))&lt;&gt;"",INDEX(Maths!D$2:D$34,MATCH($A11&amp;$D11,Maths!$A$2:$A$34&amp;Maths!$B$2:$B$34))," ")," ")</f>
        <v>Cercles, disques et couronnes p. 103</v>
      </c>
      <c r="Q11" s="42" t="str">
        <f t="array" aca="1" ref="Q11" ca="1">IFERROR(IF((INDEX(Maths!E$2:E$34,MATCH($A11&amp;$D11,Maths!$A$2:$A$34&amp;Maths!$B$2:$B$34)))&lt;&gt;"",INDEX(Maths!E$2:E$34,MATCH($A11&amp;$D11,Maths!$A$2:$A$34&amp;Maths!$B$2:$B$34))," ")," ")</f>
        <v xml:space="preserve"> </v>
      </c>
      <c r="R11" s="42" t="str">
        <f t="array" aca="1" ref="R11" ca="1">IFERROR(IF((INDEX(Maths!F$2:F$34,MATCH($A11&amp;$D11,Maths!$A$2:$A$34&amp;Maths!$B$2:$B$34)))&lt;&gt;"",INDEX(Maths!F$2:F$34,MATCH($A11&amp;$D11,Maths!$A$2:$A$34&amp;Maths!$B$2:$B$34))," ")," ")</f>
        <v>Technique de la division : soustractions mentales p. 69</v>
      </c>
      <c r="S11" s="42" t="str">
        <f t="array" aca="1" ref="S11" ca="1">IFERROR(IF((INDEX(Maths!G$2:G$34,MATCH($A11&amp;$D11,Maths!$A$2:$A$34&amp;Maths!$B$2:$B$34)))&lt;&gt;"",INDEX(Maths!G$2:G$34,MATCH($A11&amp;$D11,Maths!$A$2:$A$34&amp;Maths!$B$2:$B$34))," ")," ")</f>
        <v xml:space="preserve"> </v>
      </c>
      <c r="T11" s="42" t="str">
        <f t="array" aca="1" ref="T11" ca="1">IFERROR(IF((INDEX(Maths!H$2:H$34,MATCH($A11&amp;$D11,Maths!$A$2:$A$34&amp;Maths!$B$2:$B$34)))&lt;&gt;"",INDEX(Maths!H$2:H$34,MATCH($A11&amp;$D11,Maths!$A$2:$A$34&amp;Maths!$B$2:$B$34))," ")," ")</f>
        <v xml:space="preserve"> </v>
      </c>
      <c r="U11" s="42" t="str">
        <f t="array" aca="1" ref="U11" ca="1">IFERROR(IF((INDEX(Maths!I$2:I$34,MATCH($A11&amp;$D11,Maths!$A$2:$A$34&amp;Maths!$B$2:$B$34)))&lt;&gt;"",INDEX(Maths!I$2:I$34,MATCH($A11&amp;$D11,Maths!$A$2:$A$34&amp;Maths!$B$2:$B$34))," ")," ")</f>
        <v xml:space="preserve"> </v>
      </c>
      <c r="V11" s="42" t="str">
        <f t="array" aca="1" ref="V11" ca="1">IFERROR(IF((INDEX(Maths!J$2:J$34,MATCH($A11&amp;$D11,Maths!$A$2:$A$34&amp;Maths!$B$2:$B$34)))&lt;&gt;"",INDEX(Maths!J$2:J$34,MATCH($A11&amp;$D11,Maths!$A$2:$A$34&amp;Maths!$B$2:$B$34))," ")," ")</f>
        <v xml:space="preserve"> </v>
      </c>
      <c r="W11" s="42" t="str">
        <f t="array" aca="1" ref="W11" ca="1">IFERROR(IF((INDEX(Maths!K$2:K$34,MATCH($A11&amp;$D11,Maths!$A$2:$A$34&amp;Maths!$B$2:$B$34)))&lt;&gt;"",INDEX(Maths!K$2:K$34,MATCH($A11&amp;$D11,Maths!$A$2:$A$34&amp;Maths!$B$2:$B$34))," ")," ")</f>
        <v>Pb330/Pb340/Pb350 Résolution de problèmes</v>
      </c>
    </row>
    <row r="12" spans="1:25" ht="45">
      <c r="A12" s="47" t="str">
        <f t="shared" ca="1" si="0"/>
        <v>7</v>
      </c>
      <c r="B12" s="20">
        <f ca="1">VLOOKUP(ABS($A12),Calendrier!$A$2:$C$12,2)</f>
        <v>42436</v>
      </c>
      <c r="C12" s="20">
        <f ca="1">VLOOKUP(ABS($A12),Calendrier!$A$2:$C$12,3)</f>
        <v>42454</v>
      </c>
      <c r="D12" s="21" t="str">
        <f>'Liste élèves'!A12</f>
        <v>CM2</v>
      </c>
      <c r="E12" s="22" t="str">
        <f>'Liste élèves'!B12</f>
        <v>K</v>
      </c>
      <c r="F12" s="22" t="str">
        <f>'Liste élèves'!C12</f>
        <v>k</v>
      </c>
      <c r="G12" s="42" t="str">
        <f t="array" aca="1" ref="G12" ca="1">IFERROR(IF((INDEX(Français!C$2:C$34,MATCH($A12&amp;$D12,Français!$A$2:$A$34&amp;Français!$B$2:$B$34)))&lt;&gt;"",INDEX(Français!C$2:C$34,MATCH($A12&amp;$D12,Français!$A$2:$A$34&amp;Français!$B$2:$B$34))," ")," ")</f>
        <v>Identifier la proposition subordonnée circonstancielle p. 42</v>
      </c>
      <c r="H12" s="42" t="str">
        <f t="array" aca="1" ref="H12" ca="1">IFERROR(IF((INDEX(Français!D$2:D$34,MATCH($A12&amp;$D12,Français!$A$2:$A$34&amp;Français!$B$2:$B$34)))&lt;&gt;"",INDEX(Français!D$2:D$34,MATCH($A12&amp;$D12,Français!$A$2:$A$34&amp;Français!$B$2:$B$34))," ")," ")</f>
        <v xml:space="preserve"> </v>
      </c>
      <c r="I12" s="42" t="str">
        <f t="array" aca="1" ref="I12" ca="1">IFERROR(IF((INDEX(Français!E$2:E$34,MATCH($A12&amp;$D12,Français!$A$2:$A$34&amp;Français!$B$2:$B$34)))&lt;&gt;"",INDEX(Français!E$2:E$34,MATCH($A12&amp;$D12,Français!$A$2:$A$34&amp;Français!$B$2:$B$34))," ")," ")</f>
        <v>Utiliser le passé composé de l'indicatif (1) p. 152</v>
      </c>
      <c r="J12" s="42" t="str">
        <f t="array" aca="1" ref="J12" ca="1">IFERROR(IF((INDEX(Français!F$2:F$34,MATCH($A12&amp;$D12,Français!$A$2:$A$34&amp;Français!$B$2:$B$34)))&lt;&gt;"",INDEX(Français!F$2:F$34,MATCH($A12&amp;$D12,Français!$A$2:$A$34&amp;Français!$B$2:$B$34))," ")," ")</f>
        <v xml:space="preserve"> </v>
      </c>
      <c r="K12" s="42" t="str">
        <f t="array" aca="1" ref="K12" ca="1">IFERROR(IF((INDEX(Français!G$2:G$34,MATCH($A12&amp;$D12,Français!$A$2:$A$34&amp;Français!$B$2:$B$34)))&lt;&gt;"",INDEX(Français!G$2:G$34,MATCH($A12&amp;$D12,Français!$A$2:$A$34&amp;Français!$B$2:$B$34))," ")," ")</f>
        <v>Attribuer une qualité : l'attribut du sujet p. 44</v>
      </c>
      <c r="L12" s="42" t="str">
        <f t="array" aca="1" ref="L12" ca="1">IFERROR(IF((INDEX(Français!H$2:H$34,MATCH($A12&amp;$D12,Français!$A$2:$A$34&amp;Français!$B$2:$B$34)))&lt;&gt;"",INDEX(Français!H$2:H$34,MATCH($A12&amp;$D12,Français!$A$2:$A$34&amp;Français!$B$2:$B$34))," ")," ")</f>
        <v xml:space="preserve"> </v>
      </c>
      <c r="M12" s="42" t="str">
        <f t="array" aca="1" ref="M12" ca="1">IFERROR(IF((INDEX(Français!I$2:I$34,MATCH($A12&amp;$D12,Français!$A$2:$A$34&amp;Français!$B$2:$B$34)))&lt;&gt;"",INDEX(Français!I$2:I$34,MATCH($A12&amp;$D12,Français!$A$2:$A$34&amp;Français!$B$2:$B$34))," ")," ")</f>
        <v>Utiliser le passé composé de l'indicatif (2) p. 154</v>
      </c>
      <c r="N12" s="42"/>
      <c r="O12" s="42" t="str">
        <f t="array" aca="1" ref="O12" ca="1">IFERROR(IF((INDEX(Maths!C$2:C$34,MATCH($A12&amp;$D12,Maths!$A$2:$A$34&amp;Maths!$B$2:$B$34)))&lt;&gt;"",INDEX(Maths!C$2:C$34,MATCH($A12&amp;$D12,Maths!$A$2:$A$34&amp;Maths!$B$2:$B$34))," ")," ")</f>
        <v>Technique de la division : diviseur à plusieurs chiffres. p. 65</v>
      </c>
      <c r="P12" s="42" t="str">
        <f t="array" aca="1" ref="P12" ca="1">IFERROR(IF((INDEX(Maths!D$2:D$34,MATCH($A12&amp;$D12,Maths!$A$2:$A$34&amp;Maths!$B$2:$B$34)))&lt;&gt;"",INDEX(Maths!D$2:D$34,MATCH($A12&amp;$D12,Maths!$A$2:$A$34&amp;Maths!$B$2:$B$34))," ")," ")</f>
        <v>Cercles, disques et couronnes p. 103</v>
      </c>
      <c r="Q12" s="42" t="str">
        <f t="array" aca="1" ref="Q12" ca="1">IFERROR(IF((INDEX(Maths!E$2:E$34,MATCH($A12&amp;$D12,Maths!$A$2:$A$34&amp;Maths!$B$2:$B$34)))&lt;&gt;"",INDEX(Maths!E$2:E$34,MATCH($A12&amp;$D12,Maths!$A$2:$A$34&amp;Maths!$B$2:$B$34))," ")," ")</f>
        <v xml:space="preserve"> </v>
      </c>
      <c r="R12" s="42" t="str">
        <f t="array" aca="1" ref="R12" ca="1">IFERROR(IF((INDEX(Maths!F$2:F$34,MATCH($A12&amp;$D12,Maths!$A$2:$A$34&amp;Maths!$B$2:$B$34)))&lt;&gt;"",INDEX(Maths!F$2:F$34,MATCH($A12&amp;$D12,Maths!$A$2:$A$34&amp;Maths!$B$2:$B$34))," ")," ")</f>
        <v>Technique de la division : soustractions mentales p. 69</v>
      </c>
      <c r="S12" s="42" t="str">
        <f t="array" aca="1" ref="S12" ca="1">IFERROR(IF((INDEX(Maths!G$2:G$34,MATCH($A12&amp;$D12,Maths!$A$2:$A$34&amp;Maths!$B$2:$B$34)))&lt;&gt;"",INDEX(Maths!G$2:G$34,MATCH($A12&amp;$D12,Maths!$A$2:$A$34&amp;Maths!$B$2:$B$34))," ")," ")</f>
        <v xml:space="preserve"> </v>
      </c>
      <c r="T12" s="42" t="str">
        <f t="array" aca="1" ref="T12" ca="1">IFERROR(IF((INDEX(Maths!H$2:H$34,MATCH($A12&amp;$D12,Maths!$A$2:$A$34&amp;Maths!$B$2:$B$34)))&lt;&gt;"",INDEX(Maths!H$2:H$34,MATCH($A12&amp;$D12,Maths!$A$2:$A$34&amp;Maths!$B$2:$B$34))," ")," ")</f>
        <v xml:space="preserve"> </v>
      </c>
      <c r="U12" s="42" t="str">
        <f t="array" aca="1" ref="U12" ca="1">IFERROR(IF((INDEX(Maths!I$2:I$34,MATCH($A12&amp;$D12,Maths!$A$2:$A$34&amp;Maths!$B$2:$B$34)))&lt;&gt;"",INDEX(Maths!I$2:I$34,MATCH($A12&amp;$D12,Maths!$A$2:$A$34&amp;Maths!$B$2:$B$34))," ")," ")</f>
        <v xml:space="preserve"> </v>
      </c>
      <c r="V12" s="42" t="str">
        <f t="array" aca="1" ref="V12" ca="1">IFERROR(IF((INDEX(Maths!J$2:J$34,MATCH($A12&amp;$D12,Maths!$A$2:$A$34&amp;Maths!$B$2:$B$34)))&lt;&gt;"",INDEX(Maths!J$2:J$34,MATCH($A12&amp;$D12,Maths!$A$2:$A$34&amp;Maths!$B$2:$B$34))," ")," ")</f>
        <v xml:space="preserve"> </v>
      </c>
      <c r="W12" s="42" t="str">
        <f t="array" aca="1" ref="W12" ca="1">IFERROR(IF((INDEX(Maths!K$2:K$34,MATCH($A12&amp;$D12,Maths!$A$2:$A$34&amp;Maths!$B$2:$B$34)))&lt;&gt;"",INDEX(Maths!K$2:K$34,MATCH($A12&amp;$D12,Maths!$A$2:$A$34&amp;Maths!$B$2:$B$34))," ")," ")</f>
        <v>Pb330/Pb340/Pb350 Résolution de problèmes</v>
      </c>
    </row>
    <row r="13" spans="1:25">
      <c r="R13" s="14" t="str">
        <f>IF(AND($D13=Maths!$B$2,'PDT 7'!$A13=Maths!$A$2,Maths!F$2&lt;&gt;" "),Maths!F$2,IF(AND($D13=Maths!$B$3,'PDT 7'!$A13=Maths!$A$3,Maths!F$3&lt;&gt;" "),Maths!F$3,IF(AND($D13=Maths!$B$4,'PDT 7'!$A13=Maths!$A$4,Maths!F$4&lt;&gt;" "),Maths!F$4," ")))</f>
        <v xml:space="preserve"> </v>
      </c>
      <c r="S13" s="14" t="str">
        <f>IF(AND($D13=Maths!$B$2,'PDT 7'!$A13=Maths!$A$2,Maths!G$2&lt;&gt;" "),Maths!G$2,IF(AND($D13=Maths!$B$3,'PDT 7'!$A13=Maths!$A$3,Maths!G$3&lt;&gt;" "),Maths!G$3,IF(AND($D13=Maths!$B$4,'PDT 7'!$A13=Maths!$A$4,Maths!G$4&lt;&gt;" "),Maths!G$4," ")))</f>
        <v xml:space="preserve"> </v>
      </c>
      <c r="T13" s="14" t="str">
        <f>IF(AND($D13=Maths!$B$2,'PDT 7'!$A13=Maths!$A$2,Maths!H$2&lt;&gt;" "),Maths!H$2,IF(AND($D13=Maths!$B$3,'PDT 7'!$A13=Maths!$A$3,Maths!H$3&lt;&gt;" "),Maths!H$3,IF(AND($D13=Maths!$B$4,'PDT 7'!$A13=Maths!$A$4,Maths!H$4&lt;&gt;" "),Maths!H$4," ")))</f>
        <v xml:space="preserve"> </v>
      </c>
      <c r="U13" s="14" t="str">
        <f>IF(AND($D13=Maths!$B$2,'PDT 7'!$A13=Maths!$A$2,Maths!I$2&lt;&gt;" "),Maths!I$2,IF(AND($D13=Maths!$B$3,'PDT 7'!$A13=Maths!$A$3,Maths!I$3&lt;&gt;" "),Maths!I$3,IF(AND($D13=Maths!$B$4,'PDT 7'!$A13=Maths!$A$4,Maths!I$4&lt;&gt;" "),Maths!I$4," ")))</f>
        <v xml:space="preserve"> </v>
      </c>
      <c r="V13" s="14" t="str">
        <f>IF(AND($D13=Maths!$B$2,'PDT 7'!$A13=Maths!$A$2,Maths!J$2&lt;&gt;" "),Maths!J$2,IF(AND($D13=Maths!$B$3,'PDT 7'!$A13=Maths!$A$3,Maths!J$3&lt;&gt;" "),Maths!J$3,IF(AND($D13=Maths!$B$4,'PDT 7'!$A13=Maths!$A$4,Maths!J$4&lt;&gt;" "),Maths!J$4," ")))</f>
        <v xml:space="preserve"> </v>
      </c>
      <c r="W13" s="14" t="str">
        <f>IF(AND($D13=Maths!$B$2,'PDT 7'!$A13=Maths!$A$2,Maths!K$2&lt;&gt;" "),Maths!K$2,IF(AND($D13=Maths!$B$3,'PDT 7'!$A13=Maths!$A$3,Maths!K$3&lt;&gt;" "),Maths!K$3,IF(AND($D13=Maths!$B$4,'PDT 7'!$A13=Maths!$A$4,Maths!K$4&lt;&gt;" "),Maths!K$4," ")))</f>
        <v xml:space="preserve"> </v>
      </c>
    </row>
  </sheetData>
  <pageMargins left="0.7" right="0.7" top="0.75" bottom="0.75" header="0.3" footer="0.3"/>
  <pageSetup paperSize="9" orientation="portrait" horizontalDpi="200" verticalDpi="2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"/>
  <sheetViews>
    <sheetView zoomScale="85" zoomScaleNormal="85" workbookViewId="0">
      <selection activeCell="G5" sqref="G5"/>
    </sheetView>
  </sheetViews>
  <sheetFormatPr baseColWidth="10" defaultColWidth="11.42578125" defaultRowHeight="15"/>
  <cols>
    <col min="1" max="1" width="16.28515625" style="14" bestFit="1" customWidth="1"/>
    <col min="2" max="3" width="10.7109375" style="14" bestFit="1" customWidth="1"/>
    <col min="4" max="4" width="7.28515625" style="11" bestFit="1" customWidth="1"/>
    <col min="5" max="5" width="14.7109375" style="14" customWidth="1"/>
    <col min="6" max="6" width="8.140625" style="14" bestFit="1" customWidth="1"/>
    <col min="7" max="25" width="24.140625" style="14" customWidth="1"/>
    <col min="26" max="16384" width="11.42578125" style="14"/>
  </cols>
  <sheetData>
    <row r="1" spans="1:25" ht="15.75" thickBot="1">
      <c r="A1" s="18" t="s">
        <v>20</v>
      </c>
      <c r="B1" s="19" t="s">
        <v>21</v>
      </c>
      <c r="C1" s="19" t="s">
        <v>22</v>
      </c>
      <c r="D1" s="12" t="s">
        <v>17</v>
      </c>
      <c r="E1" s="13" t="s">
        <v>24</v>
      </c>
      <c r="F1" s="13" t="s">
        <v>25</v>
      </c>
      <c r="G1" s="12" t="s">
        <v>26</v>
      </c>
      <c r="H1" s="12" t="s">
        <v>27</v>
      </c>
      <c r="I1" s="12" t="s">
        <v>28</v>
      </c>
      <c r="J1" s="12" t="s">
        <v>29</v>
      </c>
      <c r="K1" s="12" t="s">
        <v>30</v>
      </c>
      <c r="L1" s="12" t="s">
        <v>31</v>
      </c>
      <c r="M1" s="12" t="s">
        <v>32</v>
      </c>
      <c r="N1" s="41" t="s">
        <v>33</v>
      </c>
      <c r="O1" s="40" t="s">
        <v>34</v>
      </c>
      <c r="P1" s="12" t="s">
        <v>35</v>
      </c>
      <c r="Q1" s="12" t="s">
        <v>36</v>
      </c>
      <c r="R1" s="12" t="s">
        <v>38</v>
      </c>
      <c r="S1" s="12" t="s">
        <v>39</v>
      </c>
      <c r="T1" s="12" t="s">
        <v>40</v>
      </c>
      <c r="U1" s="27" t="s">
        <v>42</v>
      </c>
      <c r="V1" s="27" t="s">
        <v>41</v>
      </c>
      <c r="W1" s="12" t="s">
        <v>37</v>
      </c>
      <c r="X1" s="13"/>
      <c r="Y1" s="13"/>
    </row>
    <row r="2" spans="1:25" ht="48" customHeight="1">
      <c r="A2" s="47" t="str">
        <f t="shared" ref="A2:A12" ca="1" si="0">RIGHT(CELL("filename",A1),LEN(CELL("filename",A1))-SEARCH("]",CELL("filename",A1))-4)</f>
        <v>8</v>
      </c>
      <c r="B2" s="20">
        <f ca="1">VLOOKUP(ABS($A2),Calendrier!$A$2:$C$12,2)</f>
        <v>42457</v>
      </c>
      <c r="C2" s="20">
        <f ca="1">VLOOKUP(ABS($A2),Calendrier!$A$2:$C$12,3)</f>
        <v>42475</v>
      </c>
      <c r="D2" s="25" t="str">
        <f>'Liste élèves'!A2</f>
        <v>CE2</v>
      </c>
      <c r="E2" s="26" t="str">
        <f>'Liste élèves'!B2</f>
        <v>A</v>
      </c>
      <c r="F2" s="26" t="str">
        <f>'Liste élèves'!C2</f>
        <v>a</v>
      </c>
      <c r="G2" s="42" t="str">
        <f t="array" aca="1" ref="G2" ca="1">IFERROR(IF((INDEX(Français!C$2:C$34,MATCH($A2&amp;$D2,Français!$A$2:$A$34&amp;Français!$B$2:$B$34)))&lt;&gt;"",INDEX(Français!C$2:C$34,MATCH($A2&amp;$D2,Français!$A$2:$A$34&amp;Français!$B$2:$B$34))," ")," ")</f>
        <v>Identifier les formes affirmatives et négatives p. 62</v>
      </c>
      <c r="H2" s="42" t="str">
        <f t="array" aca="1" ref="H2" ca="1">IFERROR(IF((INDEX(Français!D$2:D$34,MATCH($A2&amp;$D2,Français!$A$2:$A$34&amp;Français!$B$2:$B$34)))&lt;&gt;"",INDEX(Français!D$2:D$34,MATCH($A2&amp;$D2,Français!$A$2:$A$34&amp;Français!$B$2:$B$34))," ")," ")</f>
        <v>Reconnaître « son », « ses » et « ces » p. 110</v>
      </c>
      <c r="I2" s="42" t="str">
        <f t="array" aca="1" ref="I2" ca="1">IFERROR(IF((INDEX(Français!E$2:E$34,MATCH($A2&amp;$D2,Français!$A$2:$A$34&amp;Français!$B$2:$B$34)))&lt;&gt;"",INDEX(Français!E$2:E$34,MATCH($A2&amp;$D2,Français!$A$2:$A$34&amp;Français!$B$2:$B$34))," ")," ")</f>
        <v>Utiliser le passé composé de l'indicatif (2) p. 154</v>
      </c>
      <c r="J2" s="42" t="str">
        <f t="array" aca="1" ref="J2" ca="1">IFERROR(IF((INDEX(Français!F$2:F$34,MATCH($A2&amp;$D2,Français!$A$2:$A$34&amp;Français!$B$2:$B$34)))&lt;&gt;"",INDEX(Français!F$2:F$34,MATCH($A2&amp;$D2,Français!$A$2:$A$34&amp;Français!$B$2:$B$34))," ")," ")</f>
        <v xml:space="preserve"> </v>
      </c>
      <c r="K2" s="42" t="str">
        <f t="array" aca="1" ref="K2" ca="1">IFERROR(IF((INDEX(Français!G$2:G$34,MATCH($A2&amp;$D2,Français!$A$2:$A$34&amp;Français!$B$2:$B$34)))&lt;&gt;"",INDEX(Français!G$2:G$34,MATCH($A2&amp;$D2,Français!$A$2:$A$34&amp;Français!$B$2:$B$34))," ")," ")</f>
        <v xml:space="preserve"> </v>
      </c>
      <c r="L2" s="42" t="str">
        <f t="array" aca="1" ref="L2" ca="1">IFERROR(IF((INDEX(Français!H$2:H$34,MATCH($A2&amp;$D2,Français!$A$2:$A$34&amp;Français!$B$2:$B$34)))&lt;&gt;"",INDEX(Français!H$2:H$34,MATCH($A2&amp;$D2,Français!$A$2:$A$34&amp;Français!$B$2:$B$34))," ")," ")</f>
        <v xml:space="preserve"> </v>
      </c>
      <c r="M2" s="42" t="str">
        <f t="array" aca="1" ref="M2" ca="1">IFERROR(IF((INDEX(Français!I$2:I$34,MATCH($A2&amp;$D2,Français!$A$2:$A$34&amp;Français!$B$2:$B$34)))&lt;&gt;"",INDEX(Français!I$2:I$34,MATCH($A2&amp;$D2,Français!$A$2:$A$34&amp;Français!$B$2:$B$34))," ")," ")</f>
        <v xml:space="preserve"> </v>
      </c>
      <c r="N2" s="42"/>
      <c r="O2" s="42" t="str">
        <f t="array" aca="1" ref="O2" ca="1">IFERROR(IF((INDEX(Maths!C$2:C$34,MATCH($A2&amp;$D2,Maths!$A$2:$A$34&amp;Maths!$B$2:$B$34)))&lt;&gt;"",INDEX(Maths!C$2:C$34,MATCH($A2&amp;$D2,Maths!$A$2:$A$34&amp;Maths!$B$2:$B$34))," ")," ")</f>
        <v>Choisir la bonne opération - p. 73</v>
      </c>
      <c r="P2" s="42" t="str">
        <f t="array" aca="1" ref="P2" ca="1">IFERROR(IF((INDEX(Maths!D$2:D$34,MATCH($A2&amp;$D2,Maths!$A$2:$A$34&amp;Maths!$B$2:$B$34)))&lt;&gt;"",INDEX(Maths!D$2:D$34,MATCH($A2&amp;$D2,Maths!$A$2:$A$34&amp;Maths!$B$2:$B$34))," ")," ")</f>
        <v xml:space="preserve"> </v>
      </c>
      <c r="Q2" s="42" t="str">
        <f t="array" aca="1" ref="Q2" ca="1">IFERROR(IF((INDEX(Maths!E$2:E$34,MATCH($A2&amp;$D2,Maths!$A$2:$A$34&amp;Maths!$B$2:$B$34)))&lt;&gt;"",INDEX(Maths!E$2:E$34,MATCH($A2&amp;$D2,Maths!$A$2:$A$34&amp;Maths!$B$2:$B$34))," ")," ")</f>
        <v>Les contenances : comparaisons et unités usuelles p. 161</v>
      </c>
      <c r="R2" s="42" t="str">
        <f t="array" aca="1" ref="R2" ca="1">IFERROR(IF((INDEX(Maths!F$2:F$34,MATCH($A2&amp;$D2,Maths!$A$2:$A$34&amp;Maths!$B$2:$B$34)))&lt;&gt;"",INDEX(Maths!F$2:F$34,MATCH($A2&amp;$D2,Maths!$A$2:$A$34&amp;Maths!$B$2:$B$34))," ")," ")</f>
        <v xml:space="preserve"> </v>
      </c>
      <c r="S2" s="42" t="str">
        <f t="array" aca="1" ref="S2" ca="1">IFERROR(IF((INDEX(Maths!G$2:G$34,MATCH($A2&amp;$D2,Maths!$A$2:$A$34&amp;Maths!$B$2:$B$34)))&lt;&gt;"",INDEX(Maths!G$2:G$34,MATCH($A2&amp;$D2,Maths!$A$2:$A$34&amp;Maths!$B$2:$B$34))," ")," ")</f>
        <v xml:space="preserve"> </v>
      </c>
      <c r="T2" s="42" t="str">
        <f t="array" aca="1" ref="T2" ca="1">IFERROR(IF((INDEX(Maths!H$2:H$34,MATCH($A2&amp;$D2,Maths!$A$2:$A$34&amp;Maths!$B$2:$B$34)))&lt;&gt;"",INDEX(Maths!H$2:H$34,MATCH($A2&amp;$D2,Maths!$A$2:$A$34&amp;Maths!$B$2:$B$34))," ")," ")</f>
        <v xml:space="preserve"> </v>
      </c>
      <c r="U2" s="42" t="str">
        <f t="array" aca="1" ref="U2" ca="1">IFERROR(IF((INDEX(Maths!I$2:I$34,MATCH($A2&amp;$D2,Maths!$A$2:$A$34&amp;Maths!$B$2:$B$34)))&lt;&gt;"",INDEX(Maths!I$2:I$34,MATCH($A2&amp;$D2,Maths!$A$2:$A$34&amp;Maths!$B$2:$B$34))," ")," ")</f>
        <v xml:space="preserve"> </v>
      </c>
      <c r="V2" s="42" t="str">
        <f t="array" aca="1" ref="V2" ca="1">IFERROR(IF((INDEX(Maths!J$2:J$34,MATCH($A2&amp;$D2,Maths!$A$2:$A$34&amp;Maths!$B$2:$B$34)))&lt;&gt;"",INDEX(Maths!J$2:J$34,MATCH($A2&amp;$D2,Maths!$A$2:$A$34&amp;Maths!$B$2:$B$34))," ")," ")</f>
        <v xml:space="preserve"> </v>
      </c>
      <c r="W2" s="42" t="str">
        <f t="array" aca="1" ref="W2" ca="1">IFERROR(IF((INDEX(Maths!K$2:K$34,MATCH($A2&amp;$D2,Maths!$A$2:$A$34&amp;Maths!$B$2:$B$34)))&lt;&gt;"",INDEX(Maths!K$2:K$34,MATCH($A2&amp;$D2,Maths!$A$2:$A$34&amp;Maths!$B$2:$B$34))," ")," ")</f>
        <v>12 Anticiper sur le résultat – 1
13 Anticiper sur le résultat – 2</v>
      </c>
    </row>
    <row r="3" spans="1:25" ht="60">
      <c r="A3" s="47" t="str">
        <f t="shared" ca="1" si="0"/>
        <v>8</v>
      </c>
      <c r="B3" s="20">
        <f ca="1">VLOOKUP(ABS($A3),Calendrier!$A$2:$C$12,2)</f>
        <v>42457</v>
      </c>
      <c r="C3" s="20">
        <f ca="1">VLOOKUP(ABS($A3),Calendrier!$A$2:$C$12,3)</f>
        <v>42475</v>
      </c>
      <c r="D3" s="25" t="str">
        <f>'Liste élèves'!A3</f>
        <v>CE2</v>
      </c>
      <c r="E3" s="26" t="str">
        <f>'Liste élèves'!B3</f>
        <v>B</v>
      </c>
      <c r="F3" s="26" t="str">
        <f>'Liste élèves'!C3</f>
        <v>b</v>
      </c>
      <c r="G3" s="42" t="str">
        <f t="array" aca="1" ref="G3" ca="1">IFERROR(IF((INDEX(Français!C$2:C$34,MATCH($A3&amp;$D3,Français!$A$2:$A$34&amp;Français!$B$2:$B$34)))&lt;&gt;"",INDEX(Français!C$2:C$34,MATCH($A3&amp;$D3,Français!$A$2:$A$34&amp;Français!$B$2:$B$34))," ")," ")</f>
        <v>Identifier les formes affirmatives et négatives p. 62</v>
      </c>
      <c r="H3" s="42" t="str">
        <f t="array" aca="1" ref="H3" ca="1">IFERROR(IF((INDEX(Français!D$2:D$34,MATCH($A3&amp;$D3,Français!$A$2:$A$34&amp;Français!$B$2:$B$34)))&lt;&gt;"",INDEX(Français!D$2:D$34,MATCH($A3&amp;$D3,Français!$A$2:$A$34&amp;Français!$B$2:$B$34))," ")," ")</f>
        <v>Reconnaître « son », « ses » et « ces » p. 110</v>
      </c>
      <c r="I3" s="42" t="str">
        <f t="array" aca="1" ref="I3" ca="1">IFERROR(IF((INDEX(Français!E$2:E$34,MATCH($A3&amp;$D3,Français!$A$2:$A$34&amp;Français!$B$2:$B$34)))&lt;&gt;"",INDEX(Français!E$2:E$34,MATCH($A3&amp;$D3,Français!$A$2:$A$34&amp;Français!$B$2:$B$34))," ")," ")</f>
        <v>Utiliser le passé composé de l'indicatif (2) p. 154</v>
      </c>
      <c r="J3" s="42" t="str">
        <f t="array" aca="1" ref="J3" ca="1">IFERROR(IF((INDEX(Français!F$2:F$34,MATCH($A3&amp;$D3,Français!$A$2:$A$34&amp;Français!$B$2:$B$34)))&lt;&gt;"",INDEX(Français!F$2:F$34,MATCH($A3&amp;$D3,Français!$A$2:$A$34&amp;Français!$B$2:$B$34))," ")," ")</f>
        <v xml:space="preserve"> </v>
      </c>
      <c r="K3" s="42" t="str">
        <f t="array" aca="1" ref="K3" ca="1">IFERROR(IF((INDEX(Français!G$2:G$34,MATCH($A3&amp;$D3,Français!$A$2:$A$34&amp;Français!$B$2:$B$34)))&lt;&gt;"",INDEX(Français!G$2:G$34,MATCH($A3&amp;$D3,Français!$A$2:$A$34&amp;Français!$B$2:$B$34))," ")," ")</f>
        <v xml:space="preserve"> </v>
      </c>
      <c r="L3" s="42" t="str">
        <f t="array" aca="1" ref="L3" ca="1">IFERROR(IF((INDEX(Français!H$2:H$34,MATCH($A3&amp;$D3,Français!$A$2:$A$34&amp;Français!$B$2:$B$34)))&lt;&gt;"",INDEX(Français!H$2:H$34,MATCH($A3&amp;$D3,Français!$A$2:$A$34&amp;Français!$B$2:$B$34))," ")," ")</f>
        <v xml:space="preserve"> </v>
      </c>
      <c r="M3" s="42" t="str">
        <f t="array" aca="1" ref="M3" ca="1">IFERROR(IF((INDEX(Français!I$2:I$34,MATCH($A3&amp;$D3,Français!$A$2:$A$34&amp;Français!$B$2:$B$34)))&lt;&gt;"",INDEX(Français!I$2:I$34,MATCH($A3&amp;$D3,Français!$A$2:$A$34&amp;Français!$B$2:$B$34))," ")," ")</f>
        <v xml:space="preserve"> </v>
      </c>
      <c r="N3" s="42"/>
      <c r="O3" s="42" t="str">
        <f t="array" aca="1" ref="O3" ca="1">IFERROR(IF((INDEX(Maths!C$2:C$34,MATCH($A3&amp;$D3,Maths!$A$2:$A$34&amp;Maths!$B$2:$B$34)))&lt;&gt;"",INDEX(Maths!C$2:C$34,MATCH($A3&amp;$D3,Maths!$A$2:$A$34&amp;Maths!$B$2:$B$34))," ")," ")</f>
        <v>Choisir la bonne opération - p. 73</v>
      </c>
      <c r="P3" s="42" t="str">
        <f t="array" aca="1" ref="P3" ca="1">IFERROR(IF((INDEX(Maths!D$2:D$34,MATCH($A3&amp;$D3,Maths!$A$2:$A$34&amp;Maths!$B$2:$B$34)))&lt;&gt;"",INDEX(Maths!D$2:D$34,MATCH($A3&amp;$D3,Maths!$A$2:$A$34&amp;Maths!$B$2:$B$34))," ")," ")</f>
        <v xml:space="preserve"> </v>
      </c>
      <c r="Q3" s="42" t="str">
        <f t="array" aca="1" ref="Q3" ca="1">IFERROR(IF((INDEX(Maths!E$2:E$34,MATCH($A3&amp;$D3,Maths!$A$2:$A$34&amp;Maths!$B$2:$B$34)))&lt;&gt;"",INDEX(Maths!E$2:E$34,MATCH($A3&amp;$D3,Maths!$A$2:$A$34&amp;Maths!$B$2:$B$34))," ")," ")</f>
        <v>Les contenances : comparaisons et unités usuelles p. 161</v>
      </c>
      <c r="R3" s="42" t="str">
        <f t="array" aca="1" ref="R3" ca="1">IFERROR(IF((INDEX(Maths!F$2:F$34,MATCH($A3&amp;$D3,Maths!$A$2:$A$34&amp;Maths!$B$2:$B$34)))&lt;&gt;"",INDEX(Maths!F$2:F$34,MATCH($A3&amp;$D3,Maths!$A$2:$A$34&amp;Maths!$B$2:$B$34))," ")," ")</f>
        <v xml:space="preserve"> </v>
      </c>
      <c r="S3" s="42" t="str">
        <f t="array" aca="1" ref="S3" ca="1">IFERROR(IF((INDEX(Maths!G$2:G$34,MATCH($A3&amp;$D3,Maths!$A$2:$A$34&amp;Maths!$B$2:$B$34)))&lt;&gt;"",INDEX(Maths!G$2:G$34,MATCH($A3&amp;$D3,Maths!$A$2:$A$34&amp;Maths!$B$2:$B$34))," ")," ")</f>
        <v xml:space="preserve"> </v>
      </c>
      <c r="T3" s="42" t="str">
        <f t="array" aca="1" ref="T3" ca="1">IFERROR(IF((INDEX(Maths!H$2:H$34,MATCH($A3&amp;$D3,Maths!$A$2:$A$34&amp;Maths!$B$2:$B$34)))&lt;&gt;"",INDEX(Maths!H$2:H$34,MATCH($A3&amp;$D3,Maths!$A$2:$A$34&amp;Maths!$B$2:$B$34))," ")," ")</f>
        <v xml:space="preserve"> </v>
      </c>
      <c r="U3" s="42" t="str">
        <f t="array" aca="1" ref="U3" ca="1">IFERROR(IF((INDEX(Maths!I$2:I$34,MATCH($A3&amp;$D3,Maths!$A$2:$A$34&amp;Maths!$B$2:$B$34)))&lt;&gt;"",INDEX(Maths!I$2:I$34,MATCH($A3&amp;$D3,Maths!$A$2:$A$34&amp;Maths!$B$2:$B$34))," ")," ")</f>
        <v xml:space="preserve"> </v>
      </c>
      <c r="V3" s="42" t="str">
        <f t="array" aca="1" ref="V3" ca="1">IFERROR(IF((INDEX(Maths!J$2:J$34,MATCH($A3&amp;$D3,Maths!$A$2:$A$34&amp;Maths!$B$2:$B$34)))&lt;&gt;"",INDEX(Maths!J$2:J$34,MATCH($A3&amp;$D3,Maths!$A$2:$A$34&amp;Maths!$B$2:$B$34))," ")," ")</f>
        <v xml:space="preserve"> </v>
      </c>
      <c r="W3" s="42" t="str">
        <f t="array" aca="1" ref="W3" ca="1">IFERROR(IF((INDEX(Maths!K$2:K$34,MATCH($A3&amp;$D3,Maths!$A$2:$A$34&amp;Maths!$B$2:$B$34)))&lt;&gt;"",INDEX(Maths!K$2:K$34,MATCH($A3&amp;$D3,Maths!$A$2:$A$34&amp;Maths!$B$2:$B$34))," ")," ")</f>
        <v>12 Anticiper sur le résultat – 1
13 Anticiper sur le résultat – 2</v>
      </c>
    </row>
    <row r="4" spans="1:25" ht="60">
      <c r="A4" s="47" t="str">
        <f t="shared" ca="1" si="0"/>
        <v>8</v>
      </c>
      <c r="B4" s="20">
        <f ca="1">VLOOKUP(ABS($A4),Calendrier!$A$2:$C$12,2)</f>
        <v>42457</v>
      </c>
      <c r="C4" s="20">
        <f ca="1">VLOOKUP(ABS($A4),Calendrier!$A$2:$C$12,3)</f>
        <v>42475</v>
      </c>
      <c r="D4" s="25" t="str">
        <f>'Liste élèves'!A4</f>
        <v>CE2</v>
      </c>
      <c r="E4" s="26" t="str">
        <f>'Liste élèves'!B4</f>
        <v>C</v>
      </c>
      <c r="F4" s="26" t="str">
        <f>'Liste élèves'!C4</f>
        <v>c</v>
      </c>
      <c r="G4" s="42" t="str">
        <f t="array" aca="1" ref="G4" ca="1">IFERROR(IF((INDEX(Français!C$2:C$34,MATCH($A4&amp;$D4,Français!$A$2:$A$34&amp;Français!$B$2:$B$34)))&lt;&gt;"",INDEX(Français!C$2:C$34,MATCH($A4&amp;$D4,Français!$A$2:$A$34&amp;Français!$B$2:$B$34))," ")," ")</f>
        <v>Identifier les formes affirmatives et négatives p. 62</v>
      </c>
      <c r="H4" s="42" t="str">
        <f t="array" aca="1" ref="H4" ca="1">IFERROR(IF((INDEX(Français!D$2:D$34,MATCH($A4&amp;$D4,Français!$A$2:$A$34&amp;Français!$B$2:$B$34)))&lt;&gt;"",INDEX(Français!D$2:D$34,MATCH($A4&amp;$D4,Français!$A$2:$A$34&amp;Français!$B$2:$B$34))," ")," ")</f>
        <v>Reconnaître « son », « ses » et « ces » p. 110</v>
      </c>
      <c r="I4" s="42" t="str">
        <f t="array" aca="1" ref="I4" ca="1">IFERROR(IF((INDEX(Français!E$2:E$34,MATCH($A4&amp;$D4,Français!$A$2:$A$34&amp;Français!$B$2:$B$34)))&lt;&gt;"",INDEX(Français!E$2:E$34,MATCH($A4&amp;$D4,Français!$A$2:$A$34&amp;Français!$B$2:$B$34))," ")," ")</f>
        <v>Utiliser le passé composé de l'indicatif (2) p. 154</v>
      </c>
      <c r="J4" s="42" t="str">
        <f t="array" aca="1" ref="J4" ca="1">IFERROR(IF((INDEX(Français!F$2:F$34,MATCH($A4&amp;$D4,Français!$A$2:$A$34&amp;Français!$B$2:$B$34)))&lt;&gt;"",INDEX(Français!F$2:F$34,MATCH($A4&amp;$D4,Français!$A$2:$A$34&amp;Français!$B$2:$B$34))," ")," ")</f>
        <v xml:space="preserve"> </v>
      </c>
      <c r="K4" s="42" t="str">
        <f t="array" aca="1" ref="K4" ca="1">IFERROR(IF((INDEX(Français!G$2:G$34,MATCH($A4&amp;$D4,Français!$A$2:$A$34&amp;Français!$B$2:$B$34)))&lt;&gt;"",INDEX(Français!G$2:G$34,MATCH($A4&amp;$D4,Français!$A$2:$A$34&amp;Français!$B$2:$B$34))," ")," ")</f>
        <v xml:space="preserve"> </v>
      </c>
      <c r="L4" s="42" t="str">
        <f t="array" aca="1" ref="L4" ca="1">IFERROR(IF((INDEX(Français!H$2:H$34,MATCH($A4&amp;$D4,Français!$A$2:$A$34&amp;Français!$B$2:$B$34)))&lt;&gt;"",INDEX(Français!H$2:H$34,MATCH($A4&amp;$D4,Français!$A$2:$A$34&amp;Français!$B$2:$B$34))," ")," ")</f>
        <v xml:space="preserve"> </v>
      </c>
      <c r="M4" s="42" t="str">
        <f t="array" aca="1" ref="M4" ca="1">IFERROR(IF((INDEX(Français!I$2:I$34,MATCH($A4&amp;$D4,Français!$A$2:$A$34&amp;Français!$B$2:$B$34)))&lt;&gt;"",INDEX(Français!I$2:I$34,MATCH($A4&amp;$D4,Français!$A$2:$A$34&amp;Français!$B$2:$B$34))," ")," ")</f>
        <v xml:space="preserve"> </v>
      </c>
      <c r="N4" s="42"/>
      <c r="O4" s="42" t="str">
        <f t="array" aca="1" ref="O4" ca="1">IFERROR(IF((INDEX(Maths!C$2:C$34,MATCH($A4&amp;$D4,Maths!$A$2:$A$34&amp;Maths!$B$2:$B$34)))&lt;&gt;"",INDEX(Maths!C$2:C$34,MATCH($A4&amp;$D4,Maths!$A$2:$A$34&amp;Maths!$B$2:$B$34))," ")," ")</f>
        <v>Choisir la bonne opération - p. 73</v>
      </c>
      <c r="P4" s="42" t="str">
        <f t="array" aca="1" ref="P4" ca="1">IFERROR(IF((INDEX(Maths!D$2:D$34,MATCH($A4&amp;$D4,Maths!$A$2:$A$34&amp;Maths!$B$2:$B$34)))&lt;&gt;"",INDEX(Maths!D$2:D$34,MATCH($A4&amp;$D4,Maths!$A$2:$A$34&amp;Maths!$B$2:$B$34))," ")," ")</f>
        <v xml:space="preserve"> </v>
      </c>
      <c r="Q4" s="42" t="str">
        <f t="array" aca="1" ref="Q4" ca="1">IFERROR(IF((INDEX(Maths!E$2:E$34,MATCH($A4&amp;$D4,Maths!$A$2:$A$34&amp;Maths!$B$2:$B$34)))&lt;&gt;"",INDEX(Maths!E$2:E$34,MATCH($A4&amp;$D4,Maths!$A$2:$A$34&amp;Maths!$B$2:$B$34))," ")," ")</f>
        <v>Les contenances : comparaisons et unités usuelles p. 161</v>
      </c>
      <c r="R4" s="42" t="str">
        <f t="array" aca="1" ref="R4" ca="1">IFERROR(IF((INDEX(Maths!F$2:F$34,MATCH($A4&amp;$D4,Maths!$A$2:$A$34&amp;Maths!$B$2:$B$34)))&lt;&gt;"",INDEX(Maths!F$2:F$34,MATCH($A4&amp;$D4,Maths!$A$2:$A$34&amp;Maths!$B$2:$B$34))," ")," ")</f>
        <v xml:space="preserve"> </v>
      </c>
      <c r="S4" s="42" t="str">
        <f t="array" aca="1" ref="S4" ca="1">IFERROR(IF((INDEX(Maths!G$2:G$34,MATCH($A4&amp;$D4,Maths!$A$2:$A$34&amp;Maths!$B$2:$B$34)))&lt;&gt;"",INDEX(Maths!G$2:G$34,MATCH($A4&amp;$D4,Maths!$A$2:$A$34&amp;Maths!$B$2:$B$34))," ")," ")</f>
        <v xml:space="preserve"> </v>
      </c>
      <c r="T4" s="42" t="str">
        <f t="array" aca="1" ref="T4" ca="1">IFERROR(IF((INDEX(Maths!H$2:H$34,MATCH($A4&amp;$D4,Maths!$A$2:$A$34&amp;Maths!$B$2:$B$34)))&lt;&gt;"",INDEX(Maths!H$2:H$34,MATCH($A4&amp;$D4,Maths!$A$2:$A$34&amp;Maths!$B$2:$B$34))," ")," ")</f>
        <v xml:space="preserve"> </v>
      </c>
      <c r="U4" s="42" t="str">
        <f t="array" aca="1" ref="U4" ca="1">IFERROR(IF((INDEX(Maths!I$2:I$34,MATCH($A4&amp;$D4,Maths!$A$2:$A$34&amp;Maths!$B$2:$B$34)))&lt;&gt;"",INDEX(Maths!I$2:I$34,MATCH($A4&amp;$D4,Maths!$A$2:$A$34&amp;Maths!$B$2:$B$34))," ")," ")</f>
        <v xml:space="preserve"> </v>
      </c>
      <c r="V4" s="42" t="str">
        <f t="array" aca="1" ref="V4" ca="1">IFERROR(IF((INDEX(Maths!J$2:J$34,MATCH($A4&amp;$D4,Maths!$A$2:$A$34&amp;Maths!$B$2:$B$34)))&lt;&gt;"",INDEX(Maths!J$2:J$34,MATCH($A4&amp;$D4,Maths!$A$2:$A$34&amp;Maths!$B$2:$B$34))," ")," ")</f>
        <v xml:space="preserve"> </v>
      </c>
      <c r="W4" s="42" t="str">
        <f t="array" aca="1" ref="W4" ca="1">IFERROR(IF((INDEX(Maths!K$2:K$34,MATCH($A4&amp;$D4,Maths!$A$2:$A$34&amp;Maths!$B$2:$B$34)))&lt;&gt;"",INDEX(Maths!K$2:K$34,MATCH($A4&amp;$D4,Maths!$A$2:$A$34&amp;Maths!$B$2:$B$34))," ")," ")</f>
        <v>12 Anticiper sur le résultat – 1
13 Anticiper sur le résultat – 2</v>
      </c>
    </row>
    <row r="5" spans="1:25" ht="45">
      <c r="A5" s="47" t="str">
        <f t="shared" ca="1" si="0"/>
        <v>8</v>
      </c>
      <c r="B5" s="20">
        <f ca="1">VLOOKUP(ABS($A5),Calendrier!$A$2:$C$12,2)</f>
        <v>42457</v>
      </c>
      <c r="C5" s="20">
        <f ca="1">VLOOKUP(ABS($A5),Calendrier!$A$2:$C$12,3)</f>
        <v>42475</v>
      </c>
      <c r="D5" s="23" t="str">
        <f>'Liste élèves'!A5</f>
        <v>CM1</v>
      </c>
      <c r="E5" s="24" t="str">
        <f>'Liste élèves'!B5</f>
        <v>D</v>
      </c>
      <c r="F5" s="24" t="str">
        <f>'Liste élèves'!C5</f>
        <v>d</v>
      </c>
      <c r="G5" s="42" t="str">
        <f t="array" aca="1" ref="G5" ca="1">IFERROR(IF((INDEX(Français!C$2:C$34,MATCH($A5&amp;$D5,Français!$A$2:$A$34&amp;Français!$B$2:$B$34)))&lt;&gt;"",INDEX(Français!C$2:C$34,MATCH($A5&amp;$D5,Français!$A$2:$A$34&amp;Français!$B$2:$B$34))," ")," ")</f>
        <v>Compléter un nom p. 54</v>
      </c>
      <c r="H5" s="42" t="str">
        <f t="array" aca="1" ref="H5" ca="1">IFERROR(IF((INDEX(Français!D$2:D$34,MATCH($A5&amp;$D5,Français!$A$2:$A$34&amp;Français!$B$2:$B$34)))&lt;&gt;"",INDEX(Français!D$2:D$34,MATCH($A5&amp;$D5,Français!$A$2:$A$34&amp;Français!$B$2:$B$34))," ")," ")</f>
        <v>Accorder le participe passé (1) p. 114</v>
      </c>
      <c r="I5" s="42" t="str">
        <f t="array" aca="1" ref="I5" ca="1">IFERROR(IF((INDEX(Français!E$2:E$34,MATCH($A5&amp;$D5,Français!$A$2:$A$34&amp;Français!$B$2:$B$34)))&lt;&gt;"",INDEX(Français!E$2:E$34,MATCH($A5&amp;$D5,Français!$A$2:$A$34&amp;Français!$B$2:$B$34))," ")," ")</f>
        <v>Conjuguer au passé simple de l'indicatif p. 158</v>
      </c>
      <c r="J5" s="42" t="str">
        <f t="array" aca="1" ref="J5" ca="1">IFERROR(IF((INDEX(Français!F$2:F$34,MATCH($A5&amp;$D5,Français!$A$2:$A$34&amp;Français!$B$2:$B$34)))&lt;&gt;"",INDEX(Français!F$2:F$34,MATCH($A5&amp;$D5,Français!$A$2:$A$34&amp;Français!$B$2:$B$34))," ")," ")</f>
        <v xml:space="preserve"> </v>
      </c>
      <c r="K5" s="42" t="str">
        <f t="array" aca="1" ref="K5" ca="1">IFERROR(IF((INDEX(Français!G$2:G$34,MATCH($A5&amp;$D5,Français!$A$2:$A$34&amp;Français!$B$2:$B$34)))&lt;&gt;"",INDEX(Français!G$2:G$34,MATCH($A5&amp;$D5,Français!$A$2:$A$34&amp;Français!$B$2:$B$34))," ")," ")</f>
        <v xml:space="preserve"> </v>
      </c>
      <c r="L5" s="42" t="str">
        <f t="array" aca="1" ref="L5" ca="1">IFERROR(IF((INDEX(Français!H$2:H$34,MATCH($A5&amp;$D5,Français!$A$2:$A$34&amp;Français!$B$2:$B$34)))&lt;&gt;"",INDEX(Français!H$2:H$34,MATCH($A5&amp;$D5,Français!$A$2:$A$34&amp;Français!$B$2:$B$34))," ")," ")</f>
        <v xml:space="preserve"> </v>
      </c>
      <c r="M5" s="42" t="str">
        <f t="array" aca="1" ref="M5" ca="1">IFERROR(IF((INDEX(Français!I$2:I$34,MATCH($A5&amp;$D5,Français!$A$2:$A$34&amp;Français!$B$2:$B$34)))&lt;&gt;"",INDEX(Français!I$2:I$34,MATCH($A5&amp;$D5,Français!$A$2:$A$34&amp;Français!$B$2:$B$34))," ")," ")</f>
        <v>Utiliser le passé simple et le passé composé de l'indicatif p. 156</v>
      </c>
      <c r="N5" s="42"/>
      <c r="O5" s="42" t="str">
        <f t="array" aca="1" ref="O5" ca="1">IFERROR(IF((INDEX(Maths!C$2:C$34,MATCH($A5&amp;$D5,Maths!$A$2:$A$34&amp;Maths!$B$2:$B$34)))&lt;&gt;"",INDEX(Maths!C$2:C$34,MATCH($A5&amp;$D5,Maths!$A$2:$A$34&amp;Maths!$B$2:$B$34))," ")," ")</f>
        <v>Multiplication d’un nombre décimal par un nombre entier p. 73</v>
      </c>
      <c r="P5" s="42" t="str">
        <f t="array" aca="1" ref="P5" ca="1">IFERROR(IF((INDEX(Maths!D$2:D$34,MATCH($A5&amp;$D5,Maths!$A$2:$A$34&amp;Maths!$B$2:$B$34)))&lt;&gt;"",INDEX(Maths!D$2:D$34,MATCH($A5&amp;$D5,Maths!$A$2:$A$34&amp;Maths!$B$2:$B$34))," ")," ")</f>
        <v xml:space="preserve"> </v>
      </c>
      <c r="Q5" s="42" t="str">
        <f t="array" aca="1" ref="Q5" ca="1">IFERROR(IF((INDEX(Maths!E$2:E$34,MATCH($A5&amp;$D5,Maths!$A$2:$A$34&amp;Maths!$B$2:$B$34)))&lt;&gt;"",INDEX(Maths!E$2:E$34,MATCH($A5&amp;$D5,Maths!$A$2:$A$34&amp;Maths!$B$2:$B$34))," ")," ")</f>
        <v>Mesures de contenances p. 157</v>
      </c>
      <c r="R5" s="42" t="str">
        <f t="array" aca="1" ref="R5" ca="1">IFERROR(IF((INDEX(Maths!F$2:F$34,MATCH($A5&amp;$D5,Maths!$A$2:$A$34&amp;Maths!$B$2:$B$34)))&lt;&gt;"",INDEX(Maths!F$2:F$34,MATCH($A5&amp;$D5,Maths!$A$2:$A$34&amp;Maths!$B$2:$B$34))," ")," ")</f>
        <v xml:space="preserve"> </v>
      </c>
      <c r="S5" s="42" t="str">
        <f t="array" aca="1" ref="S5" ca="1">IFERROR(IF((INDEX(Maths!G$2:G$34,MATCH($A5&amp;$D5,Maths!$A$2:$A$34&amp;Maths!$B$2:$B$34)))&lt;&gt;"",INDEX(Maths!G$2:G$34,MATCH($A5&amp;$D5,Maths!$A$2:$A$34&amp;Maths!$B$2:$B$34))," ")," ")</f>
        <v xml:space="preserve"> </v>
      </c>
      <c r="T5" s="42" t="str">
        <f t="array" aca="1" ref="T5" ca="1">IFERROR(IF((INDEX(Maths!H$2:H$34,MATCH($A5&amp;$D5,Maths!$A$2:$A$34&amp;Maths!$B$2:$B$34)))&lt;&gt;"",INDEX(Maths!H$2:H$34,MATCH($A5&amp;$D5,Maths!$A$2:$A$34&amp;Maths!$B$2:$B$34))," ")," ")</f>
        <v xml:space="preserve"> </v>
      </c>
      <c r="U5" s="42" t="str">
        <f t="array" aca="1" ref="U5" ca="1">IFERROR(IF((INDEX(Maths!I$2:I$34,MATCH($A5&amp;$D5,Maths!$A$2:$A$34&amp;Maths!$B$2:$B$34)))&lt;&gt;"",INDEX(Maths!I$2:I$34,MATCH($A5&amp;$D5,Maths!$A$2:$A$34&amp;Maths!$B$2:$B$34))," ")," ")</f>
        <v xml:space="preserve"> </v>
      </c>
      <c r="V5" s="42" t="str">
        <f t="array" aca="1" ref="V5" ca="1">IFERROR(IF((INDEX(Maths!J$2:J$34,MATCH($A5&amp;$D5,Maths!$A$2:$A$34&amp;Maths!$B$2:$B$34)))&lt;&gt;"",INDEX(Maths!J$2:J$34,MATCH($A5&amp;$D5,Maths!$A$2:$A$34&amp;Maths!$B$2:$B$34))," ")," ")</f>
        <v xml:space="preserve"> </v>
      </c>
      <c r="W5" s="42" t="str">
        <f t="array" aca="1" ref="W5" ca="1">IFERROR(IF((INDEX(Maths!K$2:K$34,MATCH($A5&amp;$D5,Maths!$A$2:$A$34&amp;Maths!$B$2:$B$34)))&lt;&gt;"",INDEX(Maths!K$2:K$34,MATCH($A5&amp;$D5,Maths!$A$2:$A$34&amp;Maths!$B$2:$B$34))," ")," ")</f>
        <v>Pb370/Pb380/Pb390 Résolution de problèmes</v>
      </c>
    </row>
    <row r="6" spans="1:25" ht="45">
      <c r="A6" s="47" t="str">
        <f t="shared" ca="1" si="0"/>
        <v>8</v>
      </c>
      <c r="B6" s="20">
        <f ca="1">VLOOKUP(ABS($A6),Calendrier!$A$2:$C$12,2)</f>
        <v>42457</v>
      </c>
      <c r="C6" s="20">
        <f ca="1">VLOOKUP(ABS($A6),Calendrier!$A$2:$C$12,3)</f>
        <v>42475</v>
      </c>
      <c r="D6" s="23" t="str">
        <f>'Liste élèves'!A6</f>
        <v>CM1</v>
      </c>
      <c r="E6" s="24" t="str">
        <f>'Liste élèves'!B6</f>
        <v>E</v>
      </c>
      <c r="F6" s="24" t="str">
        <f>'Liste élèves'!C6</f>
        <v>e</v>
      </c>
      <c r="G6" s="42" t="str">
        <f t="array" aca="1" ref="G6" ca="1">IFERROR(IF((INDEX(Français!C$2:C$34,MATCH($A6&amp;$D6,Français!$A$2:$A$34&amp;Français!$B$2:$B$34)))&lt;&gt;"",INDEX(Français!C$2:C$34,MATCH($A6&amp;$D6,Français!$A$2:$A$34&amp;Français!$B$2:$B$34))," ")," ")</f>
        <v>Compléter un nom p. 54</v>
      </c>
      <c r="H6" s="42" t="str">
        <f t="array" aca="1" ref="H6" ca="1">IFERROR(IF((INDEX(Français!D$2:D$34,MATCH($A6&amp;$D6,Français!$A$2:$A$34&amp;Français!$B$2:$B$34)))&lt;&gt;"",INDEX(Français!D$2:D$34,MATCH($A6&amp;$D6,Français!$A$2:$A$34&amp;Français!$B$2:$B$34))," ")," ")</f>
        <v>Accorder le participe passé (1) p. 114</v>
      </c>
      <c r="I6" s="42" t="str">
        <f t="array" aca="1" ref="I6" ca="1">IFERROR(IF((INDEX(Français!E$2:E$34,MATCH($A6&amp;$D6,Français!$A$2:$A$34&amp;Français!$B$2:$B$34)))&lt;&gt;"",INDEX(Français!E$2:E$34,MATCH($A6&amp;$D6,Français!$A$2:$A$34&amp;Français!$B$2:$B$34))," ")," ")</f>
        <v>Conjuguer au passé simple de l'indicatif p. 158</v>
      </c>
      <c r="J6" s="42" t="str">
        <f t="array" aca="1" ref="J6" ca="1">IFERROR(IF((INDEX(Français!F$2:F$34,MATCH($A6&amp;$D6,Français!$A$2:$A$34&amp;Français!$B$2:$B$34)))&lt;&gt;"",INDEX(Français!F$2:F$34,MATCH($A6&amp;$D6,Français!$A$2:$A$34&amp;Français!$B$2:$B$34))," ")," ")</f>
        <v xml:space="preserve"> </v>
      </c>
      <c r="K6" s="42" t="str">
        <f t="array" aca="1" ref="K6" ca="1">IFERROR(IF((INDEX(Français!G$2:G$34,MATCH($A6&amp;$D6,Français!$A$2:$A$34&amp;Français!$B$2:$B$34)))&lt;&gt;"",INDEX(Français!G$2:G$34,MATCH($A6&amp;$D6,Français!$A$2:$A$34&amp;Français!$B$2:$B$34))," ")," ")</f>
        <v xml:space="preserve"> </v>
      </c>
      <c r="L6" s="42" t="str">
        <f t="array" aca="1" ref="L6" ca="1">IFERROR(IF((INDEX(Français!H$2:H$34,MATCH($A6&amp;$D6,Français!$A$2:$A$34&amp;Français!$B$2:$B$34)))&lt;&gt;"",INDEX(Français!H$2:H$34,MATCH($A6&amp;$D6,Français!$A$2:$A$34&amp;Français!$B$2:$B$34))," ")," ")</f>
        <v xml:space="preserve"> </v>
      </c>
      <c r="M6" s="42" t="str">
        <f t="array" aca="1" ref="M6" ca="1">IFERROR(IF((INDEX(Français!I$2:I$34,MATCH($A6&amp;$D6,Français!$A$2:$A$34&amp;Français!$B$2:$B$34)))&lt;&gt;"",INDEX(Français!I$2:I$34,MATCH($A6&amp;$D6,Français!$A$2:$A$34&amp;Français!$B$2:$B$34))," ")," ")</f>
        <v>Utiliser le passé simple et le passé composé de l'indicatif p. 156</v>
      </c>
      <c r="N6" s="42"/>
      <c r="O6" s="42" t="str">
        <f t="array" aca="1" ref="O6" ca="1">IFERROR(IF((INDEX(Maths!C$2:C$34,MATCH($A6&amp;$D6,Maths!$A$2:$A$34&amp;Maths!$B$2:$B$34)))&lt;&gt;"",INDEX(Maths!C$2:C$34,MATCH($A6&amp;$D6,Maths!$A$2:$A$34&amp;Maths!$B$2:$B$34))," ")," ")</f>
        <v>Multiplication d’un nombre décimal par un nombre entier p. 73</v>
      </c>
      <c r="P6" s="42" t="str">
        <f t="array" aca="1" ref="P6" ca="1">IFERROR(IF((INDEX(Maths!D$2:D$34,MATCH($A6&amp;$D6,Maths!$A$2:$A$34&amp;Maths!$B$2:$B$34)))&lt;&gt;"",INDEX(Maths!D$2:D$34,MATCH($A6&amp;$D6,Maths!$A$2:$A$34&amp;Maths!$B$2:$B$34))," ")," ")</f>
        <v xml:space="preserve"> </v>
      </c>
      <c r="Q6" s="42" t="str">
        <f t="array" aca="1" ref="Q6" ca="1">IFERROR(IF((INDEX(Maths!E$2:E$34,MATCH($A6&amp;$D6,Maths!$A$2:$A$34&amp;Maths!$B$2:$B$34)))&lt;&gt;"",INDEX(Maths!E$2:E$34,MATCH($A6&amp;$D6,Maths!$A$2:$A$34&amp;Maths!$B$2:$B$34))," ")," ")</f>
        <v>Mesures de contenances p. 157</v>
      </c>
      <c r="R6" s="42" t="str">
        <f t="array" aca="1" ref="R6" ca="1">IFERROR(IF((INDEX(Maths!F$2:F$34,MATCH($A6&amp;$D6,Maths!$A$2:$A$34&amp;Maths!$B$2:$B$34)))&lt;&gt;"",INDEX(Maths!F$2:F$34,MATCH($A6&amp;$D6,Maths!$A$2:$A$34&amp;Maths!$B$2:$B$34))," ")," ")</f>
        <v xml:space="preserve"> </v>
      </c>
      <c r="S6" s="42" t="str">
        <f t="array" aca="1" ref="S6" ca="1">IFERROR(IF((INDEX(Maths!G$2:G$34,MATCH($A6&amp;$D6,Maths!$A$2:$A$34&amp;Maths!$B$2:$B$34)))&lt;&gt;"",INDEX(Maths!G$2:G$34,MATCH($A6&amp;$D6,Maths!$A$2:$A$34&amp;Maths!$B$2:$B$34))," ")," ")</f>
        <v xml:space="preserve"> </v>
      </c>
      <c r="T6" s="42" t="str">
        <f t="array" aca="1" ref="T6" ca="1">IFERROR(IF((INDEX(Maths!H$2:H$34,MATCH($A6&amp;$D6,Maths!$A$2:$A$34&amp;Maths!$B$2:$B$34)))&lt;&gt;"",INDEX(Maths!H$2:H$34,MATCH($A6&amp;$D6,Maths!$A$2:$A$34&amp;Maths!$B$2:$B$34))," ")," ")</f>
        <v xml:space="preserve"> </v>
      </c>
      <c r="U6" s="42" t="str">
        <f t="array" aca="1" ref="U6" ca="1">IFERROR(IF((INDEX(Maths!I$2:I$34,MATCH($A6&amp;$D6,Maths!$A$2:$A$34&amp;Maths!$B$2:$B$34)))&lt;&gt;"",INDEX(Maths!I$2:I$34,MATCH($A6&amp;$D6,Maths!$A$2:$A$34&amp;Maths!$B$2:$B$34))," ")," ")</f>
        <v xml:space="preserve"> </v>
      </c>
      <c r="V6" s="42" t="str">
        <f t="array" aca="1" ref="V6" ca="1">IFERROR(IF((INDEX(Maths!J$2:J$34,MATCH($A6&amp;$D6,Maths!$A$2:$A$34&amp;Maths!$B$2:$B$34)))&lt;&gt;"",INDEX(Maths!J$2:J$34,MATCH($A6&amp;$D6,Maths!$A$2:$A$34&amp;Maths!$B$2:$B$34))," ")," ")</f>
        <v xml:space="preserve"> </v>
      </c>
      <c r="W6" s="42" t="str">
        <f t="array" aca="1" ref="W6" ca="1">IFERROR(IF((INDEX(Maths!K$2:K$34,MATCH($A6&amp;$D6,Maths!$A$2:$A$34&amp;Maths!$B$2:$B$34)))&lt;&gt;"",INDEX(Maths!K$2:K$34,MATCH($A6&amp;$D6,Maths!$A$2:$A$34&amp;Maths!$B$2:$B$34))," ")," ")</f>
        <v>Pb370/Pb380/Pb390 Résolution de problèmes</v>
      </c>
    </row>
    <row r="7" spans="1:25" ht="45">
      <c r="A7" s="47" t="str">
        <f t="shared" ca="1" si="0"/>
        <v>8</v>
      </c>
      <c r="B7" s="20">
        <f ca="1">VLOOKUP(ABS($A7),Calendrier!$A$2:$C$12,2)</f>
        <v>42457</v>
      </c>
      <c r="C7" s="20">
        <f ca="1">VLOOKUP(ABS($A7),Calendrier!$A$2:$C$12,3)</f>
        <v>42475</v>
      </c>
      <c r="D7" s="23" t="str">
        <f>'Liste élèves'!A7</f>
        <v>CM1</v>
      </c>
      <c r="E7" s="24" t="str">
        <f>'Liste élèves'!B7</f>
        <v>F</v>
      </c>
      <c r="F7" s="24" t="str">
        <f>'Liste élèves'!C7</f>
        <v>f</v>
      </c>
      <c r="G7" s="42" t="str">
        <f t="array" aca="1" ref="G7" ca="1">IFERROR(IF((INDEX(Français!C$2:C$34,MATCH($A7&amp;$D7,Français!$A$2:$A$34&amp;Français!$B$2:$B$34)))&lt;&gt;"",INDEX(Français!C$2:C$34,MATCH($A7&amp;$D7,Français!$A$2:$A$34&amp;Français!$B$2:$B$34))," ")," ")</f>
        <v>Compléter un nom p. 54</v>
      </c>
      <c r="H7" s="42" t="str">
        <f t="array" aca="1" ref="H7" ca="1">IFERROR(IF((INDEX(Français!D$2:D$34,MATCH($A7&amp;$D7,Français!$A$2:$A$34&amp;Français!$B$2:$B$34)))&lt;&gt;"",INDEX(Français!D$2:D$34,MATCH($A7&amp;$D7,Français!$A$2:$A$34&amp;Français!$B$2:$B$34))," ")," ")</f>
        <v>Accorder le participe passé (1) p. 114</v>
      </c>
      <c r="I7" s="42" t="str">
        <f t="array" aca="1" ref="I7" ca="1">IFERROR(IF((INDEX(Français!E$2:E$34,MATCH($A7&amp;$D7,Français!$A$2:$A$34&amp;Français!$B$2:$B$34)))&lt;&gt;"",INDEX(Français!E$2:E$34,MATCH($A7&amp;$D7,Français!$A$2:$A$34&amp;Français!$B$2:$B$34))," ")," ")</f>
        <v>Conjuguer au passé simple de l'indicatif p. 158</v>
      </c>
      <c r="J7" s="42" t="str">
        <f t="array" aca="1" ref="J7" ca="1">IFERROR(IF((INDEX(Français!F$2:F$34,MATCH($A7&amp;$D7,Français!$A$2:$A$34&amp;Français!$B$2:$B$34)))&lt;&gt;"",INDEX(Français!F$2:F$34,MATCH($A7&amp;$D7,Français!$A$2:$A$34&amp;Français!$B$2:$B$34))," ")," ")</f>
        <v xml:space="preserve"> </v>
      </c>
      <c r="K7" s="42" t="str">
        <f t="array" aca="1" ref="K7" ca="1">IFERROR(IF((INDEX(Français!G$2:G$34,MATCH($A7&amp;$D7,Français!$A$2:$A$34&amp;Français!$B$2:$B$34)))&lt;&gt;"",INDEX(Français!G$2:G$34,MATCH($A7&amp;$D7,Français!$A$2:$A$34&amp;Français!$B$2:$B$34))," ")," ")</f>
        <v xml:space="preserve"> </v>
      </c>
      <c r="L7" s="42" t="str">
        <f t="array" aca="1" ref="L7" ca="1">IFERROR(IF((INDEX(Français!H$2:H$34,MATCH($A7&amp;$D7,Français!$A$2:$A$34&amp;Français!$B$2:$B$34)))&lt;&gt;"",INDEX(Français!H$2:H$34,MATCH($A7&amp;$D7,Français!$A$2:$A$34&amp;Français!$B$2:$B$34))," ")," ")</f>
        <v xml:space="preserve"> </v>
      </c>
      <c r="M7" s="42" t="str">
        <f t="array" aca="1" ref="M7" ca="1">IFERROR(IF((INDEX(Français!I$2:I$34,MATCH($A7&amp;$D7,Français!$A$2:$A$34&amp;Français!$B$2:$B$34)))&lt;&gt;"",INDEX(Français!I$2:I$34,MATCH($A7&amp;$D7,Français!$A$2:$A$34&amp;Français!$B$2:$B$34))," ")," ")</f>
        <v>Utiliser le passé simple et le passé composé de l'indicatif p. 156</v>
      </c>
      <c r="N7" s="42"/>
      <c r="O7" s="42" t="str">
        <f t="array" aca="1" ref="O7" ca="1">IFERROR(IF((INDEX(Maths!C$2:C$34,MATCH($A7&amp;$D7,Maths!$A$2:$A$34&amp;Maths!$B$2:$B$34)))&lt;&gt;"",INDEX(Maths!C$2:C$34,MATCH($A7&amp;$D7,Maths!$A$2:$A$34&amp;Maths!$B$2:$B$34))," ")," ")</f>
        <v>Multiplication d’un nombre décimal par un nombre entier p. 73</v>
      </c>
      <c r="P7" s="42" t="str">
        <f t="array" aca="1" ref="P7" ca="1">IFERROR(IF((INDEX(Maths!D$2:D$34,MATCH($A7&amp;$D7,Maths!$A$2:$A$34&amp;Maths!$B$2:$B$34)))&lt;&gt;"",INDEX(Maths!D$2:D$34,MATCH($A7&amp;$D7,Maths!$A$2:$A$34&amp;Maths!$B$2:$B$34))," ")," ")</f>
        <v xml:space="preserve"> </v>
      </c>
      <c r="Q7" s="42" t="str">
        <f t="array" aca="1" ref="Q7" ca="1">IFERROR(IF((INDEX(Maths!E$2:E$34,MATCH($A7&amp;$D7,Maths!$A$2:$A$34&amp;Maths!$B$2:$B$34)))&lt;&gt;"",INDEX(Maths!E$2:E$34,MATCH($A7&amp;$D7,Maths!$A$2:$A$34&amp;Maths!$B$2:$B$34))," ")," ")</f>
        <v>Mesures de contenances p. 157</v>
      </c>
      <c r="R7" s="42" t="str">
        <f t="array" aca="1" ref="R7" ca="1">IFERROR(IF((INDEX(Maths!F$2:F$34,MATCH($A7&amp;$D7,Maths!$A$2:$A$34&amp;Maths!$B$2:$B$34)))&lt;&gt;"",INDEX(Maths!F$2:F$34,MATCH($A7&amp;$D7,Maths!$A$2:$A$34&amp;Maths!$B$2:$B$34))," ")," ")</f>
        <v xml:space="preserve"> </v>
      </c>
      <c r="S7" s="42" t="str">
        <f t="array" aca="1" ref="S7" ca="1">IFERROR(IF((INDEX(Maths!G$2:G$34,MATCH($A7&amp;$D7,Maths!$A$2:$A$34&amp;Maths!$B$2:$B$34)))&lt;&gt;"",INDEX(Maths!G$2:G$34,MATCH($A7&amp;$D7,Maths!$A$2:$A$34&amp;Maths!$B$2:$B$34))," ")," ")</f>
        <v xml:space="preserve"> </v>
      </c>
      <c r="T7" s="42" t="str">
        <f t="array" aca="1" ref="T7" ca="1">IFERROR(IF((INDEX(Maths!H$2:H$34,MATCH($A7&amp;$D7,Maths!$A$2:$A$34&amp;Maths!$B$2:$B$34)))&lt;&gt;"",INDEX(Maths!H$2:H$34,MATCH($A7&amp;$D7,Maths!$A$2:$A$34&amp;Maths!$B$2:$B$34))," ")," ")</f>
        <v xml:space="preserve"> </v>
      </c>
      <c r="U7" s="42" t="str">
        <f t="array" aca="1" ref="U7" ca="1">IFERROR(IF((INDEX(Maths!I$2:I$34,MATCH($A7&amp;$D7,Maths!$A$2:$A$34&amp;Maths!$B$2:$B$34)))&lt;&gt;"",INDEX(Maths!I$2:I$34,MATCH($A7&amp;$D7,Maths!$A$2:$A$34&amp;Maths!$B$2:$B$34))," ")," ")</f>
        <v xml:space="preserve"> </v>
      </c>
      <c r="V7" s="42" t="str">
        <f t="array" aca="1" ref="V7" ca="1">IFERROR(IF((INDEX(Maths!J$2:J$34,MATCH($A7&amp;$D7,Maths!$A$2:$A$34&amp;Maths!$B$2:$B$34)))&lt;&gt;"",INDEX(Maths!J$2:J$34,MATCH($A7&amp;$D7,Maths!$A$2:$A$34&amp;Maths!$B$2:$B$34))," ")," ")</f>
        <v xml:space="preserve"> </v>
      </c>
      <c r="W7" s="42" t="str">
        <f t="array" aca="1" ref="W7" ca="1">IFERROR(IF((INDEX(Maths!K$2:K$34,MATCH($A7&amp;$D7,Maths!$A$2:$A$34&amp;Maths!$B$2:$B$34)))&lt;&gt;"",INDEX(Maths!K$2:K$34,MATCH($A7&amp;$D7,Maths!$A$2:$A$34&amp;Maths!$B$2:$B$34))," ")," ")</f>
        <v>Pb370/Pb380/Pb390 Résolution de problèmes</v>
      </c>
    </row>
    <row r="8" spans="1:25" ht="45">
      <c r="A8" s="47" t="str">
        <f t="shared" ca="1" si="0"/>
        <v>8</v>
      </c>
      <c r="B8" s="20">
        <f ca="1">VLOOKUP(ABS($A8),Calendrier!$A$2:$C$12,2)</f>
        <v>42457</v>
      </c>
      <c r="C8" s="20">
        <f ca="1">VLOOKUP(ABS($A8),Calendrier!$A$2:$C$12,3)</f>
        <v>42475</v>
      </c>
      <c r="D8" s="23" t="str">
        <f>'Liste élèves'!A8</f>
        <v>CM1</v>
      </c>
      <c r="E8" s="24" t="str">
        <f>'Liste élèves'!B8</f>
        <v>G</v>
      </c>
      <c r="F8" s="24" t="str">
        <f>'Liste élèves'!C8</f>
        <v>g</v>
      </c>
      <c r="G8" s="42" t="str">
        <f t="array" aca="1" ref="G8" ca="1">IFERROR(IF((INDEX(Français!C$2:C$34,MATCH($A8&amp;$D8,Français!$A$2:$A$34&amp;Français!$B$2:$B$34)))&lt;&gt;"",INDEX(Français!C$2:C$34,MATCH($A8&amp;$D8,Français!$A$2:$A$34&amp;Français!$B$2:$B$34))," ")," ")</f>
        <v>Compléter un nom p. 54</v>
      </c>
      <c r="H8" s="42" t="str">
        <f t="array" aca="1" ref="H8" ca="1">IFERROR(IF((INDEX(Français!D$2:D$34,MATCH($A8&amp;$D8,Français!$A$2:$A$34&amp;Français!$B$2:$B$34)))&lt;&gt;"",INDEX(Français!D$2:D$34,MATCH($A8&amp;$D8,Français!$A$2:$A$34&amp;Français!$B$2:$B$34))," ")," ")</f>
        <v>Accorder le participe passé (1) p. 114</v>
      </c>
      <c r="I8" s="42" t="str">
        <f t="array" aca="1" ref="I8" ca="1">IFERROR(IF((INDEX(Français!E$2:E$34,MATCH($A8&amp;$D8,Français!$A$2:$A$34&amp;Français!$B$2:$B$34)))&lt;&gt;"",INDEX(Français!E$2:E$34,MATCH($A8&amp;$D8,Français!$A$2:$A$34&amp;Français!$B$2:$B$34))," ")," ")</f>
        <v>Conjuguer au passé simple de l'indicatif p. 158</v>
      </c>
      <c r="J8" s="42" t="str">
        <f t="array" aca="1" ref="J8" ca="1">IFERROR(IF((INDEX(Français!F$2:F$34,MATCH($A8&amp;$D8,Français!$A$2:$A$34&amp;Français!$B$2:$B$34)))&lt;&gt;"",INDEX(Français!F$2:F$34,MATCH($A8&amp;$D8,Français!$A$2:$A$34&amp;Français!$B$2:$B$34))," ")," ")</f>
        <v xml:space="preserve"> </v>
      </c>
      <c r="K8" s="42" t="str">
        <f t="array" aca="1" ref="K8" ca="1">IFERROR(IF((INDEX(Français!G$2:G$34,MATCH($A8&amp;$D8,Français!$A$2:$A$34&amp;Français!$B$2:$B$34)))&lt;&gt;"",INDEX(Français!G$2:G$34,MATCH($A8&amp;$D8,Français!$A$2:$A$34&amp;Français!$B$2:$B$34))," ")," ")</f>
        <v xml:space="preserve"> </v>
      </c>
      <c r="L8" s="42" t="str">
        <f t="array" aca="1" ref="L8" ca="1">IFERROR(IF((INDEX(Français!H$2:H$34,MATCH($A8&amp;$D8,Français!$A$2:$A$34&amp;Français!$B$2:$B$34)))&lt;&gt;"",INDEX(Français!H$2:H$34,MATCH($A8&amp;$D8,Français!$A$2:$A$34&amp;Français!$B$2:$B$34))," ")," ")</f>
        <v xml:space="preserve"> </v>
      </c>
      <c r="M8" s="42" t="str">
        <f t="array" aca="1" ref="M8" ca="1">IFERROR(IF((INDEX(Français!I$2:I$34,MATCH($A8&amp;$D8,Français!$A$2:$A$34&amp;Français!$B$2:$B$34)))&lt;&gt;"",INDEX(Français!I$2:I$34,MATCH($A8&amp;$D8,Français!$A$2:$A$34&amp;Français!$B$2:$B$34))," ")," ")</f>
        <v>Utiliser le passé simple et le passé composé de l'indicatif p. 156</v>
      </c>
      <c r="N8" s="42"/>
      <c r="O8" s="42" t="str">
        <f t="array" aca="1" ref="O8" ca="1">IFERROR(IF((INDEX(Maths!C$2:C$34,MATCH($A8&amp;$D8,Maths!$A$2:$A$34&amp;Maths!$B$2:$B$34)))&lt;&gt;"",INDEX(Maths!C$2:C$34,MATCH($A8&amp;$D8,Maths!$A$2:$A$34&amp;Maths!$B$2:$B$34))," ")," ")</f>
        <v>Multiplication d’un nombre décimal par un nombre entier p. 73</v>
      </c>
      <c r="P8" s="42" t="str">
        <f t="array" aca="1" ref="P8" ca="1">IFERROR(IF((INDEX(Maths!D$2:D$34,MATCH($A8&amp;$D8,Maths!$A$2:$A$34&amp;Maths!$B$2:$B$34)))&lt;&gt;"",INDEX(Maths!D$2:D$34,MATCH($A8&amp;$D8,Maths!$A$2:$A$34&amp;Maths!$B$2:$B$34))," ")," ")</f>
        <v xml:space="preserve"> </v>
      </c>
      <c r="Q8" s="42" t="str">
        <f t="array" aca="1" ref="Q8" ca="1">IFERROR(IF((INDEX(Maths!E$2:E$34,MATCH($A8&amp;$D8,Maths!$A$2:$A$34&amp;Maths!$B$2:$B$34)))&lt;&gt;"",INDEX(Maths!E$2:E$34,MATCH($A8&amp;$D8,Maths!$A$2:$A$34&amp;Maths!$B$2:$B$34))," ")," ")</f>
        <v>Mesures de contenances p. 157</v>
      </c>
      <c r="R8" s="42" t="str">
        <f t="array" aca="1" ref="R8" ca="1">IFERROR(IF((INDEX(Maths!F$2:F$34,MATCH($A8&amp;$D8,Maths!$A$2:$A$34&amp;Maths!$B$2:$B$34)))&lt;&gt;"",INDEX(Maths!F$2:F$34,MATCH($A8&amp;$D8,Maths!$A$2:$A$34&amp;Maths!$B$2:$B$34))," ")," ")</f>
        <v xml:space="preserve"> </v>
      </c>
      <c r="S8" s="42" t="str">
        <f t="array" aca="1" ref="S8" ca="1">IFERROR(IF((INDEX(Maths!G$2:G$34,MATCH($A8&amp;$D8,Maths!$A$2:$A$34&amp;Maths!$B$2:$B$34)))&lt;&gt;"",INDEX(Maths!G$2:G$34,MATCH($A8&amp;$D8,Maths!$A$2:$A$34&amp;Maths!$B$2:$B$34))," ")," ")</f>
        <v xml:space="preserve"> </v>
      </c>
      <c r="T8" s="42" t="str">
        <f t="array" aca="1" ref="T8" ca="1">IFERROR(IF((INDEX(Maths!H$2:H$34,MATCH($A8&amp;$D8,Maths!$A$2:$A$34&amp;Maths!$B$2:$B$34)))&lt;&gt;"",INDEX(Maths!H$2:H$34,MATCH($A8&amp;$D8,Maths!$A$2:$A$34&amp;Maths!$B$2:$B$34))," ")," ")</f>
        <v xml:space="preserve"> </v>
      </c>
      <c r="U8" s="42" t="str">
        <f t="array" aca="1" ref="U8" ca="1">IFERROR(IF((INDEX(Maths!I$2:I$34,MATCH($A8&amp;$D8,Maths!$A$2:$A$34&amp;Maths!$B$2:$B$34)))&lt;&gt;"",INDEX(Maths!I$2:I$34,MATCH($A8&amp;$D8,Maths!$A$2:$A$34&amp;Maths!$B$2:$B$34))," ")," ")</f>
        <v xml:space="preserve"> </v>
      </c>
      <c r="V8" s="42" t="str">
        <f t="array" aca="1" ref="V8" ca="1">IFERROR(IF((INDEX(Maths!J$2:J$34,MATCH($A8&amp;$D8,Maths!$A$2:$A$34&amp;Maths!$B$2:$B$34)))&lt;&gt;"",INDEX(Maths!J$2:J$34,MATCH($A8&amp;$D8,Maths!$A$2:$A$34&amp;Maths!$B$2:$B$34))," ")," ")</f>
        <v xml:space="preserve"> </v>
      </c>
      <c r="W8" s="42" t="str">
        <f t="array" aca="1" ref="W8" ca="1">IFERROR(IF((INDEX(Maths!K$2:K$34,MATCH($A8&amp;$D8,Maths!$A$2:$A$34&amp;Maths!$B$2:$B$34)))&lt;&gt;"",INDEX(Maths!K$2:K$34,MATCH($A8&amp;$D8,Maths!$A$2:$A$34&amp;Maths!$B$2:$B$34))," ")," ")</f>
        <v>Pb370/Pb380/Pb390 Résolution de problèmes</v>
      </c>
    </row>
    <row r="9" spans="1:25" ht="45">
      <c r="A9" s="47" t="str">
        <f t="shared" ca="1" si="0"/>
        <v>8</v>
      </c>
      <c r="B9" s="20">
        <f ca="1">VLOOKUP(ABS($A9),Calendrier!$A$2:$C$12,2)</f>
        <v>42457</v>
      </c>
      <c r="C9" s="20">
        <f ca="1">VLOOKUP(ABS($A9),Calendrier!$A$2:$C$12,3)</f>
        <v>42475</v>
      </c>
      <c r="D9" s="23" t="str">
        <f>'Liste élèves'!A9</f>
        <v>CM1</v>
      </c>
      <c r="E9" s="24" t="str">
        <f>'Liste élèves'!B9</f>
        <v>H</v>
      </c>
      <c r="F9" s="24" t="str">
        <f>'Liste élèves'!C9</f>
        <v>h</v>
      </c>
      <c r="G9" s="42" t="str">
        <f t="array" aca="1" ref="G9" ca="1">IFERROR(IF((INDEX(Français!C$2:C$34,MATCH($A9&amp;$D9,Français!$A$2:$A$34&amp;Français!$B$2:$B$34)))&lt;&gt;"",INDEX(Français!C$2:C$34,MATCH($A9&amp;$D9,Français!$A$2:$A$34&amp;Français!$B$2:$B$34))," ")," ")</f>
        <v>Compléter un nom p. 54</v>
      </c>
      <c r="H9" s="42" t="str">
        <f t="array" aca="1" ref="H9" ca="1">IFERROR(IF((INDEX(Français!D$2:D$34,MATCH($A9&amp;$D9,Français!$A$2:$A$34&amp;Français!$B$2:$B$34)))&lt;&gt;"",INDEX(Français!D$2:D$34,MATCH($A9&amp;$D9,Français!$A$2:$A$34&amp;Français!$B$2:$B$34))," ")," ")</f>
        <v>Accorder le participe passé (1) p. 114</v>
      </c>
      <c r="I9" s="42" t="str">
        <f t="array" aca="1" ref="I9" ca="1">IFERROR(IF((INDEX(Français!E$2:E$34,MATCH($A9&amp;$D9,Français!$A$2:$A$34&amp;Français!$B$2:$B$34)))&lt;&gt;"",INDEX(Français!E$2:E$34,MATCH($A9&amp;$D9,Français!$A$2:$A$34&amp;Français!$B$2:$B$34))," ")," ")</f>
        <v>Conjuguer au passé simple de l'indicatif p. 158</v>
      </c>
      <c r="J9" s="42" t="str">
        <f t="array" aca="1" ref="J9" ca="1">IFERROR(IF((INDEX(Français!F$2:F$34,MATCH($A9&amp;$D9,Français!$A$2:$A$34&amp;Français!$B$2:$B$34)))&lt;&gt;"",INDEX(Français!F$2:F$34,MATCH($A9&amp;$D9,Français!$A$2:$A$34&amp;Français!$B$2:$B$34))," ")," ")</f>
        <v xml:space="preserve"> </v>
      </c>
      <c r="K9" s="42" t="str">
        <f t="array" aca="1" ref="K9" ca="1">IFERROR(IF((INDEX(Français!G$2:G$34,MATCH($A9&amp;$D9,Français!$A$2:$A$34&amp;Français!$B$2:$B$34)))&lt;&gt;"",INDEX(Français!G$2:G$34,MATCH($A9&amp;$D9,Français!$A$2:$A$34&amp;Français!$B$2:$B$34))," ")," ")</f>
        <v xml:space="preserve"> </v>
      </c>
      <c r="L9" s="42" t="str">
        <f t="array" aca="1" ref="L9" ca="1">IFERROR(IF((INDEX(Français!H$2:H$34,MATCH($A9&amp;$D9,Français!$A$2:$A$34&amp;Français!$B$2:$B$34)))&lt;&gt;"",INDEX(Français!H$2:H$34,MATCH($A9&amp;$D9,Français!$A$2:$A$34&amp;Français!$B$2:$B$34))," ")," ")</f>
        <v xml:space="preserve"> </v>
      </c>
      <c r="M9" s="42" t="str">
        <f t="array" aca="1" ref="M9" ca="1">IFERROR(IF((INDEX(Français!I$2:I$34,MATCH($A9&amp;$D9,Français!$A$2:$A$34&amp;Français!$B$2:$B$34)))&lt;&gt;"",INDEX(Français!I$2:I$34,MATCH($A9&amp;$D9,Français!$A$2:$A$34&amp;Français!$B$2:$B$34))," ")," ")</f>
        <v>Utiliser le passé simple et le passé composé de l'indicatif p. 156</v>
      </c>
      <c r="N9" s="42"/>
      <c r="O9" s="42" t="str">
        <f t="array" aca="1" ref="O9" ca="1">IFERROR(IF((INDEX(Maths!C$2:C$34,MATCH($A9&amp;$D9,Maths!$A$2:$A$34&amp;Maths!$B$2:$B$34)))&lt;&gt;"",INDEX(Maths!C$2:C$34,MATCH($A9&amp;$D9,Maths!$A$2:$A$34&amp;Maths!$B$2:$B$34))," ")," ")</f>
        <v>Multiplication d’un nombre décimal par un nombre entier p. 73</v>
      </c>
      <c r="P9" s="42" t="str">
        <f t="array" aca="1" ref="P9" ca="1">IFERROR(IF((INDEX(Maths!D$2:D$34,MATCH($A9&amp;$D9,Maths!$A$2:$A$34&amp;Maths!$B$2:$B$34)))&lt;&gt;"",INDEX(Maths!D$2:D$34,MATCH($A9&amp;$D9,Maths!$A$2:$A$34&amp;Maths!$B$2:$B$34))," ")," ")</f>
        <v xml:space="preserve"> </v>
      </c>
      <c r="Q9" s="42" t="str">
        <f t="array" aca="1" ref="Q9" ca="1">IFERROR(IF((INDEX(Maths!E$2:E$34,MATCH($A9&amp;$D9,Maths!$A$2:$A$34&amp;Maths!$B$2:$B$34)))&lt;&gt;"",INDEX(Maths!E$2:E$34,MATCH($A9&amp;$D9,Maths!$A$2:$A$34&amp;Maths!$B$2:$B$34))," ")," ")</f>
        <v>Mesures de contenances p. 157</v>
      </c>
      <c r="R9" s="42" t="str">
        <f t="array" aca="1" ref="R9" ca="1">IFERROR(IF((INDEX(Maths!F$2:F$34,MATCH($A9&amp;$D9,Maths!$A$2:$A$34&amp;Maths!$B$2:$B$34)))&lt;&gt;"",INDEX(Maths!F$2:F$34,MATCH($A9&amp;$D9,Maths!$A$2:$A$34&amp;Maths!$B$2:$B$34))," ")," ")</f>
        <v xml:space="preserve"> </v>
      </c>
      <c r="S9" s="42" t="str">
        <f t="array" aca="1" ref="S9" ca="1">IFERROR(IF((INDEX(Maths!G$2:G$34,MATCH($A9&amp;$D9,Maths!$A$2:$A$34&amp;Maths!$B$2:$B$34)))&lt;&gt;"",INDEX(Maths!G$2:G$34,MATCH($A9&amp;$D9,Maths!$A$2:$A$34&amp;Maths!$B$2:$B$34))," ")," ")</f>
        <v xml:space="preserve"> </v>
      </c>
      <c r="T9" s="42" t="str">
        <f t="array" aca="1" ref="T9" ca="1">IFERROR(IF((INDEX(Maths!H$2:H$34,MATCH($A9&amp;$D9,Maths!$A$2:$A$34&amp;Maths!$B$2:$B$34)))&lt;&gt;"",INDEX(Maths!H$2:H$34,MATCH($A9&amp;$D9,Maths!$A$2:$A$34&amp;Maths!$B$2:$B$34))," ")," ")</f>
        <v xml:space="preserve"> </v>
      </c>
      <c r="U9" s="42" t="str">
        <f t="array" aca="1" ref="U9" ca="1">IFERROR(IF((INDEX(Maths!I$2:I$34,MATCH($A9&amp;$D9,Maths!$A$2:$A$34&amp;Maths!$B$2:$B$34)))&lt;&gt;"",INDEX(Maths!I$2:I$34,MATCH($A9&amp;$D9,Maths!$A$2:$A$34&amp;Maths!$B$2:$B$34))," ")," ")</f>
        <v xml:space="preserve"> </v>
      </c>
      <c r="V9" s="42" t="str">
        <f t="array" aca="1" ref="V9" ca="1">IFERROR(IF((INDEX(Maths!J$2:J$34,MATCH($A9&amp;$D9,Maths!$A$2:$A$34&amp;Maths!$B$2:$B$34)))&lt;&gt;"",INDEX(Maths!J$2:J$34,MATCH($A9&amp;$D9,Maths!$A$2:$A$34&amp;Maths!$B$2:$B$34))," ")," ")</f>
        <v xml:space="preserve"> </v>
      </c>
      <c r="W9" s="42" t="str">
        <f t="array" aca="1" ref="W9" ca="1">IFERROR(IF((INDEX(Maths!K$2:K$34,MATCH($A9&amp;$D9,Maths!$A$2:$A$34&amp;Maths!$B$2:$B$34)))&lt;&gt;"",INDEX(Maths!K$2:K$34,MATCH($A9&amp;$D9,Maths!$A$2:$A$34&amp;Maths!$B$2:$B$34))," ")," ")</f>
        <v>Pb370/Pb380/Pb390 Résolution de problèmes</v>
      </c>
    </row>
    <row r="10" spans="1:25" ht="45">
      <c r="A10" s="47" t="str">
        <f t="shared" ca="1" si="0"/>
        <v>8</v>
      </c>
      <c r="B10" s="20">
        <f ca="1">VLOOKUP(ABS($A10),Calendrier!$A$2:$C$12,2)</f>
        <v>42457</v>
      </c>
      <c r="C10" s="20">
        <f ca="1">VLOOKUP(ABS($A10),Calendrier!$A$2:$C$12,3)</f>
        <v>42475</v>
      </c>
      <c r="D10" s="21" t="str">
        <f>'Liste élèves'!A10</f>
        <v>CM2</v>
      </c>
      <c r="E10" s="22" t="str">
        <f>'Liste élèves'!B10</f>
        <v>I</v>
      </c>
      <c r="F10" s="22" t="str">
        <f>'Liste élèves'!C10</f>
        <v>i</v>
      </c>
      <c r="G10" s="42" t="str">
        <f t="array" aca="1" ref="G10" ca="1">IFERROR(IF((INDEX(Français!C$2:C$34,MATCH($A10&amp;$D10,Français!$A$2:$A$34&amp;Français!$B$2:$B$34)))&lt;&gt;"",INDEX(Français!C$2:C$34,MATCH($A10&amp;$D10,Français!$A$2:$A$34&amp;Français!$B$2:$B$34))," ")," ")</f>
        <v>Compléter un nom p. 54</v>
      </c>
      <c r="H10" s="42" t="str">
        <f t="array" aca="1" ref="H10" ca="1">IFERROR(IF((INDEX(Français!D$2:D$34,MATCH($A10&amp;$D10,Français!$A$2:$A$34&amp;Français!$B$2:$B$34)))&lt;&gt;"",INDEX(Français!D$2:D$34,MATCH($A10&amp;$D10,Français!$A$2:$A$34&amp;Français!$B$2:$B$34))," ")," ")</f>
        <v>Accorder le participe passé (1) p. 114</v>
      </c>
      <c r="I10" s="42" t="str">
        <f t="array" aca="1" ref="I10" ca="1">IFERROR(IF((INDEX(Français!E$2:E$34,MATCH($A10&amp;$D10,Français!$A$2:$A$34&amp;Français!$B$2:$B$34)))&lt;&gt;"",INDEX(Français!E$2:E$34,MATCH($A10&amp;$D10,Français!$A$2:$A$34&amp;Français!$B$2:$B$34))," ")," ")</f>
        <v>Conjuguer au passé simple de l'indicatif p. 158</v>
      </c>
      <c r="J10" s="42" t="str">
        <f t="array" aca="1" ref="J10" ca="1">IFERROR(IF((INDEX(Français!F$2:F$34,MATCH($A10&amp;$D10,Français!$A$2:$A$34&amp;Français!$B$2:$B$34)))&lt;&gt;"",INDEX(Français!F$2:F$34,MATCH($A10&amp;$D10,Français!$A$2:$A$34&amp;Français!$B$2:$B$34))," ")," ")</f>
        <v xml:space="preserve"> </v>
      </c>
      <c r="K10" s="42" t="str">
        <f t="array" aca="1" ref="K10" ca="1">IFERROR(IF((INDEX(Français!G$2:G$34,MATCH($A10&amp;$D10,Français!$A$2:$A$34&amp;Français!$B$2:$B$34)))&lt;&gt;"",INDEX(Français!G$2:G$34,MATCH($A10&amp;$D10,Français!$A$2:$A$34&amp;Français!$B$2:$B$34))," ")," ")</f>
        <v xml:space="preserve"> </v>
      </c>
      <c r="L10" s="42" t="str">
        <f t="array" aca="1" ref="L10" ca="1">IFERROR(IF((INDEX(Français!H$2:H$34,MATCH($A10&amp;$D10,Français!$A$2:$A$34&amp;Français!$B$2:$B$34)))&lt;&gt;"",INDEX(Français!H$2:H$34,MATCH($A10&amp;$D10,Français!$A$2:$A$34&amp;Français!$B$2:$B$34))," ")," ")</f>
        <v xml:space="preserve"> </v>
      </c>
      <c r="M10" s="42" t="str">
        <f t="array" aca="1" ref="M10" ca="1">IFERROR(IF((INDEX(Français!I$2:I$34,MATCH($A10&amp;$D10,Français!$A$2:$A$34&amp;Français!$B$2:$B$34)))&lt;&gt;"",INDEX(Français!I$2:I$34,MATCH($A10&amp;$D10,Français!$A$2:$A$34&amp;Français!$B$2:$B$34))," ")," ")</f>
        <v>Utiliser l'imparfait et le passé simple de l'indicatif p. 160</v>
      </c>
      <c r="N10" s="42"/>
      <c r="O10" s="42" t="str">
        <f t="array" aca="1" ref="O10" ca="1">IFERROR(IF((INDEX(Maths!C$2:C$34,MATCH($A10&amp;$D10,Maths!$A$2:$A$34&amp;Maths!$B$2:$B$34)))&lt;&gt;"",INDEX(Maths!C$2:C$34,MATCH($A10&amp;$D10,Maths!$A$2:$A$34&amp;Maths!$B$2:$B$34))," ")," ")</f>
        <v>Division : dividendes et quotients décimaux p. 73</v>
      </c>
      <c r="P10" s="42" t="str">
        <f t="array" aca="1" ref="P10" ca="1">IFERROR(IF((INDEX(Maths!D$2:D$34,MATCH($A10&amp;$D10,Maths!$A$2:$A$34&amp;Maths!$B$2:$B$34)))&lt;&gt;"",INDEX(Maths!D$2:D$34,MATCH($A10&amp;$D10,Maths!$A$2:$A$34&amp;Maths!$B$2:$B$34))," ")," ")</f>
        <v xml:space="preserve"> </v>
      </c>
      <c r="Q10" s="42" t="str">
        <f t="array" aca="1" ref="Q10" ca="1">IFERROR(IF((INDEX(Maths!E$2:E$34,MATCH($A10&amp;$D10,Maths!$A$2:$A$34&amp;Maths!$B$2:$B$34)))&lt;&gt;"",INDEX(Maths!E$2:E$34,MATCH($A10&amp;$D10,Maths!$A$2:$A$34&amp;Maths!$B$2:$B$34))," ")," ")</f>
        <v>Les volumes p. 145</v>
      </c>
      <c r="R10" s="42" t="str">
        <f t="array" aca="1" ref="R10" ca="1">IFERROR(IF((INDEX(Maths!F$2:F$34,MATCH($A10&amp;$D10,Maths!$A$2:$A$34&amp;Maths!$B$2:$B$34)))&lt;&gt;"",INDEX(Maths!F$2:F$34,MATCH($A10&amp;$D10,Maths!$A$2:$A$34&amp;Maths!$B$2:$B$34))," ")," ")</f>
        <v xml:space="preserve"> </v>
      </c>
      <c r="S10" s="42" t="str">
        <f t="array" aca="1" ref="S10" ca="1">IFERROR(IF((INDEX(Maths!G$2:G$34,MATCH($A10&amp;$D10,Maths!$A$2:$A$34&amp;Maths!$B$2:$B$34)))&lt;&gt;"",INDEX(Maths!G$2:G$34,MATCH($A10&amp;$D10,Maths!$A$2:$A$34&amp;Maths!$B$2:$B$34))," ")," ")</f>
        <v xml:space="preserve"> </v>
      </c>
      <c r="T10" s="42" t="str">
        <f t="array" aca="1" ref="T10" ca="1">IFERROR(IF((INDEX(Maths!H$2:H$34,MATCH($A10&amp;$D10,Maths!$A$2:$A$34&amp;Maths!$B$2:$B$34)))&lt;&gt;"",INDEX(Maths!H$2:H$34,MATCH($A10&amp;$D10,Maths!$A$2:$A$34&amp;Maths!$B$2:$B$34))," ")," ")</f>
        <v xml:space="preserve"> </v>
      </c>
      <c r="U10" s="42" t="str">
        <f t="array" aca="1" ref="U10" ca="1">IFERROR(IF((INDEX(Maths!I$2:I$34,MATCH($A10&amp;$D10,Maths!$A$2:$A$34&amp;Maths!$B$2:$B$34)))&lt;&gt;"",INDEX(Maths!I$2:I$34,MATCH($A10&amp;$D10,Maths!$A$2:$A$34&amp;Maths!$B$2:$B$34))," ")," ")</f>
        <v xml:space="preserve"> </v>
      </c>
      <c r="V10" s="42" t="str">
        <f t="array" aca="1" ref="V10" ca="1">IFERROR(IF((INDEX(Maths!J$2:J$34,MATCH($A10&amp;$D10,Maths!$A$2:$A$34&amp;Maths!$B$2:$B$34)))&lt;&gt;"",INDEX(Maths!J$2:J$34,MATCH($A10&amp;$D10,Maths!$A$2:$A$34&amp;Maths!$B$2:$B$34))," ")," ")</f>
        <v xml:space="preserve"> </v>
      </c>
      <c r="W10" s="42" t="str">
        <f t="array" aca="1" ref="W10" ca="1">IFERROR(IF((INDEX(Maths!K$2:K$34,MATCH($A10&amp;$D10,Maths!$A$2:$A$34&amp;Maths!$B$2:$B$34)))&lt;&gt;"",INDEX(Maths!K$2:K$34,MATCH($A10&amp;$D10,Maths!$A$2:$A$34&amp;Maths!$B$2:$B$34))," ")," ")</f>
        <v>Pb370/Pb380/Pb390 Résolution de problèmes</v>
      </c>
    </row>
    <row r="11" spans="1:25" ht="45">
      <c r="A11" s="47" t="str">
        <f t="shared" ca="1" si="0"/>
        <v>8</v>
      </c>
      <c r="B11" s="20">
        <f ca="1">VLOOKUP(ABS($A11),Calendrier!$A$2:$C$12,2)</f>
        <v>42457</v>
      </c>
      <c r="C11" s="20">
        <f ca="1">VLOOKUP(ABS($A11),Calendrier!$A$2:$C$12,3)</f>
        <v>42475</v>
      </c>
      <c r="D11" s="21" t="str">
        <f>'Liste élèves'!A11</f>
        <v>CM2</v>
      </c>
      <c r="E11" s="22" t="str">
        <f>'Liste élèves'!B11</f>
        <v>J</v>
      </c>
      <c r="F11" s="22" t="str">
        <f>'Liste élèves'!C11</f>
        <v>j</v>
      </c>
      <c r="G11" s="42" t="str">
        <f t="array" aca="1" ref="G11" ca="1">IFERROR(IF((INDEX(Français!C$2:C$34,MATCH($A11&amp;$D11,Français!$A$2:$A$34&amp;Français!$B$2:$B$34)))&lt;&gt;"",INDEX(Français!C$2:C$34,MATCH($A11&amp;$D11,Français!$A$2:$A$34&amp;Français!$B$2:$B$34))," ")," ")</f>
        <v>Compléter un nom p. 54</v>
      </c>
      <c r="H11" s="42" t="str">
        <f t="array" aca="1" ref="H11" ca="1">IFERROR(IF((INDEX(Français!D$2:D$34,MATCH($A11&amp;$D11,Français!$A$2:$A$34&amp;Français!$B$2:$B$34)))&lt;&gt;"",INDEX(Français!D$2:D$34,MATCH($A11&amp;$D11,Français!$A$2:$A$34&amp;Français!$B$2:$B$34))," ")," ")</f>
        <v>Accorder le participe passé (1) p. 114</v>
      </c>
      <c r="I11" s="42" t="str">
        <f t="array" aca="1" ref="I11" ca="1">IFERROR(IF((INDEX(Français!E$2:E$34,MATCH($A11&amp;$D11,Français!$A$2:$A$34&amp;Français!$B$2:$B$34)))&lt;&gt;"",INDEX(Français!E$2:E$34,MATCH($A11&amp;$D11,Français!$A$2:$A$34&amp;Français!$B$2:$B$34))," ")," ")</f>
        <v>Conjuguer au passé simple de l'indicatif p. 158</v>
      </c>
      <c r="J11" s="42" t="str">
        <f t="array" aca="1" ref="J11" ca="1">IFERROR(IF((INDEX(Français!F$2:F$34,MATCH($A11&amp;$D11,Français!$A$2:$A$34&amp;Français!$B$2:$B$34)))&lt;&gt;"",INDEX(Français!F$2:F$34,MATCH($A11&amp;$D11,Français!$A$2:$A$34&amp;Français!$B$2:$B$34))," ")," ")</f>
        <v xml:space="preserve"> </v>
      </c>
      <c r="K11" s="42" t="str">
        <f t="array" aca="1" ref="K11" ca="1">IFERROR(IF((INDEX(Français!G$2:G$34,MATCH($A11&amp;$D11,Français!$A$2:$A$34&amp;Français!$B$2:$B$34)))&lt;&gt;"",INDEX(Français!G$2:G$34,MATCH($A11&amp;$D11,Français!$A$2:$A$34&amp;Français!$B$2:$B$34))," ")," ")</f>
        <v xml:space="preserve"> </v>
      </c>
      <c r="L11" s="42" t="str">
        <f t="array" aca="1" ref="L11" ca="1">IFERROR(IF((INDEX(Français!H$2:H$34,MATCH($A11&amp;$D11,Français!$A$2:$A$34&amp;Français!$B$2:$B$34)))&lt;&gt;"",INDEX(Français!H$2:H$34,MATCH($A11&amp;$D11,Français!$A$2:$A$34&amp;Français!$B$2:$B$34))," ")," ")</f>
        <v xml:space="preserve"> </v>
      </c>
      <c r="M11" s="42" t="str">
        <f t="array" aca="1" ref="M11" ca="1">IFERROR(IF((INDEX(Français!I$2:I$34,MATCH($A11&amp;$D11,Français!$A$2:$A$34&amp;Français!$B$2:$B$34)))&lt;&gt;"",INDEX(Français!I$2:I$34,MATCH($A11&amp;$D11,Français!$A$2:$A$34&amp;Français!$B$2:$B$34))," ")," ")</f>
        <v>Utiliser l'imparfait et le passé simple de l'indicatif p. 160</v>
      </c>
      <c r="N11" s="42"/>
      <c r="O11" s="42" t="str">
        <f t="array" aca="1" ref="O11" ca="1">IFERROR(IF((INDEX(Maths!C$2:C$34,MATCH($A11&amp;$D11,Maths!$A$2:$A$34&amp;Maths!$B$2:$B$34)))&lt;&gt;"",INDEX(Maths!C$2:C$34,MATCH($A11&amp;$D11,Maths!$A$2:$A$34&amp;Maths!$B$2:$B$34))," ")," ")</f>
        <v>Division : dividendes et quotients décimaux p. 73</v>
      </c>
      <c r="P11" s="42" t="str">
        <f t="array" aca="1" ref="P11" ca="1">IFERROR(IF((INDEX(Maths!D$2:D$34,MATCH($A11&amp;$D11,Maths!$A$2:$A$34&amp;Maths!$B$2:$B$34)))&lt;&gt;"",INDEX(Maths!D$2:D$34,MATCH($A11&amp;$D11,Maths!$A$2:$A$34&amp;Maths!$B$2:$B$34))," ")," ")</f>
        <v xml:space="preserve"> </v>
      </c>
      <c r="Q11" s="42" t="str">
        <f t="array" aca="1" ref="Q11" ca="1">IFERROR(IF((INDEX(Maths!E$2:E$34,MATCH($A11&amp;$D11,Maths!$A$2:$A$34&amp;Maths!$B$2:$B$34)))&lt;&gt;"",INDEX(Maths!E$2:E$34,MATCH($A11&amp;$D11,Maths!$A$2:$A$34&amp;Maths!$B$2:$B$34))," ")," ")</f>
        <v>Les volumes p. 145</v>
      </c>
      <c r="R11" s="42" t="str">
        <f t="array" aca="1" ref="R11" ca="1">IFERROR(IF((INDEX(Maths!F$2:F$34,MATCH($A11&amp;$D11,Maths!$A$2:$A$34&amp;Maths!$B$2:$B$34)))&lt;&gt;"",INDEX(Maths!F$2:F$34,MATCH($A11&amp;$D11,Maths!$A$2:$A$34&amp;Maths!$B$2:$B$34))," ")," ")</f>
        <v xml:space="preserve"> </v>
      </c>
      <c r="S11" s="42" t="str">
        <f t="array" aca="1" ref="S11" ca="1">IFERROR(IF((INDEX(Maths!G$2:G$34,MATCH($A11&amp;$D11,Maths!$A$2:$A$34&amp;Maths!$B$2:$B$34)))&lt;&gt;"",INDEX(Maths!G$2:G$34,MATCH($A11&amp;$D11,Maths!$A$2:$A$34&amp;Maths!$B$2:$B$34))," ")," ")</f>
        <v xml:space="preserve"> </v>
      </c>
      <c r="T11" s="42" t="str">
        <f t="array" aca="1" ref="T11" ca="1">IFERROR(IF((INDEX(Maths!H$2:H$34,MATCH($A11&amp;$D11,Maths!$A$2:$A$34&amp;Maths!$B$2:$B$34)))&lt;&gt;"",INDEX(Maths!H$2:H$34,MATCH($A11&amp;$D11,Maths!$A$2:$A$34&amp;Maths!$B$2:$B$34))," ")," ")</f>
        <v xml:space="preserve"> </v>
      </c>
      <c r="U11" s="42" t="str">
        <f t="array" aca="1" ref="U11" ca="1">IFERROR(IF((INDEX(Maths!I$2:I$34,MATCH($A11&amp;$D11,Maths!$A$2:$A$34&amp;Maths!$B$2:$B$34)))&lt;&gt;"",INDEX(Maths!I$2:I$34,MATCH($A11&amp;$D11,Maths!$A$2:$A$34&amp;Maths!$B$2:$B$34))," ")," ")</f>
        <v xml:space="preserve"> </v>
      </c>
      <c r="V11" s="42" t="str">
        <f t="array" aca="1" ref="V11" ca="1">IFERROR(IF((INDEX(Maths!J$2:J$34,MATCH($A11&amp;$D11,Maths!$A$2:$A$34&amp;Maths!$B$2:$B$34)))&lt;&gt;"",INDEX(Maths!J$2:J$34,MATCH($A11&amp;$D11,Maths!$A$2:$A$34&amp;Maths!$B$2:$B$34))," ")," ")</f>
        <v xml:space="preserve"> </v>
      </c>
      <c r="W11" s="42" t="str">
        <f t="array" aca="1" ref="W11" ca="1">IFERROR(IF((INDEX(Maths!K$2:K$34,MATCH($A11&amp;$D11,Maths!$A$2:$A$34&amp;Maths!$B$2:$B$34)))&lt;&gt;"",INDEX(Maths!K$2:K$34,MATCH($A11&amp;$D11,Maths!$A$2:$A$34&amp;Maths!$B$2:$B$34))," ")," ")</f>
        <v>Pb370/Pb380/Pb390 Résolution de problèmes</v>
      </c>
    </row>
    <row r="12" spans="1:25" ht="45">
      <c r="A12" s="47" t="str">
        <f t="shared" ca="1" si="0"/>
        <v>8</v>
      </c>
      <c r="B12" s="20">
        <f ca="1">VLOOKUP(ABS($A12),Calendrier!$A$2:$C$12,2)</f>
        <v>42457</v>
      </c>
      <c r="C12" s="20">
        <f ca="1">VLOOKUP(ABS($A12),Calendrier!$A$2:$C$12,3)</f>
        <v>42475</v>
      </c>
      <c r="D12" s="21" t="str">
        <f>'Liste élèves'!A12</f>
        <v>CM2</v>
      </c>
      <c r="E12" s="22" t="str">
        <f>'Liste élèves'!B12</f>
        <v>K</v>
      </c>
      <c r="F12" s="22" t="str">
        <f>'Liste élèves'!C12</f>
        <v>k</v>
      </c>
      <c r="G12" s="42" t="str">
        <f t="array" aca="1" ref="G12" ca="1">IFERROR(IF((INDEX(Français!C$2:C$34,MATCH($A12&amp;$D12,Français!$A$2:$A$34&amp;Français!$B$2:$B$34)))&lt;&gt;"",INDEX(Français!C$2:C$34,MATCH($A12&amp;$D12,Français!$A$2:$A$34&amp;Français!$B$2:$B$34))," ")," ")</f>
        <v>Compléter un nom p. 54</v>
      </c>
      <c r="H12" s="42" t="str">
        <f t="array" aca="1" ref="H12" ca="1">IFERROR(IF((INDEX(Français!D$2:D$34,MATCH($A12&amp;$D12,Français!$A$2:$A$34&amp;Français!$B$2:$B$34)))&lt;&gt;"",INDEX(Français!D$2:D$34,MATCH($A12&amp;$D12,Français!$A$2:$A$34&amp;Français!$B$2:$B$34))," ")," ")</f>
        <v>Accorder le participe passé (1) p. 114</v>
      </c>
      <c r="I12" s="42" t="str">
        <f t="array" aca="1" ref="I12" ca="1">IFERROR(IF((INDEX(Français!E$2:E$34,MATCH($A12&amp;$D12,Français!$A$2:$A$34&amp;Français!$B$2:$B$34)))&lt;&gt;"",INDEX(Français!E$2:E$34,MATCH($A12&amp;$D12,Français!$A$2:$A$34&amp;Français!$B$2:$B$34))," ")," ")</f>
        <v>Conjuguer au passé simple de l'indicatif p. 158</v>
      </c>
      <c r="J12" s="42" t="str">
        <f t="array" aca="1" ref="J12" ca="1">IFERROR(IF((INDEX(Français!F$2:F$34,MATCH($A12&amp;$D12,Français!$A$2:$A$34&amp;Français!$B$2:$B$34)))&lt;&gt;"",INDEX(Français!F$2:F$34,MATCH($A12&amp;$D12,Français!$A$2:$A$34&amp;Français!$B$2:$B$34))," ")," ")</f>
        <v xml:space="preserve"> </v>
      </c>
      <c r="K12" s="42" t="str">
        <f t="array" aca="1" ref="K12" ca="1">IFERROR(IF((INDEX(Français!G$2:G$34,MATCH($A12&amp;$D12,Français!$A$2:$A$34&amp;Français!$B$2:$B$34)))&lt;&gt;"",INDEX(Français!G$2:G$34,MATCH($A12&amp;$D12,Français!$A$2:$A$34&amp;Français!$B$2:$B$34))," ")," ")</f>
        <v xml:space="preserve"> </v>
      </c>
      <c r="L12" s="42" t="str">
        <f t="array" aca="1" ref="L12" ca="1">IFERROR(IF((INDEX(Français!H$2:H$34,MATCH($A12&amp;$D12,Français!$A$2:$A$34&amp;Français!$B$2:$B$34)))&lt;&gt;"",INDEX(Français!H$2:H$34,MATCH($A12&amp;$D12,Français!$A$2:$A$34&amp;Français!$B$2:$B$34))," ")," ")</f>
        <v xml:space="preserve"> </v>
      </c>
      <c r="M12" s="42" t="str">
        <f t="array" aca="1" ref="M12" ca="1">IFERROR(IF((INDEX(Français!I$2:I$34,MATCH($A12&amp;$D12,Français!$A$2:$A$34&amp;Français!$B$2:$B$34)))&lt;&gt;"",INDEX(Français!I$2:I$34,MATCH($A12&amp;$D12,Français!$A$2:$A$34&amp;Français!$B$2:$B$34))," ")," ")</f>
        <v>Utiliser l'imparfait et le passé simple de l'indicatif p. 160</v>
      </c>
      <c r="N12" s="42"/>
      <c r="O12" s="42" t="str">
        <f t="array" aca="1" ref="O12" ca="1">IFERROR(IF((INDEX(Maths!C$2:C$34,MATCH($A12&amp;$D12,Maths!$A$2:$A$34&amp;Maths!$B$2:$B$34)))&lt;&gt;"",INDEX(Maths!C$2:C$34,MATCH($A12&amp;$D12,Maths!$A$2:$A$34&amp;Maths!$B$2:$B$34))," ")," ")</f>
        <v>Division : dividendes et quotients décimaux p. 73</v>
      </c>
      <c r="P12" s="42" t="str">
        <f t="array" aca="1" ref="P12" ca="1">IFERROR(IF((INDEX(Maths!D$2:D$34,MATCH($A12&amp;$D12,Maths!$A$2:$A$34&amp;Maths!$B$2:$B$34)))&lt;&gt;"",INDEX(Maths!D$2:D$34,MATCH($A12&amp;$D12,Maths!$A$2:$A$34&amp;Maths!$B$2:$B$34))," ")," ")</f>
        <v xml:space="preserve"> </v>
      </c>
      <c r="Q12" s="42" t="str">
        <f t="array" aca="1" ref="Q12" ca="1">IFERROR(IF((INDEX(Maths!E$2:E$34,MATCH($A12&amp;$D12,Maths!$A$2:$A$34&amp;Maths!$B$2:$B$34)))&lt;&gt;"",INDEX(Maths!E$2:E$34,MATCH($A12&amp;$D12,Maths!$A$2:$A$34&amp;Maths!$B$2:$B$34))," ")," ")</f>
        <v>Les volumes p. 145</v>
      </c>
      <c r="R12" s="42" t="str">
        <f t="array" aca="1" ref="R12" ca="1">IFERROR(IF((INDEX(Maths!F$2:F$34,MATCH($A12&amp;$D12,Maths!$A$2:$A$34&amp;Maths!$B$2:$B$34)))&lt;&gt;"",INDEX(Maths!F$2:F$34,MATCH($A12&amp;$D12,Maths!$A$2:$A$34&amp;Maths!$B$2:$B$34))," ")," ")</f>
        <v xml:space="preserve"> </v>
      </c>
      <c r="S12" s="42" t="str">
        <f t="array" aca="1" ref="S12" ca="1">IFERROR(IF((INDEX(Maths!G$2:G$34,MATCH($A12&amp;$D12,Maths!$A$2:$A$34&amp;Maths!$B$2:$B$34)))&lt;&gt;"",INDEX(Maths!G$2:G$34,MATCH($A12&amp;$D12,Maths!$A$2:$A$34&amp;Maths!$B$2:$B$34))," ")," ")</f>
        <v xml:space="preserve"> </v>
      </c>
      <c r="T12" s="42" t="str">
        <f t="array" aca="1" ref="T12" ca="1">IFERROR(IF((INDEX(Maths!H$2:H$34,MATCH($A12&amp;$D12,Maths!$A$2:$A$34&amp;Maths!$B$2:$B$34)))&lt;&gt;"",INDEX(Maths!H$2:H$34,MATCH($A12&amp;$D12,Maths!$A$2:$A$34&amp;Maths!$B$2:$B$34))," ")," ")</f>
        <v xml:space="preserve"> </v>
      </c>
      <c r="U12" s="42" t="str">
        <f t="array" aca="1" ref="U12" ca="1">IFERROR(IF((INDEX(Maths!I$2:I$34,MATCH($A12&amp;$D12,Maths!$A$2:$A$34&amp;Maths!$B$2:$B$34)))&lt;&gt;"",INDEX(Maths!I$2:I$34,MATCH($A12&amp;$D12,Maths!$A$2:$A$34&amp;Maths!$B$2:$B$34))," ")," ")</f>
        <v xml:space="preserve"> </v>
      </c>
      <c r="V12" s="42" t="str">
        <f t="array" aca="1" ref="V12" ca="1">IFERROR(IF((INDEX(Maths!J$2:J$34,MATCH($A12&amp;$D12,Maths!$A$2:$A$34&amp;Maths!$B$2:$B$34)))&lt;&gt;"",INDEX(Maths!J$2:J$34,MATCH($A12&amp;$D12,Maths!$A$2:$A$34&amp;Maths!$B$2:$B$34))," ")," ")</f>
        <v xml:space="preserve"> </v>
      </c>
      <c r="W12" s="42" t="str">
        <f t="array" aca="1" ref="W12" ca="1">IFERROR(IF((INDEX(Maths!K$2:K$34,MATCH($A12&amp;$D12,Maths!$A$2:$A$34&amp;Maths!$B$2:$B$34)))&lt;&gt;"",INDEX(Maths!K$2:K$34,MATCH($A12&amp;$D12,Maths!$A$2:$A$34&amp;Maths!$B$2:$B$34))," ")," ")</f>
        <v>Pb370/Pb380/Pb390 Résolution de problèmes</v>
      </c>
    </row>
    <row r="13" spans="1:25">
      <c r="R13" s="14" t="str">
        <f>IF(AND($D13=Maths!$B$2,'PDT 8'!$A13=Maths!$A$2,Maths!F$2&lt;&gt;" "),Maths!F$2,IF(AND($D13=Maths!$B$3,'PDT 8'!$A13=Maths!$A$3,Maths!F$3&lt;&gt;" "),Maths!F$3,IF(AND($D13=Maths!$B$4,'PDT 8'!$A13=Maths!$A$4,Maths!F$4&lt;&gt;" "),Maths!F$4," ")))</f>
        <v xml:space="preserve"> </v>
      </c>
      <c r="S13" s="14" t="str">
        <f>IF(AND($D13=Maths!$B$2,'PDT 8'!$A13=Maths!$A$2,Maths!G$2&lt;&gt;" "),Maths!G$2,IF(AND($D13=Maths!$B$3,'PDT 8'!$A13=Maths!$A$3,Maths!G$3&lt;&gt;" "),Maths!G$3,IF(AND($D13=Maths!$B$4,'PDT 8'!$A13=Maths!$A$4,Maths!G$4&lt;&gt;" "),Maths!G$4," ")))</f>
        <v xml:space="preserve"> </v>
      </c>
      <c r="T13" s="14" t="str">
        <f>IF(AND($D13=Maths!$B$2,'PDT 8'!$A13=Maths!$A$2,Maths!H$2&lt;&gt;" "),Maths!H$2,IF(AND($D13=Maths!$B$3,'PDT 8'!$A13=Maths!$A$3,Maths!H$3&lt;&gt;" "),Maths!H$3,IF(AND($D13=Maths!$B$4,'PDT 8'!$A13=Maths!$A$4,Maths!H$4&lt;&gt;" "),Maths!H$4," ")))</f>
        <v xml:space="preserve"> </v>
      </c>
      <c r="U13" s="14" t="str">
        <f>IF(AND($D13=Maths!$B$2,'PDT 8'!$A13=Maths!$A$2,Maths!I$2&lt;&gt;" "),Maths!I$2,IF(AND($D13=Maths!$B$3,'PDT 8'!$A13=Maths!$A$3,Maths!I$3&lt;&gt;" "),Maths!I$3,IF(AND($D13=Maths!$B$4,'PDT 8'!$A13=Maths!$A$4,Maths!I$4&lt;&gt;" "),Maths!I$4," ")))</f>
        <v xml:space="preserve"> </v>
      </c>
      <c r="V13" s="14" t="str">
        <f>IF(AND($D13=Maths!$B$2,'PDT 8'!$A13=Maths!$A$2,Maths!J$2&lt;&gt;" "),Maths!J$2,IF(AND($D13=Maths!$B$3,'PDT 8'!$A13=Maths!$A$3,Maths!J$3&lt;&gt;" "),Maths!J$3,IF(AND($D13=Maths!$B$4,'PDT 8'!$A13=Maths!$A$4,Maths!J$4&lt;&gt;" "),Maths!J$4," ")))</f>
        <v xml:space="preserve"> </v>
      </c>
      <c r="W13" s="14" t="str">
        <f>IF(AND($D13=Maths!$B$2,'PDT 8'!$A13=Maths!$A$2,Maths!K$2&lt;&gt;" "),Maths!K$2,IF(AND($D13=Maths!$B$3,'PDT 8'!$A13=Maths!$A$3,Maths!K$3&lt;&gt;" "),Maths!K$3,IF(AND($D13=Maths!$B$4,'PDT 8'!$A13=Maths!$A$4,Maths!K$4&lt;&gt;" "),Maths!K$4," ")))</f>
        <v xml:space="preserve"> </v>
      </c>
    </row>
  </sheetData>
  <pageMargins left="0.7" right="0.7" top="0.75" bottom="0.75" header="0.3" footer="0.3"/>
  <pageSetup paperSize="9" orientation="portrait" horizontalDpi="200" verticalDpi="20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"/>
  <sheetViews>
    <sheetView tabSelected="1" zoomScale="85" zoomScaleNormal="85" workbookViewId="0">
      <selection activeCell="G2" sqref="G2"/>
    </sheetView>
  </sheetViews>
  <sheetFormatPr baseColWidth="10" defaultColWidth="11.42578125" defaultRowHeight="15"/>
  <cols>
    <col min="1" max="1" width="16.28515625" style="14" bestFit="1" customWidth="1"/>
    <col min="2" max="3" width="10.7109375" style="14" bestFit="1" customWidth="1"/>
    <col min="4" max="4" width="7.28515625" style="11" bestFit="1" customWidth="1"/>
    <col min="5" max="5" width="14.7109375" style="14" customWidth="1"/>
    <col min="6" max="6" width="8.140625" style="14" bestFit="1" customWidth="1"/>
    <col min="7" max="25" width="24.140625" style="14" customWidth="1"/>
    <col min="26" max="16384" width="11.42578125" style="14"/>
  </cols>
  <sheetData>
    <row r="1" spans="1:25" ht="15.75" thickBot="1">
      <c r="A1" s="18" t="s">
        <v>20</v>
      </c>
      <c r="B1" s="19" t="s">
        <v>21</v>
      </c>
      <c r="C1" s="19" t="s">
        <v>22</v>
      </c>
      <c r="D1" s="12" t="s">
        <v>17</v>
      </c>
      <c r="E1" s="13" t="s">
        <v>24</v>
      </c>
      <c r="F1" s="13" t="s">
        <v>25</v>
      </c>
      <c r="G1" s="12" t="s">
        <v>26</v>
      </c>
      <c r="H1" s="12" t="s">
        <v>27</v>
      </c>
      <c r="I1" s="12" t="s">
        <v>28</v>
      </c>
      <c r="J1" s="12" t="s">
        <v>29</v>
      </c>
      <c r="K1" s="12" t="s">
        <v>30</v>
      </c>
      <c r="L1" s="12" t="s">
        <v>31</v>
      </c>
      <c r="M1" s="12" t="s">
        <v>32</v>
      </c>
      <c r="N1" s="41" t="s">
        <v>33</v>
      </c>
      <c r="O1" s="40" t="s">
        <v>34</v>
      </c>
      <c r="P1" s="12" t="s">
        <v>35</v>
      </c>
      <c r="Q1" s="12" t="s">
        <v>36</v>
      </c>
      <c r="R1" s="12" t="s">
        <v>38</v>
      </c>
      <c r="S1" s="12" t="s">
        <v>39</v>
      </c>
      <c r="T1" s="12" t="s">
        <v>40</v>
      </c>
      <c r="U1" s="27" t="s">
        <v>42</v>
      </c>
      <c r="V1" s="27" t="s">
        <v>41</v>
      </c>
      <c r="W1" s="12" t="s">
        <v>37</v>
      </c>
      <c r="X1" s="13"/>
      <c r="Y1" s="13"/>
    </row>
    <row r="2" spans="1:25" ht="48" customHeight="1">
      <c r="A2" s="47" t="str">
        <f t="shared" ref="A2:A12" ca="1" si="0">RIGHT(CELL("filename",A1),LEN(CELL("filename",A1))-SEARCH("]",CELL("filename",A1))-4)</f>
        <v>9</v>
      </c>
      <c r="B2" s="20">
        <f ca="1">VLOOKUP(ABS($A2),Calendrier!$A$2:$C$12,2)</f>
        <v>42492</v>
      </c>
      <c r="C2" s="20">
        <f ca="1">VLOOKUP(ABS($A2),Calendrier!$A$2:$C$12,3)</f>
        <v>42510</v>
      </c>
      <c r="D2" s="25" t="str">
        <f>'Liste élèves'!A2</f>
        <v>CE2</v>
      </c>
      <c r="E2" s="26" t="str">
        <f>'Liste élèves'!B2</f>
        <v>A</v>
      </c>
      <c r="F2" s="26" t="str">
        <f>'Liste élèves'!C2</f>
        <v>a</v>
      </c>
      <c r="G2" s="42" t="str">
        <f t="array" aca="1" ref="G2" ca="1">IFERROR(T(INDEX(Français!C$2:C$34,MATCH($A2&amp;$D2,Français!$A$2:$A$34&amp;Français!$B$2:$B$34,0))),"")</f>
        <v>Identifier les phrases déclaratives, interrogatives et injonctives p. 64</v>
      </c>
      <c r="H2" s="42" t="str">
        <f t="array" aca="1" ref="H2" ca="1">IFERROR(IF((INDEX(Français!D$2:D$34,MATCH($A2&amp;$D2,Français!$A$2:$A$34&amp;Français!$B$2:$B$34)))&lt;&gt;"",INDEX(Français!D$2:D$34,MATCH($A2&amp;$D2,Français!$A$2:$A$34&amp;Français!$B$2:$B$34))," ")," ")</f>
        <v>Le pluriel des noms se terminant par « au », « eau » et « al » p. 100</v>
      </c>
      <c r="I2" s="42" t="str">
        <f t="array" aca="1" ref="I2" ca="1">IFERROR(IF((INDEX(Français!E$2:E$34,MATCH($A2&amp;$D2,Français!$A$2:$A$34&amp;Français!$B$2:$B$34)))&lt;&gt;"",INDEX(Français!E$2:E$34,MATCH($A2&amp;$D2,Français!$A$2:$A$34&amp;Français!$B$2:$B$34))," ")," ")</f>
        <v>Le futur simple et le futur proche p. 164</v>
      </c>
      <c r="J2" s="42" t="str">
        <f t="array" aca="1" ref="J2" ca="1">IFERROR(IF((INDEX(Français!F$2:F$34,MATCH($A2&amp;$D2,Français!$A$2:$A$34&amp;Français!$B$2:$B$34)))&lt;&gt;"",INDEX(Français!F$2:F$34,MATCH($A2&amp;$D2,Français!$A$2:$A$34&amp;Français!$B$2:$B$34))," ")," ")</f>
        <v xml:space="preserve"> </v>
      </c>
      <c r="K2" s="42" t="str">
        <f t="array" aca="1" ref="K2" ca="1">IFERROR(IF((INDEX(Français!G$2:G$34,MATCH($A2&amp;$D2,Français!$A$2:$A$34&amp;Français!$B$2:$B$34)))&lt;&gt;"",INDEX(Français!G$2:G$34,MATCH($A2&amp;$D2,Français!$A$2:$A$34&amp;Français!$B$2:$B$34))," ")," ")</f>
        <v xml:space="preserve"> </v>
      </c>
      <c r="L2" s="42" t="str">
        <f t="array" aca="1" ref="L2" ca="1">IFERROR(IF((INDEX(Français!H$2:H$34,MATCH($A2&amp;$D2,Français!$A$2:$A$34&amp;Français!$B$2:$B$34)))&lt;&gt;"",INDEX(Français!H$2:H$34,MATCH($A2&amp;$D2,Français!$A$2:$A$34&amp;Français!$B$2:$B$34))," ")," ")</f>
        <v xml:space="preserve"> </v>
      </c>
      <c r="M2" s="42" t="str">
        <f t="array" aca="1" ref="M2" ca="1">IFERROR(IF((INDEX(Français!I$2:I$34,MATCH($A2&amp;$D2,Français!$A$2:$A$34&amp;Français!$B$2:$B$34)))&lt;&gt;"",INDEX(Français!I$2:I$34,MATCH($A2&amp;$D2,Français!$A$2:$A$34&amp;Français!$B$2:$B$34))," ")," ")</f>
        <v xml:space="preserve"> </v>
      </c>
      <c r="N2" s="42"/>
      <c r="O2" s="42" t="str">
        <f t="array" aca="1" ref="O2" ca="1">IFERROR(IF((INDEX(Maths!C$2:C$34,MATCH($A2&amp;$D2,Maths!$A$2:$A$34&amp;Maths!$B$2:$B$34)))&lt;&gt;"",INDEX(Maths!C$2:C$34,MATCH($A2&amp;$D2,Maths!$A$2:$A$34&amp;Maths!$B$2:$B$34))," ")," ")</f>
        <v>Technique de la multiplication (2)/(3) - pp. 77/81</v>
      </c>
      <c r="P2" s="42" t="str">
        <f t="array" aca="1" ref="P2" ca="1">IFERROR(IF((INDEX(Maths!D$2:D$34,MATCH($A2&amp;$D2,Maths!$A$2:$A$34&amp;Maths!$B$2:$B$34)))&lt;&gt;"",INDEX(Maths!D$2:D$34,MATCH($A2&amp;$D2,Maths!$A$2:$A$34&amp;Maths!$B$2:$B$34))," ")," ")</f>
        <v xml:space="preserve"> </v>
      </c>
      <c r="Q2" s="42" t="str">
        <f t="array" aca="1" ref="Q2" ca="1">IFERROR(IF((INDEX(Maths!E$2:E$34,MATCH($A2&amp;$D2,Maths!$A$2:$A$34&amp;Maths!$B$2:$B$34)))&lt;&gt;"",INDEX(Maths!E$2:E$34,MATCH($A2&amp;$D2,Maths!$A$2:$A$34&amp;Maths!$B$2:$B$34))," ")," ")</f>
        <v xml:space="preserve"> </v>
      </c>
      <c r="R2" s="42" t="str">
        <f t="array" aca="1" ref="R2" ca="1">IFERROR(IF((INDEX(Maths!F$2:F$34,MATCH($A2&amp;$D2,Maths!$A$2:$A$34&amp;Maths!$B$2:$B$34)))&lt;&gt;"",INDEX(Maths!F$2:F$34,MATCH($A2&amp;$D2,Maths!$A$2:$A$34&amp;Maths!$B$2:$B$34))," ")," ")</f>
        <v>Technique de la multiplication (4) - p. 85</v>
      </c>
      <c r="S2" s="42" t="str">
        <f t="array" aca="1" ref="S2" ca="1">IFERROR(IF((INDEX(Maths!G$2:G$34,MATCH($A2&amp;$D2,Maths!$A$2:$A$34&amp;Maths!$B$2:$B$34)))&lt;&gt;"",INDEX(Maths!G$2:G$34,MATCH($A2&amp;$D2,Maths!$A$2:$A$34&amp;Maths!$B$2:$B$34))," ")," ")</f>
        <v xml:space="preserve"> </v>
      </c>
      <c r="T2" s="42" t="str">
        <f t="array" aca="1" ref="T2" ca="1">IFERROR(IF((INDEX(Maths!H$2:H$34,MATCH($A2&amp;$D2,Maths!$A$2:$A$34&amp;Maths!$B$2:$B$34)))&lt;&gt;"",INDEX(Maths!H$2:H$34,MATCH($A2&amp;$D2,Maths!$A$2:$A$34&amp;Maths!$B$2:$B$34))," ")," ")</f>
        <v xml:space="preserve"> </v>
      </c>
      <c r="U2" s="42" t="str">
        <f t="array" aca="1" ref="U2" ca="1">IFERROR(IF((INDEX(Maths!I$2:I$34,MATCH($A2&amp;$D2,Maths!$A$2:$A$34&amp;Maths!$B$2:$B$34)))&lt;&gt;"",INDEX(Maths!I$2:I$34,MATCH($A2&amp;$D2,Maths!$A$2:$A$34&amp;Maths!$B$2:$B$34))," ")," ")</f>
        <v xml:space="preserve"> </v>
      </c>
      <c r="V2" s="42" t="str">
        <f t="array" aca="1" ref="V2" ca="1">IFERROR(IF((INDEX(Maths!J$2:J$34,MATCH($A2&amp;$D2,Maths!$A$2:$A$34&amp;Maths!$B$2:$B$34)))&lt;&gt;"",INDEX(Maths!J$2:J$34,MATCH($A2&amp;$D2,Maths!$A$2:$A$34&amp;Maths!$B$2:$B$34))," ")," ")</f>
        <v>Vers la division - p. 89</v>
      </c>
      <c r="W2" s="42" t="str">
        <f t="array" aca="1" ref="W2" ca="1">IFERROR(IF((INDEX(Maths!K$2:K$34,MATCH($A2&amp;$D2,Maths!$A$2:$A$34&amp;Maths!$B$2:$B$34)))&lt;&gt;"",INDEX(Maths!K$2:K$34,MATCH($A2&amp;$D2,Maths!$A$2:$A$34&amp;Maths!$B$2:$B$34))," ")," ")</f>
        <v>14 Reconstitution d'un énoncé
15 Reconstitution de deux énoncés mélangés</v>
      </c>
    </row>
    <row r="3" spans="1:25" ht="60">
      <c r="A3" s="47" t="str">
        <f t="shared" ca="1" si="0"/>
        <v>9</v>
      </c>
      <c r="B3" s="20">
        <f ca="1">VLOOKUP(ABS($A3),Calendrier!$A$2:$C$12,2)</f>
        <v>42492</v>
      </c>
      <c r="C3" s="20">
        <f ca="1">VLOOKUP(ABS($A3),Calendrier!$A$2:$C$12,3)</f>
        <v>42510</v>
      </c>
      <c r="D3" s="25" t="str">
        <f>'Liste élèves'!A3</f>
        <v>CE2</v>
      </c>
      <c r="E3" s="26" t="str">
        <f>'Liste élèves'!B3</f>
        <v>B</v>
      </c>
      <c r="F3" s="26" t="str">
        <f>'Liste élèves'!C3</f>
        <v>b</v>
      </c>
      <c r="G3" s="42" t="str">
        <f t="array" aca="1" ref="G3" ca="1">IFERROR(T(INDEX(Français!C$2:C$34,MATCH($A3&amp;$D3,Français!$A$2:$A$34&amp;Français!$B$2:$B$34,0))),"")</f>
        <v>Identifier les phrases déclaratives, interrogatives et injonctives p. 64</v>
      </c>
      <c r="H3" s="42" t="str">
        <f t="array" aca="1" ref="H3" ca="1">IFERROR(IF((INDEX(Français!D$2:D$34,MATCH($A3&amp;$D3,Français!$A$2:$A$34&amp;Français!$B$2:$B$34)))&lt;&gt;"",INDEX(Français!D$2:D$34,MATCH($A3&amp;$D3,Français!$A$2:$A$34&amp;Français!$B$2:$B$34))," ")," ")</f>
        <v>Le pluriel des noms se terminant par « au », « eau » et « al » p. 100</v>
      </c>
      <c r="I3" s="42" t="str">
        <f t="array" aca="1" ref="I3" ca="1">IFERROR(IF((INDEX(Français!E$2:E$34,MATCH($A3&amp;$D3,Français!$A$2:$A$34&amp;Français!$B$2:$B$34)))&lt;&gt;"",INDEX(Français!E$2:E$34,MATCH($A3&amp;$D3,Français!$A$2:$A$34&amp;Français!$B$2:$B$34))," ")," ")</f>
        <v>Le futur simple et le futur proche p. 164</v>
      </c>
      <c r="J3" s="42" t="str">
        <f t="array" aca="1" ref="J3" ca="1">IFERROR(IF((INDEX(Français!F$2:F$34,MATCH($A3&amp;$D3,Français!$A$2:$A$34&amp;Français!$B$2:$B$34)))&lt;&gt;"",INDEX(Français!F$2:F$34,MATCH($A3&amp;$D3,Français!$A$2:$A$34&amp;Français!$B$2:$B$34))," ")," ")</f>
        <v xml:space="preserve"> </v>
      </c>
      <c r="K3" s="42" t="str">
        <f t="array" aca="1" ref="K3" ca="1">IFERROR(IF((INDEX(Français!G$2:G$34,MATCH($A3&amp;$D3,Français!$A$2:$A$34&amp;Français!$B$2:$B$34)))&lt;&gt;"",INDEX(Français!G$2:G$34,MATCH($A3&amp;$D3,Français!$A$2:$A$34&amp;Français!$B$2:$B$34))," ")," ")</f>
        <v xml:space="preserve"> </v>
      </c>
      <c r="L3" s="42" t="str">
        <f t="array" aca="1" ref="L3" ca="1">IFERROR(IF((INDEX(Français!H$2:H$34,MATCH($A3&amp;$D3,Français!$A$2:$A$34&amp;Français!$B$2:$B$34)))&lt;&gt;"",INDEX(Français!H$2:H$34,MATCH($A3&amp;$D3,Français!$A$2:$A$34&amp;Français!$B$2:$B$34))," ")," ")</f>
        <v xml:space="preserve"> </v>
      </c>
      <c r="M3" s="42" t="str">
        <f t="array" aca="1" ref="M3" ca="1">IFERROR(IF((INDEX(Français!I$2:I$34,MATCH($A3&amp;$D3,Français!$A$2:$A$34&amp;Français!$B$2:$B$34)))&lt;&gt;"",INDEX(Français!I$2:I$34,MATCH($A3&amp;$D3,Français!$A$2:$A$34&amp;Français!$B$2:$B$34))," ")," ")</f>
        <v xml:space="preserve"> </v>
      </c>
      <c r="N3" s="42"/>
      <c r="O3" s="42" t="str">
        <f t="array" aca="1" ref="O3" ca="1">IFERROR(IF((INDEX(Maths!C$2:C$34,MATCH($A3&amp;$D3,Maths!$A$2:$A$34&amp;Maths!$B$2:$B$34)))&lt;&gt;"",INDEX(Maths!C$2:C$34,MATCH($A3&amp;$D3,Maths!$A$2:$A$34&amp;Maths!$B$2:$B$34))," ")," ")</f>
        <v>Technique de la multiplication (2)/(3) - pp. 77/81</v>
      </c>
      <c r="P3" s="42" t="str">
        <f t="array" aca="1" ref="P3" ca="1">IFERROR(IF((INDEX(Maths!D$2:D$34,MATCH($A3&amp;$D3,Maths!$A$2:$A$34&amp;Maths!$B$2:$B$34)))&lt;&gt;"",INDEX(Maths!D$2:D$34,MATCH($A3&amp;$D3,Maths!$A$2:$A$34&amp;Maths!$B$2:$B$34))," ")," ")</f>
        <v xml:space="preserve"> </v>
      </c>
      <c r="Q3" s="42" t="str">
        <f t="array" aca="1" ref="Q3" ca="1">IFERROR(IF((INDEX(Maths!E$2:E$34,MATCH($A3&amp;$D3,Maths!$A$2:$A$34&amp;Maths!$B$2:$B$34)))&lt;&gt;"",INDEX(Maths!E$2:E$34,MATCH($A3&amp;$D3,Maths!$A$2:$A$34&amp;Maths!$B$2:$B$34))," ")," ")</f>
        <v xml:space="preserve"> </v>
      </c>
      <c r="R3" s="42" t="str">
        <f t="array" aca="1" ref="R3" ca="1">IFERROR(IF((INDEX(Maths!F$2:F$34,MATCH($A3&amp;$D3,Maths!$A$2:$A$34&amp;Maths!$B$2:$B$34)))&lt;&gt;"",INDEX(Maths!F$2:F$34,MATCH($A3&amp;$D3,Maths!$A$2:$A$34&amp;Maths!$B$2:$B$34))," ")," ")</f>
        <v>Technique de la multiplication (4) - p. 85</v>
      </c>
      <c r="S3" s="42" t="str">
        <f t="array" aca="1" ref="S3" ca="1">IFERROR(IF((INDEX(Maths!G$2:G$34,MATCH($A3&amp;$D3,Maths!$A$2:$A$34&amp;Maths!$B$2:$B$34)))&lt;&gt;"",INDEX(Maths!G$2:G$34,MATCH($A3&amp;$D3,Maths!$A$2:$A$34&amp;Maths!$B$2:$B$34))," ")," ")</f>
        <v xml:space="preserve"> </v>
      </c>
      <c r="T3" s="42" t="str">
        <f t="array" aca="1" ref="T3" ca="1">IFERROR(IF((INDEX(Maths!H$2:H$34,MATCH($A3&amp;$D3,Maths!$A$2:$A$34&amp;Maths!$B$2:$B$34)))&lt;&gt;"",INDEX(Maths!H$2:H$34,MATCH($A3&amp;$D3,Maths!$A$2:$A$34&amp;Maths!$B$2:$B$34))," ")," ")</f>
        <v xml:space="preserve"> </v>
      </c>
      <c r="U3" s="42" t="str">
        <f t="array" aca="1" ref="U3" ca="1">IFERROR(IF((INDEX(Maths!I$2:I$34,MATCH($A3&amp;$D3,Maths!$A$2:$A$34&amp;Maths!$B$2:$B$34)))&lt;&gt;"",INDEX(Maths!I$2:I$34,MATCH($A3&amp;$D3,Maths!$A$2:$A$34&amp;Maths!$B$2:$B$34))," ")," ")</f>
        <v xml:space="preserve"> </v>
      </c>
      <c r="V3" s="42" t="str">
        <f t="array" aca="1" ref="V3" ca="1">IFERROR(IF((INDEX(Maths!J$2:J$34,MATCH($A3&amp;$D3,Maths!$A$2:$A$34&amp;Maths!$B$2:$B$34)))&lt;&gt;"",INDEX(Maths!J$2:J$34,MATCH($A3&amp;$D3,Maths!$A$2:$A$34&amp;Maths!$B$2:$B$34))," ")," ")</f>
        <v>Vers la division - p. 89</v>
      </c>
      <c r="W3" s="42" t="str">
        <f t="array" aca="1" ref="W3" ca="1">IFERROR(IF((INDEX(Maths!K$2:K$34,MATCH($A3&amp;$D3,Maths!$A$2:$A$34&amp;Maths!$B$2:$B$34)))&lt;&gt;"",INDEX(Maths!K$2:K$34,MATCH($A3&amp;$D3,Maths!$A$2:$A$34&amp;Maths!$B$2:$B$34))," ")," ")</f>
        <v>14 Reconstitution d'un énoncé
15 Reconstitution de deux énoncés mélangés</v>
      </c>
    </row>
    <row r="4" spans="1:25" ht="60">
      <c r="A4" s="47" t="str">
        <f t="shared" ca="1" si="0"/>
        <v>9</v>
      </c>
      <c r="B4" s="20">
        <f ca="1">VLOOKUP(ABS($A4),Calendrier!$A$2:$C$12,2)</f>
        <v>42492</v>
      </c>
      <c r="C4" s="20">
        <f ca="1">VLOOKUP(ABS($A4),Calendrier!$A$2:$C$12,3)</f>
        <v>42510</v>
      </c>
      <c r="D4" s="25" t="str">
        <f>'Liste élèves'!A4</f>
        <v>CE2</v>
      </c>
      <c r="E4" s="26" t="str">
        <f>'Liste élèves'!B4</f>
        <v>C</v>
      </c>
      <c r="F4" s="26" t="str">
        <f>'Liste élèves'!C4</f>
        <v>c</v>
      </c>
      <c r="G4" s="42" t="str">
        <f t="array" aca="1" ref="G4" ca="1">IFERROR(T(INDEX(Français!C$2:C$34,MATCH($A4&amp;$D4,Français!$A$2:$A$34&amp;Français!$B$2:$B$34,0))),"")</f>
        <v>Identifier les phrases déclaratives, interrogatives et injonctives p. 64</v>
      </c>
      <c r="H4" s="42" t="str">
        <f t="array" aca="1" ref="H4" ca="1">IFERROR(IF((INDEX(Français!D$2:D$34,MATCH($A4&amp;$D4,Français!$A$2:$A$34&amp;Français!$B$2:$B$34)))&lt;&gt;"",INDEX(Français!D$2:D$34,MATCH($A4&amp;$D4,Français!$A$2:$A$34&amp;Français!$B$2:$B$34))," ")," ")</f>
        <v>Le pluriel des noms se terminant par « au », « eau » et « al » p. 100</v>
      </c>
      <c r="I4" s="42" t="str">
        <f t="array" aca="1" ref="I4" ca="1">IFERROR(IF((INDEX(Français!E$2:E$34,MATCH($A4&amp;$D4,Français!$A$2:$A$34&amp;Français!$B$2:$B$34)))&lt;&gt;"",INDEX(Français!E$2:E$34,MATCH($A4&amp;$D4,Français!$A$2:$A$34&amp;Français!$B$2:$B$34))," ")," ")</f>
        <v>Le futur simple et le futur proche p. 164</v>
      </c>
      <c r="J4" s="42" t="str">
        <f t="array" aca="1" ref="J4" ca="1">IFERROR(IF((INDEX(Français!F$2:F$34,MATCH($A4&amp;$D4,Français!$A$2:$A$34&amp;Français!$B$2:$B$34)))&lt;&gt;"",INDEX(Français!F$2:F$34,MATCH($A4&amp;$D4,Français!$A$2:$A$34&amp;Français!$B$2:$B$34))," ")," ")</f>
        <v xml:space="preserve"> </v>
      </c>
      <c r="K4" s="42" t="str">
        <f t="array" aca="1" ref="K4" ca="1">IFERROR(IF((INDEX(Français!G$2:G$34,MATCH($A4&amp;$D4,Français!$A$2:$A$34&amp;Français!$B$2:$B$34)))&lt;&gt;"",INDEX(Français!G$2:G$34,MATCH($A4&amp;$D4,Français!$A$2:$A$34&amp;Français!$B$2:$B$34))," ")," ")</f>
        <v xml:space="preserve"> </v>
      </c>
      <c r="L4" s="42" t="str">
        <f t="array" aca="1" ref="L4" ca="1">IFERROR(IF((INDEX(Français!H$2:H$34,MATCH($A4&amp;$D4,Français!$A$2:$A$34&amp;Français!$B$2:$B$34)))&lt;&gt;"",INDEX(Français!H$2:H$34,MATCH($A4&amp;$D4,Français!$A$2:$A$34&amp;Français!$B$2:$B$34))," ")," ")</f>
        <v xml:space="preserve"> </v>
      </c>
      <c r="M4" s="42" t="str">
        <f t="array" aca="1" ref="M4" ca="1">IFERROR(IF((INDEX(Français!I$2:I$34,MATCH($A4&amp;$D4,Français!$A$2:$A$34&amp;Français!$B$2:$B$34)))&lt;&gt;"",INDEX(Français!I$2:I$34,MATCH($A4&amp;$D4,Français!$A$2:$A$34&amp;Français!$B$2:$B$34))," ")," ")</f>
        <v xml:space="preserve"> </v>
      </c>
      <c r="N4" s="42"/>
      <c r="O4" s="42" t="str">
        <f t="array" aca="1" ref="O4" ca="1">IFERROR(IF((INDEX(Maths!C$2:C$34,MATCH($A4&amp;$D4,Maths!$A$2:$A$34&amp;Maths!$B$2:$B$34)))&lt;&gt;"",INDEX(Maths!C$2:C$34,MATCH($A4&amp;$D4,Maths!$A$2:$A$34&amp;Maths!$B$2:$B$34))," ")," ")</f>
        <v>Technique de la multiplication (2)/(3) - pp. 77/81</v>
      </c>
      <c r="P4" s="42" t="str">
        <f t="array" aca="1" ref="P4" ca="1">IFERROR(IF((INDEX(Maths!D$2:D$34,MATCH($A4&amp;$D4,Maths!$A$2:$A$34&amp;Maths!$B$2:$B$34)))&lt;&gt;"",INDEX(Maths!D$2:D$34,MATCH($A4&amp;$D4,Maths!$A$2:$A$34&amp;Maths!$B$2:$B$34))," ")," ")</f>
        <v xml:space="preserve"> </v>
      </c>
      <c r="Q4" s="42" t="str">
        <f t="array" aca="1" ref="Q4" ca="1">IFERROR(IF((INDEX(Maths!E$2:E$34,MATCH($A4&amp;$D4,Maths!$A$2:$A$34&amp;Maths!$B$2:$B$34)))&lt;&gt;"",INDEX(Maths!E$2:E$34,MATCH($A4&amp;$D4,Maths!$A$2:$A$34&amp;Maths!$B$2:$B$34))," ")," ")</f>
        <v xml:space="preserve"> </v>
      </c>
      <c r="R4" s="42" t="str">
        <f t="array" aca="1" ref="R4" ca="1">IFERROR(IF((INDEX(Maths!F$2:F$34,MATCH($A4&amp;$D4,Maths!$A$2:$A$34&amp;Maths!$B$2:$B$34)))&lt;&gt;"",INDEX(Maths!F$2:F$34,MATCH($A4&amp;$D4,Maths!$A$2:$A$34&amp;Maths!$B$2:$B$34))," ")," ")</f>
        <v>Technique de la multiplication (4) - p. 85</v>
      </c>
      <c r="S4" s="42" t="str">
        <f t="array" aca="1" ref="S4" ca="1">IFERROR(IF((INDEX(Maths!G$2:G$34,MATCH($A4&amp;$D4,Maths!$A$2:$A$34&amp;Maths!$B$2:$B$34)))&lt;&gt;"",INDEX(Maths!G$2:G$34,MATCH($A4&amp;$D4,Maths!$A$2:$A$34&amp;Maths!$B$2:$B$34))," ")," ")</f>
        <v xml:space="preserve"> </v>
      </c>
      <c r="T4" s="42" t="str">
        <f t="array" aca="1" ref="T4" ca="1">IFERROR(IF((INDEX(Maths!H$2:H$34,MATCH($A4&amp;$D4,Maths!$A$2:$A$34&amp;Maths!$B$2:$B$34)))&lt;&gt;"",INDEX(Maths!H$2:H$34,MATCH($A4&amp;$D4,Maths!$A$2:$A$34&amp;Maths!$B$2:$B$34))," ")," ")</f>
        <v xml:space="preserve"> </v>
      </c>
      <c r="U4" s="42" t="str">
        <f t="array" aca="1" ref="U4" ca="1">IFERROR(IF((INDEX(Maths!I$2:I$34,MATCH($A4&amp;$D4,Maths!$A$2:$A$34&amp;Maths!$B$2:$B$34)))&lt;&gt;"",INDEX(Maths!I$2:I$34,MATCH($A4&amp;$D4,Maths!$A$2:$A$34&amp;Maths!$B$2:$B$34))," ")," ")</f>
        <v xml:space="preserve"> </v>
      </c>
      <c r="V4" s="42" t="str">
        <f t="array" aca="1" ref="V4" ca="1">IFERROR(IF((INDEX(Maths!J$2:J$34,MATCH($A4&amp;$D4,Maths!$A$2:$A$34&amp;Maths!$B$2:$B$34)))&lt;&gt;"",INDEX(Maths!J$2:J$34,MATCH($A4&amp;$D4,Maths!$A$2:$A$34&amp;Maths!$B$2:$B$34))," ")," ")</f>
        <v>Vers la division - p. 89</v>
      </c>
      <c r="W4" s="42" t="str">
        <f t="array" aca="1" ref="W4" ca="1">IFERROR(IF((INDEX(Maths!K$2:K$34,MATCH($A4&amp;$D4,Maths!$A$2:$A$34&amp;Maths!$B$2:$B$34)))&lt;&gt;"",INDEX(Maths!K$2:K$34,MATCH($A4&amp;$D4,Maths!$A$2:$A$34&amp;Maths!$B$2:$B$34))," ")," ")</f>
        <v>14 Reconstitution d'un énoncé
15 Reconstitution de deux énoncés mélangés</v>
      </c>
    </row>
    <row r="5" spans="1:25" ht="60">
      <c r="A5" s="47" t="str">
        <f t="shared" ca="1" si="0"/>
        <v>9</v>
      </c>
      <c r="B5" s="20">
        <f ca="1">VLOOKUP(ABS($A5),Calendrier!$A$2:$C$12,2)</f>
        <v>42492</v>
      </c>
      <c r="C5" s="20">
        <f ca="1">VLOOKUP(ABS($A5),Calendrier!$A$2:$C$12,3)</f>
        <v>42510</v>
      </c>
      <c r="D5" s="23" t="str">
        <f>'Liste élèves'!A5</f>
        <v>CM1</v>
      </c>
      <c r="E5" s="24" t="str">
        <f>'Liste élèves'!B5</f>
        <v>D</v>
      </c>
      <c r="F5" s="24" t="str">
        <f>'Liste élèves'!C5</f>
        <v>d</v>
      </c>
      <c r="G5" s="42" t="str">
        <f t="array" aca="1" ref="G5" ca="1">IFERROR(T(INDEX(Français!C$2:C$34,MATCH($A5&amp;$D5,Français!$A$2:$A$34&amp;Français!$B$2:$B$34,0))),"")</f>
        <v>Identifier les phrases déclaratives, interrogatives et injonctives p. 64</v>
      </c>
      <c r="H5" s="42" t="str">
        <f t="array" aca="1" ref="H5" ca="1">IFERROR(IF((INDEX(Français!D$2:D$34,MATCH($A5&amp;$D5,Français!$A$2:$A$34&amp;Français!$B$2:$B$34)))&lt;&gt;"",INDEX(Français!D$2:D$34,MATCH($A5&amp;$D5,Français!$A$2:$A$34&amp;Français!$B$2:$B$34))," ")," ")</f>
        <v xml:space="preserve"> </v>
      </c>
      <c r="I5" s="42" t="str">
        <f t="array" aca="1" ref="I5" ca="1">IFERROR(IF((INDEX(Français!E$2:E$34,MATCH($A5&amp;$D5,Français!$A$2:$A$34&amp;Français!$B$2:$B$34)))&lt;&gt;"",INDEX(Français!E$2:E$34,MATCH($A5&amp;$D5,Français!$A$2:$A$34&amp;Français!$B$2:$B$34))," ")," ")</f>
        <v xml:space="preserve"> </v>
      </c>
      <c r="J5" s="42" t="str">
        <f t="array" aca="1" ref="J5" ca="1">IFERROR(IF((INDEX(Français!F$2:F$34,MATCH($A5&amp;$D5,Français!$A$2:$A$34&amp;Français!$B$2:$B$34)))&lt;&gt;"",INDEX(Français!F$2:F$34,MATCH($A5&amp;$D5,Français!$A$2:$A$34&amp;Français!$B$2:$B$34))," ")," ")</f>
        <v xml:space="preserve"> </v>
      </c>
      <c r="K5" s="42" t="str">
        <f t="array" aca="1" ref="K5" ca="1">IFERROR(IF((INDEX(Français!G$2:G$34,MATCH($A5&amp;$D5,Français!$A$2:$A$34&amp;Français!$B$2:$B$34)))&lt;&gt;"",INDEX(Français!G$2:G$34,MATCH($A5&amp;$D5,Français!$A$2:$A$34&amp;Français!$B$2:$B$34))," ")," ")</f>
        <v xml:space="preserve"> </v>
      </c>
      <c r="L5" s="42" t="str">
        <f t="array" aca="1" ref="L5" ca="1">IFERROR(IF((INDEX(Français!H$2:H$34,MATCH($A5&amp;$D5,Français!$A$2:$A$34&amp;Français!$B$2:$B$34)))&lt;&gt;"",INDEX(Français!H$2:H$34,MATCH($A5&amp;$D5,Français!$A$2:$A$34&amp;Français!$B$2:$B$34))," ")," ")</f>
        <v xml:space="preserve"> </v>
      </c>
      <c r="M5" s="42" t="str">
        <f t="array" aca="1" ref="M5" ca="1">IFERROR(IF((INDEX(Français!I$2:I$34,MATCH($A5&amp;$D5,Français!$A$2:$A$34&amp;Français!$B$2:$B$34)))&lt;&gt;"",INDEX(Français!I$2:I$34,MATCH($A5&amp;$D5,Français!$A$2:$A$34&amp;Français!$B$2:$B$34))," ")," ")</f>
        <v xml:space="preserve"> </v>
      </c>
      <c r="N5" s="42"/>
      <c r="O5" s="42" t="str">
        <f t="array" aca="1" ref="O5" ca="1">IFERROR(IF((INDEX(Maths!C$2:C$34,MATCH($A5&amp;$D5,Maths!$A$2:$A$34&amp;Maths!$B$2:$B$34)))&lt;&gt;"",INDEX(Maths!C$2:C$34,MATCH($A5&amp;$D5,Maths!$A$2:$A$34&amp;Maths!$B$2:$B$34))," ")," ")</f>
        <v xml:space="preserve"> </v>
      </c>
      <c r="P5" s="42" t="str">
        <f t="array" aca="1" ref="P5" ca="1">IFERROR(IF((INDEX(Maths!D$2:D$34,MATCH($A5&amp;$D5,Maths!$A$2:$A$34&amp;Maths!$B$2:$B$34)))&lt;&gt;"",INDEX(Maths!D$2:D$34,MATCH($A5&amp;$D5,Maths!$A$2:$A$34&amp;Maths!$B$2:$B$34))," ")," ")</f>
        <v xml:space="preserve"> </v>
      </c>
      <c r="Q5" s="42" t="str">
        <f t="array" aca="1" ref="Q5" ca="1">IFERROR(IF((INDEX(Maths!E$2:E$34,MATCH($A5&amp;$D5,Maths!$A$2:$A$34&amp;Maths!$B$2:$B$34)))&lt;&gt;"",INDEX(Maths!E$2:E$34,MATCH($A5&amp;$D5,Maths!$A$2:$A$34&amp;Maths!$B$2:$B$34))," ")," ")</f>
        <v>Les durées p. 149</v>
      </c>
      <c r="R5" s="42" t="str">
        <f t="array" aca="1" ref="R5" ca="1">IFERROR(IF((INDEX(Maths!F$2:F$34,MATCH($A5&amp;$D5,Maths!$A$2:$A$34&amp;Maths!$B$2:$B$34)))&lt;&gt;"",INDEX(Maths!F$2:F$34,MATCH($A5&amp;$D5,Maths!$A$2:$A$34&amp;Maths!$B$2:$B$34))," ")," ")</f>
        <v xml:space="preserve"> </v>
      </c>
      <c r="S5" s="42" t="str">
        <f t="array" aca="1" ref="S5" ca="1">IFERROR(IF((INDEX(Maths!G$2:G$34,MATCH($A5&amp;$D5,Maths!$A$2:$A$34&amp;Maths!$B$2:$B$34)))&lt;&gt;"",INDEX(Maths!G$2:G$34,MATCH($A5&amp;$D5,Maths!$A$2:$A$34&amp;Maths!$B$2:$B$34))," ")," ")</f>
        <v xml:space="preserve"> </v>
      </c>
      <c r="T5" s="42" t="str">
        <f t="array" aca="1" ref="T5" ca="1">IFERROR(IF((INDEX(Maths!H$2:H$34,MATCH($A5&amp;$D5,Maths!$A$2:$A$34&amp;Maths!$B$2:$B$34)))&lt;&gt;"",INDEX(Maths!H$2:H$34,MATCH($A5&amp;$D5,Maths!$A$2:$A$34&amp;Maths!$B$2:$B$34))," ")," ")</f>
        <v xml:space="preserve"> </v>
      </c>
      <c r="U5" s="42" t="str">
        <f t="array" aca="1" ref="U5" ca="1">IFERROR(IF((INDEX(Maths!I$2:I$34,MATCH($A5&amp;$D5,Maths!$A$2:$A$34&amp;Maths!$B$2:$B$34)))&lt;&gt;"",INDEX(Maths!I$2:I$34,MATCH($A5&amp;$D5,Maths!$A$2:$A$34&amp;Maths!$B$2:$B$34))," ")," ")</f>
        <v>Tableaux et graphiques p. 169</v>
      </c>
      <c r="V5" s="42" t="str">
        <f t="array" aca="1" ref="V5" ca="1">IFERROR(IF((INDEX(Maths!J$2:J$34,MATCH($A5&amp;$D5,Maths!$A$2:$A$34&amp;Maths!$B$2:$B$34)))&lt;&gt;"",INDEX(Maths!J$2:J$34,MATCH($A5&amp;$D5,Maths!$A$2:$A$34&amp;Maths!$B$2:$B$34))," ")," ")</f>
        <v xml:space="preserve"> </v>
      </c>
      <c r="W5" s="42" t="str">
        <f t="array" aca="1" ref="W5" ca="1">IFERROR(IF((INDEX(Maths!K$2:K$34,MATCH($A5&amp;$D5,Maths!$A$2:$A$34&amp;Maths!$B$2:$B$34)))&lt;&gt;"",INDEX(Maths!K$2:K$34,MATCH($A5&amp;$D5,Maths!$A$2:$A$34&amp;Maths!$B$2:$B$34))," ")," ")</f>
        <v>Pb500/Pb510/Pb530 Résolution de problèmes</v>
      </c>
    </row>
    <row r="6" spans="1:25" ht="60">
      <c r="A6" s="47" t="str">
        <f t="shared" ca="1" si="0"/>
        <v>9</v>
      </c>
      <c r="B6" s="20">
        <f ca="1">VLOOKUP(ABS($A6),Calendrier!$A$2:$C$12,2)</f>
        <v>42492</v>
      </c>
      <c r="C6" s="20">
        <f ca="1">VLOOKUP(ABS($A6),Calendrier!$A$2:$C$12,3)</f>
        <v>42510</v>
      </c>
      <c r="D6" s="23" t="str">
        <f>'Liste élèves'!A6</f>
        <v>CM1</v>
      </c>
      <c r="E6" s="24" t="str">
        <f>'Liste élèves'!B6</f>
        <v>E</v>
      </c>
      <c r="F6" s="24" t="str">
        <f>'Liste élèves'!C6</f>
        <v>e</v>
      </c>
      <c r="G6" s="42" t="str">
        <f t="array" aca="1" ref="G6" ca="1">IFERROR(T(INDEX(Français!C$2:C$34,MATCH($A6&amp;$D6,Français!$A$2:$A$34&amp;Français!$B$2:$B$34,0))),"")</f>
        <v>Identifier les phrases déclaratives, interrogatives et injonctives p. 64</v>
      </c>
      <c r="H6" s="42" t="str">
        <f t="array" aca="1" ref="H6" ca="1">IFERROR(IF((INDEX(Français!D$2:D$34,MATCH($A6&amp;$D6,Français!$A$2:$A$34&amp;Français!$B$2:$B$34)))&lt;&gt;"",INDEX(Français!D$2:D$34,MATCH($A6&amp;$D6,Français!$A$2:$A$34&amp;Français!$B$2:$B$34))," ")," ")</f>
        <v xml:space="preserve"> </v>
      </c>
      <c r="I6" s="42" t="str">
        <f t="array" aca="1" ref="I6" ca="1">IFERROR(IF((INDEX(Français!E$2:E$34,MATCH($A6&amp;$D6,Français!$A$2:$A$34&amp;Français!$B$2:$B$34)))&lt;&gt;"",INDEX(Français!E$2:E$34,MATCH($A6&amp;$D6,Français!$A$2:$A$34&amp;Français!$B$2:$B$34))," ")," ")</f>
        <v xml:space="preserve"> </v>
      </c>
      <c r="J6" s="42" t="str">
        <f t="array" aca="1" ref="J6" ca="1">IFERROR(IF((INDEX(Français!F$2:F$34,MATCH($A6&amp;$D6,Français!$A$2:$A$34&amp;Français!$B$2:$B$34)))&lt;&gt;"",INDEX(Français!F$2:F$34,MATCH($A6&amp;$D6,Français!$A$2:$A$34&amp;Français!$B$2:$B$34))," ")," ")</f>
        <v xml:space="preserve"> </v>
      </c>
      <c r="K6" s="42" t="str">
        <f t="array" aca="1" ref="K6" ca="1">IFERROR(IF((INDEX(Français!G$2:G$34,MATCH($A6&amp;$D6,Français!$A$2:$A$34&amp;Français!$B$2:$B$34)))&lt;&gt;"",INDEX(Français!G$2:G$34,MATCH($A6&amp;$D6,Français!$A$2:$A$34&amp;Français!$B$2:$B$34))," ")," ")</f>
        <v xml:space="preserve"> </v>
      </c>
      <c r="L6" s="42" t="str">
        <f t="array" aca="1" ref="L6" ca="1">IFERROR(IF((INDEX(Français!H$2:H$34,MATCH($A6&amp;$D6,Français!$A$2:$A$34&amp;Français!$B$2:$B$34)))&lt;&gt;"",INDEX(Français!H$2:H$34,MATCH($A6&amp;$D6,Français!$A$2:$A$34&amp;Français!$B$2:$B$34))," ")," ")</f>
        <v xml:space="preserve"> </v>
      </c>
      <c r="M6" s="42" t="str">
        <f t="array" aca="1" ref="M6" ca="1">IFERROR(IF((INDEX(Français!I$2:I$34,MATCH($A6&amp;$D6,Français!$A$2:$A$34&amp;Français!$B$2:$B$34)))&lt;&gt;"",INDEX(Français!I$2:I$34,MATCH($A6&amp;$D6,Français!$A$2:$A$34&amp;Français!$B$2:$B$34))," ")," ")</f>
        <v xml:space="preserve"> </v>
      </c>
      <c r="N6" s="42"/>
      <c r="O6" s="42" t="str">
        <f t="array" aca="1" ref="O6" ca="1">IFERROR(IF((INDEX(Maths!C$2:C$34,MATCH($A6&amp;$D6,Maths!$A$2:$A$34&amp;Maths!$B$2:$B$34)))&lt;&gt;"",INDEX(Maths!C$2:C$34,MATCH($A6&amp;$D6,Maths!$A$2:$A$34&amp;Maths!$B$2:$B$34))," ")," ")</f>
        <v xml:space="preserve"> </v>
      </c>
      <c r="P6" s="42" t="str">
        <f t="array" aca="1" ref="P6" ca="1">IFERROR(IF((INDEX(Maths!D$2:D$34,MATCH($A6&amp;$D6,Maths!$A$2:$A$34&amp;Maths!$B$2:$B$34)))&lt;&gt;"",INDEX(Maths!D$2:D$34,MATCH($A6&amp;$D6,Maths!$A$2:$A$34&amp;Maths!$B$2:$B$34))," ")," ")</f>
        <v xml:space="preserve"> </v>
      </c>
      <c r="Q6" s="42" t="str">
        <f t="array" aca="1" ref="Q6" ca="1">IFERROR(IF((INDEX(Maths!E$2:E$34,MATCH($A6&amp;$D6,Maths!$A$2:$A$34&amp;Maths!$B$2:$B$34)))&lt;&gt;"",INDEX(Maths!E$2:E$34,MATCH($A6&amp;$D6,Maths!$A$2:$A$34&amp;Maths!$B$2:$B$34))," ")," ")</f>
        <v>Les durées p. 149</v>
      </c>
      <c r="R6" s="42" t="str">
        <f t="array" aca="1" ref="R6" ca="1">IFERROR(IF((INDEX(Maths!F$2:F$34,MATCH($A6&amp;$D6,Maths!$A$2:$A$34&amp;Maths!$B$2:$B$34)))&lt;&gt;"",INDEX(Maths!F$2:F$34,MATCH($A6&amp;$D6,Maths!$A$2:$A$34&amp;Maths!$B$2:$B$34))," ")," ")</f>
        <v xml:space="preserve"> </v>
      </c>
      <c r="S6" s="42" t="str">
        <f t="array" aca="1" ref="S6" ca="1">IFERROR(IF((INDEX(Maths!G$2:G$34,MATCH($A6&amp;$D6,Maths!$A$2:$A$34&amp;Maths!$B$2:$B$34)))&lt;&gt;"",INDEX(Maths!G$2:G$34,MATCH($A6&amp;$D6,Maths!$A$2:$A$34&amp;Maths!$B$2:$B$34))," ")," ")</f>
        <v xml:space="preserve"> </v>
      </c>
      <c r="T6" s="42" t="str">
        <f t="array" aca="1" ref="T6" ca="1">IFERROR(IF((INDEX(Maths!H$2:H$34,MATCH($A6&amp;$D6,Maths!$A$2:$A$34&amp;Maths!$B$2:$B$34)))&lt;&gt;"",INDEX(Maths!H$2:H$34,MATCH($A6&amp;$D6,Maths!$A$2:$A$34&amp;Maths!$B$2:$B$34))," ")," ")</f>
        <v xml:space="preserve"> </v>
      </c>
      <c r="U6" s="42" t="str">
        <f t="array" aca="1" ref="U6" ca="1">IFERROR(IF((INDEX(Maths!I$2:I$34,MATCH($A6&amp;$D6,Maths!$A$2:$A$34&amp;Maths!$B$2:$B$34)))&lt;&gt;"",INDEX(Maths!I$2:I$34,MATCH($A6&amp;$D6,Maths!$A$2:$A$34&amp;Maths!$B$2:$B$34))," ")," ")</f>
        <v>Tableaux et graphiques p. 169</v>
      </c>
      <c r="V6" s="42" t="str">
        <f t="array" aca="1" ref="V6" ca="1">IFERROR(IF((INDEX(Maths!J$2:J$34,MATCH($A6&amp;$D6,Maths!$A$2:$A$34&amp;Maths!$B$2:$B$34)))&lt;&gt;"",INDEX(Maths!J$2:J$34,MATCH($A6&amp;$D6,Maths!$A$2:$A$34&amp;Maths!$B$2:$B$34))," ")," ")</f>
        <v xml:space="preserve"> </v>
      </c>
      <c r="W6" s="42" t="str">
        <f t="array" aca="1" ref="W6" ca="1">IFERROR(IF((INDEX(Maths!K$2:K$34,MATCH($A6&amp;$D6,Maths!$A$2:$A$34&amp;Maths!$B$2:$B$34)))&lt;&gt;"",INDEX(Maths!K$2:K$34,MATCH($A6&amp;$D6,Maths!$A$2:$A$34&amp;Maths!$B$2:$B$34))," ")," ")</f>
        <v>Pb500/Pb510/Pb530 Résolution de problèmes</v>
      </c>
    </row>
    <row r="7" spans="1:25" ht="60">
      <c r="A7" s="47" t="str">
        <f t="shared" ca="1" si="0"/>
        <v>9</v>
      </c>
      <c r="B7" s="20">
        <f ca="1">VLOOKUP(ABS($A7),Calendrier!$A$2:$C$12,2)</f>
        <v>42492</v>
      </c>
      <c r="C7" s="20">
        <f ca="1">VLOOKUP(ABS($A7),Calendrier!$A$2:$C$12,3)</f>
        <v>42510</v>
      </c>
      <c r="D7" s="23" t="str">
        <f>'Liste élèves'!A7</f>
        <v>CM1</v>
      </c>
      <c r="E7" s="24" t="str">
        <f>'Liste élèves'!B7</f>
        <v>F</v>
      </c>
      <c r="F7" s="24" t="str">
        <f>'Liste élèves'!C7</f>
        <v>f</v>
      </c>
      <c r="G7" s="42" t="str">
        <f t="array" aca="1" ref="G7" ca="1">IFERROR(T(INDEX(Français!C$2:C$34,MATCH($A7&amp;$D7,Français!$A$2:$A$34&amp;Français!$B$2:$B$34,0))),"")</f>
        <v>Identifier les phrases déclaratives, interrogatives et injonctives p. 64</v>
      </c>
      <c r="H7" s="42" t="str">
        <f t="array" aca="1" ref="H7" ca="1">IFERROR(IF((INDEX(Français!D$2:D$34,MATCH($A7&amp;$D7,Français!$A$2:$A$34&amp;Français!$B$2:$B$34)))&lt;&gt;"",INDEX(Français!D$2:D$34,MATCH($A7&amp;$D7,Français!$A$2:$A$34&amp;Français!$B$2:$B$34))," ")," ")</f>
        <v xml:space="preserve"> </v>
      </c>
      <c r="I7" s="42" t="str">
        <f t="array" aca="1" ref="I7" ca="1">IFERROR(IF((INDEX(Français!E$2:E$34,MATCH($A7&amp;$D7,Français!$A$2:$A$34&amp;Français!$B$2:$B$34)))&lt;&gt;"",INDEX(Français!E$2:E$34,MATCH($A7&amp;$D7,Français!$A$2:$A$34&amp;Français!$B$2:$B$34))," ")," ")</f>
        <v xml:space="preserve"> </v>
      </c>
      <c r="J7" s="42" t="str">
        <f t="array" aca="1" ref="J7" ca="1">IFERROR(IF((INDEX(Français!F$2:F$34,MATCH($A7&amp;$D7,Français!$A$2:$A$34&amp;Français!$B$2:$B$34)))&lt;&gt;"",INDEX(Français!F$2:F$34,MATCH($A7&amp;$D7,Français!$A$2:$A$34&amp;Français!$B$2:$B$34))," ")," ")</f>
        <v xml:space="preserve"> </v>
      </c>
      <c r="K7" s="42" t="str">
        <f t="array" aca="1" ref="K7" ca="1">IFERROR(IF((INDEX(Français!G$2:G$34,MATCH($A7&amp;$D7,Français!$A$2:$A$34&amp;Français!$B$2:$B$34)))&lt;&gt;"",INDEX(Français!G$2:G$34,MATCH($A7&amp;$D7,Français!$A$2:$A$34&amp;Français!$B$2:$B$34))," ")," ")</f>
        <v xml:space="preserve"> </v>
      </c>
      <c r="L7" s="42" t="str">
        <f t="array" aca="1" ref="L7" ca="1">IFERROR(IF((INDEX(Français!H$2:H$34,MATCH($A7&amp;$D7,Français!$A$2:$A$34&amp;Français!$B$2:$B$34)))&lt;&gt;"",INDEX(Français!H$2:H$34,MATCH($A7&amp;$D7,Français!$A$2:$A$34&amp;Français!$B$2:$B$34))," ")," ")</f>
        <v xml:space="preserve"> </v>
      </c>
      <c r="M7" s="42" t="str">
        <f t="array" aca="1" ref="M7" ca="1">IFERROR(IF((INDEX(Français!I$2:I$34,MATCH($A7&amp;$D7,Français!$A$2:$A$34&amp;Français!$B$2:$B$34)))&lt;&gt;"",INDEX(Français!I$2:I$34,MATCH($A7&amp;$D7,Français!$A$2:$A$34&amp;Français!$B$2:$B$34))," ")," ")</f>
        <v xml:space="preserve"> </v>
      </c>
      <c r="N7" s="42"/>
      <c r="O7" s="42" t="str">
        <f t="array" aca="1" ref="O7" ca="1">IFERROR(IF((INDEX(Maths!C$2:C$34,MATCH($A7&amp;$D7,Maths!$A$2:$A$34&amp;Maths!$B$2:$B$34)))&lt;&gt;"",INDEX(Maths!C$2:C$34,MATCH($A7&amp;$D7,Maths!$A$2:$A$34&amp;Maths!$B$2:$B$34))," ")," ")</f>
        <v xml:space="preserve"> </v>
      </c>
      <c r="P7" s="42" t="str">
        <f t="array" aca="1" ref="P7" ca="1">IFERROR(IF((INDEX(Maths!D$2:D$34,MATCH($A7&amp;$D7,Maths!$A$2:$A$34&amp;Maths!$B$2:$B$34)))&lt;&gt;"",INDEX(Maths!D$2:D$34,MATCH($A7&amp;$D7,Maths!$A$2:$A$34&amp;Maths!$B$2:$B$34))," ")," ")</f>
        <v xml:space="preserve"> </v>
      </c>
      <c r="Q7" s="42" t="str">
        <f t="array" aca="1" ref="Q7" ca="1">IFERROR(IF((INDEX(Maths!E$2:E$34,MATCH($A7&amp;$D7,Maths!$A$2:$A$34&amp;Maths!$B$2:$B$34)))&lt;&gt;"",INDEX(Maths!E$2:E$34,MATCH($A7&amp;$D7,Maths!$A$2:$A$34&amp;Maths!$B$2:$B$34))," ")," ")</f>
        <v>Les durées p. 149</v>
      </c>
      <c r="R7" s="42" t="str">
        <f t="array" aca="1" ref="R7" ca="1">IFERROR(IF((INDEX(Maths!F$2:F$34,MATCH($A7&amp;$D7,Maths!$A$2:$A$34&amp;Maths!$B$2:$B$34)))&lt;&gt;"",INDEX(Maths!F$2:F$34,MATCH($A7&amp;$D7,Maths!$A$2:$A$34&amp;Maths!$B$2:$B$34))," ")," ")</f>
        <v xml:space="preserve"> </v>
      </c>
      <c r="S7" s="42" t="str">
        <f t="array" aca="1" ref="S7" ca="1">IFERROR(IF((INDEX(Maths!G$2:G$34,MATCH($A7&amp;$D7,Maths!$A$2:$A$34&amp;Maths!$B$2:$B$34)))&lt;&gt;"",INDEX(Maths!G$2:G$34,MATCH($A7&amp;$D7,Maths!$A$2:$A$34&amp;Maths!$B$2:$B$34))," ")," ")</f>
        <v xml:space="preserve"> </v>
      </c>
      <c r="T7" s="42" t="str">
        <f t="array" aca="1" ref="T7" ca="1">IFERROR(IF((INDEX(Maths!H$2:H$34,MATCH($A7&amp;$D7,Maths!$A$2:$A$34&amp;Maths!$B$2:$B$34)))&lt;&gt;"",INDEX(Maths!H$2:H$34,MATCH($A7&amp;$D7,Maths!$A$2:$A$34&amp;Maths!$B$2:$B$34))," ")," ")</f>
        <v xml:space="preserve"> </v>
      </c>
      <c r="U7" s="42" t="str">
        <f t="array" aca="1" ref="U7" ca="1">IFERROR(IF((INDEX(Maths!I$2:I$34,MATCH($A7&amp;$D7,Maths!$A$2:$A$34&amp;Maths!$B$2:$B$34)))&lt;&gt;"",INDEX(Maths!I$2:I$34,MATCH($A7&amp;$D7,Maths!$A$2:$A$34&amp;Maths!$B$2:$B$34))," ")," ")</f>
        <v>Tableaux et graphiques p. 169</v>
      </c>
      <c r="V7" s="42" t="str">
        <f t="array" aca="1" ref="V7" ca="1">IFERROR(IF((INDEX(Maths!J$2:J$34,MATCH($A7&amp;$D7,Maths!$A$2:$A$34&amp;Maths!$B$2:$B$34)))&lt;&gt;"",INDEX(Maths!J$2:J$34,MATCH($A7&amp;$D7,Maths!$A$2:$A$34&amp;Maths!$B$2:$B$34))," ")," ")</f>
        <v xml:space="preserve"> </v>
      </c>
      <c r="W7" s="42" t="str">
        <f t="array" aca="1" ref="W7" ca="1">IFERROR(IF((INDEX(Maths!K$2:K$34,MATCH($A7&amp;$D7,Maths!$A$2:$A$34&amp;Maths!$B$2:$B$34)))&lt;&gt;"",INDEX(Maths!K$2:K$34,MATCH($A7&amp;$D7,Maths!$A$2:$A$34&amp;Maths!$B$2:$B$34))," ")," ")</f>
        <v>Pb500/Pb510/Pb530 Résolution de problèmes</v>
      </c>
    </row>
    <row r="8" spans="1:25" ht="60">
      <c r="A8" s="47" t="str">
        <f t="shared" ca="1" si="0"/>
        <v>9</v>
      </c>
      <c r="B8" s="20">
        <f ca="1">VLOOKUP(ABS($A8),Calendrier!$A$2:$C$12,2)</f>
        <v>42492</v>
      </c>
      <c r="C8" s="20">
        <f ca="1">VLOOKUP(ABS($A8),Calendrier!$A$2:$C$12,3)</f>
        <v>42510</v>
      </c>
      <c r="D8" s="23" t="str">
        <f>'Liste élèves'!A8</f>
        <v>CM1</v>
      </c>
      <c r="E8" s="24" t="str">
        <f>'Liste élèves'!B8</f>
        <v>G</v>
      </c>
      <c r="F8" s="24" t="str">
        <f>'Liste élèves'!C8</f>
        <v>g</v>
      </c>
      <c r="G8" s="42" t="str">
        <f t="array" aca="1" ref="G8" ca="1">IFERROR(T(INDEX(Français!C$2:C$34,MATCH($A8&amp;$D8,Français!$A$2:$A$34&amp;Français!$B$2:$B$34,0))),"")</f>
        <v>Identifier les phrases déclaratives, interrogatives et injonctives p. 64</v>
      </c>
      <c r="H8" s="42" t="str">
        <f t="array" aca="1" ref="H8" ca="1">IFERROR(IF((INDEX(Français!D$2:D$34,MATCH($A8&amp;$D8,Français!$A$2:$A$34&amp;Français!$B$2:$B$34)))&lt;&gt;"",INDEX(Français!D$2:D$34,MATCH($A8&amp;$D8,Français!$A$2:$A$34&amp;Français!$B$2:$B$34))," ")," ")</f>
        <v xml:space="preserve"> </v>
      </c>
      <c r="I8" s="42" t="str">
        <f t="array" aca="1" ref="I8" ca="1">IFERROR(IF((INDEX(Français!E$2:E$34,MATCH($A8&amp;$D8,Français!$A$2:$A$34&amp;Français!$B$2:$B$34)))&lt;&gt;"",INDEX(Français!E$2:E$34,MATCH($A8&amp;$D8,Français!$A$2:$A$34&amp;Français!$B$2:$B$34))," ")," ")</f>
        <v xml:space="preserve"> </v>
      </c>
      <c r="J8" s="42" t="str">
        <f t="array" aca="1" ref="J8" ca="1">IFERROR(IF((INDEX(Français!F$2:F$34,MATCH($A8&amp;$D8,Français!$A$2:$A$34&amp;Français!$B$2:$B$34)))&lt;&gt;"",INDEX(Français!F$2:F$34,MATCH($A8&amp;$D8,Français!$A$2:$A$34&amp;Français!$B$2:$B$34))," ")," ")</f>
        <v xml:space="preserve"> </v>
      </c>
      <c r="K8" s="42" t="str">
        <f t="array" aca="1" ref="K8" ca="1">IFERROR(IF((INDEX(Français!G$2:G$34,MATCH($A8&amp;$D8,Français!$A$2:$A$34&amp;Français!$B$2:$B$34)))&lt;&gt;"",INDEX(Français!G$2:G$34,MATCH($A8&amp;$D8,Français!$A$2:$A$34&amp;Français!$B$2:$B$34))," ")," ")</f>
        <v xml:space="preserve"> </v>
      </c>
      <c r="L8" s="42" t="str">
        <f t="array" aca="1" ref="L8" ca="1">IFERROR(IF((INDEX(Français!H$2:H$34,MATCH($A8&amp;$D8,Français!$A$2:$A$34&amp;Français!$B$2:$B$34)))&lt;&gt;"",INDEX(Français!H$2:H$34,MATCH($A8&amp;$D8,Français!$A$2:$A$34&amp;Français!$B$2:$B$34))," ")," ")</f>
        <v xml:space="preserve"> </v>
      </c>
      <c r="M8" s="42" t="str">
        <f t="array" aca="1" ref="M8" ca="1">IFERROR(IF((INDEX(Français!I$2:I$34,MATCH($A8&amp;$D8,Français!$A$2:$A$34&amp;Français!$B$2:$B$34)))&lt;&gt;"",INDEX(Français!I$2:I$34,MATCH($A8&amp;$D8,Français!$A$2:$A$34&amp;Français!$B$2:$B$34))," ")," ")</f>
        <v xml:space="preserve"> </v>
      </c>
      <c r="N8" s="42"/>
      <c r="O8" s="42" t="str">
        <f t="array" aca="1" ref="O8" ca="1">IFERROR(IF((INDEX(Maths!C$2:C$34,MATCH($A8&amp;$D8,Maths!$A$2:$A$34&amp;Maths!$B$2:$B$34)))&lt;&gt;"",INDEX(Maths!C$2:C$34,MATCH($A8&amp;$D8,Maths!$A$2:$A$34&amp;Maths!$B$2:$B$34))," ")," ")</f>
        <v xml:space="preserve"> </v>
      </c>
      <c r="P8" s="42" t="str">
        <f t="array" aca="1" ref="P8" ca="1">IFERROR(IF((INDEX(Maths!D$2:D$34,MATCH($A8&amp;$D8,Maths!$A$2:$A$34&amp;Maths!$B$2:$B$34)))&lt;&gt;"",INDEX(Maths!D$2:D$34,MATCH($A8&amp;$D8,Maths!$A$2:$A$34&amp;Maths!$B$2:$B$34))," ")," ")</f>
        <v xml:space="preserve"> </v>
      </c>
      <c r="Q8" s="42" t="str">
        <f t="array" aca="1" ref="Q8" ca="1">IFERROR(IF((INDEX(Maths!E$2:E$34,MATCH($A8&amp;$D8,Maths!$A$2:$A$34&amp;Maths!$B$2:$B$34)))&lt;&gt;"",INDEX(Maths!E$2:E$34,MATCH($A8&amp;$D8,Maths!$A$2:$A$34&amp;Maths!$B$2:$B$34))," ")," ")</f>
        <v>Les durées p. 149</v>
      </c>
      <c r="R8" s="42" t="str">
        <f t="array" aca="1" ref="R8" ca="1">IFERROR(IF((INDEX(Maths!F$2:F$34,MATCH($A8&amp;$D8,Maths!$A$2:$A$34&amp;Maths!$B$2:$B$34)))&lt;&gt;"",INDEX(Maths!F$2:F$34,MATCH($A8&amp;$D8,Maths!$A$2:$A$34&amp;Maths!$B$2:$B$34))," ")," ")</f>
        <v xml:space="preserve"> </v>
      </c>
      <c r="S8" s="42" t="str">
        <f t="array" aca="1" ref="S8" ca="1">IFERROR(IF((INDEX(Maths!G$2:G$34,MATCH($A8&amp;$D8,Maths!$A$2:$A$34&amp;Maths!$B$2:$B$34)))&lt;&gt;"",INDEX(Maths!G$2:G$34,MATCH($A8&amp;$D8,Maths!$A$2:$A$34&amp;Maths!$B$2:$B$34))," ")," ")</f>
        <v xml:space="preserve"> </v>
      </c>
      <c r="T8" s="42" t="str">
        <f t="array" aca="1" ref="T8" ca="1">IFERROR(IF((INDEX(Maths!H$2:H$34,MATCH($A8&amp;$D8,Maths!$A$2:$A$34&amp;Maths!$B$2:$B$34)))&lt;&gt;"",INDEX(Maths!H$2:H$34,MATCH($A8&amp;$D8,Maths!$A$2:$A$34&amp;Maths!$B$2:$B$34))," ")," ")</f>
        <v xml:space="preserve"> </v>
      </c>
      <c r="U8" s="42" t="str">
        <f t="array" aca="1" ref="U8" ca="1">IFERROR(IF((INDEX(Maths!I$2:I$34,MATCH($A8&amp;$D8,Maths!$A$2:$A$34&amp;Maths!$B$2:$B$34)))&lt;&gt;"",INDEX(Maths!I$2:I$34,MATCH($A8&amp;$D8,Maths!$A$2:$A$34&amp;Maths!$B$2:$B$34))," ")," ")</f>
        <v>Tableaux et graphiques p. 169</v>
      </c>
      <c r="V8" s="42" t="str">
        <f t="array" aca="1" ref="V8" ca="1">IFERROR(IF((INDEX(Maths!J$2:J$34,MATCH($A8&amp;$D8,Maths!$A$2:$A$34&amp;Maths!$B$2:$B$34)))&lt;&gt;"",INDEX(Maths!J$2:J$34,MATCH($A8&amp;$D8,Maths!$A$2:$A$34&amp;Maths!$B$2:$B$34))," ")," ")</f>
        <v xml:space="preserve"> </v>
      </c>
      <c r="W8" s="42" t="str">
        <f t="array" aca="1" ref="W8" ca="1">IFERROR(IF((INDEX(Maths!K$2:K$34,MATCH($A8&amp;$D8,Maths!$A$2:$A$34&amp;Maths!$B$2:$B$34)))&lt;&gt;"",INDEX(Maths!K$2:K$34,MATCH($A8&amp;$D8,Maths!$A$2:$A$34&amp;Maths!$B$2:$B$34))," ")," ")</f>
        <v>Pb500/Pb510/Pb530 Résolution de problèmes</v>
      </c>
    </row>
    <row r="9" spans="1:25" ht="60">
      <c r="A9" s="47" t="str">
        <f t="shared" ca="1" si="0"/>
        <v>9</v>
      </c>
      <c r="B9" s="20">
        <f ca="1">VLOOKUP(ABS($A9),Calendrier!$A$2:$C$12,2)</f>
        <v>42492</v>
      </c>
      <c r="C9" s="20">
        <f ca="1">VLOOKUP(ABS($A9),Calendrier!$A$2:$C$12,3)</f>
        <v>42510</v>
      </c>
      <c r="D9" s="23" t="str">
        <f>'Liste élèves'!A9</f>
        <v>CM1</v>
      </c>
      <c r="E9" s="24" t="str">
        <f>'Liste élèves'!B9</f>
        <v>H</v>
      </c>
      <c r="F9" s="24" t="str">
        <f>'Liste élèves'!C9</f>
        <v>h</v>
      </c>
      <c r="G9" s="42" t="str">
        <f t="array" aca="1" ref="G9" ca="1">IFERROR(T(INDEX(Français!C$2:C$34,MATCH($A9&amp;$D9,Français!$A$2:$A$34&amp;Français!$B$2:$B$34,0))),"")</f>
        <v>Identifier les phrases déclaratives, interrogatives et injonctives p. 64</v>
      </c>
      <c r="H9" s="42" t="str">
        <f t="array" aca="1" ref="H9" ca="1">IFERROR(IF((INDEX(Français!D$2:D$34,MATCH($A9&amp;$D9,Français!$A$2:$A$34&amp;Français!$B$2:$B$34)))&lt;&gt;"",INDEX(Français!D$2:D$34,MATCH($A9&amp;$D9,Français!$A$2:$A$34&amp;Français!$B$2:$B$34))," ")," ")</f>
        <v xml:space="preserve"> </v>
      </c>
      <c r="I9" s="42" t="str">
        <f t="array" aca="1" ref="I9" ca="1">IFERROR(IF((INDEX(Français!E$2:E$34,MATCH($A9&amp;$D9,Français!$A$2:$A$34&amp;Français!$B$2:$B$34)))&lt;&gt;"",INDEX(Français!E$2:E$34,MATCH($A9&amp;$D9,Français!$A$2:$A$34&amp;Français!$B$2:$B$34))," ")," ")</f>
        <v xml:space="preserve"> </v>
      </c>
      <c r="J9" s="42" t="str">
        <f t="array" aca="1" ref="J9" ca="1">IFERROR(IF((INDEX(Français!F$2:F$34,MATCH($A9&amp;$D9,Français!$A$2:$A$34&amp;Français!$B$2:$B$34)))&lt;&gt;"",INDEX(Français!F$2:F$34,MATCH($A9&amp;$D9,Français!$A$2:$A$34&amp;Français!$B$2:$B$34))," ")," ")</f>
        <v xml:space="preserve"> </v>
      </c>
      <c r="K9" s="42" t="str">
        <f t="array" aca="1" ref="K9" ca="1">IFERROR(IF((INDEX(Français!G$2:G$34,MATCH($A9&amp;$D9,Français!$A$2:$A$34&amp;Français!$B$2:$B$34)))&lt;&gt;"",INDEX(Français!G$2:G$34,MATCH($A9&amp;$D9,Français!$A$2:$A$34&amp;Français!$B$2:$B$34))," ")," ")</f>
        <v xml:space="preserve"> </v>
      </c>
      <c r="L9" s="42" t="str">
        <f t="array" aca="1" ref="L9" ca="1">IFERROR(IF((INDEX(Français!H$2:H$34,MATCH($A9&amp;$D9,Français!$A$2:$A$34&amp;Français!$B$2:$B$34)))&lt;&gt;"",INDEX(Français!H$2:H$34,MATCH($A9&amp;$D9,Français!$A$2:$A$34&amp;Français!$B$2:$B$34))," ")," ")</f>
        <v xml:space="preserve"> </v>
      </c>
      <c r="M9" s="42" t="str">
        <f t="array" aca="1" ref="M9" ca="1">IFERROR(IF((INDEX(Français!I$2:I$34,MATCH($A9&amp;$D9,Français!$A$2:$A$34&amp;Français!$B$2:$B$34)))&lt;&gt;"",INDEX(Français!I$2:I$34,MATCH($A9&amp;$D9,Français!$A$2:$A$34&amp;Français!$B$2:$B$34))," ")," ")</f>
        <v xml:space="preserve"> </v>
      </c>
      <c r="N9" s="42"/>
      <c r="O9" s="42" t="str">
        <f t="array" aca="1" ref="O9" ca="1">IFERROR(IF((INDEX(Maths!C$2:C$34,MATCH($A9&amp;$D9,Maths!$A$2:$A$34&amp;Maths!$B$2:$B$34)))&lt;&gt;"",INDEX(Maths!C$2:C$34,MATCH($A9&amp;$D9,Maths!$A$2:$A$34&amp;Maths!$B$2:$B$34))," ")," ")</f>
        <v xml:space="preserve"> </v>
      </c>
      <c r="P9" s="42" t="str">
        <f t="array" aca="1" ref="P9" ca="1">IFERROR(IF((INDEX(Maths!D$2:D$34,MATCH($A9&amp;$D9,Maths!$A$2:$A$34&amp;Maths!$B$2:$B$34)))&lt;&gt;"",INDEX(Maths!D$2:D$34,MATCH($A9&amp;$D9,Maths!$A$2:$A$34&amp;Maths!$B$2:$B$34))," ")," ")</f>
        <v xml:space="preserve"> </v>
      </c>
      <c r="Q9" s="42" t="str">
        <f t="array" aca="1" ref="Q9" ca="1">IFERROR(IF((INDEX(Maths!E$2:E$34,MATCH($A9&amp;$D9,Maths!$A$2:$A$34&amp;Maths!$B$2:$B$34)))&lt;&gt;"",INDEX(Maths!E$2:E$34,MATCH($A9&amp;$D9,Maths!$A$2:$A$34&amp;Maths!$B$2:$B$34))," ")," ")</f>
        <v>Les durées p. 149</v>
      </c>
      <c r="R9" s="42" t="str">
        <f t="array" aca="1" ref="R9" ca="1">IFERROR(IF((INDEX(Maths!F$2:F$34,MATCH($A9&amp;$D9,Maths!$A$2:$A$34&amp;Maths!$B$2:$B$34)))&lt;&gt;"",INDEX(Maths!F$2:F$34,MATCH($A9&amp;$D9,Maths!$A$2:$A$34&amp;Maths!$B$2:$B$34))," ")," ")</f>
        <v xml:space="preserve"> </v>
      </c>
      <c r="S9" s="42" t="str">
        <f t="array" aca="1" ref="S9" ca="1">IFERROR(IF((INDEX(Maths!G$2:G$34,MATCH($A9&amp;$D9,Maths!$A$2:$A$34&amp;Maths!$B$2:$B$34)))&lt;&gt;"",INDEX(Maths!G$2:G$34,MATCH($A9&amp;$D9,Maths!$A$2:$A$34&amp;Maths!$B$2:$B$34))," ")," ")</f>
        <v xml:space="preserve"> </v>
      </c>
      <c r="T9" s="42" t="str">
        <f t="array" aca="1" ref="T9" ca="1">IFERROR(IF((INDEX(Maths!H$2:H$34,MATCH($A9&amp;$D9,Maths!$A$2:$A$34&amp;Maths!$B$2:$B$34)))&lt;&gt;"",INDEX(Maths!H$2:H$34,MATCH($A9&amp;$D9,Maths!$A$2:$A$34&amp;Maths!$B$2:$B$34))," ")," ")</f>
        <v xml:space="preserve"> </v>
      </c>
      <c r="U9" s="42" t="str">
        <f t="array" aca="1" ref="U9" ca="1">IFERROR(IF((INDEX(Maths!I$2:I$34,MATCH($A9&amp;$D9,Maths!$A$2:$A$34&amp;Maths!$B$2:$B$34)))&lt;&gt;"",INDEX(Maths!I$2:I$34,MATCH($A9&amp;$D9,Maths!$A$2:$A$34&amp;Maths!$B$2:$B$34))," ")," ")</f>
        <v>Tableaux et graphiques p. 169</v>
      </c>
      <c r="V9" s="42" t="str">
        <f t="array" aca="1" ref="V9" ca="1">IFERROR(IF((INDEX(Maths!J$2:J$34,MATCH($A9&amp;$D9,Maths!$A$2:$A$34&amp;Maths!$B$2:$B$34)))&lt;&gt;"",INDEX(Maths!J$2:J$34,MATCH($A9&amp;$D9,Maths!$A$2:$A$34&amp;Maths!$B$2:$B$34))," ")," ")</f>
        <v xml:space="preserve"> </v>
      </c>
      <c r="W9" s="42" t="str">
        <f t="array" aca="1" ref="W9" ca="1">IFERROR(IF((INDEX(Maths!K$2:K$34,MATCH($A9&amp;$D9,Maths!$A$2:$A$34&amp;Maths!$B$2:$B$34)))&lt;&gt;"",INDEX(Maths!K$2:K$34,MATCH($A9&amp;$D9,Maths!$A$2:$A$34&amp;Maths!$B$2:$B$34))," ")," ")</f>
        <v>Pb500/Pb510/Pb530 Résolution de problèmes</v>
      </c>
    </row>
    <row r="10" spans="1:25" ht="60">
      <c r="A10" s="47" t="str">
        <f t="shared" ca="1" si="0"/>
        <v>9</v>
      </c>
      <c r="B10" s="20">
        <f ca="1">VLOOKUP(ABS($A10),Calendrier!$A$2:$C$12,2)</f>
        <v>42492</v>
      </c>
      <c r="C10" s="20">
        <f ca="1">VLOOKUP(ABS($A10),Calendrier!$A$2:$C$12,3)</f>
        <v>42510</v>
      </c>
      <c r="D10" s="21" t="str">
        <f>'Liste élèves'!A10</f>
        <v>CM2</v>
      </c>
      <c r="E10" s="22" t="str">
        <f>'Liste élèves'!B10</f>
        <v>I</v>
      </c>
      <c r="F10" s="22" t="str">
        <f>'Liste élèves'!C10</f>
        <v>i</v>
      </c>
      <c r="G10" s="42" t="str">
        <f t="array" aca="1" ref="G10" ca="1">IFERROR(T(INDEX(Français!C$2:C$34,MATCH($A10&amp;$D10,Français!$A$2:$A$34&amp;Français!$B$2:$B$34,0))),"")</f>
        <v>Identifier les phrases déclaratives, interrogatives et injonctives p. 64</v>
      </c>
      <c r="H10" s="42" t="str">
        <f t="array" aca="1" ref="H10" ca="1">IFERROR(IF((INDEX(Français!D$2:D$34,MATCH($A10&amp;$D10,Français!$A$2:$A$34&amp;Français!$B$2:$B$34)))&lt;&gt;"",INDEX(Français!D$2:D$34,MATCH($A10&amp;$D10,Français!$A$2:$A$34&amp;Français!$B$2:$B$34))," ")," ")</f>
        <v xml:space="preserve"> </v>
      </c>
      <c r="I10" s="42" t="str">
        <f t="array" aca="1" ref="I10" ca="1">IFERROR(IF((INDEX(Français!E$2:E$34,MATCH($A10&amp;$D10,Français!$A$2:$A$34&amp;Français!$B$2:$B$34)))&lt;&gt;"",INDEX(Français!E$2:E$34,MATCH($A10&amp;$D10,Français!$A$2:$A$34&amp;Français!$B$2:$B$34))," ")," ")</f>
        <v xml:space="preserve"> </v>
      </c>
      <c r="J10" s="42" t="str">
        <f t="array" aca="1" ref="J10" ca="1">IFERROR(IF((INDEX(Français!F$2:F$34,MATCH($A10&amp;$D10,Français!$A$2:$A$34&amp;Français!$B$2:$B$34)))&lt;&gt;"",INDEX(Français!F$2:F$34,MATCH($A10&amp;$D10,Français!$A$2:$A$34&amp;Français!$B$2:$B$34))," ")," ")</f>
        <v xml:space="preserve"> </v>
      </c>
      <c r="K10" s="42" t="str">
        <f t="array" aca="1" ref="K10" ca="1">IFERROR(IF((INDEX(Français!G$2:G$34,MATCH($A10&amp;$D10,Français!$A$2:$A$34&amp;Français!$B$2:$B$34)))&lt;&gt;"",INDEX(Français!G$2:G$34,MATCH($A10&amp;$D10,Français!$A$2:$A$34&amp;Français!$B$2:$B$34))," ")," ")</f>
        <v xml:space="preserve"> </v>
      </c>
      <c r="L10" s="42" t="str">
        <f t="array" aca="1" ref="L10" ca="1">IFERROR(IF((INDEX(Français!H$2:H$34,MATCH($A10&amp;$D10,Français!$A$2:$A$34&amp;Français!$B$2:$B$34)))&lt;&gt;"",INDEX(Français!H$2:H$34,MATCH($A10&amp;$D10,Français!$A$2:$A$34&amp;Français!$B$2:$B$34))," ")," ")</f>
        <v xml:space="preserve"> </v>
      </c>
      <c r="M10" s="42" t="str">
        <f t="array" aca="1" ref="M10" ca="1">IFERROR(IF((INDEX(Français!I$2:I$34,MATCH($A10&amp;$D10,Français!$A$2:$A$34&amp;Français!$B$2:$B$34)))&lt;&gt;"",INDEX(Français!I$2:I$34,MATCH($A10&amp;$D10,Français!$A$2:$A$34&amp;Français!$B$2:$B$34))," ")," ")</f>
        <v xml:space="preserve"> </v>
      </c>
      <c r="N10" s="42"/>
      <c r="O10" s="42" t="str">
        <f t="array" aca="1" ref="O10" ca="1">IFERROR(IF((INDEX(Maths!C$2:C$34,MATCH($A10&amp;$D10,Maths!$A$2:$A$34&amp;Maths!$B$2:$B$34)))&lt;&gt;"",INDEX(Maths!C$2:C$34,MATCH($A10&amp;$D10,Maths!$A$2:$A$34&amp;Maths!$B$2:$B$34))," ")," ")</f>
        <v xml:space="preserve"> </v>
      </c>
      <c r="P10" s="42" t="str">
        <f t="array" aca="1" ref="P10" ca="1">IFERROR(IF((INDEX(Maths!D$2:D$34,MATCH($A10&amp;$D10,Maths!$A$2:$A$34&amp;Maths!$B$2:$B$34)))&lt;&gt;"",INDEX(Maths!D$2:D$34,MATCH($A10&amp;$D10,Maths!$A$2:$A$34&amp;Maths!$B$2:$B$34))," ")," ")</f>
        <v xml:space="preserve"> </v>
      </c>
      <c r="Q10" s="42" t="str">
        <f t="array" aca="1" ref="Q10" ca="1">IFERROR(IF((INDEX(Maths!E$2:E$34,MATCH($A10&amp;$D10,Maths!$A$2:$A$34&amp;Maths!$B$2:$B$34)))&lt;&gt;"",INDEX(Maths!E$2:E$34,MATCH($A10&amp;$D10,Maths!$A$2:$A$34&amp;Maths!$B$2:$B$34))," ")," ")</f>
        <v>Les durées p. 149</v>
      </c>
      <c r="R10" s="42" t="str">
        <f t="array" aca="1" ref="R10" ca="1">IFERROR(IF((INDEX(Maths!F$2:F$34,MATCH($A10&amp;$D10,Maths!$A$2:$A$34&amp;Maths!$B$2:$B$34)))&lt;&gt;"",INDEX(Maths!F$2:F$34,MATCH($A10&amp;$D10,Maths!$A$2:$A$34&amp;Maths!$B$2:$B$34))," ")," ")</f>
        <v xml:space="preserve"> </v>
      </c>
      <c r="S10" s="42" t="str">
        <f t="array" aca="1" ref="S10" ca="1">IFERROR(IF((INDEX(Maths!G$2:G$34,MATCH($A10&amp;$D10,Maths!$A$2:$A$34&amp;Maths!$B$2:$B$34)))&lt;&gt;"",INDEX(Maths!G$2:G$34,MATCH($A10&amp;$D10,Maths!$A$2:$A$34&amp;Maths!$B$2:$B$34))," ")," ")</f>
        <v xml:space="preserve"> </v>
      </c>
      <c r="T10" s="42" t="str">
        <f t="array" aca="1" ref="T10" ca="1">IFERROR(IF((INDEX(Maths!H$2:H$34,MATCH($A10&amp;$D10,Maths!$A$2:$A$34&amp;Maths!$B$2:$B$34)))&lt;&gt;"",INDEX(Maths!H$2:H$34,MATCH($A10&amp;$D10,Maths!$A$2:$A$34&amp;Maths!$B$2:$B$34))," ")," ")</f>
        <v xml:space="preserve"> </v>
      </c>
      <c r="U10" s="42" t="str">
        <f t="array" aca="1" ref="U10" ca="1">IFERROR(IF((INDEX(Maths!I$2:I$34,MATCH($A10&amp;$D10,Maths!$A$2:$A$34&amp;Maths!$B$2:$B$34)))&lt;&gt;"",INDEX(Maths!I$2:I$34,MATCH($A10&amp;$D10,Maths!$A$2:$A$34&amp;Maths!$B$2:$B$34))," ")," ")</f>
        <v>Tableaux et graphiques p. 169</v>
      </c>
      <c r="V10" s="42" t="str">
        <f t="array" aca="1" ref="V10" ca="1">IFERROR(IF((INDEX(Maths!J$2:J$34,MATCH($A10&amp;$D10,Maths!$A$2:$A$34&amp;Maths!$B$2:$B$34)))&lt;&gt;"",INDEX(Maths!J$2:J$34,MATCH($A10&amp;$D10,Maths!$A$2:$A$34&amp;Maths!$B$2:$B$34))," ")," ")</f>
        <v xml:space="preserve"> </v>
      </c>
      <c r="W10" s="42" t="str">
        <f t="array" aca="1" ref="W10" ca="1">IFERROR(IF((INDEX(Maths!K$2:K$34,MATCH($A10&amp;$D10,Maths!$A$2:$A$34&amp;Maths!$B$2:$B$34)))&lt;&gt;"",INDEX(Maths!K$2:K$34,MATCH($A10&amp;$D10,Maths!$A$2:$A$34&amp;Maths!$B$2:$B$34))," ")," ")</f>
        <v>Pb500/Pb510/Pb530 Résolution de problèmes</v>
      </c>
    </row>
    <row r="11" spans="1:25" ht="60">
      <c r="A11" s="47" t="str">
        <f t="shared" ca="1" si="0"/>
        <v>9</v>
      </c>
      <c r="B11" s="20">
        <f ca="1">VLOOKUP(ABS($A11),Calendrier!$A$2:$C$12,2)</f>
        <v>42492</v>
      </c>
      <c r="C11" s="20">
        <f ca="1">VLOOKUP(ABS($A11),Calendrier!$A$2:$C$12,3)</f>
        <v>42510</v>
      </c>
      <c r="D11" s="21" t="str">
        <f>'Liste élèves'!A11</f>
        <v>CM2</v>
      </c>
      <c r="E11" s="22" t="str">
        <f>'Liste élèves'!B11</f>
        <v>J</v>
      </c>
      <c r="F11" s="22" t="str">
        <f>'Liste élèves'!C11</f>
        <v>j</v>
      </c>
      <c r="G11" s="42" t="str">
        <f t="array" aca="1" ref="G11" ca="1">IFERROR(T(INDEX(Français!C$2:C$34,MATCH($A11&amp;$D11,Français!$A$2:$A$34&amp;Français!$B$2:$B$34,0))),"")</f>
        <v>Identifier les phrases déclaratives, interrogatives et injonctives p. 64</v>
      </c>
      <c r="H11" s="42" t="str">
        <f t="array" aca="1" ref="H11" ca="1">IFERROR(IF((INDEX(Français!D$2:D$34,MATCH($A11&amp;$D11,Français!$A$2:$A$34&amp;Français!$B$2:$B$34)))&lt;&gt;"",INDEX(Français!D$2:D$34,MATCH($A11&amp;$D11,Français!$A$2:$A$34&amp;Français!$B$2:$B$34))," ")," ")</f>
        <v xml:space="preserve"> </v>
      </c>
      <c r="I11" s="42" t="str">
        <f t="array" aca="1" ref="I11" ca="1">IFERROR(IF((INDEX(Français!E$2:E$34,MATCH($A11&amp;$D11,Français!$A$2:$A$34&amp;Français!$B$2:$B$34)))&lt;&gt;"",INDEX(Français!E$2:E$34,MATCH($A11&amp;$D11,Français!$A$2:$A$34&amp;Français!$B$2:$B$34))," ")," ")</f>
        <v xml:space="preserve"> </v>
      </c>
      <c r="J11" s="42" t="str">
        <f t="array" aca="1" ref="J11" ca="1">IFERROR(IF((INDEX(Français!F$2:F$34,MATCH($A11&amp;$D11,Français!$A$2:$A$34&amp;Français!$B$2:$B$34)))&lt;&gt;"",INDEX(Français!F$2:F$34,MATCH($A11&amp;$D11,Français!$A$2:$A$34&amp;Français!$B$2:$B$34))," ")," ")</f>
        <v xml:space="preserve"> </v>
      </c>
      <c r="K11" s="42" t="str">
        <f t="array" aca="1" ref="K11" ca="1">IFERROR(IF((INDEX(Français!G$2:G$34,MATCH($A11&amp;$D11,Français!$A$2:$A$34&amp;Français!$B$2:$B$34)))&lt;&gt;"",INDEX(Français!G$2:G$34,MATCH($A11&amp;$D11,Français!$A$2:$A$34&amp;Français!$B$2:$B$34))," ")," ")</f>
        <v xml:space="preserve"> </v>
      </c>
      <c r="L11" s="42" t="str">
        <f t="array" aca="1" ref="L11" ca="1">IFERROR(IF((INDEX(Français!H$2:H$34,MATCH($A11&amp;$D11,Français!$A$2:$A$34&amp;Français!$B$2:$B$34)))&lt;&gt;"",INDEX(Français!H$2:H$34,MATCH($A11&amp;$D11,Français!$A$2:$A$34&amp;Français!$B$2:$B$34))," ")," ")</f>
        <v xml:space="preserve"> </v>
      </c>
      <c r="M11" s="42" t="str">
        <f t="array" aca="1" ref="M11" ca="1">IFERROR(IF((INDEX(Français!I$2:I$34,MATCH($A11&amp;$D11,Français!$A$2:$A$34&amp;Français!$B$2:$B$34)))&lt;&gt;"",INDEX(Français!I$2:I$34,MATCH($A11&amp;$D11,Français!$A$2:$A$34&amp;Français!$B$2:$B$34))," ")," ")</f>
        <v xml:space="preserve"> </v>
      </c>
      <c r="N11" s="42"/>
      <c r="O11" s="42" t="str">
        <f t="array" aca="1" ref="O11" ca="1">IFERROR(IF((INDEX(Maths!C$2:C$34,MATCH($A11&amp;$D11,Maths!$A$2:$A$34&amp;Maths!$B$2:$B$34)))&lt;&gt;"",INDEX(Maths!C$2:C$34,MATCH($A11&amp;$D11,Maths!$A$2:$A$34&amp;Maths!$B$2:$B$34))," ")," ")</f>
        <v xml:space="preserve"> </v>
      </c>
      <c r="P11" s="42" t="str">
        <f t="array" aca="1" ref="P11" ca="1">IFERROR(IF((INDEX(Maths!D$2:D$34,MATCH($A11&amp;$D11,Maths!$A$2:$A$34&amp;Maths!$B$2:$B$34)))&lt;&gt;"",INDEX(Maths!D$2:D$34,MATCH($A11&amp;$D11,Maths!$A$2:$A$34&amp;Maths!$B$2:$B$34))," ")," ")</f>
        <v xml:space="preserve"> </v>
      </c>
      <c r="Q11" s="42" t="str">
        <f t="array" aca="1" ref="Q11" ca="1">IFERROR(IF((INDEX(Maths!E$2:E$34,MATCH($A11&amp;$D11,Maths!$A$2:$A$34&amp;Maths!$B$2:$B$34)))&lt;&gt;"",INDEX(Maths!E$2:E$34,MATCH($A11&amp;$D11,Maths!$A$2:$A$34&amp;Maths!$B$2:$B$34))," ")," ")</f>
        <v>Les durées p. 149</v>
      </c>
      <c r="R11" s="42" t="str">
        <f t="array" aca="1" ref="R11" ca="1">IFERROR(IF((INDEX(Maths!F$2:F$34,MATCH($A11&amp;$D11,Maths!$A$2:$A$34&amp;Maths!$B$2:$B$34)))&lt;&gt;"",INDEX(Maths!F$2:F$34,MATCH($A11&amp;$D11,Maths!$A$2:$A$34&amp;Maths!$B$2:$B$34))," ")," ")</f>
        <v xml:space="preserve"> </v>
      </c>
      <c r="S11" s="42" t="str">
        <f t="array" aca="1" ref="S11" ca="1">IFERROR(IF((INDEX(Maths!G$2:G$34,MATCH($A11&amp;$D11,Maths!$A$2:$A$34&amp;Maths!$B$2:$B$34)))&lt;&gt;"",INDEX(Maths!G$2:G$34,MATCH($A11&amp;$D11,Maths!$A$2:$A$34&amp;Maths!$B$2:$B$34))," ")," ")</f>
        <v xml:space="preserve"> </v>
      </c>
      <c r="T11" s="42" t="str">
        <f t="array" aca="1" ref="T11" ca="1">IFERROR(IF((INDEX(Maths!H$2:H$34,MATCH($A11&amp;$D11,Maths!$A$2:$A$34&amp;Maths!$B$2:$B$34)))&lt;&gt;"",INDEX(Maths!H$2:H$34,MATCH($A11&amp;$D11,Maths!$A$2:$A$34&amp;Maths!$B$2:$B$34))," ")," ")</f>
        <v xml:space="preserve"> </v>
      </c>
      <c r="U11" s="42" t="str">
        <f t="array" aca="1" ref="U11" ca="1">IFERROR(IF((INDEX(Maths!I$2:I$34,MATCH($A11&amp;$D11,Maths!$A$2:$A$34&amp;Maths!$B$2:$B$34)))&lt;&gt;"",INDEX(Maths!I$2:I$34,MATCH($A11&amp;$D11,Maths!$A$2:$A$34&amp;Maths!$B$2:$B$34))," ")," ")</f>
        <v>Tableaux et graphiques p. 169</v>
      </c>
      <c r="V11" s="42" t="str">
        <f t="array" aca="1" ref="V11" ca="1">IFERROR(IF((INDEX(Maths!J$2:J$34,MATCH($A11&amp;$D11,Maths!$A$2:$A$34&amp;Maths!$B$2:$B$34)))&lt;&gt;"",INDEX(Maths!J$2:J$34,MATCH($A11&amp;$D11,Maths!$A$2:$A$34&amp;Maths!$B$2:$B$34))," ")," ")</f>
        <v xml:space="preserve"> </v>
      </c>
      <c r="W11" s="42" t="str">
        <f t="array" aca="1" ref="W11" ca="1">IFERROR(IF((INDEX(Maths!K$2:K$34,MATCH($A11&amp;$D11,Maths!$A$2:$A$34&amp;Maths!$B$2:$B$34)))&lt;&gt;"",INDEX(Maths!K$2:K$34,MATCH($A11&amp;$D11,Maths!$A$2:$A$34&amp;Maths!$B$2:$B$34))," ")," ")</f>
        <v>Pb500/Pb510/Pb530 Résolution de problèmes</v>
      </c>
    </row>
    <row r="12" spans="1:25" ht="60">
      <c r="A12" s="47" t="str">
        <f t="shared" ca="1" si="0"/>
        <v>9</v>
      </c>
      <c r="B12" s="20">
        <f ca="1">VLOOKUP(ABS($A12),Calendrier!$A$2:$C$12,2)</f>
        <v>42492</v>
      </c>
      <c r="C12" s="20">
        <f ca="1">VLOOKUP(ABS($A12),Calendrier!$A$2:$C$12,3)</f>
        <v>42510</v>
      </c>
      <c r="D12" s="21" t="str">
        <f>'Liste élèves'!A12</f>
        <v>CM2</v>
      </c>
      <c r="E12" s="22" t="str">
        <f>'Liste élèves'!B12</f>
        <v>K</v>
      </c>
      <c r="F12" s="22" t="str">
        <f>'Liste élèves'!C12</f>
        <v>k</v>
      </c>
      <c r="G12" s="42" t="str">
        <f t="array" aca="1" ref="G12" ca="1">IFERROR(T(INDEX(Français!C$2:C$34,MATCH($A12&amp;$D12,Français!$A$2:$A$34&amp;Français!$B$2:$B$34,0))),"")</f>
        <v>Identifier les phrases déclaratives, interrogatives et injonctives p. 64</v>
      </c>
      <c r="H12" s="42" t="str">
        <f t="array" aca="1" ref="H12" ca="1">IFERROR(IF((INDEX(Français!D$2:D$34,MATCH($A12&amp;$D12,Français!$A$2:$A$34&amp;Français!$B$2:$B$34)))&lt;&gt;"",INDEX(Français!D$2:D$34,MATCH($A12&amp;$D12,Français!$A$2:$A$34&amp;Français!$B$2:$B$34))," ")," ")</f>
        <v xml:space="preserve"> </v>
      </c>
      <c r="I12" s="42" t="str">
        <f t="array" aca="1" ref="I12" ca="1">IFERROR(IF((INDEX(Français!E$2:E$34,MATCH($A12&amp;$D12,Français!$A$2:$A$34&amp;Français!$B$2:$B$34)))&lt;&gt;"",INDEX(Français!E$2:E$34,MATCH($A12&amp;$D12,Français!$A$2:$A$34&amp;Français!$B$2:$B$34))," ")," ")</f>
        <v xml:space="preserve"> </v>
      </c>
      <c r="J12" s="42" t="str">
        <f t="array" aca="1" ref="J12" ca="1">IFERROR(IF((INDEX(Français!F$2:F$34,MATCH($A12&amp;$D12,Français!$A$2:$A$34&amp;Français!$B$2:$B$34)))&lt;&gt;"",INDEX(Français!F$2:F$34,MATCH($A12&amp;$D12,Français!$A$2:$A$34&amp;Français!$B$2:$B$34))," ")," ")</f>
        <v xml:space="preserve"> </v>
      </c>
      <c r="K12" s="42" t="str">
        <f t="array" aca="1" ref="K12" ca="1">IFERROR(IF((INDEX(Français!G$2:G$34,MATCH($A12&amp;$D12,Français!$A$2:$A$34&amp;Français!$B$2:$B$34)))&lt;&gt;"",INDEX(Français!G$2:G$34,MATCH($A12&amp;$D12,Français!$A$2:$A$34&amp;Français!$B$2:$B$34))," ")," ")</f>
        <v xml:space="preserve"> </v>
      </c>
      <c r="L12" s="42" t="str">
        <f t="array" aca="1" ref="L12" ca="1">IFERROR(IF((INDEX(Français!H$2:H$34,MATCH($A12&amp;$D12,Français!$A$2:$A$34&amp;Français!$B$2:$B$34)))&lt;&gt;"",INDEX(Français!H$2:H$34,MATCH($A12&amp;$D12,Français!$A$2:$A$34&amp;Français!$B$2:$B$34))," ")," ")</f>
        <v xml:space="preserve"> </v>
      </c>
      <c r="M12" s="42" t="str">
        <f t="array" aca="1" ref="M12" ca="1">IFERROR(IF((INDEX(Français!I$2:I$34,MATCH($A12&amp;$D12,Français!$A$2:$A$34&amp;Français!$B$2:$B$34)))&lt;&gt;"",INDEX(Français!I$2:I$34,MATCH($A12&amp;$D12,Français!$A$2:$A$34&amp;Français!$B$2:$B$34))," ")," ")</f>
        <v xml:space="preserve"> </v>
      </c>
      <c r="N12" s="42"/>
      <c r="O12" s="42" t="str">
        <f t="array" aca="1" ref="O12" ca="1">IFERROR(IF((INDEX(Maths!C$2:C$34,MATCH($A12&amp;$D12,Maths!$A$2:$A$34&amp;Maths!$B$2:$B$34)))&lt;&gt;"",INDEX(Maths!C$2:C$34,MATCH($A12&amp;$D12,Maths!$A$2:$A$34&amp;Maths!$B$2:$B$34))," ")," ")</f>
        <v xml:space="preserve"> </v>
      </c>
      <c r="P12" s="42" t="str">
        <f t="array" aca="1" ref="P12" ca="1">IFERROR(IF((INDEX(Maths!D$2:D$34,MATCH($A12&amp;$D12,Maths!$A$2:$A$34&amp;Maths!$B$2:$B$34)))&lt;&gt;"",INDEX(Maths!D$2:D$34,MATCH($A12&amp;$D12,Maths!$A$2:$A$34&amp;Maths!$B$2:$B$34))," ")," ")</f>
        <v xml:space="preserve"> </v>
      </c>
      <c r="Q12" s="42" t="str">
        <f t="array" aca="1" ref="Q12" ca="1">IFERROR(IF((INDEX(Maths!E$2:E$34,MATCH($A12&amp;$D12,Maths!$A$2:$A$34&amp;Maths!$B$2:$B$34)))&lt;&gt;"",INDEX(Maths!E$2:E$34,MATCH($A12&amp;$D12,Maths!$A$2:$A$34&amp;Maths!$B$2:$B$34))," ")," ")</f>
        <v>Les durées p. 149</v>
      </c>
      <c r="R12" s="42" t="str">
        <f t="array" aca="1" ref="R12" ca="1">IFERROR(IF((INDEX(Maths!F$2:F$34,MATCH($A12&amp;$D12,Maths!$A$2:$A$34&amp;Maths!$B$2:$B$34)))&lt;&gt;"",INDEX(Maths!F$2:F$34,MATCH($A12&amp;$D12,Maths!$A$2:$A$34&amp;Maths!$B$2:$B$34))," ")," ")</f>
        <v xml:space="preserve"> </v>
      </c>
      <c r="S12" s="42" t="str">
        <f t="array" aca="1" ref="S12" ca="1">IFERROR(IF((INDEX(Maths!G$2:G$34,MATCH($A12&amp;$D12,Maths!$A$2:$A$34&amp;Maths!$B$2:$B$34)))&lt;&gt;"",INDEX(Maths!G$2:G$34,MATCH($A12&amp;$D12,Maths!$A$2:$A$34&amp;Maths!$B$2:$B$34))," ")," ")</f>
        <v xml:space="preserve"> </v>
      </c>
      <c r="T12" s="42" t="str">
        <f t="array" aca="1" ref="T12" ca="1">IFERROR(IF((INDEX(Maths!H$2:H$34,MATCH($A12&amp;$D12,Maths!$A$2:$A$34&amp;Maths!$B$2:$B$34)))&lt;&gt;"",INDEX(Maths!H$2:H$34,MATCH($A12&amp;$D12,Maths!$A$2:$A$34&amp;Maths!$B$2:$B$34))," ")," ")</f>
        <v xml:space="preserve"> </v>
      </c>
      <c r="U12" s="42" t="str">
        <f t="array" aca="1" ref="U12" ca="1">IFERROR(IF((INDEX(Maths!I$2:I$34,MATCH($A12&amp;$D12,Maths!$A$2:$A$34&amp;Maths!$B$2:$B$34)))&lt;&gt;"",INDEX(Maths!I$2:I$34,MATCH($A12&amp;$D12,Maths!$A$2:$A$34&amp;Maths!$B$2:$B$34))," ")," ")</f>
        <v>Tableaux et graphiques p. 169</v>
      </c>
      <c r="V12" s="42" t="str">
        <f t="array" aca="1" ref="V12" ca="1">IFERROR(IF((INDEX(Maths!J$2:J$34,MATCH($A12&amp;$D12,Maths!$A$2:$A$34&amp;Maths!$B$2:$B$34)))&lt;&gt;"",INDEX(Maths!J$2:J$34,MATCH($A12&amp;$D12,Maths!$A$2:$A$34&amp;Maths!$B$2:$B$34))," ")," ")</f>
        <v xml:space="preserve"> </v>
      </c>
      <c r="W12" s="42" t="str">
        <f t="array" aca="1" ref="W12" ca="1">IFERROR(IF((INDEX(Maths!K$2:K$34,MATCH($A12&amp;$D12,Maths!$A$2:$A$34&amp;Maths!$B$2:$B$34)))&lt;&gt;"",INDEX(Maths!K$2:K$34,MATCH($A12&amp;$D12,Maths!$A$2:$A$34&amp;Maths!$B$2:$B$34))," ")," ")</f>
        <v>Pb500/Pb510/Pb530 Résolution de problèmes</v>
      </c>
    </row>
    <row r="13" spans="1:25">
      <c r="R13" s="14" t="str">
        <f>IF(AND($D13=Maths!$B$2,'PDT 9'!$A13=Maths!$A$2,Maths!F$2&lt;&gt;" "),Maths!F$2,IF(AND($D13=Maths!$B$3,'PDT 9'!$A13=Maths!$A$3,Maths!F$3&lt;&gt;" "),Maths!F$3,IF(AND($D13=Maths!$B$4,'PDT 9'!$A13=Maths!$A$4,Maths!F$4&lt;&gt;" "),Maths!F$4," ")))</f>
        <v xml:space="preserve"> </v>
      </c>
      <c r="S13" s="14" t="str">
        <f>IF(AND($D13=Maths!$B$2,'PDT 9'!$A13=Maths!$A$2,Maths!G$2&lt;&gt;" "),Maths!G$2,IF(AND($D13=Maths!$B$3,'PDT 9'!$A13=Maths!$A$3,Maths!G$3&lt;&gt;" "),Maths!G$3,IF(AND($D13=Maths!$B$4,'PDT 9'!$A13=Maths!$A$4,Maths!G$4&lt;&gt;" "),Maths!G$4," ")))</f>
        <v xml:space="preserve"> </v>
      </c>
      <c r="T13" s="14" t="str">
        <f>IF(AND($D13=Maths!$B$2,'PDT 9'!$A13=Maths!$A$2,Maths!H$2&lt;&gt;" "),Maths!H$2,IF(AND($D13=Maths!$B$3,'PDT 9'!$A13=Maths!$A$3,Maths!H$3&lt;&gt;" "),Maths!H$3,IF(AND($D13=Maths!$B$4,'PDT 9'!$A13=Maths!$A$4,Maths!H$4&lt;&gt;" "),Maths!H$4," ")))</f>
        <v xml:space="preserve"> </v>
      </c>
      <c r="U13" s="14" t="str">
        <f>IF(AND($D13=Maths!$B$2,'PDT 9'!$A13=Maths!$A$2,Maths!I$2&lt;&gt;" "),Maths!I$2,IF(AND($D13=Maths!$B$3,'PDT 9'!$A13=Maths!$A$3,Maths!I$3&lt;&gt;" "),Maths!I$3,IF(AND($D13=Maths!$B$4,'PDT 9'!$A13=Maths!$A$4,Maths!I$4&lt;&gt;" "),Maths!I$4," ")))</f>
        <v xml:space="preserve"> </v>
      </c>
      <c r="V13" s="14" t="str">
        <f>IF(AND($D13=Maths!$B$2,'PDT 9'!$A13=Maths!$A$2,Maths!J$2&lt;&gt;" "),Maths!J$2,IF(AND($D13=Maths!$B$3,'PDT 9'!$A13=Maths!$A$3,Maths!J$3&lt;&gt;" "),Maths!J$3,IF(AND($D13=Maths!$B$4,'PDT 9'!$A13=Maths!$A$4,Maths!J$4&lt;&gt;" "),Maths!J$4," ")))</f>
        <v xml:space="preserve"> </v>
      </c>
      <c r="W13" s="14" t="str">
        <f>IF(AND($D13=Maths!$B$2,'PDT 9'!$A13=Maths!$A$2,Maths!K$2&lt;&gt;" "),Maths!K$2,IF(AND($D13=Maths!$B$3,'PDT 9'!$A13=Maths!$A$3,Maths!K$3&lt;&gt;" "),Maths!K$3,IF(AND($D13=Maths!$B$4,'PDT 9'!$A13=Maths!$A$4,Maths!K$4&lt;&gt;" "),Maths!K$4," ")))</f>
        <v xml:space="preserve"> </v>
      </c>
    </row>
  </sheetData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19</vt:i4>
      </vt:variant>
      <vt:variant>
        <vt:lpstr>Plages nommées</vt:lpstr>
      </vt:variant>
      <vt:variant>
        <vt:i4>5</vt:i4>
      </vt:variant>
    </vt:vector>
  </HeadingPairs>
  <TitlesOfParts>
    <vt:vector size="24" baseType="lpstr">
      <vt:lpstr>Calendrier</vt:lpstr>
      <vt:lpstr>Liste élèves</vt:lpstr>
      <vt:lpstr>Français</vt:lpstr>
      <vt:lpstr>Français NV</vt:lpstr>
      <vt:lpstr>Maths</vt:lpstr>
      <vt:lpstr>Maths NV</vt:lpstr>
      <vt:lpstr>Bilans Français</vt:lpstr>
      <vt:lpstr>Bilans Maths</vt:lpstr>
      <vt:lpstr>Bilan Fra (CACHE)</vt:lpstr>
      <vt:lpstr>Bilan Mat (CACHE)</vt:lpstr>
      <vt:lpstr>PDT 1</vt:lpstr>
      <vt:lpstr>PDT 2</vt:lpstr>
      <vt:lpstr>PDT 3</vt:lpstr>
      <vt:lpstr>PDT 4</vt:lpstr>
      <vt:lpstr>PDT 5</vt:lpstr>
      <vt:lpstr>PDT 6</vt:lpstr>
      <vt:lpstr>PDT 7</vt:lpstr>
      <vt:lpstr>PDT 8</vt:lpstr>
      <vt:lpstr>PDT 9</vt:lpstr>
      <vt:lpstr>'Bilans Maths'!Zone_d_impression</vt:lpstr>
      <vt:lpstr>Français!Zone_d_impression</vt:lpstr>
      <vt:lpstr>'Français NV'!Zone_d_impression</vt:lpstr>
      <vt:lpstr>Maths!Zone_d_impression</vt:lpstr>
      <vt:lpstr>'Maths NV'!Zone_d_impression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2016-05-09T11:10:56Z</dcterms:modified>
</cp:coreProperties>
</file>