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240" yWindow="105" windowWidth="14805" windowHeight="8010" activeTab="2"/>
  </bookViews>
  <sheets>
    <sheet name="Feuil1" sheetId="1" r:id="rId1"/>
    <sheet name="Repertoire Porteur" sheetId="2" r:id="rId2"/>
    <sheet name="Base de données" sheetId="3" r:id="rId3"/>
  </sheets>
  <functionGroups builtInGroupCount="17"/>
  <calcPr calcId="145621" calcMode="manual"/>
</workbook>
</file>

<file path=xl/calcChain.xml><?xml version="1.0" encoding="utf-8"?>
<calcChain xmlns="http://schemas.openxmlformats.org/spreadsheetml/2006/main">
  <c r="H2" i="3" l="1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</calcChain>
</file>

<file path=xl/sharedStrings.xml><?xml version="1.0" encoding="utf-8"?>
<sst xmlns="http://schemas.openxmlformats.org/spreadsheetml/2006/main" count="99" uniqueCount="68">
  <si>
    <t>A développer en mode AGILE</t>
  </si>
  <si>
    <t>Cahier des charges :</t>
  </si>
  <si>
    <t>Pas de saisies multiples</t>
  </si>
  <si>
    <t>Pas trop "énorme"</t>
  </si>
  <si>
    <t>Facilement utilisable</t>
  </si>
  <si>
    <t>Règle 0 - Utiliser les tableaux d'Excel</t>
  </si>
  <si>
    <t>Règle 1 – Une feuille = une table de données et surtout rien d’autre</t>
  </si>
  <si>
    <t>Règle 2 – Dans la première ligne : uniquement et seulement les titres de colonnes</t>
  </si>
  <si>
    <t>Règle 3 – Pas de cellules vides dans les titres de colonnes</t>
  </si>
  <si>
    <t>Règle 4 – Pas de doublons dans les titres de colonnes</t>
  </si>
  <si>
    <t>Règle 5 – Une clef primaire dans la première colonne</t>
  </si>
  <si>
    <t>Règle 6 – Pas de lignes et colonnes vides</t>
  </si>
  <si>
    <t>Règle 7 – Ne pas ajouter de totaux, sous-totaux et calculs intermédiaires</t>
  </si>
  <si>
    <t>Règle 8 – Utiliser les filtres automatiques</t>
  </si>
  <si>
    <t>Règle 9 – Éviter d’avoir plusieurs colonnes pour une même dimension</t>
  </si>
  <si>
    <t>Règle 10 – Positionner les données numériques et les calculs dans la partie droite de la table</t>
  </si>
  <si>
    <t>Règle 11 – Utiliser les tableaux d’Excel</t>
  </si>
  <si>
    <t>Règle 12 – N’utiliser qu’une seule formule par colonne</t>
  </si>
  <si>
    <t>Règle 13 – Utiliser l’outil de validation des données</t>
  </si>
  <si>
    <t xml:space="preserve">Nom </t>
  </si>
  <si>
    <t>Nature juridique</t>
  </si>
  <si>
    <t>Secteur</t>
  </si>
  <si>
    <t>Mail</t>
  </si>
  <si>
    <t>Téléphone</t>
  </si>
  <si>
    <t>Accepté : facile à mettre en œuvre</t>
  </si>
  <si>
    <t xml:space="preserve">Transformable : évolutif dans le temps </t>
  </si>
  <si>
    <t>Indicateurs doivent être FAT</t>
  </si>
  <si>
    <t xml:space="preserve"> </t>
  </si>
  <si>
    <t>Date CA</t>
  </si>
  <si>
    <t>Libelé projet</t>
  </si>
  <si>
    <t>Porteur de projet</t>
  </si>
  <si>
    <t xml:space="preserve">N° d'axe </t>
  </si>
  <si>
    <t>Statut</t>
  </si>
  <si>
    <t>Début éligibilité des dépenses</t>
  </si>
  <si>
    <t>Durée du projet</t>
  </si>
  <si>
    <t>Fin de l'éligibilité des dépenses</t>
  </si>
  <si>
    <t>Échéance de la convention</t>
  </si>
  <si>
    <t>Échéance rapport final</t>
  </si>
  <si>
    <t>Échéance rapport intermédiaire</t>
  </si>
  <si>
    <t>Validation du projet de convention</t>
  </si>
  <si>
    <t>Debut du circuit de signature</t>
  </si>
  <si>
    <t>Fin du circuit de signature</t>
  </si>
  <si>
    <t>Point de blocage</t>
  </si>
  <si>
    <t>Détails</t>
  </si>
  <si>
    <t>Premier contact</t>
  </si>
  <si>
    <t>Nombre de relance</t>
  </si>
  <si>
    <t>Objet des relances</t>
  </si>
  <si>
    <t>Remarques</t>
  </si>
  <si>
    <t xml:space="preserve">Nom du contact </t>
  </si>
  <si>
    <t>En cours de rédaction</t>
  </si>
  <si>
    <t>MUCH</t>
  </si>
  <si>
    <t>Fidèle : petinent par rapport au critère</t>
  </si>
  <si>
    <t>N° d'action</t>
  </si>
  <si>
    <t>Montant du programme d'action</t>
  </si>
  <si>
    <t>Durée de la convention (en mois)</t>
  </si>
  <si>
    <t>Durée du projet (en mois)</t>
  </si>
  <si>
    <t>TRUC</t>
  </si>
  <si>
    <t>BIDUL</t>
  </si>
  <si>
    <t>Concours financier de PLOP</t>
  </si>
  <si>
    <t>N°SI</t>
  </si>
  <si>
    <t>Pilote d'axe</t>
  </si>
  <si>
    <t>gsfdddf</t>
  </si>
  <si>
    <t>4522_1</t>
  </si>
  <si>
    <t>1022_2</t>
  </si>
  <si>
    <t>Avenant/ Nature de l'avenant</t>
  </si>
  <si>
    <t xml:space="preserve">Date signature 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</si>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</sst>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 tint="0.59999389629810485"/>
        <bgColor theme="4"/>
      </patternFill>
    </fill>
    <fill>
      <patternFill patternType="solid">
        <fgColor theme="6" tint="0.39997558519241921"/>
        <bgColor theme="4"/>
      </patternFill>
    </fill>
    <fill>
      <patternFill patternType="solid">
        <fgColor theme="3" tint="0.39997558519241921"/>
        <bgColor theme="4"/>
      </patternFill>
    </fill>
    <fill>
      <patternFill patternType="solid">
        <fgColor theme="8" tint="0.39997558519241921"/>
        <bgColor theme="4"/>
      </patternFill>
    </fill>
    <fill>
      <patternFill patternType="solid">
        <fgColor theme="7" tint="0.39997558519241921"/>
        <bgColor theme="4"/>
      </patternFill>
    </fill>
  </fills>
  <borders count="4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4" fontId="8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1"/>
    <xf numFmtId="0" fontId="6" fillId="0" borderId="0" xfId="0" applyFont="1"/>
    <xf numFmtId="0" fontId="0" fillId="0" borderId="0" xfId="0" applyAlignment="1">
      <alignment horizontal="center"/>
    </xf>
    <xf numFmtId="44" fontId="0" fillId="0" borderId="0" xfId="2" applyFont="1"/>
    <xf numFmtId="0" fontId="0" fillId="0" borderId="0" xfId="0" applyAlignment="1">
      <alignment horizontal="left"/>
    </xf>
    <xf numFmtId="0" fontId="5" fillId="0" borderId="0" xfId="1" applyAlignment="1">
      <alignment horizontal="center"/>
    </xf>
    <xf numFmtId="0" fontId="7" fillId="2" borderId="2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left"/>
    </xf>
    <xf numFmtId="14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44" fontId="0" fillId="0" borderId="0" xfId="2" applyNumberFormat="1" applyFont="1" applyBorder="1"/>
    <xf numFmtId="0" fontId="0" fillId="0" borderId="0" xfId="0" applyBorder="1"/>
    <xf numFmtId="0" fontId="0" fillId="0" borderId="0" xfId="0" applyFont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14" fontId="0" fillId="0" borderId="0" xfId="0" applyNumberFormat="1" applyFont="1" applyBorder="1"/>
    <xf numFmtId="0" fontId="1" fillId="0" borderId="0" xfId="0" applyFont="1" applyBorder="1"/>
    <xf numFmtId="0" fontId="0" fillId="0" borderId="0" xfId="0" applyAlignment="1">
      <alignment horizontal="center" vertical="center" wrapText="1"/>
    </xf>
    <xf numFmtId="0" fontId="7" fillId="3" borderId="0" xfId="0" applyFont="1" applyFill="1" applyBorder="1" applyAlignment="1">
      <alignment horizontal="center" wrapText="1"/>
    </xf>
    <xf numFmtId="0" fontId="7" fillId="4" borderId="0" xfId="0" applyFont="1" applyFill="1" applyBorder="1" applyAlignment="1">
      <alignment horizontal="center" wrapText="1"/>
    </xf>
    <xf numFmtId="0" fontId="7" fillId="5" borderId="1" xfId="0" applyFont="1" applyFill="1" applyBorder="1" applyAlignment="1">
      <alignment horizontal="center" wrapText="1"/>
    </xf>
    <xf numFmtId="44" fontId="7" fillId="5" borderId="1" xfId="2" applyNumberFormat="1" applyFont="1" applyFill="1" applyBorder="1" applyAlignment="1">
      <alignment horizontal="center" wrapText="1"/>
    </xf>
    <xf numFmtId="44" fontId="7" fillId="5" borderId="3" xfId="2" applyNumberFormat="1" applyFont="1" applyFill="1" applyBorder="1" applyAlignment="1">
      <alignment horizontal="center" wrapText="1"/>
    </xf>
    <xf numFmtId="14" fontId="0" fillId="0" borderId="0" xfId="0" applyNumberFormat="1" applyFont="1"/>
    <xf numFmtId="0" fontId="7" fillId="6" borderId="0" xfId="0" applyFont="1" applyFill="1" applyAlignment="1">
      <alignment horizontal="center" wrapText="1"/>
    </xf>
    <xf numFmtId="0" fontId="7" fillId="7" borderId="0" xfId="0" applyFont="1" applyFill="1" applyAlignment="1">
      <alignment horizontal="center" wrapText="1"/>
    </xf>
    <xf numFmtId="0" fontId="0" fillId="0" borderId="0" xfId="0" applyFill="1" applyBorder="1" applyAlignment="1">
      <alignment horizontal="left"/>
    </xf>
    <xf numFmtId="0" fontId="0" fillId="0" borderId="0" xfId="0" applyFill="1" applyAlignment="1">
      <alignment horizontal="left"/>
    </xf>
  </cellXfs>
  <cellStyles count="3">
    <cellStyle name="Lien hypertexte" xfId="1" builtinId="8"/>
    <cellStyle name="Monétaire" xfId="2" builtinId="4"/>
    <cellStyle name="Normal" xfId="0" builtinId="0"/>
  </cellStyles>
  <dxfs count="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6" tint="0.39997558519241921"/>
        </patternFill>
      </fill>
      <alignment horizontal="center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24</xdr:row>
      <xdr:rowOff>152400</xdr:rowOff>
    </xdr:from>
    <xdr:to>
      <xdr:col>9</xdr:col>
      <xdr:colOff>228600</xdr:colOff>
      <xdr:row>27</xdr:row>
      <xdr:rowOff>152400</xdr:rowOff>
    </xdr:to>
    <xdr:sp macro="" textlink="">
      <xdr:nvSpPr>
        <xdr:cNvPr id="2" name="Rectangle à coins arrondis 1"/>
        <xdr:cNvSpPr/>
      </xdr:nvSpPr>
      <xdr:spPr>
        <a:xfrm>
          <a:off x="3762375" y="5038725"/>
          <a:ext cx="195262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convention</a:t>
          </a:r>
        </a:p>
      </xdr:txBody>
    </xdr:sp>
    <xdr:clientData/>
  </xdr:twoCellAnchor>
  <xdr:twoCellAnchor>
    <xdr:from>
      <xdr:col>10</xdr:col>
      <xdr:colOff>314325</xdr:colOff>
      <xdr:row>25</xdr:row>
      <xdr:rowOff>9525</xdr:rowOff>
    </xdr:from>
    <xdr:to>
      <xdr:col>13</xdr:col>
      <xdr:colOff>438150</xdr:colOff>
      <xdr:row>28</xdr:row>
      <xdr:rowOff>9525</xdr:rowOff>
    </xdr:to>
    <xdr:sp macro="" textlink="">
      <xdr:nvSpPr>
        <xdr:cNvPr id="3" name="Rectangle à coins arrondis 2"/>
        <xdr:cNvSpPr/>
      </xdr:nvSpPr>
      <xdr:spPr>
        <a:xfrm>
          <a:off x="6410325" y="5086350"/>
          <a:ext cx="195262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 avenant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495302</xdr:rowOff>
    </xdr:from>
    <xdr:to>
      <xdr:col>2</xdr:col>
      <xdr:colOff>0</xdr:colOff>
      <xdr:row>0</xdr:row>
      <xdr:rowOff>885826</xdr:rowOff>
    </xdr:to>
    <xdr:sp macro="[0]!Masquer" textlink="">
      <xdr:nvSpPr>
        <xdr:cNvPr id="4" name="échéances"/>
        <xdr:cNvSpPr/>
      </xdr:nvSpPr>
      <xdr:spPr>
        <a:xfrm>
          <a:off x="0" y="495302"/>
          <a:ext cx="1457325" cy="390524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Suivi des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échéances</a:t>
          </a:r>
          <a:endParaRPr lang="fr-FR">
            <a:effectLst/>
          </a:endParaRPr>
        </a:p>
      </xdr:txBody>
    </xdr:sp>
    <xdr:clientData/>
  </xdr:twoCellAnchor>
  <xdr:twoCellAnchor>
    <xdr:from>
      <xdr:col>0</xdr:col>
      <xdr:colOff>0</xdr:colOff>
      <xdr:row>0</xdr:row>
      <xdr:rowOff>904877</xdr:rowOff>
    </xdr:from>
    <xdr:to>
      <xdr:col>2</xdr:col>
      <xdr:colOff>0</xdr:colOff>
      <xdr:row>0</xdr:row>
      <xdr:rowOff>1295401</xdr:rowOff>
    </xdr:to>
    <xdr:sp macro="[0]!Masquer" textlink="">
      <xdr:nvSpPr>
        <xdr:cNvPr id="5" name="délais"/>
        <xdr:cNvSpPr/>
      </xdr:nvSpPr>
      <xdr:spPr>
        <a:xfrm>
          <a:off x="0" y="904877"/>
          <a:ext cx="1457325" cy="390524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Suivi des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délais</a:t>
          </a:r>
          <a:endParaRPr lang="fr-FR">
            <a:effectLst/>
          </a:endParaRPr>
        </a:p>
      </xdr:txBody>
    </xdr:sp>
    <xdr:clientData/>
  </xdr:twoCellAnchor>
  <xdr:twoCellAnchor>
    <xdr:from>
      <xdr:col>0</xdr:col>
      <xdr:colOff>0</xdr:colOff>
      <xdr:row>0</xdr:row>
      <xdr:rowOff>66677</xdr:rowOff>
    </xdr:from>
    <xdr:to>
      <xdr:col>2</xdr:col>
      <xdr:colOff>0</xdr:colOff>
      <xdr:row>0</xdr:row>
      <xdr:rowOff>457201</xdr:rowOff>
    </xdr:to>
    <xdr:sp macro="[0]!Masquer" textlink="">
      <xdr:nvSpPr>
        <xdr:cNvPr id="6" name="conventions"/>
        <xdr:cNvSpPr/>
      </xdr:nvSpPr>
      <xdr:spPr>
        <a:xfrm>
          <a:off x="0" y="66677"/>
          <a:ext cx="1457325" cy="390524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Etat des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conventions</a:t>
          </a:r>
          <a:endParaRPr lang="fr-FR">
            <a:effectLst/>
          </a:endParaRPr>
        </a:p>
      </xdr:txBody>
    </xdr:sp>
    <xdr:clientData/>
  </xdr:twoCellAnchor>
  <xdr:twoCellAnchor>
    <xdr:from>
      <xdr:col>2</xdr:col>
      <xdr:colOff>38101</xdr:colOff>
      <xdr:row>0</xdr:row>
      <xdr:rowOff>47625</xdr:rowOff>
    </xdr:from>
    <xdr:to>
      <xdr:col>2</xdr:col>
      <xdr:colOff>752475</xdr:colOff>
      <xdr:row>0</xdr:row>
      <xdr:rowOff>1304924</xdr:rowOff>
    </xdr:to>
    <xdr:sp macro="[0]!Afficher_Tout" textlink="">
      <xdr:nvSpPr>
        <xdr:cNvPr id="2" name="Rectangle à coins arrondis 1"/>
        <xdr:cNvSpPr/>
      </xdr:nvSpPr>
      <xdr:spPr>
        <a:xfrm>
          <a:off x="1495426" y="47625"/>
          <a:ext cx="714374" cy="1257299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</a:t>
          </a:r>
          <a:r>
            <a:rPr lang="fr-FR" sz="1100" baseline="0"/>
            <a:t> tout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" displayName="Tableau1" ref="A1:F13" totalsRowShown="0">
  <autoFilter ref="A1:F13"/>
  <tableColumns count="6">
    <tableColumn id="1" name="Nom "/>
    <tableColumn id="2" name="Nature juridique" dataDxfId="37"/>
    <tableColumn id="3" name="Secteur" dataDxfId="36"/>
    <tableColumn id="4" name="Nom du contact " dataDxfId="35"/>
    <tableColumn id="5" name="Mail" dataDxfId="34"/>
    <tableColumn id="6" name="Téléphone" dataDxfId="3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E22" totalsRowShown="0" headerRowDxfId="32" dataDxfId="31">
  <autoFilter ref="A1:AE22"/>
  <tableColumns count="31">
    <tableColumn id="1" name="N°SI" dataDxfId="30"/>
    <tableColumn id="2" name="Date CA" dataDxfId="29"/>
    <tableColumn id="6" name="N° d'axe " dataDxfId="28"/>
    <tableColumn id="7" name="N° d'action" dataDxfId="27"/>
    <tableColumn id="9" name="Porteur de projet" dataDxfId="26"/>
    <tableColumn id="10" name="Libelé projet" dataDxfId="25"/>
    <tableColumn id="4" name="Statut" dataDxfId="24"/>
    <tableColumn id="5" name="Avenant/ Nature de l'avenant" dataDxfId="23">
      <calculatedColumnFormula>IF(ISNA(VLOOKUP('Base de données'!$A2,#REF!,1,FALSE)),"NON","OUI")</calculatedColumnFormula>
    </tableColumn>
    <tableColumn id="8" name="Pilote d'axe" dataDxfId="22"/>
    <tableColumn id="11" name="Durée du projet (en mois)" dataDxfId="21"/>
    <tableColumn id="12" name="Durée de la convention (en mois)" dataDxfId="20"/>
    <tableColumn id="13" name="Montant du programme d'action" dataDxfId="19" dataCellStyle="Monétaire"/>
    <tableColumn id="14" name="Concours financier de PLOP" dataDxfId="18" dataCellStyle="Monétaire"/>
    <tableColumn id="15" name="Date signature " dataDxfId="17"/>
    <tableColumn id="16" name="Début éligibilité des dépenses" dataDxfId="16"/>
    <tableColumn id="17" name="Durée du projet" dataDxfId="15"/>
    <tableColumn id="18" name="Fin de l'éligibilité des dépenses" dataDxfId="14"/>
    <tableColumn id="19" name="Échéance de la convention" dataDxfId="13"/>
    <tableColumn id="20" name="Échéance rapport intermédiaire" dataDxfId="12"/>
    <tableColumn id="21" name="Échéance rapport final" dataDxfId="11"/>
    <tableColumn id="22" name="Premier contact" dataDxfId="10"/>
    <tableColumn id="23" name="Validation du projet de convention" dataDxfId="9"/>
    <tableColumn id="24" name="Debut du circuit de signature" dataDxfId="8"/>
    <tableColumn id="25" name="Fin du circuit de signature" dataDxfId="7"/>
    <tableColumn id="26" name="Point de blocage" dataDxfId="6"/>
    <tableColumn id="27" name="Détails" dataDxfId="5"/>
    <tableColumn id="28" name="Nombre de relance" dataDxfId="4"/>
    <tableColumn id="29" name="Objet des relances" dataDxfId="3"/>
    <tableColumn id="30" name="Remarques" dataDxfId="2"/>
    <tableColumn id="3" name="Colonne1" dataDxfId="1"/>
    <tableColumn id="31" name="Colonne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xlerateur.com/divers/2010/05/14/les-13-regles-d%E2%80%99or-pour-utiliser-excel-comme-gestionnaire-de-donnees-612/" TargetMode="External"/><Relationship Id="rId13" Type="http://schemas.openxmlformats.org/officeDocument/2006/relationships/hyperlink" Target="http://www.xlerateur.com/divers/2010/05/14/les-13-regles-d%E2%80%99or-pour-utiliser-excel-comme-gestionnaire-de-donnees-612/" TargetMode="External"/><Relationship Id="rId3" Type="http://schemas.openxmlformats.org/officeDocument/2006/relationships/hyperlink" Target="http://www.xlerateur.com/divers/2010/05/14/les-13-regles-d%E2%80%99or-pour-utiliser-excel-comme-gestionnaire-de-donnees-612/" TargetMode="External"/><Relationship Id="rId7" Type="http://schemas.openxmlformats.org/officeDocument/2006/relationships/hyperlink" Target="http://www.xlerateur.com/divers/2010/05/14/les-13-regles-d%E2%80%99or-pour-utiliser-excel-comme-gestionnaire-de-donnees-612/" TargetMode="External"/><Relationship Id="rId12" Type="http://schemas.openxmlformats.org/officeDocument/2006/relationships/hyperlink" Target="http://www.xlerateur.com/divers/2010/05/14/les-13-regles-d%E2%80%99or-pour-utiliser-excel-comme-gestionnaire-de-donnees-612/" TargetMode="External"/><Relationship Id="rId2" Type="http://schemas.openxmlformats.org/officeDocument/2006/relationships/hyperlink" Target="http://www.xlerateur.com/divers/2010/05/14/les-13-regles-d%E2%80%99or-pour-utiliser-excel-comme-gestionnaire-de-donnees-612/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http://www.xlerateur.com/divers/2010/05/14/les-13-regles-d%E2%80%99or-pour-utiliser-excel-comme-gestionnaire-de-donnees-612/" TargetMode="External"/><Relationship Id="rId6" Type="http://schemas.openxmlformats.org/officeDocument/2006/relationships/hyperlink" Target="http://www.xlerateur.com/divers/2010/05/14/les-13-regles-d%E2%80%99or-pour-utiliser-excel-comme-gestionnaire-de-donnees-612/" TargetMode="External"/><Relationship Id="rId11" Type="http://schemas.openxmlformats.org/officeDocument/2006/relationships/hyperlink" Target="http://www.xlerateur.com/divers/2010/05/14/les-13-regles-d%E2%80%99or-pour-utiliser-excel-comme-gestionnaire-de-donnees-612/" TargetMode="External"/><Relationship Id="rId5" Type="http://schemas.openxmlformats.org/officeDocument/2006/relationships/hyperlink" Target="http://www.xlerateur.com/divers/2010/05/14/les-13-regles-d%E2%80%99or-pour-utiliser-excel-comme-gestionnaire-de-donnees-612/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xlerateur.com/divers/2010/05/14/les-13-regles-d%E2%80%99or-pour-utiliser-excel-comme-gestionnaire-de-donnees-612/" TargetMode="External"/><Relationship Id="rId4" Type="http://schemas.openxmlformats.org/officeDocument/2006/relationships/hyperlink" Target="http://www.xlerateur.com/divers/2010/05/14/les-13-regles-d%E2%80%99or-pour-utiliser-excel-comme-gestionnaire-de-donnees-612/" TargetMode="External"/><Relationship Id="rId9" Type="http://schemas.openxmlformats.org/officeDocument/2006/relationships/hyperlink" Target="http://www.xlerateur.com/divers/2010/05/14/les-13-regles-d%E2%80%99or-pour-utiliser-excel-comme-gestionnaire-de-donnees-612/" TargetMode="External"/><Relationship Id="rId14" Type="http://schemas.openxmlformats.org/officeDocument/2006/relationships/hyperlink" Target="http://www.xlerateur.com/divers/2010/05/14/les-13-regles-d%E2%80%99or-pour-utiliser-excel-comme-gestionnaire-de-donnees-612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O44"/>
  <sheetViews>
    <sheetView workbookViewId="0">
      <selection activeCell="E32" sqref="E32"/>
    </sheetView>
  </sheetViews>
  <sheetFormatPr baseColWidth="10" defaultColWidth="9.140625" defaultRowHeight="15" x14ac:dyDescent="0.25"/>
  <cols>
    <col min="7" max="7" width="9.140625" style="1"/>
  </cols>
  <sheetData>
    <row r="3" spans="3:15" ht="23.25" x14ac:dyDescent="0.35">
      <c r="C3" s="4" t="s">
        <v>0</v>
      </c>
    </row>
    <row r="4" spans="3:15" x14ac:dyDescent="0.25">
      <c r="O4" s="5" t="s">
        <v>5</v>
      </c>
    </row>
    <row r="5" spans="3:15" x14ac:dyDescent="0.25">
      <c r="O5" s="5" t="s">
        <v>6</v>
      </c>
    </row>
    <row r="6" spans="3:15" x14ac:dyDescent="0.25">
      <c r="O6" s="5" t="s">
        <v>7</v>
      </c>
    </row>
    <row r="7" spans="3:15" x14ac:dyDescent="0.25">
      <c r="O7" s="5" t="s">
        <v>8</v>
      </c>
    </row>
    <row r="8" spans="3:15" ht="18.75" x14ac:dyDescent="0.3">
      <c r="F8" s="3" t="s">
        <v>1</v>
      </c>
      <c r="O8" s="5" t="s">
        <v>9</v>
      </c>
    </row>
    <row r="9" spans="3:15" x14ac:dyDescent="0.25">
      <c r="O9" s="5" t="s">
        <v>10</v>
      </c>
    </row>
    <row r="10" spans="3:15" ht="15.75" x14ac:dyDescent="0.25">
      <c r="G10" s="2" t="s">
        <v>2</v>
      </c>
      <c r="O10" s="5" t="s">
        <v>11</v>
      </c>
    </row>
    <row r="11" spans="3:15" ht="15.75" x14ac:dyDescent="0.25">
      <c r="G11" s="2" t="s">
        <v>3</v>
      </c>
      <c r="O11" s="5" t="s">
        <v>12</v>
      </c>
    </row>
    <row r="12" spans="3:15" ht="15.75" x14ac:dyDescent="0.25">
      <c r="G12" s="2" t="s">
        <v>4</v>
      </c>
      <c r="O12" s="5" t="s">
        <v>13</v>
      </c>
    </row>
    <row r="13" spans="3:15" ht="15.75" x14ac:dyDescent="0.25">
      <c r="G13" s="2"/>
      <c r="O13" s="5" t="s">
        <v>14</v>
      </c>
    </row>
    <row r="14" spans="3:15" ht="15.75" x14ac:dyDescent="0.25">
      <c r="G14" s="2"/>
      <c r="O14" s="5" t="s">
        <v>15</v>
      </c>
    </row>
    <row r="15" spans="3:15" ht="18.75" x14ac:dyDescent="0.3">
      <c r="F15" s="3" t="s">
        <v>26</v>
      </c>
      <c r="G15" s="6"/>
      <c r="O15" s="5" t="s">
        <v>16</v>
      </c>
    </row>
    <row r="16" spans="3:15" x14ac:dyDescent="0.25">
      <c r="G16"/>
      <c r="O16" s="5" t="s">
        <v>17</v>
      </c>
    </row>
    <row r="17" spans="7:15" ht="15.75" x14ac:dyDescent="0.25">
      <c r="G17" s="2" t="s">
        <v>51</v>
      </c>
      <c r="O17" s="5" t="s">
        <v>18</v>
      </c>
    </row>
    <row r="18" spans="7:15" ht="15.75" x14ac:dyDescent="0.25">
      <c r="G18" s="2" t="s">
        <v>24</v>
      </c>
    </row>
    <row r="19" spans="7:15" ht="15.75" x14ac:dyDescent="0.25">
      <c r="G19" s="2" t="s">
        <v>25</v>
      </c>
    </row>
    <row r="20" spans="7:15" ht="15.75" x14ac:dyDescent="0.25">
      <c r="G20" s="2"/>
    </row>
    <row r="21" spans="7:15" ht="15.75" x14ac:dyDescent="0.25">
      <c r="G21" s="2"/>
    </row>
    <row r="22" spans="7:15" ht="15.75" x14ac:dyDescent="0.25">
      <c r="G22" s="2"/>
    </row>
    <row r="23" spans="7:15" ht="15.75" x14ac:dyDescent="0.25">
      <c r="G23" s="2"/>
    </row>
    <row r="27" spans="7:15" x14ac:dyDescent="0.25">
      <c r="O27" t="s">
        <v>27</v>
      </c>
    </row>
    <row r="29" spans="7:15" ht="15.75" x14ac:dyDescent="0.25">
      <c r="G29" s="2"/>
    </row>
    <row r="30" spans="7:15" ht="15.75" x14ac:dyDescent="0.25">
      <c r="G30" s="2"/>
    </row>
    <row r="31" spans="7:15" ht="15.75" x14ac:dyDescent="0.25">
      <c r="G31" s="2"/>
    </row>
    <row r="32" spans="7:15" ht="15.75" x14ac:dyDescent="0.25">
      <c r="G32" s="2"/>
    </row>
    <row r="33" spans="7:7" ht="15.75" x14ac:dyDescent="0.25">
      <c r="G33" s="2"/>
    </row>
    <row r="34" spans="7:7" ht="15.75" x14ac:dyDescent="0.25">
      <c r="G34" s="2"/>
    </row>
    <row r="35" spans="7:7" ht="15.75" x14ac:dyDescent="0.25">
      <c r="G35" s="2"/>
    </row>
    <row r="36" spans="7:7" ht="15.75" x14ac:dyDescent="0.25">
      <c r="G36" s="2"/>
    </row>
    <row r="37" spans="7:7" ht="15.75" x14ac:dyDescent="0.25">
      <c r="G37" s="2"/>
    </row>
    <row r="38" spans="7:7" ht="15.75" x14ac:dyDescent="0.25">
      <c r="G38" s="2"/>
    </row>
    <row r="39" spans="7:7" ht="15.75" x14ac:dyDescent="0.25">
      <c r="G39" s="2"/>
    </row>
    <row r="40" spans="7:7" ht="15.75" x14ac:dyDescent="0.25">
      <c r="G40" s="2"/>
    </row>
    <row r="41" spans="7:7" ht="15.75" x14ac:dyDescent="0.25">
      <c r="G41" s="2"/>
    </row>
    <row r="42" spans="7:7" ht="15.75" x14ac:dyDescent="0.25">
      <c r="G42" s="2"/>
    </row>
    <row r="43" spans="7:7" ht="15.75" x14ac:dyDescent="0.25">
      <c r="G43" s="2"/>
    </row>
    <row r="44" spans="7:7" ht="15.75" x14ac:dyDescent="0.25">
      <c r="G44" s="2"/>
    </row>
  </sheetData>
  <hyperlinks>
    <hyperlink ref="O4" r:id="rId1" location="regle1" display="http://www.xlerateur.com/divers/2010/05/14/les-13-regles-d%E2%80%99or-pour-utiliser-excel-comme-gestionnaire-de-donnees-612/ - regle1"/>
    <hyperlink ref="O5" r:id="rId2" location="regle1" display="http://www.xlerateur.com/divers/2010/05/14/les-13-regles-d%E2%80%99or-pour-utiliser-excel-comme-gestionnaire-de-donnees-612/ - regle1"/>
    <hyperlink ref="O6" r:id="rId3" location="regle2" display="http://www.xlerateur.com/divers/2010/05/14/les-13-regles-d%E2%80%99or-pour-utiliser-excel-comme-gestionnaire-de-donnees-612/ - regle2"/>
    <hyperlink ref="O7" r:id="rId4" location="regle3" display="http://www.xlerateur.com/divers/2010/05/14/les-13-regles-d%E2%80%99or-pour-utiliser-excel-comme-gestionnaire-de-donnees-612/ - regle3"/>
    <hyperlink ref="O8" r:id="rId5" location="regle4" display="http://www.xlerateur.com/divers/2010/05/14/les-13-regles-d%E2%80%99or-pour-utiliser-excel-comme-gestionnaire-de-donnees-612/ - regle4"/>
    <hyperlink ref="O9" r:id="rId6" location="regle5" display="http://www.xlerateur.com/divers/2010/05/14/les-13-regles-d%E2%80%99or-pour-utiliser-excel-comme-gestionnaire-de-donnees-612/ - regle5"/>
    <hyperlink ref="O10" r:id="rId7" location="regle6" display="http://www.xlerateur.com/divers/2010/05/14/les-13-regles-d%E2%80%99or-pour-utiliser-excel-comme-gestionnaire-de-donnees-612/ - regle6"/>
    <hyperlink ref="O11" r:id="rId8" location="regle7" display="http://www.xlerateur.com/divers/2010/05/14/les-13-regles-d%E2%80%99or-pour-utiliser-excel-comme-gestionnaire-de-donnees-612/ - regle7"/>
    <hyperlink ref="O12" r:id="rId9" location="regle8" display="http://www.xlerateur.com/divers/2010/05/14/les-13-regles-d%E2%80%99or-pour-utiliser-excel-comme-gestionnaire-de-donnees-612/ - regle8"/>
    <hyperlink ref="O13" r:id="rId10" location="regle9" display="http://www.xlerateur.com/divers/2010/05/14/les-13-regles-d%E2%80%99or-pour-utiliser-excel-comme-gestionnaire-de-donnees-612/ - regle9"/>
    <hyperlink ref="O14" r:id="rId11" location="regle10" display="http://www.xlerateur.com/divers/2010/05/14/les-13-regles-d%E2%80%99or-pour-utiliser-excel-comme-gestionnaire-de-donnees-612/ - regle10"/>
    <hyperlink ref="O15" r:id="rId12" location="regle11" display="http://www.xlerateur.com/divers/2010/05/14/les-13-regles-d%E2%80%99or-pour-utiliser-excel-comme-gestionnaire-de-donnees-612/ - regle11"/>
    <hyperlink ref="O16" r:id="rId13" location="regle12" display="http://www.xlerateur.com/divers/2010/05/14/les-13-regles-d%E2%80%99or-pour-utiliser-excel-comme-gestionnaire-de-donnees-612/ - regle12"/>
    <hyperlink ref="O17" r:id="rId14" location="regle13" display="http://www.xlerateur.com/divers/2010/05/14/les-13-regles-d%E2%80%99or-pour-utiliser-excel-comme-gestionnaire-de-donnees-612/ - regle13"/>
  </hyperlinks>
  <pageMargins left="0.7" right="0.7" top="0.75" bottom="0.75" header="0.3" footer="0.3"/>
  <pageSetup paperSize="9" orientation="portrait" r:id="rId15"/>
  <drawing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pane ySplit="1" topLeftCell="A2" activePane="bottomLeft" state="frozen"/>
      <selection pane="bottomLeft" activeCell="B26" sqref="B26"/>
    </sheetView>
  </sheetViews>
  <sheetFormatPr baseColWidth="10" defaultColWidth="9.140625" defaultRowHeight="15" x14ac:dyDescent="0.25"/>
  <cols>
    <col min="1" max="1" width="18.42578125" customWidth="1"/>
    <col min="2" max="2" width="23" style="7" customWidth="1"/>
    <col min="3" max="3" width="12.28515625" style="7" bestFit="1" customWidth="1"/>
    <col min="4" max="4" width="19.85546875" style="7" bestFit="1" customWidth="1"/>
    <col min="5" max="5" width="28.140625" style="7" customWidth="1"/>
    <col min="6" max="6" width="17" style="7" customWidth="1"/>
    <col min="7" max="7" width="30" customWidth="1"/>
  </cols>
  <sheetData>
    <row r="1" spans="1:6" ht="69" customHeight="1" x14ac:dyDescent="0.25">
      <c r="A1" t="s">
        <v>19</v>
      </c>
      <c r="B1" s="7" t="s">
        <v>20</v>
      </c>
      <c r="C1" s="7" t="s">
        <v>21</v>
      </c>
      <c r="D1" s="7" t="s">
        <v>48</v>
      </c>
      <c r="E1" s="7" t="s">
        <v>22</v>
      </c>
      <c r="F1" s="7" t="s">
        <v>23</v>
      </c>
    </row>
    <row r="2" spans="1:6" x14ac:dyDescent="0.25">
      <c r="A2" t="s">
        <v>56</v>
      </c>
      <c r="E2" s="10"/>
    </row>
    <row r="3" spans="1:6" x14ac:dyDescent="0.25">
      <c r="A3" t="s">
        <v>50</v>
      </c>
      <c r="E3" s="10"/>
    </row>
    <row r="4" spans="1:6" x14ac:dyDescent="0.25">
      <c r="A4" t="s">
        <v>57</v>
      </c>
      <c r="E4" s="10"/>
    </row>
    <row r="5" spans="1:6" x14ac:dyDescent="0.25">
      <c r="E5" s="1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29"/>
  <sheetViews>
    <sheetView tabSelected="1" workbookViewId="0">
      <pane ySplit="1" topLeftCell="A2" activePane="bottomLeft" state="frozen"/>
      <selection pane="bottomLeft" activeCell="E26" sqref="E26"/>
    </sheetView>
  </sheetViews>
  <sheetFormatPr baseColWidth="10" defaultColWidth="9.140625" defaultRowHeight="15" x14ac:dyDescent="0.25"/>
  <cols>
    <col min="1" max="1" width="9.28515625" style="9" bestFit="1" customWidth="1"/>
    <col min="2" max="2" width="12.5703125" style="7" bestFit="1" customWidth="1"/>
    <col min="3" max="3" width="13" bestFit="1" customWidth="1"/>
    <col min="4" max="4" width="9" style="7" customWidth="1"/>
    <col min="5" max="5" width="21" style="7" bestFit="1" customWidth="1"/>
    <col min="6" max="6" width="27.42578125" customWidth="1"/>
    <col min="7" max="7" width="11.28515625" style="9" customWidth="1"/>
    <col min="8" max="8" width="14.140625" style="7" customWidth="1"/>
    <col min="9" max="9" width="10.85546875" customWidth="1"/>
    <col min="10" max="10" width="17.7109375" customWidth="1"/>
    <col min="11" max="11" width="22.28515625" style="7" customWidth="1"/>
    <col min="12" max="13" width="13.7109375" customWidth="1"/>
    <col min="14" max="14" width="13.42578125" customWidth="1"/>
    <col min="15" max="15" width="18.28515625" style="7" customWidth="1"/>
    <col min="16" max="16" width="13.85546875" style="7" customWidth="1"/>
    <col min="17" max="17" width="18" style="7" customWidth="1"/>
    <col min="18" max="18" width="22" customWidth="1"/>
    <col min="19" max="19" width="19.140625" customWidth="1"/>
    <col min="20" max="20" width="18.28515625" style="8" customWidth="1"/>
    <col min="21" max="21" width="12.140625" style="8" customWidth="1"/>
    <col min="22" max="22" width="19.140625" customWidth="1"/>
    <col min="23" max="23" width="17" customWidth="1"/>
    <col min="24" max="24" width="14.85546875" customWidth="1"/>
    <col min="25" max="25" width="12.85546875" customWidth="1"/>
    <col min="26" max="26" width="12.28515625" customWidth="1"/>
    <col min="27" max="27" width="12" customWidth="1"/>
    <col min="28" max="28" width="13.28515625" customWidth="1"/>
    <col min="29" max="29" width="15.42578125" customWidth="1"/>
    <col min="30" max="30" width="9.28515625" customWidth="1"/>
    <col min="31" max="31" width="20.140625" customWidth="1"/>
    <col min="32" max="32" width="19.5703125" customWidth="1"/>
    <col min="33" max="33" width="13.140625" customWidth="1"/>
  </cols>
  <sheetData>
    <row r="1" spans="1:31" s="23" customFormat="1" ht="120.75" customHeight="1" x14ac:dyDescent="0.25">
      <c r="A1" s="11" t="s">
        <v>59</v>
      </c>
      <c r="B1" s="12" t="s">
        <v>28</v>
      </c>
      <c r="C1" s="12" t="s">
        <v>31</v>
      </c>
      <c r="D1" s="26" t="s">
        <v>52</v>
      </c>
      <c r="E1" s="12" t="s">
        <v>30</v>
      </c>
      <c r="F1" s="12" t="s">
        <v>29</v>
      </c>
      <c r="G1" s="12" t="s">
        <v>32</v>
      </c>
      <c r="H1" s="12" t="s">
        <v>64</v>
      </c>
      <c r="I1" s="26" t="s">
        <v>60</v>
      </c>
      <c r="J1" s="26" t="s">
        <v>55</v>
      </c>
      <c r="K1" s="26" t="s">
        <v>54</v>
      </c>
      <c r="L1" s="27" t="s">
        <v>53</v>
      </c>
      <c r="M1" s="28" t="s">
        <v>58</v>
      </c>
      <c r="N1" s="24" t="s">
        <v>65</v>
      </c>
      <c r="O1" s="24" t="s">
        <v>33</v>
      </c>
      <c r="P1" s="24" t="s">
        <v>34</v>
      </c>
      <c r="Q1" s="24" t="s">
        <v>35</v>
      </c>
      <c r="R1" s="24" t="s">
        <v>36</v>
      </c>
      <c r="S1" s="24" t="s">
        <v>38</v>
      </c>
      <c r="T1" s="24" t="s">
        <v>37</v>
      </c>
      <c r="U1" s="25" t="s">
        <v>44</v>
      </c>
      <c r="V1" s="25" t="s">
        <v>39</v>
      </c>
      <c r="W1" s="25" t="s">
        <v>40</v>
      </c>
      <c r="X1" s="25" t="s">
        <v>41</v>
      </c>
      <c r="Y1" s="25" t="s">
        <v>42</v>
      </c>
      <c r="Z1" s="25" t="s">
        <v>43</v>
      </c>
      <c r="AA1" s="25" t="s">
        <v>45</v>
      </c>
      <c r="AB1" s="25" t="s">
        <v>46</v>
      </c>
      <c r="AC1" s="25" t="s">
        <v>47</v>
      </c>
      <c r="AD1" s="31" t="s">
        <v>66</v>
      </c>
      <c r="AE1" s="30" t="s">
        <v>67</v>
      </c>
    </row>
    <row r="2" spans="1:31" x14ac:dyDescent="0.25">
      <c r="A2" s="13">
        <v>4499</v>
      </c>
      <c r="B2" s="14">
        <v>42669</v>
      </c>
      <c r="C2" s="15">
        <v>3</v>
      </c>
      <c r="D2" s="15">
        <v>21</v>
      </c>
      <c r="E2" s="15" t="s">
        <v>56</v>
      </c>
      <c r="F2" s="15"/>
      <c r="G2" s="13" t="s">
        <v>49</v>
      </c>
      <c r="H2" s="15" t="str">
        <f>IF(ISNA(VLOOKUP('Base de données'!$A2,#REF!,1,FALSE)),"NON","OUI")</f>
        <v>OUI</v>
      </c>
      <c r="I2" s="15"/>
      <c r="J2" s="15">
        <v>12</v>
      </c>
      <c r="K2" s="15">
        <v>18</v>
      </c>
      <c r="L2" s="16">
        <v>300000</v>
      </c>
      <c r="M2" s="16">
        <v>200000</v>
      </c>
      <c r="N2" s="21">
        <v>42663</v>
      </c>
      <c r="O2" s="21">
        <v>42663</v>
      </c>
      <c r="P2" s="18">
        <v>12</v>
      </c>
      <c r="Q2" s="21">
        <v>43028</v>
      </c>
      <c r="R2" s="21">
        <v>42845</v>
      </c>
      <c r="S2" s="18"/>
      <c r="T2" s="18"/>
      <c r="U2" s="21"/>
      <c r="V2" s="21"/>
      <c r="W2" s="21"/>
      <c r="X2" s="21"/>
      <c r="Y2" s="21"/>
      <c r="Z2" s="21"/>
      <c r="AA2" s="21"/>
      <c r="AB2" s="21"/>
      <c r="AC2" s="21"/>
      <c r="AD2" s="29"/>
      <c r="AE2" s="29"/>
    </row>
    <row r="3" spans="1:31" x14ac:dyDescent="0.25">
      <c r="A3" s="13">
        <v>4500</v>
      </c>
      <c r="B3" s="14">
        <v>42670</v>
      </c>
      <c r="C3" s="15">
        <v>3</v>
      </c>
      <c r="D3" s="15">
        <v>21</v>
      </c>
      <c r="E3" s="15" t="s">
        <v>56</v>
      </c>
      <c r="F3" s="15"/>
      <c r="G3" s="13" t="s">
        <v>49</v>
      </c>
      <c r="H3" s="15" t="str">
        <f>IF(ISNA(VLOOKUP('Base de données'!$A3,#REF!,1,FALSE)),"NON","OUI")</f>
        <v>OUI</v>
      </c>
      <c r="I3" s="15"/>
      <c r="J3" s="15">
        <v>12</v>
      </c>
      <c r="K3" s="15">
        <v>18</v>
      </c>
      <c r="L3" s="16">
        <v>300000</v>
      </c>
      <c r="M3" s="16">
        <v>200000</v>
      </c>
      <c r="N3" s="18"/>
      <c r="O3" s="18"/>
      <c r="P3" s="18"/>
      <c r="Q3" s="18"/>
      <c r="R3" s="18"/>
      <c r="S3" s="18"/>
      <c r="T3" s="18"/>
      <c r="U3" s="21"/>
      <c r="V3" s="21"/>
      <c r="W3" s="21"/>
      <c r="X3" s="21"/>
      <c r="Y3" s="21"/>
      <c r="Z3" s="21"/>
      <c r="AA3" s="21"/>
      <c r="AB3" s="21"/>
      <c r="AC3" s="21"/>
      <c r="AD3" s="29"/>
      <c r="AE3" s="29"/>
    </row>
    <row r="4" spans="1:31" x14ac:dyDescent="0.25">
      <c r="A4" s="13">
        <v>4501</v>
      </c>
      <c r="B4" s="14">
        <v>42671</v>
      </c>
      <c r="C4" s="15">
        <v>3</v>
      </c>
      <c r="D4" s="15">
        <v>21</v>
      </c>
      <c r="E4" s="15" t="s">
        <v>56</v>
      </c>
      <c r="F4" s="15"/>
      <c r="G4" s="13" t="s">
        <v>49</v>
      </c>
      <c r="H4" s="15" t="str">
        <f>IF(ISNA(VLOOKUP('Base de données'!$A4,#REF!,1,FALSE)),"NON","OUI")</f>
        <v>OUI</v>
      </c>
      <c r="I4" s="15"/>
      <c r="J4" s="15">
        <v>12</v>
      </c>
      <c r="K4" s="15">
        <v>18</v>
      </c>
      <c r="L4" s="16">
        <v>300000</v>
      </c>
      <c r="M4" s="16">
        <v>200000</v>
      </c>
      <c r="N4" s="18"/>
      <c r="O4" s="18"/>
      <c r="P4" s="18"/>
      <c r="Q4" s="18"/>
      <c r="R4" s="18"/>
      <c r="S4" s="22"/>
      <c r="T4" s="18"/>
      <c r="U4" s="21"/>
      <c r="V4" s="21"/>
      <c r="W4" s="21"/>
      <c r="X4" s="21"/>
      <c r="Y4" s="21"/>
      <c r="Z4" s="21"/>
      <c r="AA4" s="21"/>
      <c r="AB4" s="21"/>
      <c r="AC4" s="21"/>
      <c r="AD4" s="29"/>
      <c r="AE4" s="29"/>
    </row>
    <row r="5" spans="1:31" x14ac:dyDescent="0.25">
      <c r="A5" s="13">
        <v>4502</v>
      </c>
      <c r="B5" s="14">
        <v>42672</v>
      </c>
      <c r="C5" s="15">
        <v>3</v>
      </c>
      <c r="D5" s="15">
        <v>21</v>
      </c>
      <c r="E5" s="15" t="s">
        <v>56</v>
      </c>
      <c r="F5" s="15"/>
      <c r="G5" s="13" t="s">
        <v>49</v>
      </c>
      <c r="H5" s="15" t="str">
        <f>IF(ISNA(VLOOKUP('Base de données'!$A5,#REF!,1,FALSE)),"NON","OUI")</f>
        <v>OUI</v>
      </c>
      <c r="I5" s="15"/>
      <c r="J5" s="15">
        <v>12</v>
      </c>
      <c r="K5" s="15">
        <v>18</v>
      </c>
      <c r="L5" s="16">
        <v>300000</v>
      </c>
      <c r="M5" s="16">
        <v>200000</v>
      </c>
      <c r="N5" s="18"/>
      <c r="O5" s="18"/>
      <c r="P5" s="18"/>
      <c r="Q5" s="18"/>
      <c r="R5" s="18"/>
      <c r="S5" s="18"/>
      <c r="T5" s="18"/>
      <c r="U5" s="21"/>
      <c r="V5" s="21"/>
      <c r="W5" s="21"/>
      <c r="X5" s="21"/>
      <c r="Y5" s="21"/>
      <c r="Z5" s="21"/>
      <c r="AA5" s="21"/>
      <c r="AB5" s="21"/>
      <c r="AC5" s="21"/>
      <c r="AD5" s="29"/>
      <c r="AE5" s="29"/>
    </row>
    <row r="6" spans="1:31" x14ac:dyDescent="0.25">
      <c r="A6" s="13">
        <v>4503</v>
      </c>
      <c r="B6" s="14">
        <v>42673</v>
      </c>
      <c r="C6" s="15">
        <v>3</v>
      </c>
      <c r="D6" s="15">
        <v>21</v>
      </c>
      <c r="E6" s="15" t="s">
        <v>50</v>
      </c>
      <c r="F6" s="15"/>
      <c r="G6" s="13" t="s">
        <v>49</v>
      </c>
      <c r="H6" s="15" t="str">
        <f>IF(ISNA(VLOOKUP('Base de données'!$A6,#REF!,1,FALSE)),"NON","OUI")</f>
        <v>OUI</v>
      </c>
      <c r="I6" s="15"/>
      <c r="J6" s="15">
        <v>12</v>
      </c>
      <c r="K6" s="15">
        <v>18</v>
      </c>
      <c r="L6" s="16">
        <v>300000</v>
      </c>
      <c r="M6" s="16">
        <v>200000</v>
      </c>
      <c r="N6" s="18"/>
      <c r="O6" s="18"/>
      <c r="P6" s="18"/>
      <c r="Q6" s="18"/>
      <c r="R6" s="18"/>
      <c r="S6" s="18"/>
      <c r="T6" s="18"/>
      <c r="U6" s="21"/>
      <c r="V6" s="21"/>
      <c r="W6" s="21"/>
      <c r="X6" s="21"/>
      <c r="Y6" s="21"/>
      <c r="Z6" s="21"/>
      <c r="AA6" s="21"/>
      <c r="AB6" s="21"/>
      <c r="AC6" s="21"/>
      <c r="AD6" s="29"/>
      <c r="AE6" s="29"/>
    </row>
    <row r="7" spans="1:31" x14ac:dyDescent="0.25">
      <c r="A7" s="13">
        <v>4504</v>
      </c>
      <c r="B7" s="14">
        <v>42674</v>
      </c>
      <c r="C7" s="15">
        <v>3</v>
      </c>
      <c r="D7" s="15">
        <v>21</v>
      </c>
      <c r="E7" s="15" t="s">
        <v>50</v>
      </c>
      <c r="F7" s="15"/>
      <c r="G7" s="13" t="s">
        <v>49</v>
      </c>
      <c r="H7" s="15" t="str">
        <f>IF(ISNA(VLOOKUP('Base de données'!$A7,#REF!,1,FALSE)),"NON","OUI")</f>
        <v>OUI</v>
      </c>
      <c r="I7" s="15"/>
      <c r="J7" s="15">
        <v>12</v>
      </c>
      <c r="K7" s="15">
        <v>18</v>
      </c>
      <c r="L7" s="16">
        <v>300000</v>
      </c>
      <c r="M7" s="16">
        <v>200000</v>
      </c>
      <c r="N7" s="18"/>
      <c r="O7" s="18"/>
      <c r="P7" s="18"/>
      <c r="Q7" s="18"/>
      <c r="R7" s="18"/>
      <c r="S7" s="18"/>
      <c r="T7" s="18"/>
      <c r="U7" s="21"/>
      <c r="V7" s="21"/>
      <c r="W7" s="21"/>
      <c r="X7" s="21"/>
      <c r="Y7" s="21"/>
      <c r="Z7" s="21"/>
      <c r="AA7" s="21"/>
      <c r="AB7" s="21"/>
      <c r="AC7" s="21"/>
      <c r="AD7" s="29"/>
      <c r="AE7" s="29"/>
    </row>
    <row r="8" spans="1:31" x14ac:dyDescent="0.25">
      <c r="A8" s="13">
        <v>4505</v>
      </c>
      <c r="B8" s="14">
        <v>42675</v>
      </c>
      <c r="C8" s="15">
        <v>3</v>
      </c>
      <c r="D8" s="15">
        <v>21</v>
      </c>
      <c r="E8" s="15" t="s">
        <v>50</v>
      </c>
      <c r="F8" s="15"/>
      <c r="G8" s="13" t="s">
        <v>49</v>
      </c>
      <c r="H8" s="15" t="str">
        <f>IF(ISNA(VLOOKUP('Base de données'!$A8,#REF!,1,FALSE)),"NON","OUI")</f>
        <v>OUI</v>
      </c>
      <c r="I8" s="15"/>
      <c r="J8" s="15">
        <v>12</v>
      </c>
      <c r="K8" s="15">
        <v>18</v>
      </c>
      <c r="L8" s="16">
        <v>300000</v>
      </c>
      <c r="M8" s="16">
        <v>200000</v>
      </c>
      <c r="N8" s="18"/>
      <c r="O8" s="18"/>
      <c r="P8" s="18"/>
      <c r="Q8" s="18"/>
      <c r="R8" s="18"/>
      <c r="S8" s="18"/>
      <c r="T8" s="18"/>
      <c r="U8" s="21"/>
      <c r="V8" s="21"/>
      <c r="W8" s="21"/>
      <c r="X8" s="21"/>
      <c r="Y8" s="21"/>
      <c r="Z8" s="21"/>
      <c r="AA8" s="21"/>
      <c r="AB8" s="21"/>
      <c r="AC8" s="21"/>
      <c r="AD8" s="29"/>
      <c r="AE8" s="29"/>
    </row>
    <row r="9" spans="1:31" x14ac:dyDescent="0.25">
      <c r="A9" s="13">
        <v>4506</v>
      </c>
      <c r="B9" s="14">
        <v>42676</v>
      </c>
      <c r="C9" s="15">
        <v>3</v>
      </c>
      <c r="D9" s="15">
        <v>21</v>
      </c>
      <c r="E9" s="15" t="s">
        <v>50</v>
      </c>
      <c r="F9" s="15"/>
      <c r="G9" s="13" t="s">
        <v>49</v>
      </c>
      <c r="H9" s="15" t="str">
        <f>IF(ISNA(VLOOKUP('Base de données'!$A9,#REF!,1,FALSE)),"NON","OUI")</f>
        <v>OUI</v>
      </c>
      <c r="I9" s="15"/>
      <c r="J9" s="15">
        <v>12</v>
      </c>
      <c r="K9" s="15">
        <v>18</v>
      </c>
      <c r="L9" s="16">
        <v>300000</v>
      </c>
      <c r="M9" s="16">
        <v>200000</v>
      </c>
      <c r="N9" s="18"/>
      <c r="O9" s="18"/>
      <c r="P9" s="18"/>
      <c r="Q9" s="18"/>
      <c r="R9" s="18"/>
      <c r="S9" s="18"/>
      <c r="T9" s="18"/>
      <c r="U9" s="21"/>
      <c r="V9" s="21"/>
      <c r="W9" s="21"/>
      <c r="X9" s="21"/>
      <c r="Y9" s="21"/>
      <c r="Z9" s="21"/>
      <c r="AA9" s="21"/>
      <c r="AB9" s="21"/>
      <c r="AC9" s="21"/>
      <c r="AD9" s="29"/>
      <c r="AE9" s="29"/>
    </row>
    <row r="10" spans="1:31" x14ac:dyDescent="0.25">
      <c r="A10" s="13">
        <v>4507</v>
      </c>
      <c r="B10" s="14">
        <v>42677</v>
      </c>
      <c r="C10" s="15">
        <v>3</v>
      </c>
      <c r="D10" s="15">
        <v>21</v>
      </c>
      <c r="E10" s="15" t="s">
        <v>50</v>
      </c>
      <c r="F10" s="15"/>
      <c r="G10" s="13" t="s">
        <v>49</v>
      </c>
      <c r="H10" s="15" t="str">
        <f>IF(ISNA(VLOOKUP('Base de données'!$A10,#REF!,1,FALSE)),"NON","OUI")</f>
        <v>OUI</v>
      </c>
      <c r="I10" s="15"/>
      <c r="J10" s="15">
        <v>12</v>
      </c>
      <c r="K10" s="15">
        <v>18</v>
      </c>
      <c r="L10" s="16">
        <v>300000</v>
      </c>
      <c r="M10" s="16">
        <v>200000</v>
      </c>
      <c r="N10" s="18"/>
      <c r="O10" s="18"/>
      <c r="P10" s="18"/>
      <c r="Q10" s="18"/>
      <c r="R10" s="18"/>
      <c r="S10" s="18"/>
      <c r="T10" s="18"/>
      <c r="U10" s="21"/>
      <c r="V10" s="21"/>
      <c r="W10" s="21"/>
      <c r="X10" s="21"/>
      <c r="Y10" s="21"/>
      <c r="Z10" s="21"/>
      <c r="AA10" s="21"/>
      <c r="AB10" s="21"/>
      <c r="AC10" s="21"/>
      <c r="AD10" s="29"/>
      <c r="AE10" s="29"/>
    </row>
    <row r="11" spans="1:31" x14ac:dyDescent="0.25">
      <c r="A11" s="13">
        <v>4508</v>
      </c>
      <c r="B11" s="14">
        <v>42678</v>
      </c>
      <c r="C11" s="15">
        <v>3</v>
      </c>
      <c r="D11" s="15">
        <v>21</v>
      </c>
      <c r="E11" s="15" t="s">
        <v>50</v>
      </c>
      <c r="F11" s="15"/>
      <c r="G11" s="13" t="s">
        <v>49</v>
      </c>
      <c r="H11" s="15" t="str">
        <f>IF(ISNA(VLOOKUP('Base de données'!$A11,#REF!,1,FALSE)),"NON","OUI")</f>
        <v>OUI</v>
      </c>
      <c r="I11" s="15"/>
      <c r="J11" s="15">
        <v>12</v>
      </c>
      <c r="K11" s="15">
        <v>18</v>
      </c>
      <c r="L11" s="16">
        <v>300000</v>
      </c>
      <c r="M11" s="16">
        <v>200000</v>
      </c>
      <c r="N11" s="18"/>
      <c r="O11" s="18"/>
      <c r="P11" s="18"/>
      <c r="Q11" s="18"/>
      <c r="R11" s="18"/>
      <c r="S11" s="18"/>
      <c r="T11" s="18"/>
      <c r="U11" s="21"/>
      <c r="V11" s="21"/>
      <c r="W11" s="21"/>
      <c r="X11" s="21"/>
      <c r="Y11" s="21"/>
      <c r="Z11" s="21"/>
      <c r="AA11" s="21"/>
      <c r="AB11" s="21"/>
      <c r="AC11" s="21"/>
      <c r="AD11" s="29"/>
      <c r="AE11" s="29"/>
    </row>
    <row r="12" spans="1:31" x14ac:dyDescent="0.25">
      <c r="A12" s="13" t="s">
        <v>62</v>
      </c>
      <c r="B12" s="15"/>
      <c r="C12" s="18"/>
      <c r="D12" s="15"/>
      <c r="E12" s="15" t="s">
        <v>50</v>
      </c>
      <c r="F12" s="15"/>
      <c r="G12" s="13"/>
      <c r="H12" s="15" t="str">
        <f>IF(ISNA(VLOOKUP('Base de données'!$A12,#REF!,1,FALSE)),"NON","OUI")</f>
        <v>OUI</v>
      </c>
      <c r="I12" s="15"/>
      <c r="J12" s="15"/>
      <c r="K12" s="15"/>
      <c r="L12" s="16" t="s">
        <v>27</v>
      </c>
      <c r="M12" s="16"/>
      <c r="N12" s="18"/>
      <c r="O12" s="18"/>
      <c r="P12" s="18"/>
      <c r="Q12" s="18"/>
      <c r="R12" s="18"/>
      <c r="S12" s="18"/>
      <c r="T12" s="18"/>
      <c r="U12" s="21"/>
      <c r="V12" s="21"/>
      <c r="W12" s="21"/>
      <c r="X12" s="21"/>
      <c r="Y12" s="21"/>
      <c r="Z12" s="21"/>
      <c r="AA12" s="21"/>
      <c r="AB12" s="21"/>
      <c r="AC12" s="21"/>
      <c r="AD12" s="29"/>
      <c r="AE12" s="29"/>
    </row>
    <row r="13" spans="1:31" x14ac:dyDescent="0.25">
      <c r="A13" s="13" t="s">
        <v>63</v>
      </c>
      <c r="B13" s="15"/>
      <c r="C13" s="18"/>
      <c r="D13" s="15"/>
      <c r="E13" s="15" t="s">
        <v>50</v>
      </c>
      <c r="F13" s="15"/>
      <c r="G13" s="13"/>
      <c r="H13" s="15" t="str">
        <f>IF(ISNA(VLOOKUP('Base de données'!$A13,#REF!,1,FALSE)),"NON","OUI")</f>
        <v>OUI</v>
      </c>
      <c r="I13" s="15"/>
      <c r="J13" s="15"/>
      <c r="K13" s="15"/>
      <c r="L13" s="16"/>
      <c r="M13" s="16"/>
      <c r="N13" s="18"/>
      <c r="O13" s="18"/>
      <c r="P13" s="18"/>
      <c r="Q13" s="18"/>
      <c r="R13" s="18"/>
      <c r="S13" s="18"/>
      <c r="T13" s="18"/>
      <c r="U13" s="21"/>
      <c r="V13" s="21"/>
      <c r="W13" s="21"/>
      <c r="X13" s="21"/>
      <c r="Y13" s="21"/>
      <c r="Z13" s="21"/>
      <c r="AA13" s="21"/>
      <c r="AB13" s="21"/>
      <c r="AC13" s="21"/>
      <c r="AD13" s="29"/>
      <c r="AE13" s="29"/>
    </row>
    <row r="14" spans="1:31" x14ac:dyDescent="0.25">
      <c r="A14" s="13"/>
      <c r="B14" s="15"/>
      <c r="C14" s="18"/>
      <c r="D14" s="15"/>
      <c r="E14" s="15" t="s">
        <v>50</v>
      </c>
      <c r="F14" s="15"/>
      <c r="G14" s="13"/>
      <c r="H14" s="15" t="str">
        <f>IF(ISNA(VLOOKUP('Base de données'!$A14,#REF!,1,FALSE)),"NON","OUI")</f>
        <v>OUI</v>
      </c>
      <c r="I14" s="15"/>
      <c r="J14" s="15"/>
      <c r="K14" s="15"/>
      <c r="L14" s="16"/>
      <c r="M14" s="16"/>
      <c r="N14" s="18"/>
      <c r="O14" s="18"/>
      <c r="P14" s="18"/>
      <c r="Q14" s="18"/>
      <c r="R14" s="18"/>
      <c r="S14" s="18"/>
      <c r="T14" s="18"/>
      <c r="U14" s="21"/>
      <c r="V14" s="21"/>
      <c r="W14" s="21"/>
      <c r="X14" s="21"/>
      <c r="Y14" s="21"/>
      <c r="Z14" s="21"/>
      <c r="AA14" s="21"/>
      <c r="AB14" s="21"/>
      <c r="AC14" s="21"/>
      <c r="AD14" s="29"/>
      <c r="AE14" s="29"/>
    </row>
    <row r="15" spans="1:31" x14ac:dyDescent="0.25">
      <c r="A15" s="13"/>
      <c r="B15" s="15"/>
      <c r="C15" s="18"/>
      <c r="D15" s="15"/>
      <c r="E15" s="15" t="s">
        <v>50</v>
      </c>
      <c r="F15" s="15"/>
      <c r="G15" s="13"/>
      <c r="H15" s="15" t="str">
        <f>IF(ISNA(VLOOKUP('Base de données'!$A15,#REF!,1,FALSE)),"NON","OUI")</f>
        <v>OUI</v>
      </c>
      <c r="I15" s="15"/>
      <c r="J15" s="15"/>
      <c r="K15" s="15"/>
      <c r="L15" s="16"/>
      <c r="M15" s="16"/>
      <c r="N15" s="18"/>
      <c r="O15" s="18"/>
      <c r="P15" s="18"/>
      <c r="Q15" s="18"/>
      <c r="R15" s="18"/>
      <c r="S15" s="18"/>
      <c r="T15" s="18"/>
      <c r="U15" s="21"/>
      <c r="V15" s="21"/>
      <c r="W15" s="21"/>
      <c r="X15" s="21"/>
      <c r="Y15" s="21"/>
      <c r="Z15" s="21"/>
      <c r="AA15" s="21"/>
      <c r="AB15" s="21"/>
      <c r="AC15" s="21"/>
      <c r="AD15" s="29"/>
      <c r="AE15" s="29"/>
    </row>
    <row r="16" spans="1:31" x14ac:dyDescent="0.25">
      <c r="A16" s="13"/>
      <c r="B16" s="15"/>
      <c r="C16" s="18"/>
      <c r="D16" s="15"/>
      <c r="E16" s="15" t="s">
        <v>57</v>
      </c>
      <c r="F16" s="15"/>
      <c r="G16" s="13"/>
      <c r="H16" s="15" t="str">
        <f>IF(ISNA(VLOOKUP('Base de données'!$A16,#REF!,1,FALSE)),"NON","OUI")</f>
        <v>OUI</v>
      </c>
      <c r="I16" s="15"/>
      <c r="J16" s="15"/>
      <c r="K16" s="15"/>
      <c r="L16" s="16"/>
      <c r="M16" s="16"/>
      <c r="N16" s="18"/>
      <c r="O16" s="18"/>
      <c r="P16" s="18"/>
      <c r="Q16" s="18"/>
      <c r="R16" s="18"/>
      <c r="S16" s="18"/>
      <c r="T16" s="18"/>
      <c r="U16" s="21"/>
      <c r="V16" s="21"/>
      <c r="W16" s="21"/>
      <c r="X16" s="21"/>
      <c r="Y16" s="21"/>
      <c r="Z16" s="21"/>
      <c r="AA16" s="21"/>
      <c r="AB16" s="21"/>
      <c r="AC16" s="21"/>
      <c r="AD16" s="29"/>
      <c r="AE16" s="29"/>
    </row>
    <row r="17" spans="1:33" x14ac:dyDescent="0.25">
      <c r="A17" s="13"/>
      <c r="B17" s="15"/>
      <c r="C17" s="18"/>
      <c r="D17" s="15"/>
      <c r="E17" s="15" t="s">
        <v>57</v>
      </c>
      <c r="F17" s="15"/>
      <c r="G17" s="13"/>
      <c r="H17" s="15" t="str">
        <f>IF(ISNA(VLOOKUP('Base de données'!$A17,#REF!,1,FALSE)),"NON","OUI")</f>
        <v>OUI</v>
      </c>
      <c r="I17" s="15"/>
      <c r="J17" s="15"/>
      <c r="K17" s="15"/>
      <c r="L17" s="16"/>
      <c r="M17" s="16"/>
      <c r="N17" s="18"/>
      <c r="O17" s="18"/>
      <c r="P17" s="18"/>
      <c r="Q17" s="18"/>
      <c r="R17" s="18"/>
      <c r="S17" s="18"/>
      <c r="T17" s="18"/>
      <c r="U17" s="21"/>
      <c r="V17" s="21"/>
      <c r="W17" s="21"/>
      <c r="X17" s="21"/>
      <c r="Y17" s="21"/>
      <c r="Z17" s="21"/>
      <c r="AA17" s="21"/>
      <c r="AB17" s="21"/>
      <c r="AC17" s="21"/>
      <c r="AD17" s="29"/>
      <c r="AE17" s="29"/>
    </row>
    <row r="18" spans="1:33" x14ac:dyDescent="0.25">
      <c r="A18" s="13"/>
      <c r="B18" s="15"/>
      <c r="C18" s="18"/>
      <c r="D18" s="15"/>
      <c r="E18" s="15" t="s">
        <v>57</v>
      </c>
      <c r="F18" s="15"/>
      <c r="G18" s="13"/>
      <c r="H18" s="15" t="str">
        <f>IF(ISNA(VLOOKUP('Base de données'!$A18,#REF!,1,FALSE)),"NON","OUI")</f>
        <v>OUI</v>
      </c>
      <c r="I18" s="15"/>
      <c r="J18" s="15"/>
      <c r="K18" s="15"/>
      <c r="L18" s="16"/>
      <c r="M18" s="16"/>
      <c r="N18" s="18"/>
      <c r="O18" s="18"/>
      <c r="P18" s="18"/>
      <c r="Q18" s="18"/>
      <c r="R18" s="18"/>
      <c r="S18" s="18"/>
      <c r="T18" s="18"/>
      <c r="U18" s="21"/>
      <c r="V18" s="21"/>
      <c r="W18" s="21"/>
      <c r="X18" s="21"/>
      <c r="Y18" s="21"/>
      <c r="Z18" s="21"/>
      <c r="AA18" s="21"/>
      <c r="AB18" s="21"/>
      <c r="AC18" s="21"/>
      <c r="AD18" s="29"/>
      <c r="AE18" s="29"/>
    </row>
    <row r="19" spans="1:33" x14ac:dyDescent="0.25">
      <c r="A19" s="13"/>
      <c r="B19" s="15"/>
      <c r="C19" s="18"/>
      <c r="D19" s="15"/>
      <c r="E19" s="15" t="s">
        <v>57</v>
      </c>
      <c r="F19" s="15"/>
      <c r="G19" s="13" t="s">
        <v>61</v>
      </c>
      <c r="H19" s="15" t="str">
        <f>IF(ISNA(VLOOKUP('Base de données'!$A19,#REF!,1,FALSE)),"NON","OUI")</f>
        <v>OUI</v>
      </c>
      <c r="I19" s="15"/>
      <c r="J19" s="15"/>
      <c r="K19" s="15"/>
      <c r="L19" s="16"/>
      <c r="M19" s="16"/>
      <c r="N19" s="18"/>
      <c r="O19" s="18"/>
      <c r="P19" s="18"/>
      <c r="Q19" s="18"/>
      <c r="R19" s="18"/>
      <c r="S19" s="18"/>
      <c r="T19" s="18"/>
      <c r="U19" s="21"/>
      <c r="V19" s="21"/>
      <c r="W19" s="21"/>
      <c r="X19" s="21"/>
      <c r="Y19" s="21"/>
      <c r="Z19" s="21"/>
      <c r="AA19" s="21"/>
      <c r="AB19" s="21"/>
      <c r="AC19" s="21"/>
      <c r="AD19" s="29"/>
      <c r="AE19" s="29"/>
    </row>
    <row r="20" spans="1:33" x14ac:dyDescent="0.25">
      <c r="A20" s="13"/>
      <c r="B20" s="15"/>
      <c r="C20" s="18"/>
      <c r="D20" s="15"/>
      <c r="E20" s="15" t="s">
        <v>57</v>
      </c>
      <c r="F20" s="15"/>
      <c r="G20" s="13"/>
      <c r="H20" s="15" t="str">
        <f>IF(ISNA(VLOOKUP('Base de données'!$A20,#REF!,1,FALSE)),"NON","OUI")</f>
        <v>OUI</v>
      </c>
      <c r="I20" s="15"/>
      <c r="J20" s="15"/>
      <c r="K20" s="15"/>
      <c r="L20" s="16"/>
      <c r="M20" s="16"/>
      <c r="N20" s="18"/>
      <c r="O20" s="18"/>
      <c r="P20" s="18"/>
      <c r="Q20" s="18"/>
      <c r="R20" s="18"/>
      <c r="S20" s="18"/>
      <c r="T20" s="18"/>
      <c r="U20" s="21"/>
      <c r="V20" s="21"/>
      <c r="W20" s="21"/>
      <c r="X20" s="21"/>
      <c r="Y20" s="21"/>
      <c r="Z20" s="21"/>
      <c r="AA20" s="21"/>
      <c r="AB20" s="21"/>
      <c r="AC20" s="21"/>
      <c r="AD20" s="29"/>
      <c r="AE20" s="29"/>
    </row>
    <row r="21" spans="1:33" x14ac:dyDescent="0.25">
      <c r="A21" s="13"/>
      <c r="B21" s="15"/>
      <c r="C21" s="18"/>
      <c r="D21" s="15"/>
      <c r="E21" s="15" t="s">
        <v>57</v>
      </c>
      <c r="F21" s="15"/>
      <c r="G21" s="13"/>
      <c r="H21" s="15" t="str">
        <f>IF(ISNA(VLOOKUP('Base de données'!$A21,#REF!,1,FALSE)),"NON","OUI")</f>
        <v>OUI</v>
      </c>
      <c r="I21" s="15"/>
      <c r="J21" s="15"/>
      <c r="K21" s="15"/>
      <c r="L21" s="16"/>
      <c r="M21" s="16"/>
      <c r="N21" s="18"/>
      <c r="O21" s="18"/>
      <c r="P21" s="18"/>
      <c r="Q21" s="18"/>
      <c r="R21" s="18"/>
      <c r="S21" s="18"/>
      <c r="T21" s="18"/>
      <c r="U21" s="21"/>
      <c r="V21" s="21"/>
      <c r="W21" s="21"/>
      <c r="X21" s="21"/>
      <c r="Y21" s="21"/>
      <c r="Z21" s="21"/>
      <c r="AA21" s="21"/>
      <c r="AB21" s="21"/>
      <c r="AC21" s="21"/>
      <c r="AD21" s="29"/>
      <c r="AE21" s="29"/>
    </row>
    <row r="22" spans="1:33" x14ac:dyDescent="0.25">
      <c r="A22" s="13"/>
      <c r="B22" s="15"/>
      <c r="C22" s="18"/>
      <c r="D22" s="15"/>
      <c r="E22" s="15" t="s">
        <v>57</v>
      </c>
      <c r="F22" s="15"/>
      <c r="G22" s="13"/>
      <c r="H22" s="15" t="str">
        <f>IF(ISNA(VLOOKUP('Base de données'!$A22,#REF!,1,FALSE)),"NON","OUI")</f>
        <v>OUI</v>
      </c>
      <c r="I22" s="15"/>
      <c r="J22" s="15"/>
      <c r="K22" s="15"/>
      <c r="L22" s="16"/>
      <c r="M22" s="16"/>
      <c r="N22" s="18"/>
      <c r="O22" s="18"/>
      <c r="P22" s="18"/>
      <c r="Q22" s="18"/>
      <c r="R22" s="18"/>
      <c r="S22" s="18"/>
      <c r="T22" s="18"/>
      <c r="U22" s="21"/>
      <c r="V22" s="21"/>
      <c r="W22" s="21"/>
      <c r="X22" s="21"/>
      <c r="Y22" s="21"/>
      <c r="Z22" s="21"/>
      <c r="AA22" s="21"/>
      <c r="AB22" s="21"/>
      <c r="AC22" s="21"/>
      <c r="AD22" s="29"/>
      <c r="AE22" s="29"/>
    </row>
    <row r="23" spans="1:33" x14ac:dyDescent="0.25">
      <c r="A23" s="19"/>
      <c r="B23" s="20"/>
      <c r="C23" s="17"/>
      <c r="D23" s="20"/>
      <c r="E23" s="20"/>
      <c r="F23" s="17"/>
      <c r="G23" s="19"/>
      <c r="H23" s="20"/>
      <c r="K23" s="20"/>
      <c r="N23" s="17"/>
      <c r="O23" s="20"/>
      <c r="P23" s="20"/>
      <c r="Q23" s="20"/>
      <c r="R23" s="17"/>
      <c r="Y23" s="21"/>
      <c r="Z23" s="21"/>
      <c r="AA23" s="21"/>
      <c r="AB23" s="21"/>
      <c r="AC23" s="21"/>
      <c r="AD23" s="21"/>
      <c r="AE23" s="21"/>
      <c r="AF23" s="21"/>
      <c r="AG23" s="21"/>
    </row>
    <row r="24" spans="1:33" x14ac:dyDescent="0.25">
      <c r="A24" s="32"/>
      <c r="B24" s="20"/>
      <c r="C24" s="17"/>
      <c r="D24" s="20"/>
      <c r="E24" s="20"/>
      <c r="F24" s="17"/>
      <c r="G24" s="19"/>
      <c r="H24" s="20"/>
      <c r="K24" s="20"/>
      <c r="N24" s="17"/>
      <c r="O24" s="20"/>
      <c r="P24" s="20"/>
      <c r="Q24" s="20"/>
      <c r="R24" s="17"/>
    </row>
    <row r="25" spans="1:33" x14ac:dyDescent="0.25">
      <c r="A25" s="32"/>
      <c r="B25" s="20"/>
      <c r="C25" s="17"/>
      <c r="D25" s="20"/>
      <c r="E25" s="20"/>
      <c r="F25" s="17"/>
      <c r="G25" s="19"/>
      <c r="H25" s="20"/>
      <c r="K25" s="20"/>
      <c r="N25" s="17"/>
      <c r="O25" s="20"/>
      <c r="P25" s="20"/>
      <c r="Q25" s="20"/>
      <c r="R25" s="17"/>
    </row>
    <row r="26" spans="1:33" x14ac:dyDescent="0.25">
      <c r="A26" s="33"/>
    </row>
    <row r="27" spans="1:33" x14ac:dyDescent="0.25">
      <c r="A27" s="33"/>
    </row>
    <row r="28" spans="1:33" x14ac:dyDescent="0.25">
      <c r="A28" s="33"/>
    </row>
    <row r="29" spans="1:33" x14ac:dyDescent="0.25">
      <c r="A29" s="3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Repertoire Porteur</vt:lpstr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2006-09-16T00:00:00Z</dcterms:created>
  <dcterms:modified xsi:type="dcterms:W3CDTF">2016-06-23T20:39:36Z</dcterms:modified>
</cp:coreProperties>
</file>