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0" i="1" l="1"/>
  <c r="M50" i="1"/>
  <c r="N50" i="1"/>
  <c r="L51" i="1"/>
  <c r="M51" i="1"/>
  <c r="N51" i="1"/>
  <c r="L52" i="1"/>
  <c r="M52" i="1"/>
  <c r="N52" i="1"/>
  <c r="L53" i="1"/>
  <c r="M53" i="1"/>
  <c r="N53" i="1"/>
  <c r="L54" i="1"/>
  <c r="M54" i="1"/>
  <c r="N54" i="1"/>
  <c r="L55" i="1"/>
  <c r="M55" i="1"/>
  <c r="N55" i="1"/>
  <c r="L56" i="1"/>
  <c r="M56" i="1"/>
  <c r="N56" i="1"/>
  <c r="L57" i="1"/>
  <c r="M57" i="1"/>
  <c r="N57" i="1"/>
  <c r="L58" i="1"/>
  <c r="M58" i="1"/>
  <c r="N58" i="1"/>
  <c r="L59" i="1"/>
  <c r="M59" i="1"/>
  <c r="N59" i="1"/>
  <c r="L60" i="1"/>
  <c r="M60" i="1"/>
  <c r="N60" i="1"/>
  <c r="L61" i="1"/>
  <c r="M61" i="1"/>
  <c r="N61" i="1"/>
  <c r="L62" i="1"/>
  <c r="M62" i="1"/>
  <c r="N62" i="1"/>
  <c r="L63" i="1"/>
  <c r="M63" i="1"/>
  <c r="N63" i="1"/>
  <c r="L33" i="1"/>
  <c r="M33" i="1"/>
  <c r="N33" i="1"/>
  <c r="L34" i="1"/>
  <c r="M34" i="1"/>
  <c r="N34" i="1"/>
  <c r="L35" i="1"/>
  <c r="M35" i="1"/>
  <c r="N35" i="1"/>
  <c r="L36" i="1"/>
  <c r="M36" i="1"/>
  <c r="N36" i="1"/>
  <c r="L37" i="1"/>
  <c r="M37" i="1"/>
  <c r="N37" i="1"/>
  <c r="L38" i="1"/>
  <c r="M38" i="1"/>
  <c r="N38" i="1"/>
  <c r="L39" i="1"/>
  <c r="M39" i="1"/>
  <c r="N39" i="1"/>
  <c r="L40" i="1"/>
  <c r="M40" i="1"/>
  <c r="N40" i="1"/>
  <c r="L41" i="1"/>
  <c r="M41" i="1"/>
  <c r="N41" i="1"/>
  <c r="L42" i="1"/>
  <c r="M42" i="1"/>
  <c r="N42" i="1"/>
  <c r="L43" i="1"/>
  <c r="M43" i="1"/>
  <c r="N43" i="1"/>
  <c r="L44" i="1"/>
  <c r="M44" i="1"/>
  <c r="N44" i="1"/>
  <c r="L45" i="1"/>
  <c r="M45" i="1"/>
  <c r="N45" i="1"/>
  <c r="L46" i="1"/>
  <c r="M46" i="1"/>
  <c r="N46" i="1"/>
  <c r="L47" i="1"/>
  <c r="M47" i="1"/>
  <c r="N47" i="1"/>
  <c r="L48" i="1"/>
  <c r="M48" i="1"/>
  <c r="N48" i="1"/>
  <c r="L49" i="1"/>
  <c r="M49" i="1"/>
  <c r="N49" i="1"/>
  <c r="L21" i="1"/>
  <c r="M21" i="1"/>
  <c r="N21" i="1"/>
  <c r="L22" i="1"/>
  <c r="M22" i="1"/>
  <c r="N22" i="1"/>
  <c r="L23" i="1"/>
  <c r="M23" i="1"/>
  <c r="N23" i="1"/>
  <c r="L24" i="1"/>
  <c r="M24" i="1"/>
  <c r="N24" i="1"/>
  <c r="L25" i="1"/>
  <c r="M25" i="1"/>
  <c r="N25" i="1"/>
  <c r="L26" i="1"/>
  <c r="M26" i="1"/>
  <c r="N26" i="1"/>
  <c r="L27" i="1"/>
  <c r="M27" i="1"/>
  <c r="N27" i="1"/>
  <c r="L28" i="1"/>
  <c r="M28" i="1"/>
  <c r="N28" i="1"/>
  <c r="L29" i="1"/>
  <c r="M29" i="1"/>
  <c r="N29" i="1"/>
  <c r="L30" i="1"/>
  <c r="M30" i="1"/>
  <c r="N30" i="1"/>
  <c r="L31" i="1"/>
  <c r="M31" i="1"/>
  <c r="N31" i="1"/>
  <c r="L32" i="1"/>
  <c r="M32" i="1"/>
  <c r="N32" i="1"/>
  <c r="L14" i="1"/>
  <c r="M14" i="1"/>
  <c r="N14" i="1"/>
  <c r="L15" i="1"/>
  <c r="M15" i="1"/>
  <c r="N15" i="1"/>
  <c r="L16" i="1"/>
  <c r="M16" i="1"/>
  <c r="N16" i="1"/>
  <c r="L17" i="1"/>
  <c r="M17" i="1"/>
  <c r="N17" i="1"/>
  <c r="L18" i="1"/>
  <c r="M18" i="1"/>
  <c r="N18" i="1"/>
  <c r="L19" i="1"/>
  <c r="M19" i="1"/>
  <c r="N19" i="1"/>
  <c r="L20" i="1"/>
  <c r="M20" i="1"/>
  <c r="N20" i="1"/>
  <c r="L6" i="1"/>
  <c r="M6" i="1"/>
  <c r="N6" i="1"/>
  <c r="L7" i="1"/>
  <c r="M7" i="1"/>
  <c r="N7" i="1"/>
  <c r="L8" i="1"/>
  <c r="M8" i="1"/>
  <c r="N8" i="1"/>
  <c r="L9" i="1"/>
  <c r="M9" i="1"/>
  <c r="N9" i="1"/>
  <c r="L10" i="1"/>
  <c r="M10" i="1"/>
  <c r="N10" i="1"/>
  <c r="L11" i="1"/>
  <c r="M11" i="1"/>
  <c r="N11" i="1"/>
  <c r="L12" i="1"/>
  <c r="M12" i="1"/>
  <c r="N12" i="1"/>
  <c r="L13" i="1"/>
  <c r="M13" i="1"/>
  <c r="N13" i="1"/>
  <c r="M5" i="1"/>
  <c r="N5" i="1"/>
  <c r="L5" i="1"/>
</calcChain>
</file>

<file path=xl/sharedStrings.xml><?xml version="1.0" encoding="utf-8"?>
<sst xmlns="http://schemas.openxmlformats.org/spreadsheetml/2006/main" count="264" uniqueCount="176">
  <si>
    <t>CA BRUT</t>
  </si>
  <si>
    <t>AU</t>
  </si>
  <si>
    <t>IMPAYES 31/12/17</t>
  </si>
  <si>
    <t>ALESIA00</t>
  </si>
  <si>
    <t>ALESIA</t>
  </si>
  <si>
    <t>Alesia (X)</t>
  </si>
  <si>
    <t>ALFORT00</t>
  </si>
  <si>
    <t>ALFORTVILLE</t>
  </si>
  <si>
    <t>Alfortville (D)</t>
  </si>
  <si>
    <t>ANTONY00</t>
  </si>
  <si>
    <t>ANTONY</t>
  </si>
  <si>
    <t>Anthony (Z)</t>
  </si>
  <si>
    <t>AUBERVIL</t>
  </si>
  <si>
    <t>AUBERVILLIERS</t>
  </si>
  <si>
    <t>Aubervilliers (d)</t>
  </si>
  <si>
    <t>AURIOL00</t>
  </si>
  <si>
    <t>AURIOL</t>
  </si>
  <si>
    <t>Auriol (f)</t>
  </si>
  <si>
    <t>BAGNEUX0</t>
  </si>
  <si>
    <t>BAGNEUX</t>
  </si>
  <si>
    <t>Bagneux (a)</t>
  </si>
  <si>
    <t>BARBES00</t>
  </si>
  <si>
    <t>BARBES</t>
  </si>
  <si>
    <t>Barbes (1)</t>
  </si>
  <si>
    <t>BELLEVIL</t>
  </si>
  <si>
    <t>BELLEVILLE</t>
  </si>
  <si>
    <t>Belleville (4)</t>
  </si>
  <si>
    <t>BLANQUI0</t>
  </si>
  <si>
    <t>BLANQUI</t>
  </si>
  <si>
    <t>Blanqui (l)</t>
  </si>
  <si>
    <t>BOULOGNE</t>
  </si>
  <si>
    <t>Boulogne (Y)</t>
  </si>
  <si>
    <t>CHATENAY</t>
  </si>
  <si>
    <t>Chatenay (W)</t>
  </si>
  <si>
    <t>CLICHY00</t>
  </si>
  <si>
    <t>CLICHY</t>
  </si>
  <si>
    <t>Clichy (N)</t>
  </si>
  <si>
    <t>CRETEIL0</t>
  </si>
  <si>
    <t>CRETEIL</t>
  </si>
  <si>
    <t>Creteil ( H)</t>
  </si>
  <si>
    <t>DRANCY00</t>
  </si>
  <si>
    <t>DRANCY</t>
  </si>
  <si>
    <t>Drancy (M)</t>
  </si>
  <si>
    <t>DRAVEIL0</t>
  </si>
  <si>
    <t xml:space="preserve">DRAVEIL </t>
  </si>
  <si>
    <t/>
  </si>
  <si>
    <t>FELIX000</t>
  </si>
  <si>
    <t>FELIX EBOUE</t>
  </si>
  <si>
    <t>Bercy (2)</t>
  </si>
  <si>
    <t>FONTENAY</t>
  </si>
  <si>
    <t>Fontenay aux Roses (V)</t>
  </si>
  <si>
    <t>FROIDE00</t>
  </si>
  <si>
    <t>FROIDEVAUX</t>
  </si>
  <si>
    <t>FROIDEVAUX + BIOWIN</t>
  </si>
  <si>
    <t>Froidevaux</t>
  </si>
  <si>
    <t>GAGNY000</t>
  </si>
  <si>
    <t>GAGNY</t>
  </si>
  <si>
    <t>Gagny (O)</t>
  </si>
  <si>
    <t>GALIENI0</t>
  </si>
  <si>
    <t>GALLIENI - IRIS</t>
  </si>
  <si>
    <t>Iris - Rosny</t>
  </si>
  <si>
    <t>GAMBETTA</t>
  </si>
  <si>
    <t>GAMBETTA + BIOWIN</t>
  </si>
  <si>
    <t>Gambetta</t>
  </si>
  <si>
    <t>GOBELIN0</t>
  </si>
  <si>
    <t>GOBELINS</t>
  </si>
  <si>
    <t>Gobelins (i)</t>
  </si>
  <si>
    <t>GRENELLE</t>
  </si>
  <si>
    <t>GRENELLE + BIOWIN</t>
  </si>
  <si>
    <t>Lourmelle</t>
  </si>
  <si>
    <t>ISSY0000</t>
  </si>
  <si>
    <t>ISSY</t>
  </si>
  <si>
    <t>Issy les Moulineaux (U)</t>
  </si>
  <si>
    <t>ITALIE00</t>
  </si>
  <si>
    <t>ITALIE</t>
  </si>
  <si>
    <t>Italie (h)</t>
  </si>
  <si>
    <t>LAFOURCH</t>
  </si>
  <si>
    <t>LAFOURCHE</t>
  </si>
  <si>
    <t>La Fourche (8)</t>
  </si>
  <si>
    <t>RAINCY00</t>
  </si>
  <si>
    <t>LE RAINCY</t>
  </si>
  <si>
    <t>Le Raincy (Q)</t>
  </si>
  <si>
    <t>LEDRU000</t>
  </si>
  <si>
    <t>LEDRU ROLLIN</t>
  </si>
  <si>
    <t>Ledru Rollin (B)</t>
  </si>
  <si>
    <t>LIVRY000</t>
  </si>
  <si>
    <t>LIVRY</t>
  </si>
  <si>
    <t>Livry (R)</t>
  </si>
  <si>
    <t>LOSSERAN</t>
  </si>
  <si>
    <t>LOSSERAND</t>
  </si>
  <si>
    <t>LOSSERAND + BIOWIN</t>
  </si>
  <si>
    <t>Marx Dormoy (5)</t>
  </si>
  <si>
    <t>LMD00000</t>
  </si>
  <si>
    <t>MARX DORMOY</t>
  </si>
  <si>
    <t>Losserand</t>
  </si>
  <si>
    <t>MAUBLANC</t>
  </si>
  <si>
    <t>Maublanc (S)</t>
  </si>
  <si>
    <t>PTEMONT0</t>
  </si>
  <si>
    <t>MONTMARTRE</t>
  </si>
  <si>
    <t>Porte de Montmartre (g)</t>
  </si>
  <si>
    <t>MONTREUI</t>
  </si>
  <si>
    <t>MONTREUIL</t>
  </si>
  <si>
    <t>Montreuil (I)</t>
  </si>
  <si>
    <t>ORDENER0</t>
  </si>
  <si>
    <t>ORDENER</t>
  </si>
  <si>
    <t>Ordener (A)</t>
  </si>
  <si>
    <t>EGLIS123</t>
  </si>
  <si>
    <t>PANTIN EGLISE</t>
  </si>
  <si>
    <t>Pantin Eglise (c)</t>
  </si>
  <si>
    <t>HOCHE610</t>
  </si>
  <si>
    <t>PANTIN HOCHE</t>
  </si>
  <si>
    <t>Pantin Hoche (b)</t>
  </si>
  <si>
    <t>PSB00000</t>
  </si>
  <si>
    <t>PAVILLON</t>
  </si>
  <si>
    <t>Pavillons sous bois (P)</t>
  </si>
  <si>
    <t>PIERREFI</t>
  </si>
  <si>
    <t>PIERREFITTE</t>
  </si>
  <si>
    <t>Pierrefitte (F)</t>
  </si>
  <si>
    <t>ROSNY000</t>
  </si>
  <si>
    <t>ROSNY</t>
  </si>
  <si>
    <t>Rosny (L)</t>
  </si>
  <si>
    <t>STGER000</t>
  </si>
  <si>
    <t>ST GERMAIN</t>
  </si>
  <si>
    <t>ST GERMAIN + BIOWIN</t>
  </si>
  <si>
    <t>St Germain</t>
  </si>
  <si>
    <t>STOUEN00</t>
  </si>
  <si>
    <t>ST OUEN</t>
  </si>
  <si>
    <t>St Ouen (9)</t>
  </si>
  <si>
    <t>STAINS00</t>
  </si>
  <si>
    <t>STAINS -BIOL</t>
  </si>
  <si>
    <t>Estree (6)</t>
  </si>
  <si>
    <t>STAINS- DIALYSES</t>
  </si>
  <si>
    <t>STAINS- SS</t>
  </si>
  <si>
    <t>STAINS- URGENCES</t>
  </si>
  <si>
    <t>STAINS</t>
  </si>
  <si>
    <t>TOLBIAC0</t>
  </si>
  <si>
    <t>TOLBIAC</t>
  </si>
  <si>
    <t>Tolbiac (e)</t>
  </si>
  <si>
    <t>TURBIGO0</t>
  </si>
  <si>
    <t>TURBIGO</t>
  </si>
  <si>
    <t>Turbigo (3)</t>
  </si>
  <si>
    <t>VANVES00</t>
  </si>
  <si>
    <t>VANVES</t>
  </si>
  <si>
    <t>Vanves (K)</t>
  </si>
  <si>
    <t>VAUVENAR</t>
  </si>
  <si>
    <t>VAUVENARGUES</t>
  </si>
  <si>
    <t>Vauvenargues (C)</t>
  </si>
  <si>
    <t>VINCENNE</t>
  </si>
  <si>
    <t>VINCENNES</t>
  </si>
  <si>
    <t>Vincennes (G)</t>
  </si>
  <si>
    <t>VOLT0000</t>
  </si>
  <si>
    <t>VOLTAIRE</t>
  </si>
  <si>
    <t>Voltaire (J)</t>
  </si>
  <si>
    <t>VSG00000</t>
  </si>
  <si>
    <t>VSG DIALYSES</t>
  </si>
  <si>
    <t>Crosne VSG (7)</t>
  </si>
  <si>
    <t>VSG BIOLOGIE</t>
  </si>
  <si>
    <t xml:space="preserve">VSG </t>
  </si>
  <si>
    <t>WASHINGT</t>
  </si>
  <si>
    <t>WASHINGTON</t>
  </si>
  <si>
    <t>WASHINGTON + BIOWIN</t>
  </si>
  <si>
    <t>Washington</t>
  </si>
  <si>
    <t>WILSON00</t>
  </si>
  <si>
    <t>WILSON</t>
  </si>
  <si>
    <t>Wilson (ex Bobillot) (k)</t>
  </si>
  <si>
    <t>ZAMARIA0</t>
  </si>
  <si>
    <t>ZAMARIA</t>
  </si>
  <si>
    <t>Zamaria (s)</t>
  </si>
  <si>
    <t>SANTE BIO IMPAYES AU 31/12/2017</t>
  </si>
  <si>
    <t>TOTAL</t>
  </si>
  <si>
    <t>PERTES S/CLIENTS 2013+2014</t>
  </si>
  <si>
    <t>01/08/15-31/07/16</t>
  </si>
  <si>
    <t>01/08/16-31/07/17</t>
  </si>
  <si>
    <t>01/08/17-31/07/18</t>
  </si>
  <si>
    <t>CA</t>
  </si>
  <si>
    <t>IMP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</si>
</sst>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5" formatCode="_-* #,##0.00\ _F_-;\-* #,##0.00\ _F_-;_-* &quot;-&quot;??\ _F_-;_-@_-"/>
    <numFmt numFmtId="166" formatCode="&quot;$&quot;#,##0.00"/>
    <numFmt numFmtId="167" formatCode="_-* #,##0.00\ [$€-1]_-;\-* #,##0.00\ [$€-1]_-;_-* &quot;-&quot;??\ [$€-1]_-"/>
    <numFmt numFmtId="168" formatCode="#,##0\ &quot;€&quot;"/>
    <numFmt numFmtId="169" formatCode="_-* #,##0\ _€_-;\-* #,##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sz val="8"/>
      <name val="Tahoma"/>
      <family val="2"/>
    </font>
    <font>
      <sz val="11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CC0DA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1" fillId="0" borderId="0"/>
    <xf numFmtId="166" fontId="5" fillId="2" borderId="1" applyBorder="0">
      <alignment horizontal="left" vertical="center" indent="2"/>
    </xf>
    <xf numFmtId="167" fontId="3" fillId="0" borderId="0" applyFont="0" applyFill="0" applyBorder="0" applyAlignment="0" applyProtection="0"/>
    <xf numFmtId="0" fontId="3" fillId="0" borderId="0"/>
  </cellStyleXfs>
  <cellXfs count="36"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3" applyFont="1" applyAlignment="1">
      <alignment wrapText="1"/>
    </xf>
    <xf numFmtId="49" fontId="4" fillId="0" borderId="0" xfId="5" applyNumberFormat="1" applyFont="1" applyBorder="1"/>
    <xf numFmtId="0" fontId="6" fillId="0" borderId="0" xfId="3" applyFont="1" applyBorder="1"/>
    <xf numFmtId="49" fontId="0" fillId="0" borderId="0" xfId="0" applyNumberFormat="1"/>
    <xf numFmtId="168" fontId="0" fillId="0" borderId="0" xfId="0" applyNumberFormat="1"/>
    <xf numFmtId="164" fontId="0" fillId="0" borderId="0" xfId="0" applyNumberFormat="1"/>
    <xf numFmtId="0" fontId="0" fillId="0" borderId="0" xfId="0"/>
    <xf numFmtId="169" fontId="9" fillId="0" borderId="5" xfId="2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0" fontId="10" fillId="0" borderId="0" xfId="1" applyNumberFormat="1" applyFont="1" applyAlignment="1">
      <alignment horizontal="center"/>
    </xf>
    <xf numFmtId="9" fontId="10" fillId="0" borderId="0" xfId="1" applyFont="1" applyAlignment="1">
      <alignment horizontal="center"/>
    </xf>
    <xf numFmtId="169" fontId="11" fillId="0" borderId="5" xfId="2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5" xfId="0" applyNumberFormat="1" applyFont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  <xf numFmtId="0" fontId="9" fillId="3" borderId="6" xfId="0" applyFont="1" applyFill="1" applyBorder="1" applyAlignment="1"/>
    <xf numFmtId="0" fontId="9" fillId="3" borderId="2" xfId="0" applyFont="1" applyFill="1" applyBorder="1" applyAlignment="1"/>
    <xf numFmtId="0" fontId="9" fillId="3" borderId="7" xfId="0" applyFont="1" applyFill="1" applyBorder="1" applyAlignment="1"/>
    <xf numFmtId="169" fontId="10" fillId="0" borderId="0" xfId="1" applyNumberFormat="1" applyFont="1" applyAlignment="1">
      <alignment horizontal="center"/>
    </xf>
    <xf numFmtId="0" fontId="2" fillId="3" borderId="3" xfId="0" applyFont="1" applyFill="1" applyBorder="1" applyAlignment="1"/>
    <xf numFmtId="0" fontId="2" fillId="3" borderId="1" xfId="0" applyFont="1" applyFill="1" applyBorder="1" applyAlignment="1"/>
    <xf numFmtId="0" fontId="2" fillId="3" borderId="4" xfId="0" applyFont="1" applyFill="1" applyBorder="1" applyAlignment="1"/>
    <xf numFmtId="0" fontId="8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</cellXfs>
  <cellStyles count="9">
    <cellStyle name="Euro" xfId="7"/>
    <cellStyle name="Milliers 2" xfId="4"/>
    <cellStyle name="Milliers 3" xfId="2"/>
    <cellStyle name="Normal" xfId="0" builtinId="0"/>
    <cellStyle name="Normal 10" xfId="5"/>
    <cellStyle name="Normal 14" xfId="8"/>
    <cellStyle name="Normal 2" xfId="3"/>
    <cellStyle name="Normal 2 2" xfId="6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tabSelected="1" topLeftCell="B1" workbookViewId="0">
      <selection activeCell="L5" sqref="L5"/>
    </sheetView>
  </sheetViews>
  <sheetFormatPr baseColWidth="10" defaultRowHeight="15" x14ac:dyDescent="0.25"/>
  <cols>
    <col min="1" max="1" width="0" hidden="1" customWidth="1"/>
    <col min="3" max="4" width="0" hidden="1" customWidth="1"/>
  </cols>
  <sheetData>
    <row r="1" spans="1:14" x14ac:dyDescent="0.25">
      <c r="A1" s="1"/>
      <c r="B1" s="1"/>
      <c r="C1" s="1"/>
      <c r="D1" s="1"/>
      <c r="E1" s="1"/>
      <c r="F1" s="1"/>
      <c r="G1" s="3" t="s">
        <v>0</v>
      </c>
      <c r="H1" s="1"/>
      <c r="I1" s="1"/>
      <c r="J1" s="1"/>
      <c r="K1" s="1"/>
      <c r="L1" s="1"/>
      <c r="M1" s="1"/>
      <c r="N1" s="1"/>
    </row>
    <row r="2" spans="1:14" x14ac:dyDescent="0.25">
      <c r="A2" s="6"/>
      <c r="B2" s="6"/>
      <c r="C2" s="1"/>
      <c r="D2" s="1"/>
      <c r="E2" s="1"/>
      <c r="F2" s="1"/>
      <c r="G2" s="3" t="s">
        <v>1</v>
      </c>
      <c r="H2" s="1"/>
      <c r="I2" s="1"/>
      <c r="J2" s="1"/>
      <c r="K2" s="1"/>
      <c r="L2" s="1"/>
      <c r="M2" s="1"/>
      <c r="N2" s="1"/>
    </row>
    <row r="3" spans="1:14" x14ac:dyDescent="0.25">
      <c r="A3" s="4"/>
      <c r="B3" s="4"/>
      <c r="C3" s="1"/>
      <c r="D3" s="1"/>
      <c r="E3" s="1"/>
      <c r="F3" s="8" t="s">
        <v>2</v>
      </c>
      <c r="G3" s="2">
        <v>43312</v>
      </c>
      <c r="H3" s="1"/>
      <c r="I3" s="1"/>
      <c r="J3" s="1"/>
      <c r="K3" s="1"/>
      <c r="L3" s="1"/>
      <c r="M3" s="1"/>
      <c r="N3" s="1"/>
    </row>
    <row r="4" spans="1:14" x14ac:dyDescent="0.25">
      <c r="A4" s="4"/>
      <c r="B4" s="4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5" t="s">
        <v>3</v>
      </c>
      <c r="B5" s="1" t="s">
        <v>4</v>
      </c>
      <c r="C5" s="1" t="s">
        <v>4</v>
      </c>
      <c r="D5" s="1" t="s">
        <v>5</v>
      </c>
      <c r="E5" s="1"/>
      <c r="F5" s="1"/>
      <c r="G5" s="9">
        <v>1406567.31</v>
      </c>
      <c r="H5" s="1"/>
      <c r="I5" s="1"/>
      <c r="J5" s="1"/>
      <c r="K5" s="1"/>
      <c r="L5" s="9">
        <f>IF(SUMPRODUCT(--(Feuil2!$A$1:$H$17=$B5))=1,INDEX(Feuil2!$A$1:$H$17,SUMPRODUCT((Feuil2!$A$1:$H$17=$B5)*ROW(Feuil2!$A$1:$H$17))+3,SUMPRODUCT((Feuil2!$A$1:$H$17=$B5)*COLUMN(Feuil2!$A$1:$H$17))+COLUMN(A:A)-1),"")</f>
        <v>-903.67</v>
      </c>
      <c r="M5" s="9">
        <f>IF(SUMPRODUCT(--(Feuil2!$A$1:$H$17=$B5))=1,INDEX(Feuil2!$A$1:$H$17,SUMPRODUCT((Feuil2!$A$1:$H$17=$B5)*ROW(Feuil2!$A$1:$H$17))+3,SUMPRODUCT((Feuil2!$A$1:$H$17=$B5)*COLUMN(Feuil2!$A$1:$H$17))+COLUMN(B:B)-1),"")</f>
        <v>2435.9299999999998</v>
      </c>
      <c r="N5" s="9">
        <f>IF(SUMPRODUCT(--(Feuil2!$A$1:$H$17=$B5))=1,INDEX(Feuil2!$A$1:$H$17,SUMPRODUCT((Feuil2!$A$1:$H$17=$B5)*ROW(Feuil2!$A$1:$H$17))+3,SUMPRODUCT((Feuil2!$A$1:$H$17=$B5)*COLUMN(Feuil2!$A$1:$H$17))+COLUMN(C:C)-1),"")</f>
        <v>128174.76</v>
      </c>
    </row>
    <row r="6" spans="1:14" x14ac:dyDescent="0.25">
      <c r="A6" s="5" t="s">
        <v>6</v>
      </c>
      <c r="B6" s="1" t="s">
        <v>7</v>
      </c>
      <c r="C6" s="1" t="s">
        <v>7</v>
      </c>
      <c r="D6" s="1" t="s">
        <v>8</v>
      </c>
      <c r="E6" s="1"/>
      <c r="F6" s="1"/>
      <c r="G6" s="9">
        <v>877768.87000000011</v>
      </c>
      <c r="H6" s="1"/>
      <c r="I6" s="1"/>
      <c r="J6" s="1"/>
      <c r="K6" s="1"/>
      <c r="L6" s="9">
        <f>IF(SUMPRODUCT(--(Feuil2!$A$1:$H$17=$B6))=1,INDEX(Feuil2!$A$1:$H$17,SUMPRODUCT((Feuil2!$A$1:$H$17=$B6)*ROW(Feuil2!$A$1:$H$17))+3,SUMPRODUCT((Feuil2!$A$1:$H$17=$B6)*COLUMN(Feuil2!$A$1:$H$17))+COLUMN(A:A)-1),"")</f>
        <v>4449.46</v>
      </c>
      <c r="M6" s="9">
        <f>IF(SUMPRODUCT(--(Feuil2!$A$1:$H$17=$B6))=1,INDEX(Feuil2!$A$1:$H$17,SUMPRODUCT((Feuil2!$A$1:$H$17=$B6)*ROW(Feuil2!$A$1:$H$17))+3,SUMPRODUCT((Feuil2!$A$1:$H$17=$B6)*COLUMN(Feuil2!$A$1:$H$17))+COLUMN(B:B)-1),"")</f>
        <v>4866.1099999999997</v>
      </c>
      <c r="N6" s="9">
        <f>IF(SUMPRODUCT(--(Feuil2!$A$1:$H$17=$B6))=1,INDEX(Feuil2!$A$1:$H$17,SUMPRODUCT((Feuil2!$A$1:$H$17=$B6)*ROW(Feuil2!$A$1:$H$17))+3,SUMPRODUCT((Feuil2!$A$1:$H$17=$B6)*COLUMN(Feuil2!$A$1:$H$17))+COLUMN(C:C)-1),"")</f>
        <v>28154.55</v>
      </c>
    </row>
    <row r="7" spans="1:14" x14ac:dyDescent="0.25">
      <c r="A7" s="5" t="s">
        <v>9</v>
      </c>
      <c r="B7" s="1" t="s">
        <v>10</v>
      </c>
      <c r="C7" s="1" t="s">
        <v>10</v>
      </c>
      <c r="D7" s="1" t="s">
        <v>11</v>
      </c>
      <c r="E7" s="1"/>
      <c r="F7" s="1"/>
      <c r="G7" s="9">
        <v>545709.87</v>
      </c>
      <c r="H7" s="1"/>
      <c r="I7" s="1"/>
      <c r="J7" s="1"/>
      <c r="K7" s="1"/>
      <c r="L7" s="9" t="str">
        <f>IF(SUMPRODUCT(--(Feuil2!$A$1:$H$17=$B7))=1,INDEX(Feuil2!$A$1:$H$17,SUMPRODUCT((Feuil2!$A$1:$H$17=$B7)*ROW(Feuil2!$A$1:$H$17))+3,SUMPRODUCT((Feuil2!$A$1:$H$17=$B7)*COLUMN(Feuil2!$A$1:$H$17))+COLUMN(A:A)-1),"")</f>
        <v/>
      </c>
      <c r="M7" s="9" t="str">
        <f>IF(SUMPRODUCT(--(Feuil2!$A$1:$H$17=$B7))=1,INDEX(Feuil2!$A$1:$H$17,SUMPRODUCT((Feuil2!$A$1:$H$17=$B7)*ROW(Feuil2!$A$1:$H$17))+3,SUMPRODUCT((Feuil2!$A$1:$H$17=$B7)*COLUMN(Feuil2!$A$1:$H$17))+COLUMN(B:B)-1),"")</f>
        <v/>
      </c>
      <c r="N7" s="9" t="str">
        <f>IF(SUMPRODUCT(--(Feuil2!$A$1:$H$17=$B7))=1,INDEX(Feuil2!$A$1:$H$17,SUMPRODUCT((Feuil2!$A$1:$H$17=$B7)*ROW(Feuil2!$A$1:$H$17))+3,SUMPRODUCT((Feuil2!$A$1:$H$17=$B7)*COLUMN(Feuil2!$A$1:$H$17))+COLUMN(C:C)-1),"")</f>
        <v/>
      </c>
    </row>
    <row r="8" spans="1:14" x14ac:dyDescent="0.25">
      <c r="A8" s="5" t="s">
        <v>12</v>
      </c>
      <c r="B8" s="7" t="s">
        <v>13</v>
      </c>
      <c r="C8" s="1" t="s">
        <v>13</v>
      </c>
      <c r="D8" s="1" t="s">
        <v>14</v>
      </c>
      <c r="E8" s="1"/>
      <c r="F8" s="1"/>
      <c r="G8" s="9">
        <v>282273.5</v>
      </c>
      <c r="H8" s="1"/>
      <c r="I8" s="1"/>
      <c r="J8" s="1"/>
      <c r="K8" s="1"/>
      <c r="L8" s="9" t="str">
        <f>IF(SUMPRODUCT(--(Feuil2!$A$1:$H$17=$B8))=1,INDEX(Feuil2!$A$1:$H$17,SUMPRODUCT((Feuil2!$A$1:$H$17=$B8)*ROW(Feuil2!$A$1:$H$17))+3,SUMPRODUCT((Feuil2!$A$1:$H$17=$B8)*COLUMN(Feuil2!$A$1:$H$17))+COLUMN(A:A)-1),"")</f>
        <v/>
      </c>
      <c r="M8" s="9" t="str">
        <f>IF(SUMPRODUCT(--(Feuil2!$A$1:$H$17=$B8))=1,INDEX(Feuil2!$A$1:$H$17,SUMPRODUCT((Feuil2!$A$1:$H$17=$B8)*ROW(Feuil2!$A$1:$H$17))+3,SUMPRODUCT((Feuil2!$A$1:$H$17=$B8)*COLUMN(Feuil2!$A$1:$H$17))+COLUMN(B:B)-1),"")</f>
        <v/>
      </c>
      <c r="N8" s="9" t="str">
        <f>IF(SUMPRODUCT(--(Feuil2!$A$1:$H$17=$B8))=1,INDEX(Feuil2!$A$1:$H$17,SUMPRODUCT((Feuil2!$A$1:$H$17=$B8)*ROW(Feuil2!$A$1:$H$17))+3,SUMPRODUCT((Feuil2!$A$1:$H$17=$B8)*COLUMN(Feuil2!$A$1:$H$17))+COLUMN(C:C)-1),"")</f>
        <v/>
      </c>
    </row>
    <row r="9" spans="1:14" x14ac:dyDescent="0.25">
      <c r="A9" s="5" t="s">
        <v>15</v>
      </c>
      <c r="B9" s="1" t="s">
        <v>16</v>
      </c>
      <c r="C9" s="1" t="s">
        <v>16</v>
      </c>
      <c r="D9" s="1" t="s">
        <v>17</v>
      </c>
      <c r="E9" s="1"/>
      <c r="F9" s="1"/>
      <c r="G9" s="9">
        <v>913315.7300000001</v>
      </c>
      <c r="H9" s="1"/>
      <c r="I9" s="1"/>
      <c r="J9" s="1"/>
      <c r="K9" s="1"/>
      <c r="L9" s="9" t="str">
        <f>IF(SUMPRODUCT(--(Feuil2!$A$1:$H$17=$B9))=1,INDEX(Feuil2!$A$1:$H$17,SUMPRODUCT((Feuil2!$A$1:$H$17=$B9)*ROW(Feuil2!$A$1:$H$17))+3,SUMPRODUCT((Feuil2!$A$1:$H$17=$B9)*COLUMN(Feuil2!$A$1:$H$17))+COLUMN(A:A)-1),"")</f>
        <v/>
      </c>
      <c r="M9" s="9" t="str">
        <f>IF(SUMPRODUCT(--(Feuil2!$A$1:$H$17=$B9))=1,INDEX(Feuil2!$A$1:$H$17,SUMPRODUCT((Feuil2!$A$1:$H$17=$B9)*ROW(Feuil2!$A$1:$H$17))+3,SUMPRODUCT((Feuil2!$A$1:$H$17=$B9)*COLUMN(Feuil2!$A$1:$H$17))+COLUMN(B:B)-1),"")</f>
        <v/>
      </c>
      <c r="N9" s="9" t="str">
        <f>IF(SUMPRODUCT(--(Feuil2!$A$1:$H$17=$B9))=1,INDEX(Feuil2!$A$1:$H$17,SUMPRODUCT((Feuil2!$A$1:$H$17=$B9)*ROW(Feuil2!$A$1:$H$17))+3,SUMPRODUCT((Feuil2!$A$1:$H$17=$B9)*COLUMN(Feuil2!$A$1:$H$17))+COLUMN(C:C)-1),"")</f>
        <v/>
      </c>
    </row>
    <row r="10" spans="1:14" x14ac:dyDescent="0.25">
      <c r="A10" s="5" t="s">
        <v>18</v>
      </c>
      <c r="B10" s="1" t="s">
        <v>19</v>
      </c>
      <c r="C10" s="1" t="s">
        <v>19</v>
      </c>
      <c r="D10" s="1" t="s">
        <v>20</v>
      </c>
      <c r="E10" s="1"/>
      <c r="F10" s="1"/>
      <c r="G10" s="9">
        <v>697844.42</v>
      </c>
      <c r="H10" s="1"/>
      <c r="I10" s="1"/>
      <c r="J10" s="1"/>
      <c r="K10" s="1"/>
      <c r="L10" s="9">
        <f>IF(SUMPRODUCT(--(Feuil2!$A$1:$H$17=$B10))=1,INDEX(Feuil2!$A$1:$H$17,SUMPRODUCT((Feuil2!$A$1:$H$17=$B10)*ROW(Feuil2!$A$1:$H$17))+3,SUMPRODUCT((Feuil2!$A$1:$H$17=$B10)*COLUMN(Feuil2!$A$1:$H$17))+COLUMN(A:A)-1),"")</f>
        <v>3457.48</v>
      </c>
      <c r="M10" s="9">
        <f>IF(SUMPRODUCT(--(Feuil2!$A$1:$H$17=$B10))=1,INDEX(Feuil2!$A$1:$H$17,SUMPRODUCT((Feuil2!$A$1:$H$17=$B10)*ROW(Feuil2!$A$1:$H$17))+3,SUMPRODUCT((Feuil2!$A$1:$H$17=$B10)*COLUMN(Feuil2!$A$1:$H$17))+COLUMN(B:B)-1),"")</f>
        <v>4944.34</v>
      </c>
      <c r="N10" s="9">
        <f>IF(SUMPRODUCT(--(Feuil2!$A$1:$H$17=$B10))=1,INDEX(Feuil2!$A$1:$H$17,SUMPRODUCT((Feuil2!$A$1:$H$17=$B10)*ROW(Feuil2!$A$1:$H$17))+3,SUMPRODUCT((Feuil2!$A$1:$H$17=$B10)*COLUMN(Feuil2!$A$1:$H$17))+COLUMN(C:C)-1),"")</f>
        <v>24501.71</v>
      </c>
    </row>
    <row r="11" spans="1:14" x14ac:dyDescent="0.25">
      <c r="A11" s="5" t="s">
        <v>21</v>
      </c>
      <c r="B11" s="1" t="s">
        <v>22</v>
      </c>
      <c r="C11" s="1" t="s">
        <v>22</v>
      </c>
      <c r="D11" s="1" t="s">
        <v>23</v>
      </c>
      <c r="E11" s="1"/>
      <c r="F11" s="1"/>
      <c r="G11" s="9">
        <v>696821.14</v>
      </c>
      <c r="H11" s="1"/>
      <c r="I11" s="1"/>
      <c r="J11" s="1"/>
      <c r="K11" s="1"/>
      <c r="L11" s="9">
        <f>IF(SUMPRODUCT(--(Feuil2!$A$1:$H$17=$B11))=1,INDEX(Feuil2!$A$1:$H$17,SUMPRODUCT((Feuil2!$A$1:$H$17=$B11)*ROW(Feuil2!$A$1:$H$17))+3,SUMPRODUCT((Feuil2!$A$1:$H$17=$B11)*COLUMN(Feuil2!$A$1:$H$17))+COLUMN(A:A)-1),"")</f>
        <v>9334.19</v>
      </c>
      <c r="M11" s="9">
        <f>IF(SUMPRODUCT(--(Feuil2!$A$1:$H$17=$B11))=1,INDEX(Feuil2!$A$1:$H$17,SUMPRODUCT((Feuil2!$A$1:$H$17=$B11)*ROW(Feuil2!$A$1:$H$17))+3,SUMPRODUCT((Feuil2!$A$1:$H$17=$B11)*COLUMN(Feuil2!$A$1:$H$17))+COLUMN(B:B)-1),"")</f>
        <v>6735.38</v>
      </c>
      <c r="N11" s="9">
        <f>IF(SUMPRODUCT(--(Feuil2!$A$1:$H$17=$B11))=1,INDEX(Feuil2!$A$1:$H$17,SUMPRODUCT((Feuil2!$A$1:$H$17=$B11)*ROW(Feuil2!$A$1:$H$17))+3,SUMPRODUCT((Feuil2!$A$1:$H$17=$B11)*COLUMN(Feuil2!$A$1:$H$17))+COLUMN(C:C)-1),"")</f>
        <v>69236.350000000006</v>
      </c>
    </row>
    <row r="12" spans="1:14" x14ac:dyDescent="0.25">
      <c r="A12" s="5" t="s">
        <v>24</v>
      </c>
      <c r="B12" s="1" t="s">
        <v>25</v>
      </c>
      <c r="C12" s="1" t="s">
        <v>25</v>
      </c>
      <c r="D12" s="1" t="s">
        <v>26</v>
      </c>
      <c r="E12" s="1"/>
      <c r="F12" s="1"/>
      <c r="G12" s="9">
        <v>776615.88000000012</v>
      </c>
      <c r="H12" s="1"/>
      <c r="I12" s="1"/>
      <c r="J12" s="1"/>
      <c r="K12" s="1"/>
      <c r="L12" s="9" t="str">
        <f>IF(SUMPRODUCT(--(Feuil2!$A$1:$H$17=$B12))=1,INDEX(Feuil2!$A$1:$H$17,SUMPRODUCT((Feuil2!$A$1:$H$17=$B12)*ROW(Feuil2!$A$1:$H$17))+3,SUMPRODUCT((Feuil2!$A$1:$H$17=$B12)*COLUMN(Feuil2!$A$1:$H$17))+COLUMN(A:A)-1),"")</f>
        <v/>
      </c>
      <c r="M12" s="9" t="str">
        <f>IF(SUMPRODUCT(--(Feuil2!$A$1:$H$17=$B12))=1,INDEX(Feuil2!$A$1:$H$17,SUMPRODUCT((Feuil2!$A$1:$H$17=$B12)*ROW(Feuil2!$A$1:$H$17))+3,SUMPRODUCT((Feuil2!$A$1:$H$17=$B12)*COLUMN(Feuil2!$A$1:$H$17))+COLUMN(B:B)-1),"")</f>
        <v/>
      </c>
      <c r="N12" s="9" t="str">
        <f>IF(SUMPRODUCT(--(Feuil2!$A$1:$H$17=$B12))=1,INDEX(Feuil2!$A$1:$H$17,SUMPRODUCT((Feuil2!$A$1:$H$17=$B12)*ROW(Feuil2!$A$1:$H$17))+3,SUMPRODUCT((Feuil2!$A$1:$H$17=$B12)*COLUMN(Feuil2!$A$1:$H$17))+COLUMN(C:C)-1),"")</f>
        <v/>
      </c>
    </row>
    <row r="13" spans="1:14" x14ac:dyDescent="0.25">
      <c r="A13" s="5" t="s">
        <v>27</v>
      </c>
      <c r="B13" s="1" t="s">
        <v>28</v>
      </c>
      <c r="C13" s="1" t="s">
        <v>28</v>
      </c>
      <c r="D13" s="1" t="s">
        <v>29</v>
      </c>
      <c r="E13" s="1"/>
      <c r="F13" s="1"/>
      <c r="G13" s="9">
        <v>1973.41</v>
      </c>
      <c r="H13" s="1"/>
      <c r="I13" s="1"/>
      <c r="J13" s="1"/>
      <c r="K13" s="1"/>
      <c r="L13" s="9" t="str">
        <f>IF(SUMPRODUCT(--(Feuil2!$A$1:$H$17=$B13))=1,INDEX(Feuil2!$A$1:$H$17,SUMPRODUCT((Feuil2!$A$1:$H$17=$B13)*ROW(Feuil2!$A$1:$H$17))+3,SUMPRODUCT((Feuil2!$A$1:$H$17=$B13)*COLUMN(Feuil2!$A$1:$H$17))+COLUMN(A:A)-1),"")</f>
        <v/>
      </c>
      <c r="M13" s="9" t="str">
        <f>IF(SUMPRODUCT(--(Feuil2!$A$1:$H$17=$B13))=1,INDEX(Feuil2!$A$1:$H$17,SUMPRODUCT((Feuil2!$A$1:$H$17=$B13)*ROW(Feuil2!$A$1:$H$17))+3,SUMPRODUCT((Feuil2!$A$1:$H$17=$B13)*COLUMN(Feuil2!$A$1:$H$17))+COLUMN(B:B)-1),"")</f>
        <v/>
      </c>
      <c r="N13" s="9" t="str">
        <f>IF(SUMPRODUCT(--(Feuil2!$A$1:$H$17=$B13))=1,INDEX(Feuil2!$A$1:$H$17,SUMPRODUCT((Feuil2!$A$1:$H$17=$B13)*ROW(Feuil2!$A$1:$H$17))+3,SUMPRODUCT((Feuil2!$A$1:$H$17=$B13)*COLUMN(Feuil2!$A$1:$H$17))+COLUMN(C:C)-1),"")</f>
        <v/>
      </c>
    </row>
    <row r="14" spans="1:14" x14ac:dyDescent="0.25">
      <c r="A14" s="5" t="s">
        <v>30</v>
      </c>
      <c r="B14" s="1" t="s">
        <v>30</v>
      </c>
      <c r="C14" s="1" t="s">
        <v>30</v>
      </c>
      <c r="D14" s="1" t="s">
        <v>31</v>
      </c>
      <c r="E14" s="1"/>
      <c r="F14" s="1"/>
      <c r="G14" s="9">
        <v>829086.60000000009</v>
      </c>
      <c r="H14" s="1"/>
      <c r="I14" s="1"/>
      <c r="J14" s="1"/>
      <c r="K14" s="1"/>
      <c r="L14" s="9" t="str">
        <f>IF(SUMPRODUCT(--(Feuil2!$A$1:$H$17=$B14))=1,INDEX(Feuil2!$A$1:$H$17,SUMPRODUCT((Feuil2!$A$1:$H$17=$B14)*ROW(Feuil2!$A$1:$H$17))+3,SUMPRODUCT((Feuil2!$A$1:$H$17=$B14)*COLUMN(Feuil2!$A$1:$H$17))+COLUMN(A:A)-1),"")</f>
        <v/>
      </c>
      <c r="M14" s="9" t="str">
        <f>IF(SUMPRODUCT(--(Feuil2!$A$1:$H$17=$B14))=1,INDEX(Feuil2!$A$1:$H$17,SUMPRODUCT((Feuil2!$A$1:$H$17=$B14)*ROW(Feuil2!$A$1:$H$17))+3,SUMPRODUCT((Feuil2!$A$1:$H$17=$B14)*COLUMN(Feuil2!$A$1:$H$17))+COLUMN(B:B)-1),"")</f>
        <v/>
      </c>
      <c r="N14" s="9" t="str">
        <f>IF(SUMPRODUCT(--(Feuil2!$A$1:$H$17=$B14))=1,INDEX(Feuil2!$A$1:$H$17,SUMPRODUCT((Feuil2!$A$1:$H$17=$B14)*ROW(Feuil2!$A$1:$H$17))+3,SUMPRODUCT((Feuil2!$A$1:$H$17=$B14)*COLUMN(Feuil2!$A$1:$H$17))+COLUMN(C:C)-1),"")</f>
        <v/>
      </c>
    </row>
    <row r="15" spans="1:14" x14ac:dyDescent="0.25">
      <c r="A15" s="5" t="s">
        <v>32</v>
      </c>
      <c r="B15" s="1" t="s">
        <v>32</v>
      </c>
      <c r="C15" s="1" t="s">
        <v>32</v>
      </c>
      <c r="D15" s="1" t="s">
        <v>33</v>
      </c>
      <c r="E15" s="1"/>
      <c r="F15" s="1"/>
      <c r="G15" s="9">
        <v>688033.57000000007</v>
      </c>
      <c r="H15" s="1"/>
      <c r="I15" s="1"/>
      <c r="J15" s="1"/>
      <c r="K15" s="1"/>
      <c r="L15" s="9">
        <f>IF(SUMPRODUCT(--(Feuil2!$A$1:$H$17=$B15))=1,INDEX(Feuil2!$A$1:$H$17,SUMPRODUCT((Feuil2!$A$1:$H$17=$B15)*ROW(Feuil2!$A$1:$H$17))+3,SUMPRODUCT((Feuil2!$A$1:$H$17=$B15)*COLUMN(Feuil2!$A$1:$H$17))+COLUMN(A:A)-1),"")</f>
        <v>257.17</v>
      </c>
      <c r="M15" s="9">
        <f>IF(SUMPRODUCT(--(Feuil2!$A$1:$H$17=$B15))=1,INDEX(Feuil2!$A$1:$H$17,SUMPRODUCT((Feuil2!$A$1:$H$17=$B15)*ROW(Feuil2!$A$1:$H$17))+3,SUMPRODUCT((Feuil2!$A$1:$H$17=$B15)*COLUMN(Feuil2!$A$1:$H$17))+COLUMN(B:B)-1),"")</f>
        <v>1998.68</v>
      </c>
      <c r="N15" s="9">
        <f>IF(SUMPRODUCT(--(Feuil2!$A$1:$H$17=$B15))=1,INDEX(Feuil2!$A$1:$H$17,SUMPRODUCT((Feuil2!$A$1:$H$17=$B15)*ROW(Feuil2!$A$1:$H$17))+3,SUMPRODUCT((Feuil2!$A$1:$H$17=$B15)*COLUMN(Feuil2!$A$1:$H$17))+COLUMN(C:C)-1),"")</f>
        <v>24425.43</v>
      </c>
    </row>
    <row r="16" spans="1:14" x14ac:dyDescent="0.25">
      <c r="A16" s="5" t="s">
        <v>34</v>
      </c>
      <c r="B16" s="1" t="s">
        <v>35</v>
      </c>
      <c r="C16" s="1" t="s">
        <v>35</v>
      </c>
      <c r="D16" s="1" t="s">
        <v>36</v>
      </c>
      <c r="E16" s="1"/>
      <c r="F16" s="1"/>
      <c r="G16" s="9">
        <v>617520.96</v>
      </c>
      <c r="H16" s="1"/>
      <c r="I16" s="1"/>
      <c r="J16" s="1"/>
      <c r="K16" s="1"/>
      <c r="L16" s="9">
        <f>IF(SUMPRODUCT(--(Feuil2!$A$1:$H$17=$B16))=1,INDEX(Feuil2!$A$1:$H$17,SUMPRODUCT((Feuil2!$A$1:$H$17=$B16)*ROW(Feuil2!$A$1:$H$17))+3,SUMPRODUCT((Feuil2!$A$1:$H$17=$B16)*COLUMN(Feuil2!$A$1:$H$17))+COLUMN(A:A)-1),"")</f>
        <v>3569.82</v>
      </c>
      <c r="M16" s="9">
        <f>IF(SUMPRODUCT(--(Feuil2!$A$1:$H$17=$B16))=1,INDEX(Feuil2!$A$1:$H$17,SUMPRODUCT((Feuil2!$A$1:$H$17=$B16)*ROW(Feuil2!$A$1:$H$17))+3,SUMPRODUCT((Feuil2!$A$1:$H$17=$B16)*COLUMN(Feuil2!$A$1:$H$17))+COLUMN(B:B)-1),"")</f>
        <v>69.47</v>
      </c>
      <c r="N16" s="9">
        <f>IF(SUMPRODUCT(--(Feuil2!$A$1:$H$17=$B16))=1,INDEX(Feuil2!$A$1:$H$17,SUMPRODUCT((Feuil2!$A$1:$H$17=$B16)*ROW(Feuil2!$A$1:$H$17))+3,SUMPRODUCT((Feuil2!$A$1:$H$17=$B16)*COLUMN(Feuil2!$A$1:$H$17))+COLUMN(C:C)-1),"")</f>
        <v>30066.19</v>
      </c>
    </row>
    <row r="17" spans="1:14" x14ac:dyDescent="0.25">
      <c r="A17" s="5" t="s">
        <v>37</v>
      </c>
      <c r="B17" s="1" t="s">
        <v>38</v>
      </c>
      <c r="C17" s="1" t="s">
        <v>38</v>
      </c>
      <c r="D17" s="1" t="s">
        <v>39</v>
      </c>
      <c r="E17" s="1"/>
      <c r="F17" s="1"/>
      <c r="G17" s="9">
        <v>1286479.45</v>
      </c>
      <c r="H17" s="1"/>
      <c r="I17" s="1"/>
      <c r="J17" s="1"/>
      <c r="K17" s="1"/>
      <c r="L17" s="9" t="str">
        <f>IF(SUMPRODUCT(--(Feuil2!$A$1:$H$17=$B17))=1,INDEX(Feuil2!$A$1:$H$17,SUMPRODUCT((Feuil2!$A$1:$H$17=$B17)*ROW(Feuil2!$A$1:$H$17))+3,SUMPRODUCT((Feuil2!$A$1:$H$17=$B17)*COLUMN(Feuil2!$A$1:$H$17))+COLUMN(A:A)-1),"")</f>
        <v/>
      </c>
      <c r="M17" s="9" t="str">
        <f>IF(SUMPRODUCT(--(Feuil2!$A$1:$H$17=$B17))=1,INDEX(Feuil2!$A$1:$H$17,SUMPRODUCT((Feuil2!$A$1:$H$17=$B17)*ROW(Feuil2!$A$1:$H$17))+3,SUMPRODUCT((Feuil2!$A$1:$H$17=$B17)*COLUMN(Feuil2!$A$1:$H$17))+COLUMN(B:B)-1),"")</f>
        <v/>
      </c>
      <c r="N17" s="9" t="str">
        <f>IF(SUMPRODUCT(--(Feuil2!$A$1:$H$17=$B17))=1,INDEX(Feuil2!$A$1:$H$17,SUMPRODUCT((Feuil2!$A$1:$H$17=$B17)*ROW(Feuil2!$A$1:$H$17))+3,SUMPRODUCT((Feuil2!$A$1:$H$17=$B17)*COLUMN(Feuil2!$A$1:$H$17))+COLUMN(C:C)-1),"")</f>
        <v/>
      </c>
    </row>
    <row r="18" spans="1:14" x14ac:dyDescent="0.25">
      <c r="A18" s="5" t="s">
        <v>40</v>
      </c>
      <c r="B18" s="1" t="s">
        <v>41</v>
      </c>
      <c r="C18" s="1" t="s">
        <v>41</v>
      </c>
      <c r="D18" s="1" t="s">
        <v>42</v>
      </c>
      <c r="E18" s="1"/>
      <c r="F18" s="1"/>
      <c r="G18" s="9">
        <v>627420.04</v>
      </c>
      <c r="H18" s="1"/>
      <c r="I18" s="1"/>
      <c r="J18" s="1"/>
      <c r="K18" s="1"/>
      <c r="L18" s="9" t="str">
        <f>IF(SUMPRODUCT(--(Feuil2!$A$1:$H$17=$B18))=1,INDEX(Feuil2!$A$1:$H$17,SUMPRODUCT((Feuil2!$A$1:$H$17=$B18)*ROW(Feuil2!$A$1:$H$17))+3,SUMPRODUCT((Feuil2!$A$1:$H$17=$B18)*COLUMN(Feuil2!$A$1:$H$17))+COLUMN(A:A)-1),"")</f>
        <v/>
      </c>
      <c r="M18" s="9" t="str">
        <f>IF(SUMPRODUCT(--(Feuil2!$A$1:$H$17=$B18))=1,INDEX(Feuil2!$A$1:$H$17,SUMPRODUCT((Feuil2!$A$1:$H$17=$B18)*ROW(Feuil2!$A$1:$H$17))+3,SUMPRODUCT((Feuil2!$A$1:$H$17=$B18)*COLUMN(Feuil2!$A$1:$H$17))+COLUMN(B:B)-1),"")</f>
        <v/>
      </c>
      <c r="N18" s="9" t="str">
        <f>IF(SUMPRODUCT(--(Feuil2!$A$1:$H$17=$B18))=1,INDEX(Feuil2!$A$1:$H$17,SUMPRODUCT((Feuil2!$A$1:$H$17=$B18)*ROW(Feuil2!$A$1:$H$17))+3,SUMPRODUCT((Feuil2!$A$1:$H$17=$B18)*COLUMN(Feuil2!$A$1:$H$17))+COLUMN(C:C)-1),"")</f>
        <v/>
      </c>
    </row>
    <row r="19" spans="1:14" x14ac:dyDescent="0.25">
      <c r="A19" s="5" t="s">
        <v>43</v>
      </c>
      <c r="B19" s="1" t="s">
        <v>44</v>
      </c>
      <c r="C19" s="1" t="s">
        <v>44</v>
      </c>
      <c r="D19" s="1"/>
      <c r="E19" s="1"/>
      <c r="F19" s="1"/>
      <c r="G19" s="9" t="s">
        <v>45</v>
      </c>
      <c r="H19" s="1"/>
      <c r="I19" s="1"/>
      <c r="J19" s="1"/>
      <c r="K19" s="1"/>
      <c r="L19" s="9" t="str">
        <f>IF(SUMPRODUCT(--(Feuil2!$A$1:$H$17=$B19))=1,INDEX(Feuil2!$A$1:$H$17,SUMPRODUCT((Feuil2!$A$1:$H$17=$B19)*ROW(Feuil2!$A$1:$H$17))+3,SUMPRODUCT((Feuil2!$A$1:$H$17=$B19)*COLUMN(Feuil2!$A$1:$H$17))+COLUMN(A:A)-1),"")</f>
        <v/>
      </c>
      <c r="M19" s="9" t="str">
        <f>IF(SUMPRODUCT(--(Feuil2!$A$1:$H$17=$B19))=1,INDEX(Feuil2!$A$1:$H$17,SUMPRODUCT((Feuil2!$A$1:$H$17=$B19)*ROW(Feuil2!$A$1:$H$17))+3,SUMPRODUCT((Feuil2!$A$1:$H$17=$B19)*COLUMN(Feuil2!$A$1:$H$17))+COLUMN(B:B)-1),"")</f>
        <v/>
      </c>
      <c r="N19" s="9" t="str">
        <f>IF(SUMPRODUCT(--(Feuil2!$A$1:$H$17=$B19))=1,INDEX(Feuil2!$A$1:$H$17,SUMPRODUCT((Feuil2!$A$1:$H$17=$B19)*ROW(Feuil2!$A$1:$H$17))+3,SUMPRODUCT((Feuil2!$A$1:$H$17=$B19)*COLUMN(Feuil2!$A$1:$H$17))+COLUMN(C:C)-1),"")</f>
        <v/>
      </c>
    </row>
    <row r="20" spans="1:14" x14ac:dyDescent="0.25">
      <c r="A20" s="5" t="s">
        <v>46</v>
      </c>
      <c r="B20" s="1" t="s">
        <v>47</v>
      </c>
      <c r="C20" s="1" t="s">
        <v>47</v>
      </c>
      <c r="D20" s="1" t="s">
        <v>48</v>
      </c>
      <c r="E20" s="1"/>
      <c r="F20" s="1"/>
      <c r="G20" s="9">
        <v>1338197.6599999999</v>
      </c>
      <c r="H20" s="1"/>
      <c r="I20" s="1"/>
      <c r="J20" s="1"/>
      <c r="K20" s="1"/>
      <c r="L20" s="9" t="str">
        <f>IF(SUMPRODUCT(--(Feuil2!$A$1:$H$17=$B20))=1,INDEX(Feuil2!$A$1:$H$17,SUMPRODUCT((Feuil2!$A$1:$H$17=$B20)*ROW(Feuil2!$A$1:$H$17))+3,SUMPRODUCT((Feuil2!$A$1:$H$17=$B20)*COLUMN(Feuil2!$A$1:$H$17))+COLUMN(A:A)-1),"")</f>
        <v/>
      </c>
      <c r="M20" s="9" t="str">
        <f>IF(SUMPRODUCT(--(Feuil2!$A$1:$H$17=$B20))=1,INDEX(Feuil2!$A$1:$H$17,SUMPRODUCT((Feuil2!$A$1:$H$17=$B20)*ROW(Feuil2!$A$1:$H$17))+3,SUMPRODUCT((Feuil2!$A$1:$H$17=$B20)*COLUMN(Feuil2!$A$1:$H$17))+COLUMN(B:B)-1),"")</f>
        <v/>
      </c>
      <c r="N20" s="9" t="str">
        <f>IF(SUMPRODUCT(--(Feuil2!$A$1:$H$17=$B20))=1,INDEX(Feuil2!$A$1:$H$17,SUMPRODUCT((Feuil2!$A$1:$H$17=$B20)*ROW(Feuil2!$A$1:$H$17))+3,SUMPRODUCT((Feuil2!$A$1:$H$17=$B20)*COLUMN(Feuil2!$A$1:$H$17))+COLUMN(C:C)-1),"")</f>
        <v/>
      </c>
    </row>
    <row r="21" spans="1:14" x14ac:dyDescent="0.25">
      <c r="A21" s="5" t="s">
        <v>49</v>
      </c>
      <c r="B21" s="1" t="s">
        <v>49</v>
      </c>
      <c r="C21" s="1" t="s">
        <v>49</v>
      </c>
      <c r="D21" s="1" t="s">
        <v>50</v>
      </c>
      <c r="E21" s="1"/>
      <c r="F21" s="1"/>
      <c r="G21" s="9">
        <v>736697.64</v>
      </c>
      <c r="H21" s="1"/>
      <c r="I21" s="1"/>
      <c r="J21" s="1"/>
      <c r="K21" s="1"/>
      <c r="L21" s="9" t="str">
        <f>IF(SUMPRODUCT(--(Feuil2!$A$1:$H$17=$B21))=1,INDEX(Feuil2!$A$1:$H$17,SUMPRODUCT((Feuil2!$A$1:$H$17=$B21)*ROW(Feuil2!$A$1:$H$17))+3,SUMPRODUCT((Feuil2!$A$1:$H$17=$B21)*COLUMN(Feuil2!$A$1:$H$17))+COLUMN(A:A)-1),"")</f>
        <v/>
      </c>
      <c r="M21" s="9" t="str">
        <f>IF(SUMPRODUCT(--(Feuil2!$A$1:$H$17=$B21))=1,INDEX(Feuil2!$A$1:$H$17,SUMPRODUCT((Feuil2!$A$1:$H$17=$B21)*ROW(Feuil2!$A$1:$H$17))+3,SUMPRODUCT((Feuil2!$A$1:$H$17=$B21)*COLUMN(Feuil2!$A$1:$H$17))+COLUMN(B:B)-1),"")</f>
        <v/>
      </c>
      <c r="N21" s="9" t="str">
        <f>IF(SUMPRODUCT(--(Feuil2!$A$1:$H$17=$B21))=1,INDEX(Feuil2!$A$1:$H$17,SUMPRODUCT((Feuil2!$A$1:$H$17=$B21)*ROW(Feuil2!$A$1:$H$17))+3,SUMPRODUCT((Feuil2!$A$1:$H$17=$B21)*COLUMN(Feuil2!$A$1:$H$17))+COLUMN(C:C)-1),"")</f>
        <v/>
      </c>
    </row>
    <row r="22" spans="1:14" x14ac:dyDescent="0.25">
      <c r="A22" s="5" t="s">
        <v>51</v>
      </c>
      <c r="B22" s="1" t="s">
        <v>52</v>
      </c>
      <c r="C22" s="1" t="s">
        <v>53</v>
      </c>
      <c r="D22" s="1" t="s">
        <v>54</v>
      </c>
      <c r="E22" s="1"/>
      <c r="F22" s="1"/>
      <c r="G22" s="9">
        <v>336187.17</v>
      </c>
      <c r="H22" s="1"/>
      <c r="I22" s="1"/>
      <c r="J22" s="1"/>
      <c r="K22" s="1"/>
      <c r="L22" s="9" t="str">
        <f>IF(SUMPRODUCT(--(Feuil2!$A$1:$H$17=$B22))=1,INDEX(Feuil2!$A$1:$H$17,SUMPRODUCT((Feuil2!$A$1:$H$17=$B22)*ROW(Feuil2!$A$1:$H$17))+3,SUMPRODUCT((Feuil2!$A$1:$H$17=$B22)*COLUMN(Feuil2!$A$1:$H$17))+COLUMN(A:A)-1),"")</f>
        <v/>
      </c>
      <c r="M22" s="9" t="str">
        <f>IF(SUMPRODUCT(--(Feuil2!$A$1:$H$17=$B22))=1,INDEX(Feuil2!$A$1:$H$17,SUMPRODUCT((Feuil2!$A$1:$H$17=$B22)*ROW(Feuil2!$A$1:$H$17))+3,SUMPRODUCT((Feuil2!$A$1:$H$17=$B22)*COLUMN(Feuil2!$A$1:$H$17))+COLUMN(B:B)-1),"")</f>
        <v/>
      </c>
      <c r="N22" s="9" t="str">
        <f>IF(SUMPRODUCT(--(Feuil2!$A$1:$H$17=$B22))=1,INDEX(Feuil2!$A$1:$H$17,SUMPRODUCT((Feuil2!$A$1:$H$17=$B22)*ROW(Feuil2!$A$1:$H$17))+3,SUMPRODUCT((Feuil2!$A$1:$H$17=$B22)*COLUMN(Feuil2!$A$1:$H$17))+COLUMN(C:C)-1),"")</f>
        <v/>
      </c>
    </row>
    <row r="23" spans="1:14" x14ac:dyDescent="0.25">
      <c r="A23" s="5" t="s">
        <v>55</v>
      </c>
      <c r="B23" s="1" t="s">
        <v>56</v>
      </c>
      <c r="C23" s="1" t="s">
        <v>56</v>
      </c>
      <c r="D23" s="1" t="s">
        <v>57</v>
      </c>
      <c r="E23" s="1"/>
      <c r="F23" s="1"/>
      <c r="G23" s="9">
        <v>772070.56</v>
      </c>
      <c r="H23" s="1"/>
      <c r="I23" s="1"/>
      <c r="J23" s="1"/>
      <c r="K23" s="1"/>
      <c r="L23" s="9" t="str">
        <f>IF(SUMPRODUCT(--(Feuil2!$A$1:$H$17=$B23))=1,INDEX(Feuil2!$A$1:$H$17,SUMPRODUCT((Feuil2!$A$1:$H$17=$B23)*ROW(Feuil2!$A$1:$H$17))+3,SUMPRODUCT((Feuil2!$A$1:$H$17=$B23)*COLUMN(Feuil2!$A$1:$H$17))+COLUMN(A:A)-1),"")</f>
        <v/>
      </c>
      <c r="M23" s="9" t="str">
        <f>IF(SUMPRODUCT(--(Feuil2!$A$1:$H$17=$B23))=1,INDEX(Feuil2!$A$1:$H$17,SUMPRODUCT((Feuil2!$A$1:$H$17=$B23)*ROW(Feuil2!$A$1:$H$17))+3,SUMPRODUCT((Feuil2!$A$1:$H$17=$B23)*COLUMN(Feuil2!$A$1:$H$17))+COLUMN(B:B)-1),"")</f>
        <v/>
      </c>
      <c r="N23" s="9" t="str">
        <f>IF(SUMPRODUCT(--(Feuil2!$A$1:$H$17=$B23))=1,INDEX(Feuil2!$A$1:$H$17,SUMPRODUCT((Feuil2!$A$1:$H$17=$B23)*ROW(Feuil2!$A$1:$H$17))+3,SUMPRODUCT((Feuil2!$A$1:$H$17=$B23)*COLUMN(Feuil2!$A$1:$H$17))+COLUMN(C:C)-1),"")</f>
        <v/>
      </c>
    </row>
    <row r="24" spans="1:14" x14ac:dyDescent="0.25">
      <c r="A24" s="5" t="s">
        <v>58</v>
      </c>
      <c r="B24" s="1" t="s">
        <v>59</v>
      </c>
      <c r="C24" s="1" t="s">
        <v>59</v>
      </c>
      <c r="D24" s="1" t="s">
        <v>60</v>
      </c>
      <c r="E24" s="1"/>
      <c r="F24" s="1"/>
      <c r="G24" s="9">
        <v>1665776.03</v>
      </c>
      <c r="H24" s="1"/>
      <c r="I24" s="1"/>
      <c r="J24" s="1"/>
      <c r="K24" s="1"/>
      <c r="L24" s="9" t="str">
        <f>IF(SUMPRODUCT(--(Feuil2!$A$1:$H$17=$B24))=1,INDEX(Feuil2!$A$1:$H$17,SUMPRODUCT((Feuil2!$A$1:$H$17=$B24)*ROW(Feuil2!$A$1:$H$17))+3,SUMPRODUCT((Feuil2!$A$1:$H$17=$B24)*COLUMN(Feuil2!$A$1:$H$17))+COLUMN(A:A)-1),"")</f>
        <v/>
      </c>
      <c r="M24" s="9" t="str">
        <f>IF(SUMPRODUCT(--(Feuil2!$A$1:$H$17=$B24))=1,INDEX(Feuil2!$A$1:$H$17,SUMPRODUCT((Feuil2!$A$1:$H$17=$B24)*ROW(Feuil2!$A$1:$H$17))+3,SUMPRODUCT((Feuil2!$A$1:$H$17=$B24)*COLUMN(Feuil2!$A$1:$H$17))+COLUMN(B:B)-1),"")</f>
        <v/>
      </c>
      <c r="N24" s="9" t="str">
        <f>IF(SUMPRODUCT(--(Feuil2!$A$1:$H$17=$B24))=1,INDEX(Feuil2!$A$1:$H$17,SUMPRODUCT((Feuil2!$A$1:$H$17=$B24)*ROW(Feuil2!$A$1:$H$17))+3,SUMPRODUCT((Feuil2!$A$1:$H$17=$B24)*COLUMN(Feuil2!$A$1:$H$17))+COLUMN(C:C)-1),"")</f>
        <v/>
      </c>
    </row>
    <row r="25" spans="1:14" x14ac:dyDescent="0.25">
      <c r="A25" s="5" t="s">
        <v>61</v>
      </c>
      <c r="B25" s="1" t="s">
        <v>61</v>
      </c>
      <c r="C25" s="1" t="s">
        <v>62</v>
      </c>
      <c r="D25" s="1" t="s">
        <v>63</v>
      </c>
      <c r="E25" s="1"/>
      <c r="F25" s="1"/>
      <c r="G25" s="9">
        <v>770479.39</v>
      </c>
      <c r="H25" s="1"/>
      <c r="I25" s="1"/>
      <c r="J25" s="1"/>
      <c r="K25" s="1"/>
      <c r="L25" s="9" t="str">
        <f>IF(SUMPRODUCT(--(Feuil2!$A$1:$H$17=$B25))=1,INDEX(Feuil2!$A$1:$H$17,SUMPRODUCT((Feuil2!$A$1:$H$17=$B25)*ROW(Feuil2!$A$1:$H$17))+3,SUMPRODUCT((Feuil2!$A$1:$H$17=$B25)*COLUMN(Feuil2!$A$1:$H$17))+COLUMN(A:A)-1),"")</f>
        <v/>
      </c>
      <c r="M25" s="9" t="str">
        <f>IF(SUMPRODUCT(--(Feuil2!$A$1:$H$17=$B25))=1,INDEX(Feuil2!$A$1:$H$17,SUMPRODUCT((Feuil2!$A$1:$H$17=$B25)*ROW(Feuil2!$A$1:$H$17))+3,SUMPRODUCT((Feuil2!$A$1:$H$17=$B25)*COLUMN(Feuil2!$A$1:$H$17))+COLUMN(B:B)-1),"")</f>
        <v/>
      </c>
      <c r="N25" s="9" t="str">
        <f>IF(SUMPRODUCT(--(Feuil2!$A$1:$H$17=$B25))=1,INDEX(Feuil2!$A$1:$H$17,SUMPRODUCT((Feuil2!$A$1:$H$17=$B25)*ROW(Feuil2!$A$1:$H$17))+3,SUMPRODUCT((Feuil2!$A$1:$H$17=$B25)*COLUMN(Feuil2!$A$1:$H$17))+COLUMN(C:C)-1),"")</f>
        <v/>
      </c>
    </row>
    <row r="26" spans="1:14" x14ac:dyDescent="0.25">
      <c r="A26" s="5" t="s">
        <v>64</v>
      </c>
      <c r="B26" s="1" t="s">
        <v>65</v>
      </c>
      <c r="C26" s="1" t="s">
        <v>65</v>
      </c>
      <c r="D26" s="1" t="s">
        <v>66</v>
      </c>
      <c r="E26" s="1"/>
      <c r="F26" s="1"/>
      <c r="G26" s="9">
        <v>1268264.77</v>
      </c>
      <c r="H26" s="1"/>
      <c r="I26" s="1"/>
      <c r="J26" s="1"/>
      <c r="K26" s="1"/>
      <c r="L26" s="9" t="str">
        <f>IF(SUMPRODUCT(--(Feuil2!$A$1:$H$17=$B26))=1,INDEX(Feuil2!$A$1:$H$17,SUMPRODUCT((Feuil2!$A$1:$H$17=$B26)*ROW(Feuil2!$A$1:$H$17))+3,SUMPRODUCT((Feuil2!$A$1:$H$17=$B26)*COLUMN(Feuil2!$A$1:$H$17))+COLUMN(A:A)-1),"")</f>
        <v/>
      </c>
      <c r="M26" s="9" t="str">
        <f>IF(SUMPRODUCT(--(Feuil2!$A$1:$H$17=$B26))=1,INDEX(Feuil2!$A$1:$H$17,SUMPRODUCT((Feuil2!$A$1:$H$17=$B26)*ROW(Feuil2!$A$1:$H$17))+3,SUMPRODUCT((Feuil2!$A$1:$H$17=$B26)*COLUMN(Feuil2!$A$1:$H$17))+COLUMN(B:B)-1),"")</f>
        <v/>
      </c>
      <c r="N26" s="9" t="str">
        <f>IF(SUMPRODUCT(--(Feuil2!$A$1:$H$17=$B26))=1,INDEX(Feuil2!$A$1:$H$17,SUMPRODUCT((Feuil2!$A$1:$H$17=$B26)*ROW(Feuil2!$A$1:$H$17))+3,SUMPRODUCT((Feuil2!$A$1:$H$17=$B26)*COLUMN(Feuil2!$A$1:$H$17))+COLUMN(C:C)-1),"")</f>
        <v/>
      </c>
    </row>
    <row r="27" spans="1:14" x14ac:dyDescent="0.25">
      <c r="A27" s="5" t="s">
        <v>67</v>
      </c>
      <c r="B27" s="1" t="s">
        <v>67</v>
      </c>
      <c r="C27" s="1" t="s">
        <v>68</v>
      </c>
      <c r="D27" s="1" t="s">
        <v>69</v>
      </c>
      <c r="E27" s="1"/>
      <c r="F27" s="1"/>
      <c r="G27" s="9">
        <v>391074.51</v>
      </c>
      <c r="H27" s="1"/>
      <c r="I27" s="1"/>
      <c r="J27" s="1"/>
      <c r="K27" s="1"/>
      <c r="L27" s="9" t="str">
        <f>IF(SUMPRODUCT(--(Feuil2!$A$1:$H$17=$B27))=1,INDEX(Feuil2!$A$1:$H$17,SUMPRODUCT((Feuil2!$A$1:$H$17=$B27)*ROW(Feuil2!$A$1:$H$17))+3,SUMPRODUCT((Feuil2!$A$1:$H$17=$B27)*COLUMN(Feuil2!$A$1:$H$17))+COLUMN(A:A)-1),"")</f>
        <v/>
      </c>
      <c r="M27" s="9" t="str">
        <f>IF(SUMPRODUCT(--(Feuil2!$A$1:$H$17=$B27))=1,INDEX(Feuil2!$A$1:$H$17,SUMPRODUCT((Feuil2!$A$1:$H$17=$B27)*ROW(Feuil2!$A$1:$H$17))+3,SUMPRODUCT((Feuil2!$A$1:$H$17=$B27)*COLUMN(Feuil2!$A$1:$H$17))+COLUMN(B:B)-1),"")</f>
        <v/>
      </c>
      <c r="N27" s="9" t="str">
        <f>IF(SUMPRODUCT(--(Feuil2!$A$1:$H$17=$B27))=1,INDEX(Feuil2!$A$1:$H$17,SUMPRODUCT((Feuil2!$A$1:$H$17=$B27)*ROW(Feuil2!$A$1:$H$17))+3,SUMPRODUCT((Feuil2!$A$1:$H$17=$B27)*COLUMN(Feuil2!$A$1:$H$17))+COLUMN(C:C)-1),"")</f>
        <v/>
      </c>
    </row>
    <row r="28" spans="1:14" x14ac:dyDescent="0.25">
      <c r="A28" s="5" t="s">
        <v>70</v>
      </c>
      <c r="B28" s="1" t="s">
        <v>71</v>
      </c>
      <c r="C28" s="1" t="s">
        <v>71</v>
      </c>
      <c r="D28" s="1" t="s">
        <v>72</v>
      </c>
      <c r="E28" s="1"/>
      <c r="F28" s="1"/>
      <c r="G28" s="9">
        <v>928756.77999999991</v>
      </c>
      <c r="H28" s="1"/>
      <c r="I28" s="1"/>
      <c r="J28" s="1"/>
      <c r="K28" s="1"/>
      <c r="L28" s="9" t="str">
        <f>IF(SUMPRODUCT(--(Feuil2!$A$1:$H$17=$B28))=1,INDEX(Feuil2!$A$1:$H$17,SUMPRODUCT((Feuil2!$A$1:$H$17=$B28)*ROW(Feuil2!$A$1:$H$17))+3,SUMPRODUCT((Feuil2!$A$1:$H$17=$B28)*COLUMN(Feuil2!$A$1:$H$17))+COLUMN(A:A)-1),"")</f>
        <v/>
      </c>
      <c r="M28" s="9" t="str">
        <f>IF(SUMPRODUCT(--(Feuil2!$A$1:$H$17=$B28))=1,INDEX(Feuil2!$A$1:$H$17,SUMPRODUCT((Feuil2!$A$1:$H$17=$B28)*ROW(Feuil2!$A$1:$H$17))+3,SUMPRODUCT((Feuil2!$A$1:$H$17=$B28)*COLUMN(Feuil2!$A$1:$H$17))+COLUMN(B:B)-1),"")</f>
        <v/>
      </c>
      <c r="N28" s="9" t="str">
        <f>IF(SUMPRODUCT(--(Feuil2!$A$1:$H$17=$B28))=1,INDEX(Feuil2!$A$1:$H$17,SUMPRODUCT((Feuil2!$A$1:$H$17=$B28)*ROW(Feuil2!$A$1:$H$17))+3,SUMPRODUCT((Feuil2!$A$1:$H$17=$B28)*COLUMN(Feuil2!$A$1:$H$17))+COLUMN(C:C)-1),"")</f>
        <v/>
      </c>
    </row>
    <row r="29" spans="1:14" x14ac:dyDescent="0.25">
      <c r="A29" s="5" t="s">
        <v>73</v>
      </c>
      <c r="B29" s="1" t="s">
        <v>74</v>
      </c>
      <c r="C29" s="1" t="s">
        <v>74</v>
      </c>
      <c r="D29" s="1" t="s">
        <v>75</v>
      </c>
      <c r="E29" s="1"/>
      <c r="F29" s="1"/>
      <c r="G29" s="9">
        <v>1116594.4700000002</v>
      </c>
      <c r="H29" s="1"/>
      <c r="I29" s="1"/>
      <c r="J29" s="1"/>
      <c r="K29" s="1"/>
      <c r="L29" s="9" t="str">
        <f>IF(SUMPRODUCT(--(Feuil2!$A$1:$H$17=$B29))=1,INDEX(Feuil2!$A$1:$H$17,SUMPRODUCT((Feuil2!$A$1:$H$17=$B29)*ROW(Feuil2!$A$1:$H$17))+3,SUMPRODUCT((Feuil2!$A$1:$H$17=$B29)*COLUMN(Feuil2!$A$1:$H$17))+COLUMN(A:A)-1),"")</f>
        <v/>
      </c>
      <c r="M29" s="9" t="str">
        <f>IF(SUMPRODUCT(--(Feuil2!$A$1:$H$17=$B29))=1,INDEX(Feuil2!$A$1:$H$17,SUMPRODUCT((Feuil2!$A$1:$H$17=$B29)*ROW(Feuil2!$A$1:$H$17))+3,SUMPRODUCT((Feuil2!$A$1:$H$17=$B29)*COLUMN(Feuil2!$A$1:$H$17))+COLUMN(B:B)-1),"")</f>
        <v/>
      </c>
      <c r="N29" s="9" t="str">
        <f>IF(SUMPRODUCT(--(Feuil2!$A$1:$H$17=$B29))=1,INDEX(Feuil2!$A$1:$H$17,SUMPRODUCT((Feuil2!$A$1:$H$17=$B29)*ROW(Feuil2!$A$1:$H$17))+3,SUMPRODUCT((Feuil2!$A$1:$H$17=$B29)*COLUMN(Feuil2!$A$1:$H$17))+COLUMN(C:C)-1),"")</f>
        <v/>
      </c>
    </row>
    <row r="30" spans="1:14" x14ac:dyDescent="0.25">
      <c r="A30" s="5" t="s">
        <v>76</v>
      </c>
      <c r="B30" s="1" t="s">
        <v>77</v>
      </c>
      <c r="C30" s="1" t="s">
        <v>77</v>
      </c>
      <c r="D30" s="1" t="s">
        <v>78</v>
      </c>
      <c r="E30" s="1"/>
      <c r="F30" s="1"/>
      <c r="G30" s="9">
        <v>856029.1</v>
      </c>
      <c r="H30" s="1"/>
      <c r="I30" s="1"/>
      <c r="J30" s="1"/>
      <c r="K30" s="1"/>
      <c r="L30" s="9" t="str">
        <f>IF(SUMPRODUCT(--(Feuil2!$A$1:$H$17=$B30))=1,INDEX(Feuil2!$A$1:$H$17,SUMPRODUCT((Feuil2!$A$1:$H$17=$B30)*ROW(Feuil2!$A$1:$H$17))+3,SUMPRODUCT((Feuil2!$A$1:$H$17=$B30)*COLUMN(Feuil2!$A$1:$H$17))+COLUMN(A:A)-1),"")</f>
        <v/>
      </c>
      <c r="M30" s="9" t="str">
        <f>IF(SUMPRODUCT(--(Feuil2!$A$1:$H$17=$B30))=1,INDEX(Feuil2!$A$1:$H$17,SUMPRODUCT((Feuil2!$A$1:$H$17=$B30)*ROW(Feuil2!$A$1:$H$17))+3,SUMPRODUCT((Feuil2!$A$1:$H$17=$B30)*COLUMN(Feuil2!$A$1:$H$17))+COLUMN(B:B)-1),"")</f>
        <v/>
      </c>
      <c r="N30" s="9" t="str">
        <f>IF(SUMPRODUCT(--(Feuil2!$A$1:$H$17=$B30))=1,INDEX(Feuil2!$A$1:$H$17,SUMPRODUCT((Feuil2!$A$1:$H$17=$B30)*ROW(Feuil2!$A$1:$H$17))+3,SUMPRODUCT((Feuil2!$A$1:$H$17=$B30)*COLUMN(Feuil2!$A$1:$H$17))+COLUMN(C:C)-1),"")</f>
        <v/>
      </c>
    </row>
    <row r="31" spans="1:14" x14ac:dyDescent="0.25">
      <c r="A31" s="5" t="s">
        <v>79</v>
      </c>
      <c r="B31" s="1" t="s">
        <v>80</v>
      </c>
      <c r="C31" s="1" t="s">
        <v>80</v>
      </c>
      <c r="D31" s="1" t="s">
        <v>81</v>
      </c>
      <c r="E31" s="1"/>
      <c r="F31" s="1"/>
      <c r="G31" s="9">
        <v>1225247.51</v>
      </c>
      <c r="H31" s="1"/>
      <c r="I31" s="1"/>
      <c r="J31" s="1"/>
      <c r="K31" s="1"/>
      <c r="L31" s="9" t="str">
        <f>IF(SUMPRODUCT(--(Feuil2!$A$1:$H$17=$B31))=1,INDEX(Feuil2!$A$1:$H$17,SUMPRODUCT((Feuil2!$A$1:$H$17=$B31)*ROW(Feuil2!$A$1:$H$17))+3,SUMPRODUCT((Feuil2!$A$1:$H$17=$B31)*COLUMN(Feuil2!$A$1:$H$17))+COLUMN(A:A)-1),"")</f>
        <v/>
      </c>
      <c r="M31" s="9" t="str">
        <f>IF(SUMPRODUCT(--(Feuil2!$A$1:$H$17=$B31))=1,INDEX(Feuil2!$A$1:$H$17,SUMPRODUCT((Feuil2!$A$1:$H$17=$B31)*ROW(Feuil2!$A$1:$H$17))+3,SUMPRODUCT((Feuil2!$A$1:$H$17=$B31)*COLUMN(Feuil2!$A$1:$H$17))+COLUMN(B:B)-1),"")</f>
        <v/>
      </c>
      <c r="N31" s="9" t="str">
        <f>IF(SUMPRODUCT(--(Feuil2!$A$1:$H$17=$B31))=1,INDEX(Feuil2!$A$1:$H$17,SUMPRODUCT((Feuil2!$A$1:$H$17=$B31)*ROW(Feuil2!$A$1:$H$17))+3,SUMPRODUCT((Feuil2!$A$1:$H$17=$B31)*COLUMN(Feuil2!$A$1:$H$17))+COLUMN(C:C)-1),"")</f>
        <v/>
      </c>
    </row>
    <row r="32" spans="1:14" x14ac:dyDescent="0.25">
      <c r="A32" s="5" t="s">
        <v>82</v>
      </c>
      <c r="B32" s="1" t="s">
        <v>83</v>
      </c>
      <c r="C32" s="1" t="s">
        <v>83</v>
      </c>
      <c r="D32" s="1" t="s">
        <v>84</v>
      </c>
      <c r="E32" s="1"/>
      <c r="F32" s="1"/>
      <c r="G32" s="9">
        <v>1000518.3200000001</v>
      </c>
      <c r="H32" s="1"/>
      <c r="I32" s="1"/>
      <c r="J32" s="1"/>
      <c r="K32" s="1"/>
      <c r="L32" s="9" t="str">
        <f>IF(SUMPRODUCT(--(Feuil2!$A$1:$H$17=$B32))=1,INDEX(Feuil2!$A$1:$H$17,SUMPRODUCT((Feuil2!$A$1:$H$17=$B32)*ROW(Feuil2!$A$1:$H$17))+3,SUMPRODUCT((Feuil2!$A$1:$H$17=$B32)*COLUMN(Feuil2!$A$1:$H$17))+COLUMN(A:A)-1),"")</f>
        <v/>
      </c>
      <c r="M32" s="9" t="str">
        <f>IF(SUMPRODUCT(--(Feuil2!$A$1:$H$17=$B32))=1,INDEX(Feuil2!$A$1:$H$17,SUMPRODUCT((Feuil2!$A$1:$H$17=$B32)*ROW(Feuil2!$A$1:$H$17))+3,SUMPRODUCT((Feuil2!$A$1:$H$17=$B32)*COLUMN(Feuil2!$A$1:$H$17))+COLUMN(B:B)-1),"")</f>
        <v/>
      </c>
      <c r="N32" s="9" t="str">
        <f>IF(SUMPRODUCT(--(Feuil2!$A$1:$H$17=$B32))=1,INDEX(Feuil2!$A$1:$H$17,SUMPRODUCT((Feuil2!$A$1:$H$17=$B32)*ROW(Feuil2!$A$1:$H$17))+3,SUMPRODUCT((Feuil2!$A$1:$H$17=$B32)*COLUMN(Feuil2!$A$1:$H$17))+COLUMN(C:C)-1),"")</f>
        <v/>
      </c>
    </row>
    <row r="33" spans="1:14" x14ac:dyDescent="0.25">
      <c r="A33" s="5" t="s">
        <v>85</v>
      </c>
      <c r="B33" s="1" t="s">
        <v>86</v>
      </c>
      <c r="C33" s="1" t="s">
        <v>86</v>
      </c>
      <c r="D33" s="1" t="s">
        <v>87</v>
      </c>
      <c r="E33" s="1"/>
      <c r="F33" s="1"/>
      <c r="G33" s="9">
        <v>1063097.56</v>
      </c>
      <c r="H33" s="1"/>
      <c r="I33" s="1"/>
      <c r="J33" s="1"/>
      <c r="K33" s="1"/>
      <c r="L33" s="9" t="str">
        <f>IF(SUMPRODUCT(--(Feuil2!$A$1:$H$17=$B33))=1,INDEX(Feuil2!$A$1:$H$17,SUMPRODUCT((Feuil2!$A$1:$H$17=$B33)*ROW(Feuil2!$A$1:$H$17))+3,SUMPRODUCT((Feuil2!$A$1:$H$17=$B33)*COLUMN(Feuil2!$A$1:$H$17))+COLUMN(A:A)-1),"")</f>
        <v/>
      </c>
      <c r="M33" s="9" t="str">
        <f>IF(SUMPRODUCT(--(Feuil2!$A$1:$H$17=$B33))=1,INDEX(Feuil2!$A$1:$H$17,SUMPRODUCT((Feuil2!$A$1:$H$17=$B33)*ROW(Feuil2!$A$1:$H$17))+3,SUMPRODUCT((Feuil2!$A$1:$H$17=$B33)*COLUMN(Feuil2!$A$1:$H$17))+COLUMN(B:B)-1),"")</f>
        <v/>
      </c>
      <c r="N33" s="9" t="str">
        <f>IF(SUMPRODUCT(--(Feuil2!$A$1:$H$17=$B33))=1,INDEX(Feuil2!$A$1:$H$17,SUMPRODUCT((Feuil2!$A$1:$H$17=$B33)*ROW(Feuil2!$A$1:$H$17))+3,SUMPRODUCT((Feuil2!$A$1:$H$17=$B33)*COLUMN(Feuil2!$A$1:$H$17))+COLUMN(C:C)-1),"")</f>
        <v/>
      </c>
    </row>
    <row r="34" spans="1:14" x14ac:dyDescent="0.25">
      <c r="A34" s="5" t="s">
        <v>88</v>
      </c>
      <c r="B34" s="1" t="s">
        <v>89</v>
      </c>
      <c r="C34" s="1" t="s">
        <v>90</v>
      </c>
      <c r="D34" s="1" t="s">
        <v>91</v>
      </c>
      <c r="E34" s="1"/>
      <c r="F34" s="1"/>
      <c r="G34" s="9">
        <v>489754.47</v>
      </c>
      <c r="H34" s="1"/>
      <c r="I34" s="1"/>
      <c r="J34" s="1"/>
      <c r="K34" s="1"/>
      <c r="L34" s="9" t="str">
        <f>IF(SUMPRODUCT(--(Feuil2!$A$1:$H$17=$B34))=1,INDEX(Feuil2!$A$1:$H$17,SUMPRODUCT((Feuil2!$A$1:$H$17=$B34)*ROW(Feuil2!$A$1:$H$17))+3,SUMPRODUCT((Feuil2!$A$1:$H$17=$B34)*COLUMN(Feuil2!$A$1:$H$17))+COLUMN(A:A)-1),"")</f>
        <v/>
      </c>
      <c r="M34" s="9" t="str">
        <f>IF(SUMPRODUCT(--(Feuil2!$A$1:$H$17=$B34))=1,INDEX(Feuil2!$A$1:$H$17,SUMPRODUCT((Feuil2!$A$1:$H$17=$B34)*ROW(Feuil2!$A$1:$H$17))+3,SUMPRODUCT((Feuil2!$A$1:$H$17=$B34)*COLUMN(Feuil2!$A$1:$H$17))+COLUMN(B:B)-1),"")</f>
        <v/>
      </c>
      <c r="N34" s="9" t="str">
        <f>IF(SUMPRODUCT(--(Feuil2!$A$1:$H$17=$B34))=1,INDEX(Feuil2!$A$1:$H$17,SUMPRODUCT((Feuil2!$A$1:$H$17=$B34)*ROW(Feuil2!$A$1:$H$17))+3,SUMPRODUCT((Feuil2!$A$1:$H$17=$B34)*COLUMN(Feuil2!$A$1:$H$17))+COLUMN(C:C)-1),"")</f>
        <v/>
      </c>
    </row>
    <row r="35" spans="1:14" x14ac:dyDescent="0.25">
      <c r="A35" s="5" t="s">
        <v>92</v>
      </c>
      <c r="B35" s="1" t="s">
        <v>93</v>
      </c>
      <c r="C35" s="1" t="s">
        <v>93</v>
      </c>
      <c r="D35" s="1" t="s">
        <v>94</v>
      </c>
      <c r="E35" s="1"/>
      <c r="F35" s="1"/>
      <c r="G35" s="9">
        <v>1417151.93</v>
      </c>
      <c r="H35" s="1"/>
      <c r="I35" s="1"/>
      <c r="J35" s="1"/>
      <c r="K35" s="1"/>
      <c r="L35" s="9" t="str">
        <f>IF(SUMPRODUCT(--(Feuil2!$A$1:$H$17=$B35))=1,INDEX(Feuil2!$A$1:$H$17,SUMPRODUCT((Feuil2!$A$1:$H$17=$B35)*ROW(Feuil2!$A$1:$H$17))+3,SUMPRODUCT((Feuil2!$A$1:$H$17=$B35)*COLUMN(Feuil2!$A$1:$H$17))+COLUMN(A:A)-1),"")</f>
        <v/>
      </c>
      <c r="M35" s="9" t="str">
        <f>IF(SUMPRODUCT(--(Feuil2!$A$1:$H$17=$B35))=1,INDEX(Feuil2!$A$1:$H$17,SUMPRODUCT((Feuil2!$A$1:$H$17=$B35)*ROW(Feuil2!$A$1:$H$17))+3,SUMPRODUCT((Feuil2!$A$1:$H$17=$B35)*COLUMN(Feuil2!$A$1:$H$17))+COLUMN(B:B)-1),"")</f>
        <v/>
      </c>
      <c r="N35" s="9" t="str">
        <f>IF(SUMPRODUCT(--(Feuil2!$A$1:$H$17=$B35))=1,INDEX(Feuil2!$A$1:$H$17,SUMPRODUCT((Feuil2!$A$1:$H$17=$B35)*ROW(Feuil2!$A$1:$H$17))+3,SUMPRODUCT((Feuil2!$A$1:$H$17=$B35)*COLUMN(Feuil2!$A$1:$H$17))+COLUMN(C:C)-1),"")</f>
        <v/>
      </c>
    </row>
    <row r="36" spans="1:14" x14ac:dyDescent="0.25">
      <c r="A36" s="5" t="s">
        <v>95</v>
      </c>
      <c r="B36" s="1" t="s">
        <v>95</v>
      </c>
      <c r="C36" s="1" t="s">
        <v>95</v>
      </c>
      <c r="D36" s="1" t="s">
        <v>96</v>
      </c>
      <c r="E36" s="1"/>
      <c r="F36" s="1"/>
      <c r="G36" s="9">
        <v>823390.80999999994</v>
      </c>
      <c r="H36" s="1"/>
      <c r="I36" s="1"/>
      <c r="J36" s="1"/>
      <c r="K36" s="1"/>
      <c r="L36" s="9" t="str">
        <f>IF(SUMPRODUCT(--(Feuil2!$A$1:$H$17=$B36))=1,INDEX(Feuil2!$A$1:$H$17,SUMPRODUCT((Feuil2!$A$1:$H$17=$B36)*ROW(Feuil2!$A$1:$H$17))+3,SUMPRODUCT((Feuil2!$A$1:$H$17=$B36)*COLUMN(Feuil2!$A$1:$H$17))+COLUMN(A:A)-1),"")</f>
        <v/>
      </c>
      <c r="M36" s="9" t="str">
        <f>IF(SUMPRODUCT(--(Feuil2!$A$1:$H$17=$B36))=1,INDEX(Feuil2!$A$1:$H$17,SUMPRODUCT((Feuil2!$A$1:$H$17=$B36)*ROW(Feuil2!$A$1:$H$17))+3,SUMPRODUCT((Feuil2!$A$1:$H$17=$B36)*COLUMN(Feuil2!$A$1:$H$17))+COLUMN(B:B)-1),"")</f>
        <v/>
      </c>
      <c r="N36" s="9" t="str">
        <f>IF(SUMPRODUCT(--(Feuil2!$A$1:$H$17=$B36))=1,INDEX(Feuil2!$A$1:$H$17,SUMPRODUCT((Feuil2!$A$1:$H$17=$B36)*ROW(Feuil2!$A$1:$H$17))+3,SUMPRODUCT((Feuil2!$A$1:$H$17=$B36)*COLUMN(Feuil2!$A$1:$H$17))+COLUMN(C:C)-1),"")</f>
        <v/>
      </c>
    </row>
    <row r="37" spans="1:14" x14ac:dyDescent="0.25">
      <c r="A37" s="5" t="s">
        <v>97</v>
      </c>
      <c r="B37" s="1" t="s">
        <v>98</v>
      </c>
      <c r="C37" s="1" t="s">
        <v>98</v>
      </c>
      <c r="D37" s="1" t="s">
        <v>99</v>
      </c>
      <c r="E37" s="1"/>
      <c r="F37" s="1"/>
      <c r="G37" s="9">
        <v>479383.18</v>
      </c>
      <c r="H37" s="1"/>
      <c r="I37" s="1"/>
      <c r="J37" s="1"/>
      <c r="K37" s="1"/>
      <c r="L37" s="9" t="str">
        <f>IF(SUMPRODUCT(--(Feuil2!$A$1:$H$17=$B37))=1,INDEX(Feuil2!$A$1:$H$17,SUMPRODUCT((Feuil2!$A$1:$H$17=$B37)*ROW(Feuil2!$A$1:$H$17))+3,SUMPRODUCT((Feuil2!$A$1:$H$17=$B37)*COLUMN(Feuil2!$A$1:$H$17))+COLUMN(A:A)-1),"")</f>
        <v/>
      </c>
      <c r="M37" s="9" t="str">
        <f>IF(SUMPRODUCT(--(Feuil2!$A$1:$H$17=$B37))=1,INDEX(Feuil2!$A$1:$H$17,SUMPRODUCT((Feuil2!$A$1:$H$17=$B37)*ROW(Feuil2!$A$1:$H$17))+3,SUMPRODUCT((Feuil2!$A$1:$H$17=$B37)*COLUMN(Feuil2!$A$1:$H$17))+COLUMN(B:B)-1),"")</f>
        <v/>
      </c>
      <c r="N37" s="9" t="str">
        <f>IF(SUMPRODUCT(--(Feuil2!$A$1:$H$17=$B37))=1,INDEX(Feuil2!$A$1:$H$17,SUMPRODUCT((Feuil2!$A$1:$H$17=$B37)*ROW(Feuil2!$A$1:$H$17))+3,SUMPRODUCT((Feuil2!$A$1:$H$17=$B37)*COLUMN(Feuil2!$A$1:$H$17))+COLUMN(C:C)-1),"")</f>
        <v/>
      </c>
    </row>
    <row r="38" spans="1:14" x14ac:dyDescent="0.25">
      <c r="A38" s="5" t="s">
        <v>100</v>
      </c>
      <c r="B38" s="1" t="s">
        <v>101</v>
      </c>
      <c r="C38" s="1" t="s">
        <v>101</v>
      </c>
      <c r="D38" s="1" t="s">
        <v>102</v>
      </c>
      <c r="E38" s="1"/>
      <c r="F38" s="1"/>
      <c r="G38" s="9">
        <v>1007851.99</v>
      </c>
      <c r="H38" s="1"/>
      <c r="I38" s="1"/>
      <c r="J38" s="1"/>
      <c r="K38" s="1"/>
      <c r="L38" s="9" t="str">
        <f>IF(SUMPRODUCT(--(Feuil2!$A$1:$H$17=$B38))=1,INDEX(Feuil2!$A$1:$H$17,SUMPRODUCT((Feuil2!$A$1:$H$17=$B38)*ROW(Feuil2!$A$1:$H$17))+3,SUMPRODUCT((Feuil2!$A$1:$H$17=$B38)*COLUMN(Feuil2!$A$1:$H$17))+COLUMN(A:A)-1),"")</f>
        <v/>
      </c>
      <c r="M38" s="9" t="str">
        <f>IF(SUMPRODUCT(--(Feuil2!$A$1:$H$17=$B38))=1,INDEX(Feuil2!$A$1:$H$17,SUMPRODUCT((Feuil2!$A$1:$H$17=$B38)*ROW(Feuil2!$A$1:$H$17))+3,SUMPRODUCT((Feuil2!$A$1:$H$17=$B38)*COLUMN(Feuil2!$A$1:$H$17))+COLUMN(B:B)-1),"")</f>
        <v/>
      </c>
      <c r="N38" s="9" t="str">
        <f>IF(SUMPRODUCT(--(Feuil2!$A$1:$H$17=$B38))=1,INDEX(Feuil2!$A$1:$H$17,SUMPRODUCT((Feuil2!$A$1:$H$17=$B38)*ROW(Feuil2!$A$1:$H$17))+3,SUMPRODUCT((Feuil2!$A$1:$H$17=$B38)*COLUMN(Feuil2!$A$1:$H$17))+COLUMN(C:C)-1),"")</f>
        <v/>
      </c>
    </row>
    <row r="39" spans="1:14" x14ac:dyDescent="0.25">
      <c r="A39" s="5" t="s">
        <v>103</v>
      </c>
      <c r="B39" s="1" t="s">
        <v>104</v>
      </c>
      <c r="C39" s="1" t="s">
        <v>104</v>
      </c>
      <c r="D39" s="1" t="s">
        <v>105</v>
      </c>
      <c r="E39" s="1"/>
      <c r="F39" s="1"/>
      <c r="G39" s="9">
        <v>677343.57</v>
      </c>
      <c r="H39" s="1"/>
      <c r="I39" s="1"/>
      <c r="J39" s="1"/>
      <c r="K39" s="1"/>
      <c r="L39" s="9" t="str">
        <f>IF(SUMPRODUCT(--(Feuil2!$A$1:$H$17=$B39))=1,INDEX(Feuil2!$A$1:$H$17,SUMPRODUCT((Feuil2!$A$1:$H$17=$B39)*ROW(Feuil2!$A$1:$H$17))+3,SUMPRODUCT((Feuil2!$A$1:$H$17=$B39)*COLUMN(Feuil2!$A$1:$H$17))+COLUMN(A:A)-1),"")</f>
        <v/>
      </c>
      <c r="M39" s="9" t="str">
        <f>IF(SUMPRODUCT(--(Feuil2!$A$1:$H$17=$B39))=1,INDEX(Feuil2!$A$1:$H$17,SUMPRODUCT((Feuil2!$A$1:$H$17=$B39)*ROW(Feuil2!$A$1:$H$17))+3,SUMPRODUCT((Feuil2!$A$1:$H$17=$B39)*COLUMN(Feuil2!$A$1:$H$17))+COLUMN(B:B)-1),"")</f>
        <v/>
      </c>
      <c r="N39" s="9" t="str">
        <f>IF(SUMPRODUCT(--(Feuil2!$A$1:$H$17=$B39))=1,INDEX(Feuil2!$A$1:$H$17,SUMPRODUCT((Feuil2!$A$1:$H$17=$B39)*ROW(Feuil2!$A$1:$H$17))+3,SUMPRODUCT((Feuil2!$A$1:$H$17=$B39)*COLUMN(Feuil2!$A$1:$H$17))+COLUMN(C:C)-1),"")</f>
        <v/>
      </c>
    </row>
    <row r="40" spans="1:14" x14ac:dyDescent="0.25">
      <c r="A40" s="5" t="s">
        <v>106</v>
      </c>
      <c r="B40" s="1" t="s">
        <v>107</v>
      </c>
      <c r="C40" s="1" t="s">
        <v>107</v>
      </c>
      <c r="D40" s="1" t="s">
        <v>108</v>
      </c>
      <c r="E40" s="1"/>
      <c r="F40" s="1"/>
      <c r="G40" s="9">
        <v>853989.67999999993</v>
      </c>
      <c r="H40" s="1"/>
      <c r="I40" s="1"/>
      <c r="J40" s="1"/>
      <c r="K40" s="1"/>
      <c r="L40" s="9" t="str">
        <f>IF(SUMPRODUCT(--(Feuil2!$A$1:$H$17=$B40))=1,INDEX(Feuil2!$A$1:$H$17,SUMPRODUCT((Feuil2!$A$1:$H$17=$B40)*ROW(Feuil2!$A$1:$H$17))+3,SUMPRODUCT((Feuil2!$A$1:$H$17=$B40)*COLUMN(Feuil2!$A$1:$H$17))+COLUMN(A:A)-1),"")</f>
        <v/>
      </c>
      <c r="M40" s="9" t="str">
        <f>IF(SUMPRODUCT(--(Feuil2!$A$1:$H$17=$B40))=1,INDEX(Feuil2!$A$1:$H$17,SUMPRODUCT((Feuil2!$A$1:$H$17=$B40)*ROW(Feuil2!$A$1:$H$17))+3,SUMPRODUCT((Feuil2!$A$1:$H$17=$B40)*COLUMN(Feuil2!$A$1:$H$17))+COLUMN(B:B)-1),"")</f>
        <v/>
      </c>
      <c r="N40" s="9" t="str">
        <f>IF(SUMPRODUCT(--(Feuil2!$A$1:$H$17=$B40))=1,INDEX(Feuil2!$A$1:$H$17,SUMPRODUCT((Feuil2!$A$1:$H$17=$B40)*ROW(Feuil2!$A$1:$H$17))+3,SUMPRODUCT((Feuil2!$A$1:$H$17=$B40)*COLUMN(Feuil2!$A$1:$H$17))+COLUMN(C:C)-1),"")</f>
        <v/>
      </c>
    </row>
    <row r="41" spans="1:14" x14ac:dyDescent="0.25">
      <c r="A41" s="5" t="s">
        <v>109</v>
      </c>
      <c r="B41" s="1" t="s">
        <v>110</v>
      </c>
      <c r="C41" s="1" t="s">
        <v>110</v>
      </c>
      <c r="D41" s="1" t="s">
        <v>111</v>
      </c>
      <c r="E41" s="1"/>
      <c r="F41" s="1"/>
      <c r="G41" s="9">
        <v>967729.64999999991</v>
      </c>
      <c r="H41" s="1"/>
      <c r="I41" s="1"/>
      <c r="J41" s="1"/>
      <c r="K41" s="1"/>
      <c r="L41" s="9" t="str">
        <f>IF(SUMPRODUCT(--(Feuil2!$A$1:$H$17=$B41))=1,INDEX(Feuil2!$A$1:$H$17,SUMPRODUCT((Feuil2!$A$1:$H$17=$B41)*ROW(Feuil2!$A$1:$H$17))+3,SUMPRODUCT((Feuil2!$A$1:$H$17=$B41)*COLUMN(Feuil2!$A$1:$H$17))+COLUMN(A:A)-1),"")</f>
        <v/>
      </c>
      <c r="M41" s="9" t="str">
        <f>IF(SUMPRODUCT(--(Feuil2!$A$1:$H$17=$B41))=1,INDEX(Feuil2!$A$1:$H$17,SUMPRODUCT((Feuil2!$A$1:$H$17=$B41)*ROW(Feuil2!$A$1:$H$17))+3,SUMPRODUCT((Feuil2!$A$1:$H$17=$B41)*COLUMN(Feuil2!$A$1:$H$17))+COLUMN(B:B)-1),"")</f>
        <v/>
      </c>
      <c r="N41" s="9" t="str">
        <f>IF(SUMPRODUCT(--(Feuil2!$A$1:$H$17=$B41))=1,INDEX(Feuil2!$A$1:$H$17,SUMPRODUCT((Feuil2!$A$1:$H$17=$B41)*ROW(Feuil2!$A$1:$H$17))+3,SUMPRODUCT((Feuil2!$A$1:$H$17=$B41)*COLUMN(Feuil2!$A$1:$H$17))+COLUMN(C:C)-1),"")</f>
        <v/>
      </c>
    </row>
    <row r="42" spans="1:14" x14ac:dyDescent="0.25">
      <c r="A42" s="5" t="s">
        <v>112</v>
      </c>
      <c r="B42" s="1" t="s">
        <v>113</v>
      </c>
      <c r="C42" s="1" t="s">
        <v>113</v>
      </c>
      <c r="D42" s="1" t="s">
        <v>114</v>
      </c>
      <c r="E42" s="1"/>
      <c r="F42" s="1"/>
      <c r="G42" s="9">
        <v>864690.25000000012</v>
      </c>
      <c r="H42" s="1"/>
      <c r="I42" s="1"/>
      <c r="J42" s="1"/>
      <c r="K42" s="1"/>
      <c r="L42" s="9" t="str">
        <f>IF(SUMPRODUCT(--(Feuil2!$A$1:$H$17=$B42))=1,INDEX(Feuil2!$A$1:$H$17,SUMPRODUCT((Feuil2!$A$1:$H$17=$B42)*ROW(Feuil2!$A$1:$H$17))+3,SUMPRODUCT((Feuil2!$A$1:$H$17=$B42)*COLUMN(Feuil2!$A$1:$H$17))+COLUMN(A:A)-1),"")</f>
        <v/>
      </c>
      <c r="M42" s="9" t="str">
        <f>IF(SUMPRODUCT(--(Feuil2!$A$1:$H$17=$B42))=1,INDEX(Feuil2!$A$1:$H$17,SUMPRODUCT((Feuil2!$A$1:$H$17=$B42)*ROW(Feuil2!$A$1:$H$17))+3,SUMPRODUCT((Feuil2!$A$1:$H$17=$B42)*COLUMN(Feuil2!$A$1:$H$17))+COLUMN(B:B)-1),"")</f>
        <v/>
      </c>
      <c r="N42" s="9" t="str">
        <f>IF(SUMPRODUCT(--(Feuil2!$A$1:$H$17=$B42))=1,INDEX(Feuil2!$A$1:$H$17,SUMPRODUCT((Feuil2!$A$1:$H$17=$B42)*ROW(Feuil2!$A$1:$H$17))+3,SUMPRODUCT((Feuil2!$A$1:$H$17=$B42)*COLUMN(Feuil2!$A$1:$H$17))+COLUMN(C:C)-1),"")</f>
        <v/>
      </c>
    </row>
    <row r="43" spans="1:14" x14ac:dyDescent="0.25">
      <c r="A43" s="5" t="s">
        <v>115</v>
      </c>
      <c r="B43" s="1" t="s">
        <v>116</v>
      </c>
      <c r="C43" s="1" t="s">
        <v>116</v>
      </c>
      <c r="D43" s="1" t="s">
        <v>117</v>
      </c>
      <c r="E43" s="1"/>
      <c r="F43" s="1"/>
      <c r="G43" s="9">
        <v>750430.49</v>
      </c>
      <c r="H43" s="1"/>
      <c r="I43" s="1"/>
      <c r="J43" s="1"/>
      <c r="K43" s="1"/>
      <c r="L43" s="9" t="str">
        <f>IF(SUMPRODUCT(--(Feuil2!$A$1:$H$17=$B43))=1,INDEX(Feuil2!$A$1:$H$17,SUMPRODUCT((Feuil2!$A$1:$H$17=$B43)*ROW(Feuil2!$A$1:$H$17))+3,SUMPRODUCT((Feuil2!$A$1:$H$17=$B43)*COLUMN(Feuil2!$A$1:$H$17))+COLUMN(A:A)-1),"")</f>
        <v/>
      </c>
      <c r="M43" s="9" t="str">
        <f>IF(SUMPRODUCT(--(Feuil2!$A$1:$H$17=$B43))=1,INDEX(Feuil2!$A$1:$H$17,SUMPRODUCT((Feuil2!$A$1:$H$17=$B43)*ROW(Feuil2!$A$1:$H$17))+3,SUMPRODUCT((Feuil2!$A$1:$H$17=$B43)*COLUMN(Feuil2!$A$1:$H$17))+COLUMN(B:B)-1),"")</f>
        <v/>
      </c>
      <c r="N43" s="9" t="str">
        <f>IF(SUMPRODUCT(--(Feuil2!$A$1:$H$17=$B43))=1,INDEX(Feuil2!$A$1:$H$17,SUMPRODUCT((Feuil2!$A$1:$H$17=$B43)*ROW(Feuil2!$A$1:$H$17))+3,SUMPRODUCT((Feuil2!$A$1:$H$17=$B43)*COLUMN(Feuil2!$A$1:$H$17))+COLUMN(C:C)-1),"")</f>
        <v/>
      </c>
    </row>
    <row r="44" spans="1:14" x14ac:dyDescent="0.25">
      <c r="A44" s="5" t="s">
        <v>118</v>
      </c>
      <c r="B44" s="1" t="s">
        <v>119</v>
      </c>
      <c r="C44" s="1" t="s">
        <v>119</v>
      </c>
      <c r="D44" s="1" t="s">
        <v>120</v>
      </c>
      <c r="E44" s="1"/>
      <c r="F44" s="1"/>
      <c r="G44" s="9">
        <v>414471.93000000005</v>
      </c>
      <c r="H44" s="1"/>
      <c r="I44" s="1"/>
      <c r="J44" s="1"/>
      <c r="K44" s="1"/>
      <c r="L44" s="9" t="str">
        <f>IF(SUMPRODUCT(--(Feuil2!$A$1:$H$17=$B44))=1,INDEX(Feuil2!$A$1:$H$17,SUMPRODUCT((Feuil2!$A$1:$H$17=$B44)*ROW(Feuil2!$A$1:$H$17))+3,SUMPRODUCT((Feuil2!$A$1:$H$17=$B44)*COLUMN(Feuil2!$A$1:$H$17))+COLUMN(A:A)-1),"")</f>
        <v/>
      </c>
      <c r="M44" s="9" t="str">
        <f>IF(SUMPRODUCT(--(Feuil2!$A$1:$H$17=$B44))=1,INDEX(Feuil2!$A$1:$H$17,SUMPRODUCT((Feuil2!$A$1:$H$17=$B44)*ROW(Feuil2!$A$1:$H$17))+3,SUMPRODUCT((Feuil2!$A$1:$H$17=$B44)*COLUMN(Feuil2!$A$1:$H$17))+COLUMN(B:B)-1),"")</f>
        <v/>
      </c>
      <c r="N44" s="9" t="str">
        <f>IF(SUMPRODUCT(--(Feuil2!$A$1:$H$17=$B44))=1,INDEX(Feuil2!$A$1:$H$17,SUMPRODUCT((Feuil2!$A$1:$H$17=$B44)*ROW(Feuil2!$A$1:$H$17))+3,SUMPRODUCT((Feuil2!$A$1:$H$17=$B44)*COLUMN(Feuil2!$A$1:$H$17))+COLUMN(C:C)-1),"")</f>
        <v/>
      </c>
    </row>
    <row r="45" spans="1:14" x14ac:dyDescent="0.25">
      <c r="A45" s="5" t="s">
        <v>121</v>
      </c>
      <c r="B45" s="1" t="s">
        <v>122</v>
      </c>
      <c r="C45" s="1" t="s">
        <v>123</v>
      </c>
      <c r="D45" s="1" t="s">
        <v>124</v>
      </c>
      <c r="E45" s="1"/>
      <c r="F45" s="1"/>
      <c r="G45" s="9">
        <v>779983.78</v>
      </c>
      <c r="H45" s="1"/>
      <c r="I45" s="1"/>
      <c r="J45" s="1"/>
      <c r="K45" s="1"/>
      <c r="L45" s="9" t="str">
        <f>IF(SUMPRODUCT(--(Feuil2!$A$1:$H$17=$B45))=1,INDEX(Feuil2!$A$1:$H$17,SUMPRODUCT((Feuil2!$A$1:$H$17=$B45)*ROW(Feuil2!$A$1:$H$17))+3,SUMPRODUCT((Feuil2!$A$1:$H$17=$B45)*COLUMN(Feuil2!$A$1:$H$17))+COLUMN(A:A)-1),"")</f>
        <v/>
      </c>
      <c r="M45" s="9" t="str">
        <f>IF(SUMPRODUCT(--(Feuil2!$A$1:$H$17=$B45))=1,INDEX(Feuil2!$A$1:$H$17,SUMPRODUCT((Feuil2!$A$1:$H$17=$B45)*ROW(Feuil2!$A$1:$H$17))+3,SUMPRODUCT((Feuil2!$A$1:$H$17=$B45)*COLUMN(Feuil2!$A$1:$H$17))+COLUMN(B:B)-1),"")</f>
        <v/>
      </c>
      <c r="N45" s="9" t="str">
        <f>IF(SUMPRODUCT(--(Feuil2!$A$1:$H$17=$B45))=1,INDEX(Feuil2!$A$1:$H$17,SUMPRODUCT((Feuil2!$A$1:$H$17=$B45)*ROW(Feuil2!$A$1:$H$17))+3,SUMPRODUCT((Feuil2!$A$1:$H$17=$B45)*COLUMN(Feuil2!$A$1:$H$17))+COLUMN(C:C)-1),"")</f>
        <v/>
      </c>
    </row>
    <row r="46" spans="1:14" x14ac:dyDescent="0.25">
      <c r="A46" s="5" t="s">
        <v>125</v>
      </c>
      <c r="B46" s="1" t="s">
        <v>126</v>
      </c>
      <c r="C46" s="1" t="s">
        <v>126</v>
      </c>
      <c r="D46" s="1" t="s">
        <v>127</v>
      </c>
      <c r="E46" s="1"/>
      <c r="F46" s="1"/>
      <c r="G46" s="9">
        <v>1422069.7999999998</v>
      </c>
      <c r="H46" s="1"/>
      <c r="I46" s="1"/>
      <c r="J46" s="1"/>
      <c r="K46" s="1"/>
      <c r="L46" s="9" t="str">
        <f>IF(SUMPRODUCT(--(Feuil2!$A$1:$H$17=$B46))=1,INDEX(Feuil2!$A$1:$H$17,SUMPRODUCT((Feuil2!$A$1:$H$17=$B46)*ROW(Feuil2!$A$1:$H$17))+3,SUMPRODUCT((Feuil2!$A$1:$H$17=$B46)*COLUMN(Feuil2!$A$1:$H$17))+COLUMN(A:A)-1),"")</f>
        <v/>
      </c>
      <c r="M46" s="9" t="str">
        <f>IF(SUMPRODUCT(--(Feuil2!$A$1:$H$17=$B46))=1,INDEX(Feuil2!$A$1:$H$17,SUMPRODUCT((Feuil2!$A$1:$H$17=$B46)*ROW(Feuil2!$A$1:$H$17))+3,SUMPRODUCT((Feuil2!$A$1:$H$17=$B46)*COLUMN(Feuil2!$A$1:$H$17))+COLUMN(B:B)-1),"")</f>
        <v/>
      </c>
      <c r="N46" s="9" t="str">
        <f>IF(SUMPRODUCT(--(Feuil2!$A$1:$H$17=$B46))=1,INDEX(Feuil2!$A$1:$H$17,SUMPRODUCT((Feuil2!$A$1:$H$17=$B46)*ROW(Feuil2!$A$1:$H$17))+3,SUMPRODUCT((Feuil2!$A$1:$H$17=$B46)*COLUMN(Feuil2!$A$1:$H$17))+COLUMN(C:C)-1),"")</f>
        <v/>
      </c>
    </row>
    <row r="47" spans="1:14" x14ac:dyDescent="0.25">
      <c r="A47" s="5" t="s">
        <v>128</v>
      </c>
      <c r="B47" s="1" t="s">
        <v>129</v>
      </c>
      <c r="C47" s="1" t="s">
        <v>129</v>
      </c>
      <c r="D47" s="1" t="s">
        <v>130</v>
      </c>
      <c r="E47" s="1"/>
      <c r="F47" s="1"/>
      <c r="G47" s="9">
        <v>960313.38</v>
      </c>
      <c r="H47" s="1"/>
      <c r="I47" s="1"/>
      <c r="J47" s="1"/>
      <c r="K47" s="1"/>
      <c r="L47" s="9" t="str">
        <f>IF(SUMPRODUCT(--(Feuil2!$A$1:$H$17=$B47))=1,INDEX(Feuil2!$A$1:$H$17,SUMPRODUCT((Feuil2!$A$1:$H$17=$B47)*ROW(Feuil2!$A$1:$H$17))+3,SUMPRODUCT((Feuil2!$A$1:$H$17=$B47)*COLUMN(Feuil2!$A$1:$H$17))+COLUMN(A:A)-1),"")</f>
        <v/>
      </c>
      <c r="M47" s="9" t="str">
        <f>IF(SUMPRODUCT(--(Feuil2!$A$1:$H$17=$B47))=1,INDEX(Feuil2!$A$1:$H$17,SUMPRODUCT((Feuil2!$A$1:$H$17=$B47)*ROW(Feuil2!$A$1:$H$17))+3,SUMPRODUCT((Feuil2!$A$1:$H$17=$B47)*COLUMN(Feuil2!$A$1:$H$17))+COLUMN(B:B)-1),"")</f>
        <v/>
      </c>
      <c r="N47" s="9" t="str">
        <f>IF(SUMPRODUCT(--(Feuil2!$A$1:$H$17=$B47))=1,INDEX(Feuil2!$A$1:$H$17,SUMPRODUCT((Feuil2!$A$1:$H$17=$B47)*ROW(Feuil2!$A$1:$H$17))+3,SUMPRODUCT((Feuil2!$A$1:$H$17=$B47)*COLUMN(Feuil2!$A$1:$H$17))+COLUMN(C:C)-1),"")</f>
        <v/>
      </c>
    </row>
    <row r="48" spans="1:14" x14ac:dyDescent="0.25">
      <c r="A48" s="1"/>
      <c r="B48" s="1" t="s">
        <v>131</v>
      </c>
      <c r="C48" s="1" t="s">
        <v>131</v>
      </c>
      <c r="D48" s="1"/>
      <c r="E48" s="1"/>
      <c r="F48" s="1"/>
      <c r="G48" s="9">
        <v>176490.36</v>
      </c>
      <c r="H48" s="1"/>
      <c r="I48" s="1"/>
      <c r="J48" s="1"/>
      <c r="K48" s="1"/>
      <c r="L48" s="9" t="str">
        <f>IF(SUMPRODUCT(--(Feuil2!$A$1:$H$17=$B48))=1,INDEX(Feuil2!$A$1:$H$17,SUMPRODUCT((Feuil2!$A$1:$H$17=$B48)*ROW(Feuil2!$A$1:$H$17))+3,SUMPRODUCT((Feuil2!$A$1:$H$17=$B48)*COLUMN(Feuil2!$A$1:$H$17))+COLUMN(A:A)-1),"")</f>
        <v/>
      </c>
      <c r="M48" s="9" t="str">
        <f>IF(SUMPRODUCT(--(Feuil2!$A$1:$H$17=$B48))=1,INDEX(Feuil2!$A$1:$H$17,SUMPRODUCT((Feuil2!$A$1:$H$17=$B48)*ROW(Feuil2!$A$1:$H$17))+3,SUMPRODUCT((Feuil2!$A$1:$H$17=$B48)*COLUMN(Feuil2!$A$1:$H$17))+COLUMN(B:B)-1),"")</f>
        <v/>
      </c>
      <c r="N48" s="9" t="str">
        <f>IF(SUMPRODUCT(--(Feuil2!$A$1:$H$17=$B48))=1,INDEX(Feuil2!$A$1:$H$17,SUMPRODUCT((Feuil2!$A$1:$H$17=$B48)*ROW(Feuil2!$A$1:$H$17))+3,SUMPRODUCT((Feuil2!$A$1:$H$17=$B48)*COLUMN(Feuil2!$A$1:$H$17))+COLUMN(C:C)-1),"")</f>
        <v/>
      </c>
    </row>
    <row r="49" spans="1:14" x14ac:dyDescent="0.25">
      <c r="A49" s="1"/>
      <c r="B49" s="1" t="s">
        <v>132</v>
      </c>
      <c r="C49" s="1" t="s">
        <v>132</v>
      </c>
      <c r="D49" s="1"/>
      <c r="E49" s="1"/>
      <c r="F49" s="1"/>
      <c r="G49" s="9">
        <v>114585.29</v>
      </c>
      <c r="H49" s="1"/>
      <c r="I49" s="1"/>
      <c r="J49" s="1"/>
      <c r="K49" s="1"/>
      <c r="L49" s="9" t="str">
        <f>IF(SUMPRODUCT(--(Feuil2!$A$1:$H$17=$B49))=1,INDEX(Feuil2!$A$1:$H$17,SUMPRODUCT((Feuil2!$A$1:$H$17=$B49)*ROW(Feuil2!$A$1:$H$17))+3,SUMPRODUCT((Feuil2!$A$1:$H$17=$B49)*COLUMN(Feuil2!$A$1:$H$17))+COLUMN(A:A)-1),"")</f>
        <v/>
      </c>
      <c r="M49" s="9" t="str">
        <f>IF(SUMPRODUCT(--(Feuil2!$A$1:$H$17=$B49))=1,INDEX(Feuil2!$A$1:$H$17,SUMPRODUCT((Feuil2!$A$1:$H$17=$B49)*ROW(Feuil2!$A$1:$H$17))+3,SUMPRODUCT((Feuil2!$A$1:$H$17=$B49)*COLUMN(Feuil2!$A$1:$H$17))+COLUMN(B:B)-1),"")</f>
        <v/>
      </c>
      <c r="N49" s="9" t="str">
        <f>IF(SUMPRODUCT(--(Feuil2!$A$1:$H$17=$B49))=1,INDEX(Feuil2!$A$1:$H$17,SUMPRODUCT((Feuil2!$A$1:$H$17=$B49)*ROW(Feuil2!$A$1:$H$17))+3,SUMPRODUCT((Feuil2!$A$1:$H$17=$B49)*COLUMN(Feuil2!$A$1:$H$17))+COLUMN(C:C)-1),"")</f>
        <v/>
      </c>
    </row>
    <row r="50" spans="1:14" x14ac:dyDescent="0.25">
      <c r="A50" s="1"/>
      <c r="B50" s="1" t="s">
        <v>133</v>
      </c>
      <c r="C50" s="1" t="s">
        <v>133</v>
      </c>
      <c r="D50" s="1"/>
      <c r="E50" s="1"/>
      <c r="F50" s="1"/>
      <c r="G50" s="9">
        <v>371599.1</v>
      </c>
      <c r="H50" s="1"/>
      <c r="I50" s="1"/>
      <c r="J50" s="1"/>
      <c r="K50" s="1"/>
      <c r="L50" s="9" t="str">
        <f>IF(SUMPRODUCT(--(Feuil2!$A$1:$H$17=$B50))=1,INDEX(Feuil2!$A$1:$H$17,SUMPRODUCT((Feuil2!$A$1:$H$17=$B50)*ROW(Feuil2!$A$1:$H$17))+3,SUMPRODUCT((Feuil2!$A$1:$H$17=$B50)*COLUMN(Feuil2!$A$1:$H$17))+COLUMN(A:A)-1),"")</f>
        <v/>
      </c>
      <c r="M50" s="9" t="str">
        <f>IF(SUMPRODUCT(--(Feuil2!$A$1:$H$17=$B50))=1,INDEX(Feuil2!$A$1:$H$17,SUMPRODUCT((Feuil2!$A$1:$H$17=$B50)*ROW(Feuil2!$A$1:$H$17))+3,SUMPRODUCT((Feuil2!$A$1:$H$17=$B50)*COLUMN(Feuil2!$A$1:$H$17))+COLUMN(B:B)-1),"")</f>
        <v/>
      </c>
      <c r="N50" s="9" t="str">
        <f>IF(SUMPRODUCT(--(Feuil2!$A$1:$H$17=$B50))=1,INDEX(Feuil2!$A$1:$H$17,SUMPRODUCT((Feuil2!$A$1:$H$17=$B50)*ROW(Feuil2!$A$1:$H$17))+3,SUMPRODUCT((Feuil2!$A$1:$H$17=$B50)*COLUMN(Feuil2!$A$1:$H$17))+COLUMN(C:C)-1),"")</f>
        <v/>
      </c>
    </row>
    <row r="51" spans="1:14" x14ac:dyDescent="0.25">
      <c r="A51" s="1"/>
      <c r="B51" s="1" t="s">
        <v>134</v>
      </c>
      <c r="C51" s="1" t="s">
        <v>134</v>
      </c>
      <c r="D51" s="1"/>
      <c r="E51" s="1"/>
      <c r="F51" s="1"/>
      <c r="G51" s="9">
        <v>835259.51000000036</v>
      </c>
      <c r="H51" s="1"/>
      <c r="I51" s="1"/>
      <c r="J51" s="1"/>
      <c r="K51" s="1"/>
      <c r="L51" s="9" t="str">
        <f>IF(SUMPRODUCT(--(Feuil2!$A$1:$H$17=$B51))=1,INDEX(Feuil2!$A$1:$H$17,SUMPRODUCT((Feuil2!$A$1:$H$17=$B51)*ROW(Feuil2!$A$1:$H$17))+3,SUMPRODUCT((Feuil2!$A$1:$H$17=$B51)*COLUMN(Feuil2!$A$1:$H$17))+COLUMN(A:A)-1),"")</f>
        <v/>
      </c>
      <c r="M51" s="9" t="str">
        <f>IF(SUMPRODUCT(--(Feuil2!$A$1:$H$17=$B51))=1,INDEX(Feuil2!$A$1:$H$17,SUMPRODUCT((Feuil2!$A$1:$H$17=$B51)*ROW(Feuil2!$A$1:$H$17))+3,SUMPRODUCT((Feuil2!$A$1:$H$17=$B51)*COLUMN(Feuil2!$A$1:$H$17))+COLUMN(B:B)-1),"")</f>
        <v/>
      </c>
      <c r="N51" s="9" t="str">
        <f>IF(SUMPRODUCT(--(Feuil2!$A$1:$H$17=$B51))=1,INDEX(Feuil2!$A$1:$H$17,SUMPRODUCT((Feuil2!$A$1:$H$17=$B51)*ROW(Feuil2!$A$1:$H$17))+3,SUMPRODUCT((Feuil2!$A$1:$H$17=$B51)*COLUMN(Feuil2!$A$1:$H$17))+COLUMN(C:C)-1),"")</f>
        <v/>
      </c>
    </row>
    <row r="52" spans="1:14" x14ac:dyDescent="0.25">
      <c r="A52" s="5" t="s">
        <v>135</v>
      </c>
      <c r="B52" s="1" t="s">
        <v>136</v>
      </c>
      <c r="C52" s="1" t="s">
        <v>136</v>
      </c>
      <c r="D52" s="1" t="s">
        <v>137</v>
      </c>
      <c r="E52" s="1"/>
      <c r="F52" s="1"/>
      <c r="G52" s="9">
        <v>1011929.64</v>
      </c>
      <c r="H52" s="1"/>
      <c r="I52" s="1"/>
      <c r="J52" s="1"/>
      <c r="K52" s="1"/>
      <c r="L52" s="9" t="str">
        <f>IF(SUMPRODUCT(--(Feuil2!$A$1:$H$17=$B52))=1,INDEX(Feuil2!$A$1:$H$17,SUMPRODUCT((Feuil2!$A$1:$H$17=$B52)*ROW(Feuil2!$A$1:$H$17))+3,SUMPRODUCT((Feuil2!$A$1:$H$17=$B52)*COLUMN(Feuil2!$A$1:$H$17))+COLUMN(A:A)-1),"")</f>
        <v/>
      </c>
      <c r="M52" s="9" t="str">
        <f>IF(SUMPRODUCT(--(Feuil2!$A$1:$H$17=$B52))=1,INDEX(Feuil2!$A$1:$H$17,SUMPRODUCT((Feuil2!$A$1:$H$17=$B52)*ROW(Feuil2!$A$1:$H$17))+3,SUMPRODUCT((Feuil2!$A$1:$H$17=$B52)*COLUMN(Feuil2!$A$1:$H$17))+COLUMN(B:B)-1),"")</f>
        <v/>
      </c>
      <c r="N52" s="9" t="str">
        <f>IF(SUMPRODUCT(--(Feuil2!$A$1:$H$17=$B52))=1,INDEX(Feuil2!$A$1:$H$17,SUMPRODUCT((Feuil2!$A$1:$H$17=$B52)*ROW(Feuil2!$A$1:$H$17))+3,SUMPRODUCT((Feuil2!$A$1:$H$17=$B52)*COLUMN(Feuil2!$A$1:$H$17))+COLUMN(C:C)-1),"")</f>
        <v/>
      </c>
    </row>
    <row r="53" spans="1:14" x14ac:dyDescent="0.25">
      <c r="A53" s="5" t="s">
        <v>138</v>
      </c>
      <c r="B53" s="1" t="s">
        <v>139</v>
      </c>
      <c r="C53" s="1" t="s">
        <v>139</v>
      </c>
      <c r="D53" s="1" t="s">
        <v>140</v>
      </c>
      <c r="E53" s="1"/>
      <c r="F53" s="1"/>
      <c r="G53" s="9">
        <v>1342338.06</v>
      </c>
      <c r="H53" s="1"/>
      <c r="I53" s="1"/>
      <c r="J53" s="1"/>
      <c r="K53" s="1"/>
      <c r="L53" s="9" t="str">
        <f>IF(SUMPRODUCT(--(Feuil2!$A$1:$H$17=$B53))=1,INDEX(Feuil2!$A$1:$H$17,SUMPRODUCT((Feuil2!$A$1:$H$17=$B53)*ROW(Feuil2!$A$1:$H$17))+3,SUMPRODUCT((Feuil2!$A$1:$H$17=$B53)*COLUMN(Feuil2!$A$1:$H$17))+COLUMN(A:A)-1),"")</f>
        <v/>
      </c>
      <c r="M53" s="9" t="str">
        <f>IF(SUMPRODUCT(--(Feuil2!$A$1:$H$17=$B53))=1,INDEX(Feuil2!$A$1:$H$17,SUMPRODUCT((Feuil2!$A$1:$H$17=$B53)*ROW(Feuil2!$A$1:$H$17))+3,SUMPRODUCT((Feuil2!$A$1:$H$17=$B53)*COLUMN(Feuil2!$A$1:$H$17))+COLUMN(B:B)-1),"")</f>
        <v/>
      </c>
      <c r="N53" s="9" t="str">
        <f>IF(SUMPRODUCT(--(Feuil2!$A$1:$H$17=$B53))=1,INDEX(Feuil2!$A$1:$H$17,SUMPRODUCT((Feuil2!$A$1:$H$17=$B53)*ROW(Feuil2!$A$1:$H$17))+3,SUMPRODUCT((Feuil2!$A$1:$H$17=$B53)*COLUMN(Feuil2!$A$1:$H$17))+COLUMN(C:C)-1),"")</f>
        <v/>
      </c>
    </row>
    <row r="54" spans="1:14" x14ac:dyDescent="0.25">
      <c r="A54" s="5" t="s">
        <v>141</v>
      </c>
      <c r="B54" s="1" t="s">
        <v>142</v>
      </c>
      <c r="C54" s="1" t="s">
        <v>142</v>
      </c>
      <c r="D54" s="1" t="s">
        <v>143</v>
      </c>
      <c r="E54" s="1"/>
      <c r="F54" s="1"/>
      <c r="G54" s="9">
        <v>767332.89999999991</v>
      </c>
      <c r="H54" s="1"/>
      <c r="I54" s="1"/>
      <c r="J54" s="1"/>
      <c r="K54" s="1"/>
      <c r="L54" s="9" t="str">
        <f>IF(SUMPRODUCT(--(Feuil2!$A$1:$H$17=$B54))=1,INDEX(Feuil2!$A$1:$H$17,SUMPRODUCT((Feuil2!$A$1:$H$17=$B54)*ROW(Feuil2!$A$1:$H$17))+3,SUMPRODUCT((Feuil2!$A$1:$H$17=$B54)*COLUMN(Feuil2!$A$1:$H$17))+COLUMN(A:A)-1),"")</f>
        <v/>
      </c>
      <c r="M54" s="9" t="str">
        <f>IF(SUMPRODUCT(--(Feuil2!$A$1:$H$17=$B54))=1,INDEX(Feuil2!$A$1:$H$17,SUMPRODUCT((Feuil2!$A$1:$H$17=$B54)*ROW(Feuil2!$A$1:$H$17))+3,SUMPRODUCT((Feuil2!$A$1:$H$17=$B54)*COLUMN(Feuil2!$A$1:$H$17))+COLUMN(B:B)-1),"")</f>
        <v/>
      </c>
      <c r="N54" s="9" t="str">
        <f>IF(SUMPRODUCT(--(Feuil2!$A$1:$H$17=$B54))=1,INDEX(Feuil2!$A$1:$H$17,SUMPRODUCT((Feuil2!$A$1:$H$17=$B54)*ROW(Feuil2!$A$1:$H$17))+3,SUMPRODUCT((Feuil2!$A$1:$H$17=$B54)*COLUMN(Feuil2!$A$1:$H$17))+COLUMN(C:C)-1),"")</f>
        <v/>
      </c>
    </row>
    <row r="55" spans="1:14" x14ac:dyDescent="0.25">
      <c r="A55" s="5" t="s">
        <v>144</v>
      </c>
      <c r="B55" s="1" t="s">
        <v>145</v>
      </c>
      <c r="C55" s="1" t="s">
        <v>145</v>
      </c>
      <c r="D55" s="1" t="s">
        <v>146</v>
      </c>
      <c r="E55" s="1"/>
      <c r="F55" s="1"/>
      <c r="G55" s="9">
        <v>814563.64</v>
      </c>
      <c r="H55" s="1"/>
      <c r="I55" s="1"/>
      <c r="J55" s="1"/>
      <c r="K55" s="1"/>
      <c r="L55" s="9" t="str">
        <f>IF(SUMPRODUCT(--(Feuil2!$A$1:$H$17=$B55))=1,INDEX(Feuil2!$A$1:$H$17,SUMPRODUCT((Feuil2!$A$1:$H$17=$B55)*ROW(Feuil2!$A$1:$H$17))+3,SUMPRODUCT((Feuil2!$A$1:$H$17=$B55)*COLUMN(Feuil2!$A$1:$H$17))+COLUMN(A:A)-1),"")</f>
        <v/>
      </c>
      <c r="M55" s="9" t="str">
        <f>IF(SUMPRODUCT(--(Feuil2!$A$1:$H$17=$B55))=1,INDEX(Feuil2!$A$1:$H$17,SUMPRODUCT((Feuil2!$A$1:$H$17=$B55)*ROW(Feuil2!$A$1:$H$17))+3,SUMPRODUCT((Feuil2!$A$1:$H$17=$B55)*COLUMN(Feuil2!$A$1:$H$17))+COLUMN(B:B)-1),"")</f>
        <v/>
      </c>
      <c r="N55" s="9" t="str">
        <f>IF(SUMPRODUCT(--(Feuil2!$A$1:$H$17=$B55))=1,INDEX(Feuil2!$A$1:$H$17,SUMPRODUCT((Feuil2!$A$1:$H$17=$B55)*ROW(Feuil2!$A$1:$H$17))+3,SUMPRODUCT((Feuil2!$A$1:$H$17=$B55)*COLUMN(Feuil2!$A$1:$H$17))+COLUMN(C:C)-1),"")</f>
        <v/>
      </c>
    </row>
    <row r="56" spans="1:14" x14ac:dyDescent="0.25">
      <c r="A56" s="5" t="s">
        <v>147</v>
      </c>
      <c r="B56" s="1" t="s">
        <v>148</v>
      </c>
      <c r="C56" s="1" t="s">
        <v>148</v>
      </c>
      <c r="D56" s="1" t="s">
        <v>149</v>
      </c>
      <c r="E56" s="1"/>
      <c r="F56" s="1"/>
      <c r="G56" s="9">
        <v>953986.34</v>
      </c>
      <c r="H56" s="1"/>
      <c r="I56" s="1"/>
      <c r="J56" s="1"/>
      <c r="K56" s="1"/>
      <c r="L56" s="9" t="str">
        <f>IF(SUMPRODUCT(--(Feuil2!$A$1:$H$17=$B56))=1,INDEX(Feuil2!$A$1:$H$17,SUMPRODUCT((Feuil2!$A$1:$H$17=$B56)*ROW(Feuil2!$A$1:$H$17))+3,SUMPRODUCT((Feuil2!$A$1:$H$17=$B56)*COLUMN(Feuil2!$A$1:$H$17))+COLUMN(A:A)-1),"")</f>
        <v/>
      </c>
      <c r="M56" s="9" t="str">
        <f>IF(SUMPRODUCT(--(Feuil2!$A$1:$H$17=$B56))=1,INDEX(Feuil2!$A$1:$H$17,SUMPRODUCT((Feuil2!$A$1:$H$17=$B56)*ROW(Feuil2!$A$1:$H$17))+3,SUMPRODUCT((Feuil2!$A$1:$H$17=$B56)*COLUMN(Feuil2!$A$1:$H$17))+COLUMN(B:B)-1),"")</f>
        <v/>
      </c>
      <c r="N56" s="9" t="str">
        <f>IF(SUMPRODUCT(--(Feuil2!$A$1:$H$17=$B56))=1,INDEX(Feuil2!$A$1:$H$17,SUMPRODUCT((Feuil2!$A$1:$H$17=$B56)*ROW(Feuil2!$A$1:$H$17))+3,SUMPRODUCT((Feuil2!$A$1:$H$17=$B56)*COLUMN(Feuil2!$A$1:$H$17))+COLUMN(C:C)-1),"")</f>
        <v/>
      </c>
    </row>
    <row r="57" spans="1:14" x14ac:dyDescent="0.25">
      <c r="A57" s="5" t="s">
        <v>150</v>
      </c>
      <c r="B57" s="1" t="s">
        <v>151</v>
      </c>
      <c r="C57" s="1" t="s">
        <v>151</v>
      </c>
      <c r="D57" s="1" t="s">
        <v>152</v>
      </c>
      <c r="E57" s="1"/>
      <c r="F57" s="1"/>
      <c r="G57" s="9">
        <v>1084782.6000000001</v>
      </c>
      <c r="H57" s="1"/>
      <c r="I57" s="1"/>
      <c r="J57" s="1"/>
      <c r="K57" s="1"/>
      <c r="L57" s="9" t="str">
        <f>IF(SUMPRODUCT(--(Feuil2!$A$1:$H$17=$B57))=1,INDEX(Feuil2!$A$1:$H$17,SUMPRODUCT((Feuil2!$A$1:$H$17=$B57)*ROW(Feuil2!$A$1:$H$17))+3,SUMPRODUCT((Feuil2!$A$1:$H$17=$B57)*COLUMN(Feuil2!$A$1:$H$17))+COLUMN(A:A)-1),"")</f>
        <v/>
      </c>
      <c r="M57" s="9" t="str">
        <f>IF(SUMPRODUCT(--(Feuil2!$A$1:$H$17=$B57))=1,INDEX(Feuil2!$A$1:$H$17,SUMPRODUCT((Feuil2!$A$1:$H$17=$B57)*ROW(Feuil2!$A$1:$H$17))+3,SUMPRODUCT((Feuil2!$A$1:$H$17=$B57)*COLUMN(Feuil2!$A$1:$H$17))+COLUMN(B:B)-1),"")</f>
        <v/>
      </c>
      <c r="N57" s="9" t="str">
        <f>IF(SUMPRODUCT(--(Feuil2!$A$1:$H$17=$B57))=1,INDEX(Feuil2!$A$1:$H$17,SUMPRODUCT((Feuil2!$A$1:$H$17=$B57)*ROW(Feuil2!$A$1:$H$17))+3,SUMPRODUCT((Feuil2!$A$1:$H$17=$B57)*COLUMN(Feuil2!$A$1:$H$17))+COLUMN(C:C)-1),"")</f>
        <v/>
      </c>
    </row>
    <row r="58" spans="1:14" x14ac:dyDescent="0.25">
      <c r="A58" s="5" t="s">
        <v>153</v>
      </c>
      <c r="B58" s="1" t="s">
        <v>154</v>
      </c>
      <c r="C58" s="1" t="s">
        <v>154</v>
      </c>
      <c r="D58" s="1" t="s">
        <v>155</v>
      </c>
      <c r="E58" s="1"/>
      <c r="F58" s="1"/>
      <c r="G58" s="9">
        <v>242921.5</v>
      </c>
      <c r="H58" s="1"/>
      <c r="I58" s="1"/>
      <c r="J58" s="1"/>
      <c r="K58" s="1"/>
      <c r="L58" s="9" t="str">
        <f>IF(SUMPRODUCT(--(Feuil2!$A$1:$H$17=$B58))=1,INDEX(Feuil2!$A$1:$H$17,SUMPRODUCT((Feuil2!$A$1:$H$17=$B58)*ROW(Feuil2!$A$1:$H$17))+3,SUMPRODUCT((Feuil2!$A$1:$H$17=$B58)*COLUMN(Feuil2!$A$1:$H$17))+COLUMN(A:A)-1),"")</f>
        <v/>
      </c>
      <c r="M58" s="9" t="str">
        <f>IF(SUMPRODUCT(--(Feuil2!$A$1:$H$17=$B58))=1,INDEX(Feuil2!$A$1:$H$17,SUMPRODUCT((Feuil2!$A$1:$H$17=$B58)*ROW(Feuil2!$A$1:$H$17))+3,SUMPRODUCT((Feuil2!$A$1:$H$17=$B58)*COLUMN(Feuil2!$A$1:$H$17))+COLUMN(B:B)-1),"")</f>
        <v/>
      </c>
      <c r="N58" s="9" t="str">
        <f>IF(SUMPRODUCT(--(Feuil2!$A$1:$H$17=$B58))=1,INDEX(Feuil2!$A$1:$H$17,SUMPRODUCT((Feuil2!$A$1:$H$17=$B58)*ROW(Feuil2!$A$1:$H$17))+3,SUMPRODUCT((Feuil2!$A$1:$H$17=$B58)*COLUMN(Feuil2!$A$1:$H$17))+COLUMN(C:C)-1),"")</f>
        <v/>
      </c>
    </row>
    <row r="59" spans="1:14" x14ac:dyDescent="0.25">
      <c r="A59" s="1"/>
      <c r="B59" s="1" t="s">
        <v>156</v>
      </c>
      <c r="C59" s="1" t="s">
        <v>156</v>
      </c>
      <c r="D59" s="1"/>
      <c r="E59" s="1"/>
      <c r="F59" s="1"/>
      <c r="G59" s="9">
        <v>162504.26</v>
      </c>
      <c r="H59" s="1"/>
      <c r="I59" s="1"/>
      <c r="J59" s="1"/>
      <c r="K59" s="1"/>
      <c r="L59" s="9" t="str">
        <f>IF(SUMPRODUCT(--(Feuil2!$A$1:$H$17=$B59))=1,INDEX(Feuil2!$A$1:$H$17,SUMPRODUCT((Feuil2!$A$1:$H$17=$B59)*ROW(Feuil2!$A$1:$H$17))+3,SUMPRODUCT((Feuil2!$A$1:$H$17=$B59)*COLUMN(Feuil2!$A$1:$H$17))+COLUMN(A:A)-1),"")</f>
        <v/>
      </c>
      <c r="M59" s="9" t="str">
        <f>IF(SUMPRODUCT(--(Feuil2!$A$1:$H$17=$B59))=1,INDEX(Feuil2!$A$1:$H$17,SUMPRODUCT((Feuil2!$A$1:$H$17=$B59)*ROW(Feuil2!$A$1:$H$17))+3,SUMPRODUCT((Feuil2!$A$1:$H$17=$B59)*COLUMN(Feuil2!$A$1:$H$17))+COLUMN(B:B)-1),"")</f>
        <v/>
      </c>
      <c r="N59" s="9" t="str">
        <f>IF(SUMPRODUCT(--(Feuil2!$A$1:$H$17=$B59))=1,INDEX(Feuil2!$A$1:$H$17,SUMPRODUCT((Feuil2!$A$1:$H$17=$B59)*ROW(Feuil2!$A$1:$H$17))+3,SUMPRODUCT((Feuil2!$A$1:$H$17=$B59)*COLUMN(Feuil2!$A$1:$H$17))+COLUMN(C:C)-1),"")</f>
        <v/>
      </c>
    </row>
    <row r="60" spans="1:14" x14ac:dyDescent="0.25">
      <c r="A60" s="1"/>
      <c r="B60" s="1" t="s">
        <v>157</v>
      </c>
      <c r="C60" s="1" t="s">
        <v>157</v>
      </c>
      <c r="D60" s="1"/>
      <c r="E60" s="1"/>
      <c r="F60" s="1"/>
      <c r="G60" s="9">
        <v>369303.55000000005</v>
      </c>
      <c r="H60" s="1"/>
      <c r="I60" s="1"/>
      <c r="J60" s="1"/>
      <c r="K60" s="1"/>
      <c r="L60" s="9" t="str">
        <f>IF(SUMPRODUCT(--(Feuil2!$A$1:$H$17=$B60))=1,INDEX(Feuil2!$A$1:$H$17,SUMPRODUCT((Feuil2!$A$1:$H$17=$B60)*ROW(Feuil2!$A$1:$H$17))+3,SUMPRODUCT((Feuil2!$A$1:$H$17=$B60)*COLUMN(Feuil2!$A$1:$H$17))+COLUMN(A:A)-1),"")</f>
        <v/>
      </c>
      <c r="M60" s="9" t="str">
        <f>IF(SUMPRODUCT(--(Feuil2!$A$1:$H$17=$B60))=1,INDEX(Feuil2!$A$1:$H$17,SUMPRODUCT((Feuil2!$A$1:$H$17=$B60)*ROW(Feuil2!$A$1:$H$17))+3,SUMPRODUCT((Feuil2!$A$1:$H$17=$B60)*COLUMN(Feuil2!$A$1:$H$17))+COLUMN(B:B)-1),"")</f>
        <v/>
      </c>
      <c r="N60" s="9" t="str">
        <f>IF(SUMPRODUCT(--(Feuil2!$A$1:$H$17=$B60))=1,INDEX(Feuil2!$A$1:$H$17,SUMPRODUCT((Feuil2!$A$1:$H$17=$B60)*ROW(Feuil2!$A$1:$H$17))+3,SUMPRODUCT((Feuil2!$A$1:$H$17=$B60)*COLUMN(Feuil2!$A$1:$H$17))+COLUMN(C:C)-1),"")</f>
        <v/>
      </c>
    </row>
    <row r="61" spans="1:14" x14ac:dyDescent="0.25">
      <c r="A61" s="5" t="s">
        <v>158</v>
      </c>
      <c r="B61" s="1" t="s">
        <v>159</v>
      </c>
      <c r="C61" s="1" t="s">
        <v>160</v>
      </c>
      <c r="D61" s="1" t="s">
        <v>161</v>
      </c>
      <c r="E61" s="1"/>
      <c r="F61" s="1"/>
      <c r="G61" s="9">
        <v>471162.19000000006</v>
      </c>
      <c r="H61" s="1"/>
      <c r="I61" s="1"/>
      <c r="J61" s="1"/>
      <c r="K61" s="1"/>
      <c r="L61" s="9" t="str">
        <f>IF(SUMPRODUCT(--(Feuil2!$A$1:$H$17=$B61))=1,INDEX(Feuil2!$A$1:$H$17,SUMPRODUCT((Feuil2!$A$1:$H$17=$B61)*ROW(Feuil2!$A$1:$H$17))+3,SUMPRODUCT((Feuil2!$A$1:$H$17=$B61)*COLUMN(Feuil2!$A$1:$H$17))+COLUMN(A:A)-1),"")</f>
        <v/>
      </c>
      <c r="M61" s="9" t="str">
        <f>IF(SUMPRODUCT(--(Feuil2!$A$1:$H$17=$B61))=1,INDEX(Feuil2!$A$1:$H$17,SUMPRODUCT((Feuil2!$A$1:$H$17=$B61)*ROW(Feuil2!$A$1:$H$17))+3,SUMPRODUCT((Feuil2!$A$1:$H$17=$B61)*COLUMN(Feuil2!$A$1:$H$17))+COLUMN(B:B)-1),"")</f>
        <v/>
      </c>
      <c r="N61" s="9" t="str">
        <f>IF(SUMPRODUCT(--(Feuil2!$A$1:$H$17=$B61))=1,INDEX(Feuil2!$A$1:$H$17,SUMPRODUCT((Feuil2!$A$1:$H$17=$B61)*ROW(Feuil2!$A$1:$H$17))+3,SUMPRODUCT((Feuil2!$A$1:$H$17=$B61)*COLUMN(Feuil2!$A$1:$H$17))+COLUMN(C:C)-1),"")</f>
        <v/>
      </c>
    </row>
    <row r="62" spans="1:14" x14ac:dyDescent="0.25">
      <c r="A62" s="5" t="s">
        <v>162</v>
      </c>
      <c r="B62" s="1" t="s">
        <v>163</v>
      </c>
      <c r="C62" s="1" t="s">
        <v>163</v>
      </c>
      <c r="D62" s="1" t="s">
        <v>164</v>
      </c>
      <c r="E62" s="1"/>
      <c r="F62" s="1"/>
      <c r="G62" s="9">
        <v>422585.19999999995</v>
      </c>
      <c r="H62" s="1"/>
      <c r="I62" s="1"/>
      <c r="J62" s="1"/>
      <c r="K62" s="1"/>
      <c r="L62" s="9" t="str">
        <f>IF(SUMPRODUCT(--(Feuil2!$A$1:$H$17=$B62))=1,INDEX(Feuil2!$A$1:$H$17,SUMPRODUCT((Feuil2!$A$1:$H$17=$B62)*ROW(Feuil2!$A$1:$H$17))+3,SUMPRODUCT((Feuil2!$A$1:$H$17=$B62)*COLUMN(Feuil2!$A$1:$H$17))+COLUMN(A:A)-1),"")</f>
        <v/>
      </c>
      <c r="M62" s="9" t="str">
        <f>IF(SUMPRODUCT(--(Feuil2!$A$1:$H$17=$B62))=1,INDEX(Feuil2!$A$1:$H$17,SUMPRODUCT((Feuil2!$A$1:$H$17=$B62)*ROW(Feuil2!$A$1:$H$17))+3,SUMPRODUCT((Feuil2!$A$1:$H$17=$B62)*COLUMN(Feuil2!$A$1:$H$17))+COLUMN(B:B)-1),"")</f>
        <v/>
      </c>
      <c r="N62" s="9" t="str">
        <f>IF(SUMPRODUCT(--(Feuil2!$A$1:$H$17=$B62))=1,INDEX(Feuil2!$A$1:$H$17,SUMPRODUCT((Feuil2!$A$1:$H$17=$B62)*ROW(Feuil2!$A$1:$H$17))+3,SUMPRODUCT((Feuil2!$A$1:$H$17=$B62)*COLUMN(Feuil2!$A$1:$H$17))+COLUMN(C:C)-1),"")</f>
        <v/>
      </c>
    </row>
    <row r="63" spans="1:14" x14ac:dyDescent="0.25">
      <c r="A63" s="5" t="s">
        <v>165</v>
      </c>
      <c r="B63" s="1" t="s">
        <v>166</v>
      </c>
      <c r="C63" s="1" t="s">
        <v>166</v>
      </c>
      <c r="D63" s="1" t="s">
        <v>167</v>
      </c>
      <c r="E63" s="1"/>
      <c r="F63" s="1"/>
      <c r="G63" s="9">
        <v>1466641.04</v>
      </c>
      <c r="H63" s="1"/>
      <c r="I63" s="1"/>
      <c r="J63" s="1"/>
      <c r="K63" s="1"/>
      <c r="L63" s="9" t="str">
        <f>IF(SUMPRODUCT(--(Feuil2!$A$1:$H$17=$B63))=1,INDEX(Feuil2!$A$1:$H$17,SUMPRODUCT((Feuil2!$A$1:$H$17=$B63)*ROW(Feuil2!$A$1:$H$17))+3,SUMPRODUCT((Feuil2!$A$1:$H$17=$B63)*COLUMN(Feuil2!$A$1:$H$17))+COLUMN(A:A)-1),"")</f>
        <v/>
      </c>
      <c r="M63" s="9" t="str">
        <f>IF(SUMPRODUCT(--(Feuil2!$A$1:$H$17=$B63))=1,INDEX(Feuil2!$A$1:$H$17,SUMPRODUCT((Feuil2!$A$1:$H$17=$B63)*ROW(Feuil2!$A$1:$H$17))+3,SUMPRODUCT((Feuil2!$A$1:$H$17=$B63)*COLUMN(Feuil2!$A$1:$H$17))+COLUMN(B:B)-1),"")</f>
        <v/>
      </c>
      <c r="N63" s="9" t="str">
        <f>IF(SUMPRODUCT(--(Feuil2!$A$1:$H$17=$B63))=1,INDEX(Feuil2!$A$1:$H$17,SUMPRODUCT((Feuil2!$A$1:$H$17=$B63)*ROW(Feuil2!$A$1:$H$17))+3,SUMPRODUCT((Feuil2!$A$1:$H$17=$B63)*COLUMN(Feuil2!$A$1:$H$17))+COLUMN(C:C)-1),"")</f>
        <v/>
      </c>
    </row>
    <row r="64" spans="1:14" x14ac:dyDescent="0.25">
      <c r="A64" s="1"/>
      <c r="B64" s="1" t="s">
        <v>168</v>
      </c>
      <c r="C64" s="1" t="s">
        <v>168</v>
      </c>
      <c r="D64" s="1"/>
      <c r="E64" s="1"/>
      <c r="F64" s="1"/>
      <c r="G64" s="9"/>
      <c r="H64" s="1"/>
      <c r="I64" s="1"/>
      <c r="J64" s="1"/>
      <c r="K64" s="1"/>
      <c r="L64" s="9"/>
      <c r="M64" s="9"/>
      <c r="N64" s="9"/>
    </row>
    <row r="65" spans="1:14" x14ac:dyDescent="0.25">
      <c r="A65" s="5"/>
      <c r="B65" s="1" t="s">
        <v>169</v>
      </c>
      <c r="C65" s="1" t="s">
        <v>169</v>
      </c>
      <c r="D65" s="1"/>
      <c r="E65" s="1"/>
      <c r="F65" s="1"/>
      <c r="G65" s="9">
        <v>46232962.310000002</v>
      </c>
      <c r="H65" s="1"/>
      <c r="I65" s="1"/>
      <c r="J65" s="1"/>
      <c r="K65" s="1"/>
      <c r="L65" s="9"/>
      <c r="M65" s="9"/>
      <c r="N65" s="9"/>
    </row>
    <row r="66" spans="1:14" x14ac:dyDescent="0.25">
      <c r="A66" s="1"/>
      <c r="B66" s="1" t="s">
        <v>170</v>
      </c>
      <c r="C66" s="1" t="s">
        <v>170</v>
      </c>
      <c r="D66" s="1"/>
      <c r="E66" s="1"/>
      <c r="F66" s="1"/>
      <c r="G66" s="9"/>
      <c r="H66" s="1"/>
      <c r="I66" s="1"/>
      <c r="J66" s="1"/>
      <c r="K66" s="1"/>
      <c r="L66" s="9"/>
      <c r="M66" s="9"/>
      <c r="N66" s="9"/>
    </row>
    <row r="67" spans="1:14" x14ac:dyDescent="0.25">
      <c r="A67" s="1"/>
      <c r="B67" s="1" t="s">
        <v>169</v>
      </c>
      <c r="C67" s="1"/>
      <c r="D67" s="1"/>
      <c r="E67" s="1"/>
      <c r="F67" s="1"/>
      <c r="G67" s="9"/>
      <c r="H67" s="1"/>
      <c r="I67" s="1"/>
      <c r="J67" s="1"/>
      <c r="K67" s="1"/>
      <c r="L67" s="9"/>
      <c r="M67" s="9"/>
      <c r="N67" s="9"/>
    </row>
    <row r="68" spans="1:14" x14ac:dyDescent="0.25">
      <c r="A68" s="1"/>
      <c r="B68" s="1"/>
      <c r="C68" s="1"/>
      <c r="D68" s="1"/>
      <c r="E68" s="1"/>
      <c r="F68" s="1"/>
      <c r="G68" s="9"/>
      <c r="H68" s="1"/>
      <c r="I68" s="1"/>
      <c r="J68" s="1"/>
      <c r="K68" s="1"/>
      <c r="L68" s="9"/>
      <c r="M68" s="9"/>
      <c r="N68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B1" sqref="B1:D1"/>
    </sheetView>
  </sheetViews>
  <sheetFormatPr baseColWidth="10" defaultRowHeight="15" x14ac:dyDescent="0.25"/>
  <cols>
    <col min="1" max="1" width="4" bestFit="1" customWidth="1"/>
    <col min="2" max="4" width="14.7109375" bestFit="1" customWidth="1"/>
    <col min="6" max="8" width="14.7109375" bestFit="1" customWidth="1"/>
  </cols>
  <sheetData>
    <row r="1" spans="1:8" x14ac:dyDescent="0.25">
      <c r="A1" s="29"/>
      <c r="B1" s="30" t="s">
        <v>4</v>
      </c>
      <c r="C1" s="31"/>
      <c r="D1" s="32"/>
      <c r="E1" s="33"/>
      <c r="F1" s="26" t="s">
        <v>7</v>
      </c>
      <c r="G1" s="27"/>
      <c r="H1" s="28"/>
    </row>
    <row r="2" spans="1:8" x14ac:dyDescent="0.25">
      <c r="A2" s="29"/>
      <c r="B2" s="17" t="s">
        <v>171</v>
      </c>
      <c r="C2" s="17" t="s">
        <v>172</v>
      </c>
      <c r="D2" s="16" t="s">
        <v>173</v>
      </c>
      <c r="E2" s="34"/>
      <c r="F2" s="17" t="s">
        <v>171</v>
      </c>
      <c r="G2" s="17" t="s">
        <v>172</v>
      </c>
      <c r="H2" s="16" t="s">
        <v>173</v>
      </c>
    </row>
    <row r="3" spans="1:8" ht="15.75" x14ac:dyDescent="0.25">
      <c r="A3" s="18" t="s">
        <v>174</v>
      </c>
      <c r="B3" s="11">
        <v>1982445.67</v>
      </c>
      <c r="C3" s="11">
        <v>2108737.23</v>
      </c>
      <c r="D3" s="11">
        <v>2325692.59</v>
      </c>
      <c r="E3" s="34"/>
      <c r="F3" s="11">
        <v>1470974.93</v>
      </c>
      <c r="G3" s="11">
        <v>1480540.72</v>
      </c>
      <c r="H3" s="11">
        <v>1496027.82</v>
      </c>
    </row>
    <row r="4" spans="1:8" ht="15.75" x14ac:dyDescent="0.25">
      <c r="A4" s="18" t="s">
        <v>175</v>
      </c>
      <c r="B4" s="11">
        <v>-903.67</v>
      </c>
      <c r="C4" s="11">
        <v>2435.9299999999998</v>
      </c>
      <c r="D4" s="11">
        <v>128174.76</v>
      </c>
      <c r="E4" s="35"/>
      <c r="F4" s="11">
        <v>4449.46</v>
      </c>
      <c r="G4" s="11">
        <v>4866.1099999999997</v>
      </c>
      <c r="H4" s="11">
        <v>28154.55</v>
      </c>
    </row>
    <row r="5" spans="1:8" ht="15.75" x14ac:dyDescent="0.25">
      <c r="A5" s="12"/>
      <c r="B5" s="13">
        <v>-4.5583594732258163E-4</v>
      </c>
      <c r="C5" s="13">
        <v>1.1551605222998788E-3</v>
      </c>
      <c r="D5" s="13">
        <v>5.5112511666900912E-2</v>
      </c>
      <c r="E5" s="14"/>
      <c r="F5" s="13">
        <v>3.0248374117429725E-3</v>
      </c>
      <c r="G5" s="13">
        <v>3.2867113577261151E-3</v>
      </c>
      <c r="H5" s="13">
        <v>1.8819536390706958E-2</v>
      </c>
    </row>
    <row r="6" spans="1:8" ht="15.75" x14ac:dyDescent="0.25">
      <c r="A6" s="12"/>
      <c r="B6" s="13"/>
      <c r="C6" s="13"/>
      <c r="D6" s="25"/>
      <c r="E6" s="14"/>
      <c r="F6" s="13"/>
      <c r="G6" s="13"/>
      <c r="H6" s="13"/>
    </row>
    <row r="7" spans="1:8" ht="15.75" x14ac:dyDescent="0.25">
      <c r="A7" s="29"/>
      <c r="B7" s="30" t="s">
        <v>19</v>
      </c>
      <c r="C7" s="31"/>
      <c r="D7" s="32"/>
      <c r="E7" s="22"/>
      <c r="F7" s="30" t="s">
        <v>22</v>
      </c>
      <c r="G7" s="31"/>
      <c r="H7" s="32"/>
    </row>
    <row r="8" spans="1:8" ht="15.75" x14ac:dyDescent="0.25">
      <c r="A8" s="29"/>
      <c r="B8" s="17" t="s">
        <v>171</v>
      </c>
      <c r="C8" s="17" t="s">
        <v>172</v>
      </c>
      <c r="D8" s="16" t="s">
        <v>173</v>
      </c>
      <c r="E8" s="23"/>
      <c r="F8" s="17" t="s">
        <v>171</v>
      </c>
      <c r="G8" s="17" t="s">
        <v>172</v>
      </c>
      <c r="H8" s="16" t="s">
        <v>173</v>
      </c>
    </row>
    <row r="9" spans="1:8" ht="15.75" x14ac:dyDescent="0.25">
      <c r="A9" s="18" t="s">
        <v>174</v>
      </c>
      <c r="B9" s="11">
        <v>954513.82</v>
      </c>
      <c r="C9" s="11">
        <v>1095207.49</v>
      </c>
      <c r="D9" s="11">
        <v>1171824.4099999999</v>
      </c>
      <c r="E9" s="23"/>
      <c r="F9" s="11">
        <v>1151467.54</v>
      </c>
      <c r="G9" s="11">
        <v>1151044.22</v>
      </c>
      <c r="H9" s="11">
        <v>1184041.68</v>
      </c>
    </row>
    <row r="10" spans="1:8" ht="15.75" x14ac:dyDescent="0.25">
      <c r="A10" s="18" t="s">
        <v>175</v>
      </c>
      <c r="B10" s="11">
        <v>3457.48</v>
      </c>
      <c r="C10" s="11">
        <v>4944.34</v>
      </c>
      <c r="D10" s="11">
        <v>24501.71</v>
      </c>
      <c r="E10" s="24"/>
      <c r="F10" s="11">
        <v>9334.19</v>
      </c>
      <c r="G10" s="11">
        <v>6735.38</v>
      </c>
      <c r="H10" s="11">
        <v>69236.350000000006</v>
      </c>
    </row>
    <row r="11" spans="1:8" ht="15.75" x14ac:dyDescent="0.25">
      <c r="A11" s="14"/>
      <c r="B11" s="13">
        <v>3.6222419493098595E-3</v>
      </c>
      <c r="C11" s="13">
        <v>4.5145235447577158E-3</v>
      </c>
      <c r="D11" s="13">
        <v>2.0909028512215409E-2</v>
      </c>
      <c r="E11" s="10"/>
      <c r="F11" s="13">
        <v>8.1063422769173336E-3</v>
      </c>
      <c r="G11" s="13">
        <v>5.8515388748487879E-3</v>
      </c>
      <c r="H11" s="13">
        <v>5.8474588495904985E-2</v>
      </c>
    </row>
    <row r="12" spans="1:8" ht="15.75" x14ac:dyDescent="0.25">
      <c r="A12" s="14"/>
      <c r="B12" s="13"/>
      <c r="C12" s="13"/>
      <c r="D12" s="13"/>
      <c r="E12" s="10"/>
      <c r="F12" s="13"/>
      <c r="G12" s="13"/>
      <c r="H12" s="25"/>
    </row>
    <row r="13" spans="1:8" ht="15.75" x14ac:dyDescent="0.25">
      <c r="A13" s="29"/>
      <c r="B13" s="30" t="s">
        <v>32</v>
      </c>
      <c r="C13" s="31"/>
      <c r="D13" s="32"/>
      <c r="E13" s="19"/>
      <c r="F13" s="30" t="s">
        <v>35</v>
      </c>
      <c r="G13" s="31"/>
      <c r="H13" s="32"/>
    </row>
    <row r="14" spans="1:8" ht="15.75" x14ac:dyDescent="0.25">
      <c r="A14" s="29"/>
      <c r="B14" s="17" t="s">
        <v>171</v>
      </c>
      <c r="C14" s="17" t="s">
        <v>172</v>
      </c>
      <c r="D14" s="16" t="s">
        <v>173</v>
      </c>
      <c r="E14" s="20"/>
      <c r="F14" s="17" t="s">
        <v>171</v>
      </c>
      <c r="G14" s="17" t="s">
        <v>172</v>
      </c>
      <c r="H14" s="16" t="s">
        <v>173</v>
      </c>
    </row>
    <row r="15" spans="1:8" ht="15.75" x14ac:dyDescent="0.25">
      <c r="A15" s="18" t="s">
        <v>174</v>
      </c>
      <c r="B15" s="11">
        <v>1193169.78</v>
      </c>
      <c r="C15" s="11">
        <v>1110054.56</v>
      </c>
      <c r="D15" s="11">
        <v>1155855.79</v>
      </c>
      <c r="E15" s="20"/>
      <c r="F15" s="11">
        <v>996520.87</v>
      </c>
      <c r="G15" s="11">
        <v>961426.48</v>
      </c>
      <c r="H15" s="11">
        <v>1026381.9</v>
      </c>
    </row>
    <row r="16" spans="1:8" ht="15.75" x14ac:dyDescent="0.25">
      <c r="A16" s="18" t="s">
        <v>175</v>
      </c>
      <c r="B16" s="11">
        <v>257.17</v>
      </c>
      <c r="C16" s="11">
        <v>1998.68</v>
      </c>
      <c r="D16" s="15">
        <v>24425.43</v>
      </c>
      <c r="E16" s="21"/>
      <c r="F16" s="11">
        <v>3569.82</v>
      </c>
      <c r="G16" s="11">
        <v>69.47</v>
      </c>
      <c r="H16" s="11">
        <v>30066.19</v>
      </c>
    </row>
    <row r="17" spans="1:8" ht="15.75" x14ac:dyDescent="0.25">
      <c r="A17" s="14"/>
      <c r="B17" s="13">
        <v>2.1553512694563889E-4</v>
      </c>
      <c r="C17" s="13">
        <v>1.80052411117522E-3</v>
      </c>
      <c r="D17" s="13">
        <v>2.1131900892238469E-2</v>
      </c>
      <c r="E17" s="14"/>
      <c r="F17" s="13">
        <v>3.5822832290506872E-3</v>
      </c>
      <c r="G17" s="13">
        <v>7.225721513308017E-5</v>
      </c>
      <c r="H17" s="13">
        <v>2.9293375107257831E-2</v>
      </c>
    </row>
  </sheetData>
  <mergeCells count="9">
    <mergeCell ref="A7:A8"/>
    <mergeCell ref="A13:A14"/>
    <mergeCell ref="B7:D7"/>
    <mergeCell ref="F7:H7"/>
    <mergeCell ref="A1:A2"/>
    <mergeCell ref="B1:D1"/>
    <mergeCell ref="E1:E4"/>
    <mergeCell ref="B13:D13"/>
    <mergeCell ref="F13:H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Aimard</dc:creator>
  <cp:lastModifiedBy> </cp:lastModifiedBy>
  <dcterms:created xsi:type="dcterms:W3CDTF">2018-09-11T14:44:48Z</dcterms:created>
  <dcterms:modified xsi:type="dcterms:W3CDTF">2018-09-16T09:45:58Z</dcterms:modified>
</cp:coreProperties>
</file>