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760"/>
  </bookViews>
  <sheets>
    <sheet name="recherche" sheetId="1" r:id="rId1"/>
    <sheet name="saisie" sheetId="2" r:id="rId2"/>
  </sheets>
  <definedNames>
    <definedName name="_xlnm._FilterDatabase" localSheetId="0" hidden="1">recherche!#REF!</definedName>
    <definedName name="_xlnm._FilterDatabase" localSheetId="1" hidden="1">saisie!$A$1:$K$23</definedName>
    <definedName name="_xlnm.Criteria" localSheetId="0">recherche!$A$1:$B$2</definedName>
    <definedName name="_xlnm.Extract" localSheetId="0">recherche!$A$5:$K$5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3" i="2" l="1"/>
  <c r="J23" i="2"/>
  <c r="K22" i="2"/>
  <c r="J22" i="2"/>
  <c r="K21" i="2"/>
  <c r="J21" i="2"/>
  <c r="K20" i="2"/>
  <c r="J20" i="2"/>
  <c r="K19" i="2"/>
  <c r="J19" i="2"/>
  <c r="K18" i="2"/>
  <c r="J18" i="2"/>
  <c r="K17" i="2"/>
  <c r="J17" i="2"/>
  <c r="K16" i="2"/>
  <c r="J16" i="2"/>
  <c r="K15" i="2"/>
  <c r="J15" i="2"/>
  <c r="K14" i="2"/>
  <c r="J14" i="2"/>
  <c r="K13" i="2"/>
  <c r="J13" i="2"/>
  <c r="K12" i="2"/>
  <c r="J12" i="2"/>
  <c r="K11" i="2"/>
  <c r="J11" i="2"/>
  <c r="K10" i="2"/>
  <c r="J10" i="2"/>
  <c r="K9" i="2"/>
  <c r="J9" i="2"/>
  <c r="K8" i="2"/>
  <c r="J8" i="2"/>
  <c r="K7" i="2"/>
  <c r="J7" i="2"/>
  <c r="K6" i="2"/>
  <c r="J6" i="2"/>
  <c r="K5" i="2"/>
  <c r="J5" i="2"/>
  <c r="K4" i="2"/>
  <c r="J4" i="2"/>
  <c r="K3" i="2"/>
  <c r="J3" i="2"/>
  <c r="K2" i="2"/>
  <c r="J2" i="2"/>
</calcChain>
</file>

<file path=xl/sharedStrings.xml><?xml version="1.0" encoding="utf-8"?>
<sst xmlns="http://schemas.openxmlformats.org/spreadsheetml/2006/main" count="60" uniqueCount="36">
  <si>
    <t>Code projet</t>
  </si>
  <si>
    <t>N° de fiche</t>
  </si>
  <si>
    <t>action</t>
  </si>
  <si>
    <t>designation_produit</t>
  </si>
  <si>
    <t>date_debut</t>
  </si>
  <si>
    <t>heure debut</t>
  </si>
  <si>
    <t>date_fin</t>
  </si>
  <si>
    <t>heure fin</t>
  </si>
  <si>
    <t>date_mail</t>
  </si>
  <si>
    <t>date et heure de début</t>
  </si>
  <si>
    <t>date et heure de fin</t>
  </si>
  <si>
    <t>INDUS PROTO bis</t>
  </si>
  <si>
    <t>BAGUE LONDON QUADRA</t>
  </si>
  <si>
    <t>0,625</t>
  </si>
  <si>
    <t>INDUS PROTO</t>
  </si>
  <si>
    <t>BAGUE LONDON TER</t>
  </si>
  <si>
    <t>INDUS CHINE BIS</t>
  </si>
  <si>
    <t>COLLIER LONDON bis</t>
  </si>
  <si>
    <t>INDUS CHINE</t>
  </si>
  <si>
    <t>COLLIER LONDON</t>
  </si>
  <si>
    <t>indus final</t>
  </si>
  <si>
    <t>BAGUE ROUEN DIAMANT</t>
  </si>
  <si>
    <t>indus</t>
  </si>
  <si>
    <t>COLLIER PRADO</t>
  </si>
  <si>
    <t>COLLIER nevada</t>
  </si>
  <si>
    <t>COLLIER ELVIS</t>
  </si>
  <si>
    <t>BAGUE LAS PARIS OR5N</t>
  </si>
  <si>
    <t>top proto</t>
  </si>
  <si>
    <t>BAGUE LAS VEGAS OR5N</t>
  </si>
  <si>
    <t>BAGUE LAS nevada OR5N</t>
  </si>
  <si>
    <t>BAGUE LAS VEGAS</t>
  </si>
  <si>
    <t>BAGUE LAS nevada</t>
  </si>
  <si>
    <t>code projet</t>
  </si>
  <si>
    <t>/</t>
  </si>
  <si>
    <t>LAS VEGAS</t>
  </si>
  <si>
    <t>LAS nevada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</si>
</sst>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NumberFormat="1" applyFont="1" applyFill="1" applyBorder="1"/>
    <xf numFmtId="0" fontId="0" fillId="0" borderId="0" xfId="0" applyNumberFormat="1"/>
    <xf numFmtId="0" fontId="2" fillId="0" borderId="0" xfId="0" applyNumberFormat="1" applyFont="1" applyFill="1" applyBorder="1"/>
    <xf numFmtId="0" fontId="1" fillId="0" borderId="0" xfId="0" applyNumberFormat="1" applyFont="1" applyFill="1" applyBorder="1"/>
    <xf numFmtId="14" fontId="0" fillId="0" borderId="0" xfId="0" applyNumberFormat="1"/>
    <xf numFmtId="164" fontId="0" fillId="0" borderId="0" xfId="0" applyNumberFormat="1"/>
    <xf numFmtId="20" fontId="0" fillId="0" borderId="0" xfId="0" applyNumberFormat="1"/>
    <xf numFmtId="22" fontId="0" fillId="0" borderId="0" xfId="0" applyNumberFormat="1"/>
    <xf numFmtId="0" fontId="0" fillId="0" borderId="0" xfId="0" quotePrefix="1"/>
  </cellXfs>
  <cellStyles count="1">
    <cellStyle name="Normal" xfId="0" builtinId="0"/>
  </cellStyles>
  <dxfs count="6">
    <dxf>
      <numFmt numFmtId="27" formatCode="dd/mm/yyyy\ hh:mm"/>
    </dxf>
    <dxf>
      <numFmt numFmtId="27" formatCode="dd/mm/yyyy\ hh:mm"/>
    </dxf>
    <dxf>
      <numFmt numFmtId="0" formatCode="General"/>
    </dxf>
    <dxf>
      <numFmt numFmtId="19" formatCode="dd/mm/yyyy"/>
    </dxf>
    <dxf>
      <numFmt numFmtId="164" formatCode="[$-F400]h:mm:ss\ AM/PM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952500</xdr:colOff>
          <xdr:row>0</xdr:row>
          <xdr:rowOff>114300</xdr:rowOff>
        </xdr:from>
        <xdr:to>
          <xdr:col>3</xdr:col>
          <xdr:colOff>571500</xdr:colOff>
          <xdr:row>2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base" displayName="base" ref="A1:K23" totalsRowShown="0">
  <sortState ref="A2:I20">
    <sortCondition descending="1" ref="E11"/>
  </sortState>
  <tableColumns count="11">
    <tableColumn id="1" name="date_mail"/>
    <tableColumn id="2" name="action"/>
    <tableColumn id="7" name="Code projet"/>
    <tableColumn id="3" name="N° de fiche"/>
    <tableColumn id="4" name="designation_produit"/>
    <tableColumn id="5" name="date_debut" dataDxfId="5"/>
    <tableColumn id="8" name="heure debut" dataDxfId="4"/>
    <tableColumn id="6" name="date_fin" dataDxfId="3"/>
    <tableColumn id="9" name="heure fin" dataDxfId="2"/>
    <tableColumn id="10" name="date et heure de début" dataDxfId="1">
      <calculatedColumnFormula>base[[#This Row],[date_debut]]+base[[#This Row],[heure debut]]</calculatedColumnFormula>
    </tableColumn>
    <tableColumn id="11" name="date et heure de fin" dataDxfId="0">
      <calculatedColumnFormula>IF(base[[#This Row],[date_fin]]="","",base[[#This Row],[date_fin]]+base[[#This Row],[heure fin]])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10"/>
  <sheetViews>
    <sheetView tabSelected="1" workbookViewId="0">
      <selection activeCell="B12" sqref="B12"/>
    </sheetView>
  </sheetViews>
  <sheetFormatPr baseColWidth="10" defaultRowHeight="15" x14ac:dyDescent="0.25"/>
  <cols>
    <col min="1" max="1" width="21" bestFit="1" customWidth="1"/>
    <col min="2" max="2" width="28.7109375" customWidth="1"/>
    <col min="3" max="3" width="19.140625" bestFit="1" customWidth="1"/>
    <col min="4" max="4" width="19.140625" customWidth="1"/>
    <col min="5" max="5" width="33.85546875" customWidth="1"/>
    <col min="6" max="6" width="18.28515625" bestFit="1" customWidth="1"/>
    <col min="10" max="10" width="24.140625" customWidth="1"/>
    <col min="11" max="11" width="20.28515625" customWidth="1"/>
  </cols>
  <sheetData>
    <row r="1" spans="1:11" s="2" customFormat="1" x14ac:dyDescent="0.25">
      <c r="A1" s="1" t="s">
        <v>0</v>
      </c>
      <c r="B1" s="1" t="s">
        <v>1</v>
      </c>
    </row>
    <row r="2" spans="1:11" s="2" customFormat="1" x14ac:dyDescent="0.25">
      <c r="A2" s="3">
        <v>12</v>
      </c>
      <c r="B2" s="3">
        <v>1</v>
      </c>
    </row>
    <row r="3" spans="1:11" s="2" customFormat="1" x14ac:dyDescent="0.25">
      <c r="A3" s="4"/>
      <c r="B3" s="4"/>
    </row>
    <row r="4" spans="1:11" s="2" customFormat="1" x14ac:dyDescent="0.25">
      <c r="A4" s="4"/>
      <c r="B4" s="4"/>
    </row>
    <row r="5" spans="1:11" x14ac:dyDescent="0.25">
      <c r="F5" s="5"/>
      <c r="G5" s="6"/>
      <c r="H5" s="5"/>
      <c r="J5" s="8"/>
      <c r="K5" s="8"/>
    </row>
    <row r="6" spans="1:11" x14ac:dyDescent="0.25">
      <c r="A6" s="8"/>
      <c r="F6" s="5"/>
      <c r="G6" s="6"/>
      <c r="H6" s="5"/>
      <c r="J6" s="8"/>
      <c r="K6" s="8"/>
    </row>
    <row r="7" spans="1:11" x14ac:dyDescent="0.25">
      <c r="A7" s="8"/>
      <c r="F7" s="5"/>
      <c r="G7" s="6"/>
      <c r="H7" s="5"/>
      <c r="I7" s="7"/>
      <c r="J7" s="8"/>
      <c r="K7" s="8"/>
    </row>
    <row r="8" spans="1:11" x14ac:dyDescent="0.25">
      <c r="A8" s="8"/>
      <c r="F8" s="5"/>
      <c r="G8" s="6"/>
      <c r="H8" s="5"/>
      <c r="I8" s="7"/>
      <c r="J8" s="8"/>
      <c r="K8" s="8"/>
    </row>
    <row r="9" spans="1:11" x14ac:dyDescent="0.25">
      <c r="A9" s="8"/>
      <c r="F9" s="5"/>
      <c r="G9" s="6"/>
      <c r="H9" s="5"/>
      <c r="I9" s="7"/>
      <c r="J9" s="8"/>
      <c r="K9" s="8"/>
    </row>
    <row r="10" spans="1:11" x14ac:dyDescent="0.25">
      <c r="A10" s="8"/>
      <c r="F10" s="5"/>
      <c r="G10" s="6"/>
      <c r="H10" s="5"/>
      <c r="I10" s="7"/>
      <c r="J10" s="8"/>
      <c r="K10" s="8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2</xdr:col>
                    <xdr:colOff>952500</xdr:colOff>
                    <xdr:row>0</xdr:row>
                    <xdr:rowOff>114300</xdr:rowOff>
                  </from>
                  <to>
                    <xdr:col>3</xdr:col>
                    <xdr:colOff>571500</xdr:colOff>
                    <xdr:row>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23"/>
  <sheetViews>
    <sheetView workbookViewId="0">
      <selection sqref="A1:K1"/>
    </sheetView>
  </sheetViews>
  <sheetFormatPr baseColWidth="10" defaultRowHeight="15" x14ac:dyDescent="0.25"/>
  <cols>
    <col min="1" max="1" width="16.28515625" bestFit="1" customWidth="1"/>
    <col min="2" max="2" width="24.140625" bestFit="1" customWidth="1"/>
    <col min="3" max="3" width="18" customWidth="1"/>
    <col min="4" max="4" width="12.85546875" bestFit="1" customWidth="1"/>
    <col min="5" max="5" width="22.5703125" bestFit="1" customWidth="1"/>
    <col min="6" max="6" width="11.28515625" style="5" bestFit="1" customWidth="1"/>
    <col min="7" max="7" width="18.85546875" style="6" customWidth="1"/>
    <col min="8" max="8" width="11" style="5" bestFit="1" customWidth="1"/>
    <col min="10" max="10" width="21.7109375" style="8" bestFit="1" customWidth="1"/>
    <col min="11" max="11" width="18.7109375" style="8" bestFit="1" customWidth="1"/>
  </cols>
  <sheetData>
    <row r="1" spans="1:11" x14ac:dyDescent="0.25">
      <c r="A1" t="s">
        <v>8</v>
      </c>
      <c r="B1" t="s">
        <v>2</v>
      </c>
      <c r="C1" t="s">
        <v>0</v>
      </c>
      <c r="D1" t="s">
        <v>1</v>
      </c>
      <c r="E1" t="s">
        <v>3</v>
      </c>
      <c r="F1" s="5" t="s">
        <v>4</v>
      </c>
      <c r="G1" s="6" t="s">
        <v>5</v>
      </c>
      <c r="H1" s="5" t="s">
        <v>6</v>
      </c>
      <c r="I1" t="s">
        <v>7</v>
      </c>
      <c r="J1" s="8" t="s">
        <v>9</v>
      </c>
      <c r="K1" s="8" t="s">
        <v>10</v>
      </c>
    </row>
    <row r="2" spans="1:11" x14ac:dyDescent="0.25">
      <c r="A2" s="8">
        <v>42551.404166666667</v>
      </c>
      <c r="B2" t="s">
        <v>11</v>
      </c>
      <c r="C2">
        <v>12</v>
      </c>
      <c r="D2">
        <v>3</v>
      </c>
      <c r="E2" t="s">
        <v>12</v>
      </c>
      <c r="F2" s="5">
        <v>42528</v>
      </c>
      <c r="G2" s="6">
        <v>0.75</v>
      </c>
      <c r="I2" s="2"/>
      <c r="J2" s="8">
        <f>base[[#This Row],[date_debut]]+base[[#This Row],[heure debut]]</f>
        <v>42528.75</v>
      </c>
      <c r="K2" s="8" t="str">
        <f>IF(base[[#This Row],[date_fin]]="","",base[[#This Row],[date_fin]]+base[[#This Row],[heure fin]])</f>
        <v/>
      </c>
    </row>
    <row r="3" spans="1:11" x14ac:dyDescent="0.25">
      <c r="A3" s="8">
        <v>42551.404166666667</v>
      </c>
      <c r="B3" t="s">
        <v>11</v>
      </c>
      <c r="C3">
        <v>12</v>
      </c>
      <c r="D3">
        <v>3</v>
      </c>
      <c r="E3" t="s">
        <v>12</v>
      </c>
      <c r="F3" s="5">
        <v>42527</v>
      </c>
      <c r="G3" s="6" t="s">
        <v>13</v>
      </c>
      <c r="I3" s="2"/>
      <c r="J3" s="8">
        <f>base[[#This Row],[date_debut]]+base[[#This Row],[heure debut]]</f>
        <v>42527.625</v>
      </c>
      <c r="K3" s="8" t="str">
        <f>IF(base[[#This Row],[date_fin]]="","",base[[#This Row],[date_fin]]+base[[#This Row],[heure fin]])</f>
        <v/>
      </c>
    </row>
    <row r="4" spans="1:11" x14ac:dyDescent="0.25">
      <c r="A4" s="8">
        <v>42551.404166666667</v>
      </c>
      <c r="B4" t="s">
        <v>14</v>
      </c>
      <c r="C4">
        <v>12</v>
      </c>
      <c r="D4">
        <v>3</v>
      </c>
      <c r="E4" t="s">
        <v>15</v>
      </c>
      <c r="F4" s="5">
        <v>42525</v>
      </c>
      <c r="G4" s="6">
        <v>0.5</v>
      </c>
      <c r="I4" s="2"/>
      <c r="J4" s="8">
        <f>base[[#This Row],[date_debut]]+base[[#This Row],[heure debut]]</f>
        <v>42525.5</v>
      </c>
      <c r="K4" s="8" t="str">
        <f>IF(base[[#This Row],[date_fin]]="","",base[[#This Row],[date_fin]]+base[[#This Row],[heure fin]])</f>
        <v/>
      </c>
    </row>
    <row r="5" spans="1:11" x14ac:dyDescent="0.25">
      <c r="A5" s="8">
        <v>42551.404166666667</v>
      </c>
      <c r="B5" t="s">
        <v>16</v>
      </c>
      <c r="C5">
        <v>12</v>
      </c>
      <c r="D5">
        <v>2</v>
      </c>
      <c r="E5" t="s">
        <v>17</v>
      </c>
      <c r="F5" s="5">
        <v>42524</v>
      </c>
      <c r="G5" s="6">
        <v>0.41666666666666702</v>
      </c>
      <c r="I5" s="2"/>
      <c r="J5" s="8">
        <f>base[[#This Row],[date_debut]]+base[[#This Row],[heure debut]]</f>
        <v>42524.416666666664</v>
      </c>
      <c r="K5" s="8" t="str">
        <f>IF(base[[#This Row],[date_fin]]="","",base[[#This Row],[date_fin]]+base[[#This Row],[heure fin]])</f>
        <v/>
      </c>
    </row>
    <row r="6" spans="1:11" x14ac:dyDescent="0.25">
      <c r="A6" s="8">
        <v>42551.404166666667</v>
      </c>
      <c r="B6" t="s">
        <v>18</v>
      </c>
      <c r="C6">
        <v>12</v>
      </c>
      <c r="D6">
        <v>2</v>
      </c>
      <c r="E6" t="s">
        <v>19</v>
      </c>
      <c r="F6" s="5">
        <v>42522</v>
      </c>
      <c r="G6" s="6">
        <v>0.70833333333333337</v>
      </c>
      <c r="J6" s="8">
        <f>base[[#This Row],[date_debut]]+base[[#This Row],[heure debut]]</f>
        <v>42522.708333333336</v>
      </c>
      <c r="K6" s="8" t="str">
        <f>IF(base[[#This Row],[date_fin]]="","",base[[#This Row],[date_fin]]+base[[#This Row],[heure fin]])</f>
        <v/>
      </c>
    </row>
    <row r="7" spans="1:11" x14ac:dyDescent="0.25">
      <c r="A7" s="8">
        <v>42551.404166666667</v>
      </c>
      <c r="B7" t="s">
        <v>20</v>
      </c>
      <c r="C7">
        <v>12</v>
      </c>
      <c r="D7">
        <v>1</v>
      </c>
      <c r="E7" t="s">
        <v>21</v>
      </c>
      <c r="F7" s="5">
        <v>42522</v>
      </c>
      <c r="G7" s="6">
        <v>0.58333333333333337</v>
      </c>
      <c r="J7" s="8">
        <f>base[[#This Row],[date_debut]]+base[[#This Row],[heure debut]]</f>
        <v>42522.583333333336</v>
      </c>
      <c r="K7" s="8" t="str">
        <f>IF(base[[#This Row],[date_fin]]="","",base[[#This Row],[date_fin]]+base[[#This Row],[heure fin]])</f>
        <v/>
      </c>
    </row>
    <row r="8" spans="1:11" x14ac:dyDescent="0.25">
      <c r="A8" s="8">
        <v>42551.404166666667</v>
      </c>
      <c r="B8" t="s">
        <v>22</v>
      </c>
      <c r="C8">
        <v>12</v>
      </c>
      <c r="D8">
        <v>2</v>
      </c>
      <c r="E8" t="s">
        <v>23</v>
      </c>
      <c r="F8" s="5">
        <v>42521</v>
      </c>
      <c r="G8" s="6">
        <v>0.375</v>
      </c>
      <c r="J8" s="8">
        <f>base[[#This Row],[date_debut]]+base[[#This Row],[heure debut]]</f>
        <v>42521.375</v>
      </c>
      <c r="K8" s="8" t="str">
        <f>IF(base[[#This Row],[date_fin]]="","",base[[#This Row],[date_fin]]+base[[#This Row],[heure fin]])</f>
        <v/>
      </c>
    </row>
    <row r="9" spans="1:11" x14ac:dyDescent="0.25">
      <c r="A9" s="8">
        <v>42551.404166666667</v>
      </c>
      <c r="B9" t="s">
        <v>22</v>
      </c>
      <c r="C9">
        <v>12</v>
      </c>
      <c r="D9">
        <v>2</v>
      </c>
      <c r="E9" t="s">
        <v>23</v>
      </c>
      <c r="F9" s="5">
        <v>42521</v>
      </c>
      <c r="G9" s="6">
        <v>0.375</v>
      </c>
      <c r="J9" s="8">
        <f>base[[#This Row],[date_debut]]+base[[#This Row],[heure debut]]</f>
        <v>42521.375</v>
      </c>
      <c r="K9" s="8" t="str">
        <f>IF(base[[#This Row],[date_fin]]="","",base[[#This Row],[date_fin]]+base[[#This Row],[heure fin]])</f>
        <v/>
      </c>
    </row>
    <row r="10" spans="1:11" x14ac:dyDescent="0.25">
      <c r="A10" s="8">
        <v>42551.404166666667</v>
      </c>
      <c r="B10" t="s">
        <v>22</v>
      </c>
      <c r="C10">
        <v>12</v>
      </c>
      <c r="D10">
        <v>1</v>
      </c>
      <c r="E10" t="s">
        <v>21</v>
      </c>
      <c r="F10" s="5">
        <v>42521</v>
      </c>
      <c r="G10" s="6">
        <v>0.58333333333333337</v>
      </c>
      <c r="H10" s="5">
        <v>42521</v>
      </c>
      <c r="I10" s="7">
        <v>0.70833333333333337</v>
      </c>
      <c r="J10" s="8">
        <f>base[[#This Row],[date_debut]]+base[[#This Row],[heure debut]]</f>
        <v>42521.583333333336</v>
      </c>
      <c r="K10" s="8">
        <f>IF(base[[#This Row],[date_fin]]="","",base[[#This Row],[date_fin]]+base[[#This Row],[heure fin]])</f>
        <v>42521.708333333336</v>
      </c>
    </row>
    <row r="11" spans="1:11" x14ac:dyDescent="0.25">
      <c r="A11" s="8">
        <v>42520.615972222222</v>
      </c>
      <c r="B11" t="s">
        <v>22</v>
      </c>
      <c r="C11">
        <v>13</v>
      </c>
      <c r="D11">
        <v>2</v>
      </c>
      <c r="E11" t="s">
        <v>24</v>
      </c>
      <c r="F11" s="5">
        <v>42520</v>
      </c>
      <c r="G11" s="6">
        <v>0.61597222222222225</v>
      </c>
      <c r="J11" s="8">
        <f>base[[#This Row],[date_debut]]+base[[#This Row],[heure debut]]</f>
        <v>42520.615972222222</v>
      </c>
      <c r="K11" s="8" t="str">
        <f>IF(base[[#This Row],[date_fin]]="","",base[[#This Row],[date_fin]]+base[[#This Row],[heure fin]])</f>
        <v/>
      </c>
    </row>
    <row r="12" spans="1:11" x14ac:dyDescent="0.25">
      <c r="A12" s="8">
        <v>42520.615972222222</v>
      </c>
      <c r="B12" t="s">
        <v>22</v>
      </c>
      <c r="C12">
        <v>12</v>
      </c>
      <c r="D12">
        <v>2</v>
      </c>
      <c r="E12" t="s">
        <v>25</v>
      </c>
      <c r="F12" s="5">
        <v>42520</v>
      </c>
      <c r="G12" s="6">
        <v>0.61597222222222225</v>
      </c>
      <c r="J12" s="8">
        <f>base[[#This Row],[date_debut]]+base[[#This Row],[heure debut]]</f>
        <v>42520.615972222222</v>
      </c>
      <c r="K12" s="8" t="str">
        <f>IF(base[[#This Row],[date_fin]]="","",base[[#This Row],[date_fin]]+base[[#This Row],[heure fin]])</f>
        <v/>
      </c>
    </row>
    <row r="13" spans="1:11" x14ac:dyDescent="0.25">
      <c r="A13" s="8">
        <v>42551.404166666667</v>
      </c>
      <c r="B13" t="s">
        <v>22</v>
      </c>
      <c r="C13">
        <v>12</v>
      </c>
      <c r="D13">
        <v>2</v>
      </c>
      <c r="E13" t="s">
        <v>25</v>
      </c>
      <c r="F13" s="5">
        <v>42520</v>
      </c>
      <c r="G13" s="6">
        <v>0.61597222222222225</v>
      </c>
      <c r="J13" s="8">
        <f>base[[#This Row],[date_debut]]+base[[#This Row],[heure debut]]</f>
        <v>42520.615972222222</v>
      </c>
      <c r="K13" s="8" t="str">
        <f>IF(base[[#This Row],[date_fin]]="","",base[[#This Row],[date_fin]]+base[[#This Row],[heure fin]])</f>
        <v/>
      </c>
    </row>
    <row r="14" spans="1:11" x14ac:dyDescent="0.25">
      <c r="A14" s="8">
        <v>42551.404166666667</v>
      </c>
      <c r="B14" t="s">
        <v>22</v>
      </c>
      <c r="C14">
        <v>13</v>
      </c>
      <c r="D14">
        <v>1</v>
      </c>
      <c r="E14" t="s">
        <v>26</v>
      </c>
      <c r="F14" s="5">
        <v>42520</v>
      </c>
      <c r="G14" s="6">
        <v>0.625</v>
      </c>
      <c r="H14" s="5">
        <v>42520</v>
      </c>
      <c r="I14" s="7">
        <v>0.64236111111111105</v>
      </c>
      <c r="J14" s="8">
        <f>base[[#This Row],[date_debut]]+base[[#This Row],[heure debut]]</f>
        <v>42520.625</v>
      </c>
      <c r="K14" s="8">
        <f>IF(base[[#This Row],[date_fin]]="","",base[[#This Row],[date_fin]]+base[[#This Row],[heure fin]])</f>
        <v>42520.642361111109</v>
      </c>
    </row>
    <row r="15" spans="1:11" x14ac:dyDescent="0.25">
      <c r="A15" s="8">
        <v>42493.458333333336</v>
      </c>
      <c r="B15" t="s">
        <v>27</v>
      </c>
      <c r="C15">
        <v>13</v>
      </c>
      <c r="D15">
        <v>2</v>
      </c>
      <c r="E15" t="s">
        <v>24</v>
      </c>
      <c r="F15" s="5">
        <v>42494</v>
      </c>
      <c r="G15" s="6">
        <v>0.60763888888888895</v>
      </c>
      <c r="H15" s="5">
        <v>42498</v>
      </c>
      <c r="I15" s="7">
        <v>0.60833333333333328</v>
      </c>
      <c r="J15" s="8">
        <f>base[[#This Row],[date_debut]]+base[[#This Row],[heure debut]]</f>
        <v>42494.607638888891</v>
      </c>
      <c r="K15" s="8">
        <f>IF(base[[#This Row],[date_fin]]="","",base[[#This Row],[date_fin]]+base[[#This Row],[heure fin]])</f>
        <v>42498.60833333333</v>
      </c>
    </row>
    <row r="16" spans="1:11" x14ac:dyDescent="0.25">
      <c r="A16" s="8">
        <v>42493.458333333336</v>
      </c>
      <c r="B16" t="s">
        <v>27</v>
      </c>
      <c r="C16">
        <v>12</v>
      </c>
      <c r="D16">
        <v>2</v>
      </c>
      <c r="E16" t="s">
        <v>25</v>
      </c>
      <c r="F16" s="5">
        <v>42494</v>
      </c>
      <c r="G16" s="6">
        <v>0.60763888888888895</v>
      </c>
      <c r="H16" s="5">
        <v>42494</v>
      </c>
      <c r="I16" s="7">
        <v>0.625</v>
      </c>
      <c r="J16" s="8">
        <f>base[[#This Row],[date_debut]]+base[[#This Row],[heure debut]]</f>
        <v>42494.607638888891</v>
      </c>
      <c r="K16" s="8">
        <f>IF(base[[#This Row],[date_fin]]="","",base[[#This Row],[date_fin]]+base[[#This Row],[heure fin]])</f>
        <v>42494.625</v>
      </c>
    </row>
    <row r="17" spans="1:11" x14ac:dyDescent="0.25">
      <c r="A17" s="8">
        <v>42493.458333333336</v>
      </c>
      <c r="B17" t="s">
        <v>22</v>
      </c>
      <c r="C17">
        <v>12</v>
      </c>
      <c r="D17">
        <v>1</v>
      </c>
      <c r="E17" t="s">
        <v>28</v>
      </c>
      <c r="F17" s="5">
        <v>42493</v>
      </c>
      <c r="G17" s="6">
        <v>0.625</v>
      </c>
      <c r="H17" s="5">
        <v>42493</v>
      </c>
      <c r="I17" s="7">
        <v>0.70833333333333337</v>
      </c>
      <c r="J17" s="8">
        <f>base[[#This Row],[date_debut]]+base[[#This Row],[heure debut]]</f>
        <v>42493.625</v>
      </c>
      <c r="K17" s="8">
        <f>IF(base[[#This Row],[date_fin]]="","",base[[#This Row],[date_fin]]+base[[#This Row],[heure fin]])</f>
        <v>42493.708333333336</v>
      </c>
    </row>
    <row r="18" spans="1:11" x14ac:dyDescent="0.25">
      <c r="A18" s="8">
        <v>42493.458333333336</v>
      </c>
      <c r="B18" t="s">
        <v>22</v>
      </c>
      <c r="C18">
        <v>13</v>
      </c>
      <c r="D18">
        <v>1</v>
      </c>
      <c r="E18" t="s">
        <v>29</v>
      </c>
      <c r="F18" s="5">
        <v>42493</v>
      </c>
      <c r="G18" s="6">
        <v>0.625</v>
      </c>
      <c r="H18" s="5">
        <v>42497</v>
      </c>
      <c r="I18" s="7">
        <v>0.60833333333333328</v>
      </c>
      <c r="J18" s="8">
        <f>base[[#This Row],[date_debut]]+base[[#This Row],[heure debut]]</f>
        <v>42493.625</v>
      </c>
      <c r="K18" s="8">
        <f>IF(base[[#This Row],[date_fin]]="","",base[[#This Row],[date_fin]]+base[[#This Row],[heure fin]])</f>
        <v>42497.60833333333</v>
      </c>
    </row>
    <row r="19" spans="1:11" x14ac:dyDescent="0.25">
      <c r="A19" s="8">
        <v>42551.404166666667</v>
      </c>
      <c r="B19" t="s">
        <v>22</v>
      </c>
      <c r="C19">
        <v>12</v>
      </c>
      <c r="D19">
        <v>1</v>
      </c>
      <c r="E19" t="s">
        <v>28</v>
      </c>
      <c r="F19" s="5">
        <v>42493</v>
      </c>
      <c r="G19" s="6">
        <v>0.625</v>
      </c>
      <c r="H19" s="5">
        <v>42493</v>
      </c>
      <c r="I19" s="7">
        <v>0.70833333333333337</v>
      </c>
      <c r="J19" s="8">
        <f>base[[#This Row],[date_debut]]+base[[#This Row],[heure debut]]</f>
        <v>42493.625</v>
      </c>
      <c r="K19" s="8">
        <f>IF(base[[#This Row],[date_fin]]="","",base[[#This Row],[date_fin]]+base[[#This Row],[heure fin]])</f>
        <v>42493.708333333336</v>
      </c>
    </row>
    <row r="20" spans="1:11" x14ac:dyDescent="0.25">
      <c r="A20" s="8">
        <v>42492.458333333336</v>
      </c>
      <c r="B20" t="s">
        <v>27</v>
      </c>
      <c r="C20">
        <v>12</v>
      </c>
      <c r="D20">
        <v>1</v>
      </c>
      <c r="E20" t="s">
        <v>30</v>
      </c>
      <c r="F20" s="5">
        <v>42492</v>
      </c>
      <c r="G20" s="6">
        <v>0.60763888888888895</v>
      </c>
      <c r="H20" s="5">
        <v>42492</v>
      </c>
      <c r="I20" s="7">
        <v>0.625</v>
      </c>
      <c r="J20" s="8">
        <f>base[[#This Row],[date_debut]]+base[[#This Row],[heure debut]]</f>
        <v>42492.607638888891</v>
      </c>
      <c r="K20" s="8">
        <f>IF(base[[#This Row],[date_fin]]="","",base[[#This Row],[date_fin]]+base[[#This Row],[heure fin]])</f>
        <v>42492.625</v>
      </c>
    </row>
    <row r="21" spans="1:11" x14ac:dyDescent="0.25">
      <c r="A21" s="8">
        <v>42492.458333333336</v>
      </c>
      <c r="B21" t="s">
        <v>27</v>
      </c>
      <c r="C21">
        <v>13</v>
      </c>
      <c r="D21">
        <v>1</v>
      </c>
      <c r="E21" t="s">
        <v>31</v>
      </c>
      <c r="F21" s="5">
        <v>42492</v>
      </c>
      <c r="G21" s="6">
        <v>0.60763888888888895</v>
      </c>
      <c r="H21" s="5">
        <v>42496</v>
      </c>
      <c r="I21" s="7">
        <v>0.60833333333333328</v>
      </c>
      <c r="J21" s="8">
        <f>base[[#This Row],[date_debut]]+base[[#This Row],[heure debut]]</f>
        <v>42492.607638888891</v>
      </c>
      <c r="K21" s="8">
        <f>IF(base[[#This Row],[date_fin]]="","",base[[#This Row],[date_fin]]+base[[#This Row],[heure fin]])</f>
        <v>42496.60833333333</v>
      </c>
    </row>
    <row r="22" spans="1:11" x14ac:dyDescent="0.25">
      <c r="A22" s="8">
        <v>42491.416666666664</v>
      </c>
      <c r="B22" t="s">
        <v>32</v>
      </c>
      <c r="C22">
        <v>12</v>
      </c>
      <c r="D22" s="9" t="s">
        <v>33</v>
      </c>
      <c r="E22" t="s">
        <v>34</v>
      </c>
      <c r="F22" s="5">
        <v>42491</v>
      </c>
      <c r="G22" s="6">
        <v>0.60763888888888895</v>
      </c>
      <c r="H22" s="5">
        <v>42491</v>
      </c>
      <c r="I22" s="7">
        <v>0.60833333333333328</v>
      </c>
      <c r="J22" s="8">
        <f>base[[#This Row],[date_debut]]+base[[#This Row],[heure debut]]</f>
        <v>42491.607638888891</v>
      </c>
      <c r="K22" s="8">
        <f>IF(base[[#This Row],[date_fin]]="","",base[[#This Row],[date_fin]]+base[[#This Row],[heure fin]])</f>
        <v>42491.60833333333</v>
      </c>
    </row>
    <row r="23" spans="1:11" x14ac:dyDescent="0.25">
      <c r="A23" s="8">
        <v>42491.416666666664</v>
      </c>
      <c r="B23" t="s">
        <v>32</v>
      </c>
      <c r="C23">
        <v>13</v>
      </c>
      <c r="D23" s="9" t="s">
        <v>33</v>
      </c>
      <c r="E23" t="s">
        <v>35</v>
      </c>
      <c r="F23" s="5">
        <v>42374</v>
      </c>
      <c r="G23" s="6">
        <v>0.60763888888888895</v>
      </c>
      <c r="H23" s="5">
        <v>42495</v>
      </c>
      <c r="I23" s="7">
        <v>0.60833333333333328</v>
      </c>
      <c r="J23" s="8">
        <f>base[[#This Row],[date_debut]]+base[[#This Row],[heure debut]]</f>
        <v>42374.607638888891</v>
      </c>
      <c r="K23" s="8">
        <f>IF(base[[#This Row],[date_fin]]="","",base[[#This Row],[date_fin]]+base[[#This Row],[heure fin]])</f>
        <v>42495.60833333333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recherche</vt:lpstr>
      <vt:lpstr>saisie</vt:lpstr>
      <vt:lpstr>recherche!Criteres</vt:lpstr>
      <vt:lpstr>recherche!Extraire</vt:lpstr>
    </vt:vector>
  </TitlesOfParts>
  <Company>Richemont 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KERHERVE Gael (CAR-FR)</dc:creator>
  <cp:lastModifiedBy> </cp:lastModifiedBy>
  <dcterms:created xsi:type="dcterms:W3CDTF">2016-06-30T08:21:07Z</dcterms:created>
  <dcterms:modified xsi:type="dcterms:W3CDTF">2016-06-30T13:48:38Z</dcterms:modified>
</cp:coreProperties>
</file>