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6515" windowHeight="6210"/>
  </bookViews>
  <sheets>
    <sheet name="Cal" sheetId="1" r:id="rId1"/>
    <sheet name="Listes" sheetId="2" r:id="rId2"/>
    <sheet name="Memo" sheetId="3" state="hidden" r:id="rId3"/>
  </sheets>
  <functionGroups builtInGroupCount="17"/>
  <definedNames>
    <definedName name="Fériés">Listes!$A$2:$A$15</definedName>
    <definedName name="Liste">OFFSET(Listes!$D$2,,,COUNTA(Listes!$D:$D)-1)</definedName>
    <definedName name="Orig">42735</definedName>
    <definedName name="Plan">Cal!$C$8:$Q$11</definedName>
  </definedNames>
  <calcPr calcId="145621"/>
</workbook>
</file>

<file path=xl/calcChain.xml><?xml version="1.0" encoding="utf-8"?>
<calcChain xmlns="http://schemas.openxmlformats.org/spreadsheetml/2006/main">
  <c r="C6" i="1" l="1"/>
  <c r="C5" i="1" s="1"/>
  <c r="C2" i="1" l="1"/>
  <c r="A1" i="2" s="1"/>
  <c r="C4" i="1"/>
  <c r="D6" i="1"/>
  <c r="A3" i="2"/>
  <c r="A7" i="2" l="1"/>
  <c r="A4" i="2"/>
  <c r="A9" i="2"/>
  <c r="A8" i="2"/>
  <c r="A12" i="2"/>
  <c r="A5" i="2"/>
  <c r="A15" i="2"/>
  <c r="A11" i="2"/>
  <c r="A2" i="2"/>
  <c r="A14" i="2"/>
  <c r="A10" i="2"/>
  <c r="A13" i="2"/>
  <c r="A6" i="2"/>
  <c r="D4" i="1"/>
  <c r="E6" i="1"/>
  <c r="D5" i="1"/>
  <c r="E7" i="1" l="1"/>
  <c r="C7" i="1"/>
  <c r="D7" i="1"/>
  <c r="E5" i="1"/>
  <c r="F6" i="1"/>
  <c r="F7" i="1" s="1"/>
  <c r="E4" i="1"/>
  <c r="F5" i="1" l="1"/>
  <c r="F4" i="1"/>
  <c r="G6" i="1"/>
  <c r="G7" i="1" s="1"/>
  <c r="G4" i="1" l="1"/>
  <c r="G5" i="1"/>
  <c r="H6" i="1"/>
  <c r="H7" i="1" s="1"/>
  <c r="H4" i="1" l="1"/>
  <c r="H5" i="1"/>
  <c r="I6" i="1"/>
  <c r="I7" i="1" s="1"/>
  <c r="I4" i="1" l="1"/>
  <c r="I5" i="1"/>
  <c r="J6" i="1"/>
  <c r="J7" i="1" s="1"/>
  <c r="J4" i="1" l="1"/>
  <c r="K6" i="1"/>
  <c r="K7" i="1" s="1"/>
  <c r="J5" i="1"/>
  <c r="K4" i="1" l="1"/>
  <c r="L6" i="1"/>
  <c r="L7" i="1" s="1"/>
  <c r="K5" i="1"/>
  <c r="L4" i="1" l="1"/>
  <c r="L5" i="1"/>
  <c r="M6" i="1"/>
  <c r="M7" i="1" s="1"/>
  <c r="M4" i="1" l="1"/>
  <c r="M5" i="1"/>
  <c r="N6" i="1"/>
  <c r="N7" i="1" s="1"/>
  <c r="N4" i="1" l="1"/>
  <c r="N5" i="1"/>
  <c r="O6" i="1"/>
  <c r="O7" i="1" s="1"/>
  <c r="O4" i="1" l="1"/>
  <c r="O5" i="1"/>
  <c r="P6" i="1"/>
  <c r="P7" i="1" s="1"/>
  <c r="P4" i="1" l="1"/>
  <c r="Q6" i="1"/>
  <c r="P5" i="1"/>
  <c r="Q2" i="1" l="1"/>
  <c r="Q7" i="1"/>
  <c r="Q5" i="1"/>
  <c r="Q4" i="1"/>
</calcChain>
</file>

<file path=xl/sharedStrings.xml><?xml version="1.0" encoding="utf-8"?>
<sst xmlns="http://schemas.openxmlformats.org/spreadsheetml/2006/main" count="47" uniqueCount="21">
  <si>
    <t>Planning glissant</t>
  </si>
  <si>
    <t>J. An</t>
  </si>
  <si>
    <t>Pâques</t>
  </si>
  <si>
    <t>Lu Pâques</t>
  </si>
  <si>
    <t>F. Trav.</t>
  </si>
  <si>
    <t>Arm. 1945</t>
  </si>
  <si>
    <t>Ascension</t>
  </si>
  <si>
    <t>Pentecôte</t>
  </si>
  <si>
    <t>Lu Pentec.</t>
  </si>
  <si>
    <t>F. Nat.</t>
  </si>
  <si>
    <t>Assompt.</t>
  </si>
  <si>
    <t>Toussaint</t>
  </si>
  <si>
    <t>Arm. 1918</t>
  </si>
  <si>
    <t>Noël</t>
  </si>
  <si>
    <t>Liste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</si>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</sst>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9" x14ac:knownFonts="1">
    <font>
      <sz val="11"/>
      <color theme="1"/>
      <name val="Calibri"/>
      <family val="2"/>
      <scheme val="minor"/>
    </font>
    <font>
      <b/>
      <sz val="14"/>
      <color theme="1"/>
      <name val="Cambria"/>
      <family val="1"/>
      <scheme val="major"/>
    </font>
    <font>
      <i/>
      <sz val="11"/>
      <color theme="1"/>
      <name val="Calibri"/>
      <family val="2"/>
      <scheme val="minor"/>
    </font>
    <font>
      <sz val="16"/>
      <color rgb="FF66CCFF"/>
      <name val="Wingdings 3"/>
      <family val="1"/>
      <charset val="2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rgb="FF66CCFF"/>
      <name val="Calibri"/>
      <family val="2"/>
      <scheme val="minor"/>
    </font>
    <font>
      <b/>
      <sz val="10"/>
      <color theme="1"/>
      <name val="Cambria"/>
      <family val="1"/>
      <scheme val="major"/>
    </font>
    <font>
      <b/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33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/>
    <xf numFmtId="164" fontId="2" fillId="0" borderId="1" xfId="0" applyNumberFormat="1" applyFont="1" applyBorder="1" applyAlignment="1">
      <alignment horizontal="center"/>
    </xf>
    <xf numFmtId="16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3" xfId="0" applyBorder="1" applyAlignment="1">
      <alignment horizontal="center"/>
    </xf>
  </cellXfs>
  <cellStyles count="1">
    <cellStyle name="Normal" xfId="0" builtinId="0"/>
  </cellStyles>
  <dxfs count="32">
    <dxf>
      <fill>
        <patternFill>
          <bgColor rgb="FFF2F2F2"/>
        </patternFill>
      </fill>
    </dxf>
    <dxf>
      <fill>
        <patternFill>
          <bgColor rgb="FFFF3300"/>
        </patternFill>
      </fill>
    </dxf>
    <dxf>
      <fill>
        <patternFill>
          <bgColor rgb="FF66FFFF"/>
        </patternFill>
      </fill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FFCC66"/>
        </patternFill>
      </fill>
    </dxf>
    <dxf>
      <fill>
        <patternFill>
          <bgColor rgb="FFCCFF33"/>
        </patternFill>
      </fill>
    </dxf>
    <dxf>
      <fill>
        <patternFill>
          <bgColor rgb="FFF2F2F2"/>
        </patternFill>
      </fill>
    </dxf>
    <dxf>
      <fill>
        <patternFill>
          <bgColor rgb="FFFF3300"/>
        </patternFill>
      </fill>
    </dxf>
    <dxf>
      <fill>
        <patternFill>
          <bgColor rgb="FF66FFFF"/>
        </patternFill>
      </fill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FFCC66"/>
        </patternFill>
      </fill>
    </dxf>
    <dxf>
      <fill>
        <patternFill>
          <bgColor rgb="FFCCFF33"/>
        </patternFill>
      </fill>
    </dxf>
    <dxf>
      <fill>
        <patternFill>
          <bgColor rgb="FFFF3300"/>
        </patternFill>
      </fill>
    </dxf>
    <dxf>
      <fill>
        <patternFill>
          <bgColor rgb="FF66FFFF"/>
        </patternFill>
      </fill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FFCC66"/>
        </patternFill>
      </fill>
    </dxf>
    <dxf>
      <fill>
        <patternFill>
          <bgColor rgb="FFCCFF33"/>
        </patternFill>
      </fill>
    </dxf>
    <dxf>
      <fill>
        <patternFill>
          <bgColor rgb="FF66FFFF"/>
        </patternFill>
      </fill>
    </dxf>
    <dxf>
      <fill>
        <patternFill>
          <bgColor rgb="FFCC9900"/>
        </patternFill>
      </fill>
    </dxf>
    <dxf>
      <fill>
        <patternFill>
          <bgColor rgb="FFFF99FF"/>
        </patternFill>
      </fill>
    </dxf>
    <dxf>
      <fill>
        <patternFill>
          <bgColor rgb="FFFFCC66"/>
        </patternFill>
      </fill>
    </dxf>
    <dxf>
      <fill>
        <patternFill>
          <bgColor rgb="FFCCFF33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FFCC66"/>
        </patternFill>
      </fill>
    </dxf>
    <dxf>
      <fill>
        <patternFill>
          <bgColor rgb="FFFF99FF"/>
        </patternFill>
      </fill>
    </dxf>
    <dxf>
      <fill>
        <patternFill>
          <bgColor rgb="FFCC9900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rgb="FFE7F6FF"/>
        </patternFill>
      </fill>
    </dxf>
  </dxfs>
  <tableStyles count="0" defaultTableStyle="TableStyleMedium2" defaultPivotStyle="PivotStyleLight16"/>
  <colors>
    <mruColors>
      <color rgb="FFFF3300"/>
      <color rgb="FF66FFFF"/>
      <color rgb="FFCC9900"/>
      <color rgb="FFFF99FF"/>
      <color rgb="FFFFCC66"/>
      <color rgb="FFCCFF33"/>
      <color rgb="FFE7F6FF"/>
      <color rgb="FFB0E0FF"/>
      <color rgb="FFB4C4D6"/>
      <color rgb="FF7996B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</xdr:row>
          <xdr:rowOff>0</xdr:rowOff>
        </xdr:from>
        <xdr:to>
          <xdr:col>14</xdr:col>
          <xdr:colOff>0</xdr:colOff>
          <xdr:row>3</xdr:row>
          <xdr:rowOff>0</xdr:rowOff>
        </xdr:to>
        <xdr:sp macro="" textlink="">
          <xdr:nvSpPr>
            <xdr:cNvPr id="1025" name="scbCal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209550</xdr:colOff>
          <xdr:row>0</xdr:row>
          <xdr:rowOff>85725</xdr:rowOff>
        </xdr:from>
        <xdr:to>
          <xdr:col>15</xdr:col>
          <xdr:colOff>390525</xdr:colOff>
          <xdr:row>1</xdr:row>
          <xdr:rowOff>85725</xdr:rowOff>
        </xdr:to>
        <xdr:sp macro="" textlink="">
          <xdr:nvSpPr>
            <xdr:cNvPr id="1026" name="cbRéini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0</xdr:row>
          <xdr:rowOff>85725</xdr:rowOff>
        </xdr:from>
        <xdr:to>
          <xdr:col>5</xdr:col>
          <xdr:colOff>295275</xdr:colOff>
          <xdr:row>1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Calibri"/>
                </a:rPr>
                <a:t>MàJ MFC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1"/>
  <sheetViews>
    <sheetView tabSelected="1" workbookViewId="0">
      <selection activeCell="F13" sqref="F13"/>
    </sheetView>
  </sheetViews>
  <sheetFormatPr baseColWidth="10" defaultRowHeight="15" x14ac:dyDescent="0.25"/>
  <cols>
    <col min="1" max="2" width="6.7109375" customWidth="1"/>
    <col min="3" max="17" width="8.7109375" customWidth="1"/>
  </cols>
  <sheetData>
    <row r="1" spans="1:17" ht="18" x14ac:dyDescent="0.25">
      <c r="A1" s="1" t="s">
        <v>0</v>
      </c>
    </row>
    <row r="2" spans="1:17" x14ac:dyDescent="0.25">
      <c r="C2" s="9">
        <f>YEAR(C6)</f>
        <v>2017</v>
      </c>
      <c r="Q2" s="9">
        <f>YEAR(Q6)</f>
        <v>2017</v>
      </c>
    </row>
    <row r="3" spans="1:17" ht="9.9499999999999993" customHeight="1" x14ac:dyDescent="0.25">
      <c r="C3" s="9"/>
      <c r="F3">
        <v>320</v>
      </c>
      <c r="Q3" s="9"/>
    </row>
    <row r="4" spans="1:17" ht="20.100000000000001" customHeight="1" x14ac:dyDescent="0.3">
      <c r="C4" s="5" t="str">
        <f ca="1">IF(C6=TODAY(),"È","")</f>
        <v/>
      </c>
      <c r="D4" s="5" t="str">
        <f t="shared" ref="D4:Q4" ca="1" si="0">IF(D6=TODAY(),"È","")</f>
        <v/>
      </c>
      <c r="E4" s="5" t="str">
        <f t="shared" ca="1" si="0"/>
        <v/>
      </c>
      <c r="F4" s="5" t="str">
        <f t="shared" ca="1" si="0"/>
        <v/>
      </c>
      <c r="G4" s="5" t="str">
        <f t="shared" ca="1" si="0"/>
        <v/>
      </c>
      <c r="H4" s="5" t="str">
        <f t="shared" ca="1" si="0"/>
        <v/>
      </c>
      <c r="I4" s="5" t="str">
        <f t="shared" ca="1" si="0"/>
        <v/>
      </c>
      <c r="J4" s="5" t="str">
        <f t="shared" ca="1" si="0"/>
        <v>È</v>
      </c>
      <c r="K4" s="5" t="str">
        <f t="shared" ca="1" si="0"/>
        <v/>
      </c>
      <c r="L4" s="5" t="str">
        <f t="shared" ca="1" si="0"/>
        <v/>
      </c>
      <c r="M4" s="5" t="str">
        <f t="shared" ca="1" si="0"/>
        <v/>
      </c>
      <c r="N4" s="5" t="str">
        <f t="shared" ca="1" si="0"/>
        <v/>
      </c>
      <c r="O4" s="5" t="str">
        <f t="shared" ca="1" si="0"/>
        <v/>
      </c>
      <c r="P4" s="5" t="str">
        <f t="shared" ca="1" si="0"/>
        <v/>
      </c>
      <c r="Q4" s="5" t="str">
        <f t="shared" ca="1" si="0"/>
        <v/>
      </c>
    </row>
    <row r="5" spans="1:17" x14ac:dyDescent="0.25">
      <c r="C5" s="3">
        <f>MOD(C6,7)</f>
        <v>5</v>
      </c>
      <c r="D5" s="3">
        <f t="shared" ref="D5" si="1">MOD(D6,7)</f>
        <v>6</v>
      </c>
      <c r="E5" s="3">
        <f t="shared" ref="E5" si="2">MOD(E6,7)</f>
        <v>0</v>
      </c>
      <c r="F5" s="3">
        <f t="shared" ref="F5" si="3">MOD(F6,7)</f>
        <v>1</v>
      </c>
      <c r="G5" s="3">
        <f t="shared" ref="G5" si="4">MOD(G6,7)</f>
        <v>2</v>
      </c>
      <c r="H5" s="3">
        <f t="shared" ref="H5" si="5">MOD(H6,7)</f>
        <v>3</v>
      </c>
      <c r="I5" s="3">
        <f t="shared" ref="I5" si="6">MOD(I6,7)</f>
        <v>4</v>
      </c>
      <c r="J5" s="3">
        <f t="shared" ref="J5" si="7">MOD(J6,7)</f>
        <v>5</v>
      </c>
      <c r="K5" s="3">
        <f t="shared" ref="K5" si="8">MOD(K6,7)</f>
        <v>6</v>
      </c>
      <c r="L5" s="3">
        <f t="shared" ref="L5" si="9">MOD(L6,7)</f>
        <v>0</v>
      </c>
      <c r="M5" s="3">
        <f t="shared" ref="M5" si="10">MOD(M6,7)</f>
        <v>1</v>
      </c>
      <c r="N5" s="3">
        <f t="shared" ref="N5" si="11">MOD(N6,7)</f>
        <v>2</v>
      </c>
      <c r="O5" s="3">
        <f t="shared" ref="O5" si="12">MOD(O6,7)</f>
        <v>3</v>
      </c>
      <c r="P5" s="3">
        <f t="shared" ref="P5" si="13">MOD(P6,7)</f>
        <v>4</v>
      </c>
      <c r="Q5" s="3">
        <f t="shared" ref="Q5" si="14">MOD(Q6,7)</f>
        <v>5</v>
      </c>
    </row>
    <row r="6" spans="1:17" x14ac:dyDescent="0.25">
      <c r="C6" s="4">
        <f>F3+Orig</f>
        <v>43055</v>
      </c>
      <c r="D6" s="4">
        <f>C6+1</f>
        <v>43056</v>
      </c>
      <c r="E6" s="4">
        <f t="shared" ref="E6:Q6" si="15">D6+1</f>
        <v>43057</v>
      </c>
      <c r="F6" s="4">
        <f t="shared" si="15"/>
        <v>43058</v>
      </c>
      <c r="G6" s="4">
        <f t="shared" si="15"/>
        <v>43059</v>
      </c>
      <c r="H6" s="4">
        <f t="shared" si="15"/>
        <v>43060</v>
      </c>
      <c r="I6" s="4">
        <f t="shared" si="15"/>
        <v>43061</v>
      </c>
      <c r="J6" s="4">
        <f t="shared" si="15"/>
        <v>43062</v>
      </c>
      <c r="K6" s="4">
        <f t="shared" si="15"/>
        <v>43063</v>
      </c>
      <c r="L6" s="4">
        <f t="shared" si="15"/>
        <v>43064</v>
      </c>
      <c r="M6" s="4">
        <f t="shared" si="15"/>
        <v>43065</v>
      </c>
      <c r="N6" s="4">
        <f t="shared" si="15"/>
        <v>43066</v>
      </c>
      <c r="O6" s="4">
        <f t="shared" si="15"/>
        <v>43067</v>
      </c>
      <c r="P6" s="4">
        <f t="shared" si="15"/>
        <v>43068</v>
      </c>
      <c r="Q6" s="4">
        <f t="shared" si="15"/>
        <v>43069</v>
      </c>
    </row>
    <row r="7" spans="1:17" x14ac:dyDescent="0.25">
      <c r="C7" s="7" t="str">
        <f t="shared" ref="C7:Q7" ca="1" si="16">IFERROR(OFFSET(Fériés,MATCH(C6,Fériés,0)-1,1,1),"")</f>
        <v/>
      </c>
      <c r="D7" s="7" t="str">
        <f t="shared" ca="1" si="16"/>
        <v/>
      </c>
      <c r="E7" s="7" t="str">
        <f t="shared" ca="1" si="16"/>
        <v/>
      </c>
      <c r="F7" s="7" t="str">
        <f t="shared" ca="1" si="16"/>
        <v/>
      </c>
      <c r="G7" s="7" t="str">
        <f t="shared" ca="1" si="16"/>
        <v/>
      </c>
      <c r="H7" s="7" t="str">
        <f t="shared" ca="1" si="16"/>
        <v/>
      </c>
      <c r="I7" s="7" t="str">
        <f t="shared" ca="1" si="16"/>
        <v/>
      </c>
      <c r="J7" s="7" t="str">
        <f t="shared" ca="1" si="16"/>
        <v/>
      </c>
      <c r="K7" s="7" t="str">
        <f t="shared" ca="1" si="16"/>
        <v/>
      </c>
      <c r="L7" s="7" t="str">
        <f t="shared" ca="1" si="16"/>
        <v/>
      </c>
      <c r="M7" s="7" t="str">
        <f t="shared" ca="1" si="16"/>
        <v/>
      </c>
      <c r="N7" s="7" t="str">
        <f t="shared" ca="1" si="16"/>
        <v/>
      </c>
      <c r="O7" s="7" t="str">
        <f t="shared" ca="1" si="16"/>
        <v/>
      </c>
      <c r="P7" s="7" t="str">
        <f t="shared" ca="1" si="16"/>
        <v/>
      </c>
      <c r="Q7" s="7" t="str">
        <f t="shared" ca="1" si="16"/>
        <v/>
      </c>
    </row>
    <row r="8" spans="1:17" x14ac:dyDescent="0.25">
      <c r="B8" s="8">
        <v>1</v>
      </c>
      <c r="C8" s="16"/>
      <c r="D8" s="16"/>
      <c r="E8" s="16"/>
      <c r="F8" s="16"/>
      <c r="G8" s="16" t="s">
        <v>16</v>
      </c>
      <c r="H8" s="16"/>
      <c r="I8" s="16"/>
      <c r="J8" s="16" t="s">
        <v>15</v>
      </c>
      <c r="K8" s="16"/>
      <c r="L8" s="16"/>
      <c r="M8" s="16"/>
      <c r="N8" s="16"/>
      <c r="O8" s="16"/>
      <c r="P8" s="16"/>
      <c r="Q8" s="16"/>
    </row>
    <row r="9" spans="1:17" x14ac:dyDescent="0.25">
      <c r="B9" s="8">
        <v>2</v>
      </c>
      <c r="C9" s="16"/>
      <c r="D9" s="16"/>
      <c r="E9" s="16"/>
      <c r="F9" s="16"/>
      <c r="G9" s="16"/>
      <c r="H9" s="16"/>
      <c r="I9" s="16" t="s">
        <v>17</v>
      </c>
      <c r="J9" s="16" t="s">
        <v>18</v>
      </c>
      <c r="K9" s="16"/>
      <c r="L9" s="16"/>
      <c r="M9" s="16"/>
      <c r="N9" s="16" t="s">
        <v>20</v>
      </c>
      <c r="O9" s="16" t="s">
        <v>18</v>
      </c>
      <c r="P9" s="16" t="s">
        <v>16</v>
      </c>
      <c r="Q9" s="16" t="s">
        <v>17</v>
      </c>
    </row>
    <row r="10" spans="1:17" x14ac:dyDescent="0.25">
      <c r="B10" s="8">
        <v>3</v>
      </c>
      <c r="C10" s="16"/>
      <c r="D10" s="16"/>
      <c r="E10" s="16"/>
      <c r="F10" s="16"/>
      <c r="G10" s="16"/>
      <c r="H10" s="16"/>
      <c r="I10" s="16"/>
      <c r="J10" s="16"/>
      <c r="K10" s="16" t="s">
        <v>17</v>
      </c>
      <c r="L10" s="16"/>
      <c r="M10" s="16"/>
      <c r="N10" s="16"/>
      <c r="O10" s="16"/>
      <c r="P10" s="16"/>
      <c r="Q10" s="16"/>
    </row>
    <row r="11" spans="1:17" x14ac:dyDescent="0.25">
      <c r="B11" s="8">
        <v>4</v>
      </c>
      <c r="C11" s="16"/>
      <c r="D11" s="16"/>
      <c r="E11" s="16"/>
      <c r="F11" s="16"/>
      <c r="G11" s="16"/>
      <c r="H11" s="16"/>
      <c r="I11" s="16"/>
      <c r="J11" s="16" t="s">
        <v>19</v>
      </c>
      <c r="K11" s="16"/>
      <c r="L11" s="16"/>
      <c r="M11" s="16"/>
      <c r="N11" s="16"/>
      <c r="O11" s="16"/>
      <c r="P11" s="16"/>
      <c r="Q11" s="16"/>
    </row>
  </sheetData>
  <mergeCells count="2">
    <mergeCell ref="Q2:Q3"/>
    <mergeCell ref="C2:C3"/>
  </mergeCells>
  <conditionalFormatting sqref="C5:Q6">
    <cfRule type="expression" dxfId="31" priority="7">
      <formula>C$6=TODAY()</formula>
    </cfRule>
  </conditionalFormatting>
  <conditionalFormatting sqref="C5:Q7">
    <cfRule type="expression" dxfId="30" priority="6">
      <formula>OR(C$5&lt;2,COUNTIF(Fériés,C$6)&gt;0)</formula>
    </cfRule>
  </conditionalFormatting>
  <conditionalFormatting sqref="C8:Q11">
    <cfRule type="cellIs" dxfId="6" priority="8" stopIfTrue="1" operator="equal">
      <formula>"A"</formula>
    </cfRule>
    <cfRule type="cellIs" dxfId="5" priority="9" stopIfTrue="1" operator="equal">
      <formula>"B"</formula>
    </cfRule>
    <cfRule type="cellIs" dxfId="4" priority="10" stopIfTrue="1" operator="equal">
      <formula>"C"</formula>
    </cfRule>
    <cfRule type="cellIs" dxfId="3" priority="11" stopIfTrue="1" operator="equal">
      <formula>"D"</formula>
    </cfRule>
    <cfRule type="cellIs" dxfId="2" priority="12" stopIfTrue="1" operator="equal">
      <formula>"E"</formula>
    </cfRule>
    <cfRule type="cellIs" dxfId="1" priority="13" stopIfTrue="1" operator="equal">
      <formula>"F"</formula>
    </cfRule>
    <cfRule type="expression" dxfId="0" priority="14">
      <formula>OR(C$5&lt;2,COUNTIF(Fériés,C$6)&gt;0)</formula>
    </cfRule>
  </conditionalFormatting>
  <dataValidations disablePrompts="1" count="1">
    <dataValidation type="list" allowBlank="1" showInputMessage="1" showErrorMessage="1" sqref="C8:Q11">
      <formula1>Liste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scbCal">
          <controlPr defaultSize="0" autoLine="0" linkedCell="$F$3" r:id="rId5">
            <anchor moveWithCells="1">
              <from>
                <xdr:col>5</xdr:col>
                <xdr:colOff>0</xdr:colOff>
                <xdr:row>2</xdr:row>
                <xdr:rowOff>0</xdr:rowOff>
              </from>
              <to>
                <xdr:col>14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1025" r:id="rId4" name="scbCal"/>
      </mc:Fallback>
    </mc:AlternateContent>
    <mc:AlternateContent xmlns:mc="http://schemas.openxmlformats.org/markup-compatibility/2006">
      <mc:Choice Requires="x14">
        <control shapeId="1026" r:id="rId6" name="cbRéinit">
          <controlPr autoLine="0" r:id="rId7">
            <anchor moveWithCells="1">
              <from>
                <xdr:col>14</xdr:col>
                <xdr:colOff>209550</xdr:colOff>
                <xdr:row>0</xdr:row>
                <xdr:rowOff>85725</xdr:rowOff>
              </from>
              <to>
                <xdr:col>15</xdr:col>
                <xdr:colOff>390525</xdr:colOff>
                <xdr:row>1</xdr:row>
                <xdr:rowOff>85725</xdr:rowOff>
              </to>
            </anchor>
          </controlPr>
        </control>
      </mc:Choice>
      <mc:Fallback>
        <control shapeId="1026" r:id="rId6" name="cbRéini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6"/>
  <sheetViews>
    <sheetView workbookViewId="0">
      <selection activeCell="G8" sqref="G8"/>
    </sheetView>
  </sheetViews>
  <sheetFormatPr baseColWidth="10" defaultRowHeight="15" x14ac:dyDescent="0.25"/>
  <sheetData>
    <row r="1" spans="1:4" x14ac:dyDescent="0.25">
      <c r="A1" s="6">
        <f>Cal!C2</f>
        <v>2017</v>
      </c>
      <c r="D1" s="6" t="s">
        <v>14</v>
      </c>
    </row>
    <row r="2" spans="1:4" x14ac:dyDescent="0.25">
      <c r="A2" s="2">
        <f>DATE($A$1,1,1)</f>
        <v>42736</v>
      </c>
      <c r="B2" t="s">
        <v>1</v>
      </c>
      <c r="D2" s="10" t="s">
        <v>15</v>
      </c>
    </row>
    <row r="3" spans="1:4" x14ac:dyDescent="0.25">
      <c r="A3" s="2">
        <f ca="1">JPAQUES(A1)</f>
        <v>42841</v>
      </c>
      <c r="B3" t="s">
        <v>2</v>
      </c>
      <c r="D3" s="11" t="s">
        <v>16</v>
      </c>
    </row>
    <row r="4" spans="1:4" x14ac:dyDescent="0.25">
      <c r="A4" s="2">
        <f ca="1">A3+1</f>
        <v>42842</v>
      </c>
      <c r="B4" t="s">
        <v>3</v>
      </c>
      <c r="D4" s="12" t="s">
        <v>17</v>
      </c>
    </row>
    <row r="5" spans="1:4" x14ac:dyDescent="0.25">
      <c r="A5" s="2">
        <f>DATE($A$1,5,1)</f>
        <v>42856</v>
      </c>
      <c r="B5" t="s">
        <v>4</v>
      </c>
      <c r="D5" s="13" t="s">
        <v>18</v>
      </c>
    </row>
    <row r="6" spans="1:4" x14ac:dyDescent="0.25">
      <c r="A6" s="2">
        <f>DATE($A$1,5,8)</f>
        <v>42863</v>
      </c>
      <c r="B6" t="s">
        <v>5</v>
      </c>
      <c r="D6" s="14" t="s">
        <v>19</v>
      </c>
    </row>
    <row r="7" spans="1:4" x14ac:dyDescent="0.25">
      <c r="A7" s="2">
        <f ca="1">A3+39</f>
        <v>42880</v>
      </c>
      <c r="B7" t="s">
        <v>6</v>
      </c>
      <c r="D7" s="15" t="s">
        <v>20</v>
      </c>
    </row>
    <row r="8" spans="1:4" x14ac:dyDescent="0.25">
      <c r="A8" s="2">
        <f ca="1">A3+49</f>
        <v>42890</v>
      </c>
      <c r="B8" t="s">
        <v>7</v>
      </c>
    </row>
    <row r="9" spans="1:4" x14ac:dyDescent="0.25">
      <c r="A9" s="2">
        <f ca="1">A3+50</f>
        <v>42891</v>
      </c>
      <c r="B9" t="s">
        <v>8</v>
      </c>
    </row>
    <row r="10" spans="1:4" x14ac:dyDescent="0.25">
      <c r="A10" s="2">
        <f>DATE($A$1,7,14)</f>
        <v>42930</v>
      </c>
      <c r="B10" t="s">
        <v>9</v>
      </c>
    </row>
    <row r="11" spans="1:4" x14ac:dyDescent="0.25">
      <c r="A11" s="2">
        <f>DATE($A$1,8,15)</f>
        <v>42962</v>
      </c>
      <c r="B11" t="s">
        <v>10</v>
      </c>
    </row>
    <row r="12" spans="1:4" x14ac:dyDescent="0.25">
      <c r="A12" s="2">
        <f>DATE($A$1,11,1)</f>
        <v>43040</v>
      </c>
      <c r="B12" t="s">
        <v>11</v>
      </c>
    </row>
    <row r="13" spans="1:4" x14ac:dyDescent="0.25">
      <c r="A13" s="2">
        <f>DATE($A$1,11,11)</f>
        <v>43050</v>
      </c>
      <c r="B13" t="s">
        <v>12</v>
      </c>
    </row>
    <row r="14" spans="1:4" x14ac:dyDescent="0.25">
      <c r="A14" s="2">
        <f>DATE($A$1,12,25)</f>
        <v>43094</v>
      </c>
      <c r="B14" t="s">
        <v>13</v>
      </c>
    </row>
    <row r="15" spans="1:4" x14ac:dyDescent="0.25">
      <c r="A15" s="2">
        <f>DATE($A$1+1,1,1)</f>
        <v>43101</v>
      </c>
      <c r="B15" t="s">
        <v>1</v>
      </c>
    </row>
    <row r="16" spans="1:4" x14ac:dyDescent="0.25">
      <c r="A16" s="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jMFC">
                <anchor moveWithCells="1" sizeWithCells="1">
                  <from>
                    <xdr:col>4</xdr:col>
                    <xdr:colOff>171450</xdr:colOff>
                    <xdr:row>0</xdr:row>
                    <xdr:rowOff>85725</xdr:rowOff>
                  </from>
                  <to>
                    <xdr:col>5</xdr:col>
                    <xdr:colOff>295275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LL1:MB4"/>
  <sheetViews>
    <sheetView workbookViewId="0"/>
  </sheetViews>
  <sheetFormatPr baseColWidth="10" defaultRowHeight="15" x14ac:dyDescent="0.25"/>
  <sheetData>
    <row r="1" spans="324:340" x14ac:dyDescent="0.25">
      <c r="LL1" t="s">
        <v>16</v>
      </c>
      <c r="LO1" t="s">
        <v>15</v>
      </c>
    </row>
    <row r="2" spans="324:340" x14ac:dyDescent="0.25">
      <c r="LN2" t="s">
        <v>17</v>
      </c>
      <c r="LO2" t="s">
        <v>18</v>
      </c>
      <c r="LS2" t="s">
        <v>20</v>
      </c>
      <c r="LT2" t="s">
        <v>18</v>
      </c>
      <c r="LU2" t="s">
        <v>16</v>
      </c>
      <c r="LV2" t="s">
        <v>17</v>
      </c>
      <c r="LZ2" t="s">
        <v>18</v>
      </c>
      <c r="MB2" t="s">
        <v>18</v>
      </c>
    </row>
    <row r="3" spans="324:340" x14ac:dyDescent="0.25">
      <c r="LP3" t="s">
        <v>17</v>
      </c>
      <c r="LW3" t="s">
        <v>19</v>
      </c>
      <c r="LZ3" t="s">
        <v>19</v>
      </c>
      <c r="MB3" t="s">
        <v>20</v>
      </c>
    </row>
    <row r="4" spans="324:340" x14ac:dyDescent="0.25">
      <c r="LO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Cal</vt:lpstr>
      <vt:lpstr>Listes</vt:lpstr>
      <vt:lpstr>Memo</vt:lpstr>
      <vt:lpstr>Fériés</vt:lpstr>
      <vt:lpstr>Plan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2017-11-22T21:46:52Z</dcterms:created>
  <dcterms:modified xsi:type="dcterms:W3CDTF">2017-11-23T05:23:05Z</dcterms:modified>
</cp:coreProperties>
</file>