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0035"/>
  </bookViews>
  <sheets>
    <sheet name="Feuil1" sheetId="1" r:id="rId1"/>
    <sheet name="Feuil2" sheetId="2" r:id="rId2"/>
    <sheet name="Feuil3" sheetId="3" r:id="rId3"/>
  </sheets>
  <functionGroups builtInGroupCount="17"/>
  <calcPr calcId="145621"/>
  <fileRecoveryPr repairLoad="1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4" i="1"/>
  <c r="I5" i="1"/>
  <c r="I6" i="1"/>
  <c r="I7" i="1"/>
  <c r="I3" i="1"/>
  <c r="G4" i="1" l="1"/>
  <c r="G5" i="1"/>
  <c r="G6" i="1"/>
  <c r="G7" i="1"/>
  <c r="G8" i="1"/>
  <c r="G9" i="1"/>
  <c r="G10" i="1"/>
  <c r="G11" i="1"/>
  <c r="G12" i="1"/>
  <c r="G3" i="1"/>
  <c r="H6" i="1"/>
  <c r="H7" i="1"/>
  <c r="H11" i="1"/>
  <c r="H4" i="1"/>
  <c r="H8" i="1"/>
  <c r="H12" i="1"/>
  <c r="H5" i="1"/>
  <c r="H9" i="1"/>
  <c r="H10" i="1"/>
  <c r="H3" i="1"/>
</calcChain>
</file>

<file path=xl/sharedStrings.xml><?xml version="1.0" encoding="utf-8"?>
<sst xmlns="http://schemas.openxmlformats.org/spreadsheetml/2006/main" count="64" uniqueCount="42">
  <si>
    <t>Classement par équipe de l' Athlétisme</t>
  </si>
  <si>
    <t>Département</t>
  </si>
  <si>
    <t>Vitesse</t>
  </si>
  <si>
    <t>1/2 Fond</t>
  </si>
  <si>
    <t>Poids</t>
  </si>
  <si>
    <t>Hauteur</t>
  </si>
  <si>
    <t>Grimper</t>
  </si>
  <si>
    <t>Total</t>
  </si>
  <si>
    <t>Rang</t>
  </si>
  <si>
    <t>Points</t>
  </si>
  <si>
    <t>88 Vosges</t>
  </si>
  <si>
    <t/>
  </si>
  <si>
    <t>67 Bas Rhin</t>
  </si>
  <si>
    <t>54 Meurthe et Moselle</t>
  </si>
  <si>
    <t>68 Haut Rhin</t>
  </si>
  <si>
    <t>08 Ardennes</t>
  </si>
  <si>
    <t>51 Marne</t>
  </si>
  <si>
    <t>57 Moselle</t>
  </si>
  <si>
    <t>10 Aube</t>
  </si>
  <si>
    <t>55 Meuse</t>
  </si>
  <si>
    <t>52 Haute Marne</t>
  </si>
  <si>
    <t>Athlétisme nombre de 1er, 2ème, 3ème, ………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</si>
  <si>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</si>
  <si>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</si>
  <si>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</si>
  <si>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</si>
  <si>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</si>
  <si>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</si>
  <si>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</si>
  <si>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</si>
  <si>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</si>
  <si>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</si>
  <si>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La macro concerne la zone verte ! Les valeurs actuelles sont conformes.</t>
  </si>
  <si>
    <t>Règles :</t>
  </si>
  <si>
    <t xml:space="preserve"> 1/ Pour les trois premiers, il ne doit jamais y avoir d'EX-Aequos. Pour définir le rang, il faut considérer le nombre de places de 1er (tableau de droite)</t>
  </si>
  <si>
    <t>Si le nombre de places de 1er ne le permet pas, regarder le nombre de places de 2ème et ainsi de suite</t>
  </si>
  <si>
    <t>Celui qui a obtenu le plus de places de 1er fait gagner l'équipe</t>
  </si>
  <si>
    <t>Pour les places de 4ème à 10ème, les EX-AEQUOS restent et se partagent les points</t>
  </si>
  <si>
    <t>L'attribution de points se fait de la façon suivante :  le premier aura NB concurrents + 1, le 2ème NB concurrents -1, le 3ème NB concurrents - 2…….et le dernier aura 1 point</t>
  </si>
  <si>
    <t>Pour les EX AEQUOS ils se partagent les points    ===&gt; exemple  4ème + 5ème + 6ème ==&gt;  soit 7 + 6 + 5  = 18 points  soit 6 points chacun</t>
  </si>
  <si>
    <t>exemple  4ème + 5ème  ==&gt;  soit 7 + 6  = 13 points  soit 6,5 points chacun</t>
  </si>
  <si>
    <t>Definir le rang : c'est le nombre de points (colonne G) qui le determine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</si>
</sst>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General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8"/>
      <color indexed="56"/>
      <name val="Cambria"/>
      <family val="2"/>
    </font>
    <font>
      <sz val="10"/>
      <color indexed="10"/>
      <name val="Arial"/>
      <family val="2"/>
    </font>
    <font>
      <sz val="10"/>
      <color indexed="62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sz val="12"/>
      <name val="Helv"/>
    </font>
    <font>
      <sz val="12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4">
    <xf numFmtId="0" fontId="0" fillId="0" borderId="0"/>
    <xf numFmtId="0" fontId="2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2" fillId="20" borderId="1" applyNumberFormat="0" applyAlignment="0" applyProtection="0"/>
    <xf numFmtId="0" fontId="13" fillId="0" borderId="2" applyNumberFormat="0" applyFill="0" applyAlignment="0" applyProtection="0"/>
    <xf numFmtId="0" fontId="3" fillId="21" borderId="3" applyNumberFormat="0" applyFont="0" applyAlignment="0" applyProtection="0"/>
    <xf numFmtId="0" fontId="11" fillId="7" borderId="1" applyNumberForma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4" fillId="3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5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6" fillId="4" borderId="0" applyNumberFormat="0" applyBorder="0" applyAlignment="0" applyProtection="0"/>
    <xf numFmtId="0" fontId="17" fillId="20" borderId="4" applyNumberFormat="0" applyAlignment="0" applyProtection="0"/>
    <xf numFmtId="0" fontId="1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8" fillId="23" borderId="9" applyNumberFormat="0" applyAlignment="0" applyProtection="0"/>
    <xf numFmtId="167" fontId="2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2" fillId="20" borderId="21" applyNumberFormat="0" applyAlignment="0" applyProtection="0"/>
    <xf numFmtId="0" fontId="11" fillId="7" borderId="21" applyNumberFormat="0" applyAlignment="0" applyProtection="0"/>
    <xf numFmtId="0" fontId="3" fillId="21" borderId="22" applyNumberFormat="0" applyFont="0" applyAlignment="0" applyProtection="0"/>
  </cellStyleXfs>
  <cellXfs count="17">
    <xf numFmtId="0" fontId="0" fillId="0" borderId="0" xfId="0"/>
    <xf numFmtId="0" fontId="24" fillId="0" borderId="0" xfId="0" applyFont="1"/>
    <xf numFmtId="1" fontId="6" fillId="0" borderId="15" xfId="1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left" vertical="center"/>
    </xf>
    <xf numFmtId="1" fontId="6" fillId="0" borderId="17" xfId="1" applyNumberFormat="1" applyFont="1" applyBorder="1" applyAlignment="1">
      <alignment horizontal="center" vertical="center"/>
    </xf>
    <xf numFmtId="1" fontId="6" fillId="0" borderId="12" xfId="1" applyNumberFormat="1" applyFont="1" applyBorder="1" applyAlignment="1">
      <alignment horizontal="center" vertical="center"/>
    </xf>
    <xf numFmtId="0" fontId="6" fillId="0" borderId="18" xfId="1" applyFont="1" applyBorder="1" applyAlignment="1">
      <alignment horizontal="left" vertical="center"/>
    </xf>
    <xf numFmtId="1" fontId="6" fillId="0" borderId="18" xfId="1" applyNumberFormat="1" applyFont="1" applyBorder="1" applyAlignment="1">
      <alignment horizontal="center" vertical="center"/>
    </xf>
    <xf numFmtId="1" fontId="6" fillId="0" borderId="16" xfId="1" applyNumberFormat="1" applyFont="1" applyBorder="1" applyAlignment="1">
      <alignment horizontal="center" vertical="center"/>
    </xf>
    <xf numFmtId="0" fontId="6" fillId="0" borderId="20" xfId="1" applyFont="1" applyBorder="1" applyAlignment="1">
      <alignment horizontal="left" vertical="center"/>
    </xf>
    <xf numFmtId="1" fontId="6" fillId="0" borderId="19" xfId="1" applyNumberFormat="1" applyFont="1" applyBorder="1" applyAlignment="1">
      <alignment horizontal="center" vertical="center"/>
    </xf>
    <xf numFmtId="1" fontId="6" fillId="25" borderId="15" xfId="1" applyNumberFormat="1" applyFont="1" applyFill="1" applyBorder="1" applyAlignment="1">
      <alignment horizontal="center" vertical="center"/>
    </xf>
    <xf numFmtId="0" fontId="6" fillId="25" borderId="15" xfId="1" applyNumberFormat="1" applyFont="1" applyFill="1" applyBorder="1" applyAlignment="1">
      <alignment horizontal="center" vertical="center"/>
    </xf>
    <xf numFmtId="0" fontId="4" fillId="24" borderId="10" xfId="1" applyFont="1" applyFill="1" applyBorder="1" applyAlignment="1">
      <alignment horizontal="center" vertical="center"/>
    </xf>
    <xf numFmtId="0" fontId="6" fillId="24" borderId="11" xfId="1" applyFont="1" applyFill="1" applyBorder="1" applyAlignment="1">
      <alignment horizontal="center" vertical="center"/>
    </xf>
    <xf numFmtId="0" fontId="6" fillId="24" borderId="13" xfId="1" applyFont="1" applyFill="1" applyBorder="1" applyAlignment="1">
      <alignment horizontal="center" vertical="center"/>
    </xf>
    <xf numFmtId="0" fontId="6" fillId="24" borderId="14" xfId="1" applyFont="1" applyFill="1" applyBorder="1" applyAlignment="1">
      <alignment horizontal="center" vertical="center"/>
    </xf>
  </cellXfs>
  <cellStyles count="7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alcul 2 2" xfId="71"/>
    <cellStyle name="Cellule liée 2" xfId="28"/>
    <cellStyle name="Commentaire 2" xfId="29"/>
    <cellStyle name="Commentaire 2 2" xfId="73"/>
    <cellStyle name="Entrée 2" xfId="30"/>
    <cellStyle name="Entrée 2 2" xfId="72"/>
    <cellStyle name="Euro" xfId="31"/>
    <cellStyle name="Euro 2" xfId="32"/>
    <cellStyle name="Euro 2 2" xfId="33"/>
    <cellStyle name="Euro 2_ENG" xfId="34"/>
    <cellStyle name="Euro 3" xfId="35"/>
    <cellStyle name="Euro 4" xfId="36"/>
    <cellStyle name="Euro 5" xfId="37"/>
    <cellStyle name="Euro_ENG" xfId="38"/>
    <cellStyle name="Insatisfaisant 2" xfId="39"/>
    <cellStyle name="Monétaire 2" xfId="41"/>
    <cellStyle name="Monétaire 3" xfId="40"/>
    <cellStyle name="Neutre 2" xfId="42"/>
    <cellStyle name="Normal" xfId="0" builtinId="0"/>
    <cellStyle name="Normal 10" xfId="1"/>
    <cellStyle name="Normal 2" xfId="43"/>
    <cellStyle name="Normal 2 2" xfId="44"/>
    <cellStyle name="Normal 2 3" xfId="45"/>
    <cellStyle name="Normal 2 4" xfId="66"/>
    <cellStyle name="Normal 2_ENG" xfId="46"/>
    <cellStyle name="Normal 3" xfId="47"/>
    <cellStyle name="Normal 3 2" xfId="48"/>
    <cellStyle name="Normal 3 3" xfId="49"/>
    <cellStyle name="Normal 3_ENG" xfId="50"/>
    <cellStyle name="Normal 4" xfId="51"/>
    <cellStyle name="Normal 4 2" xfId="52"/>
    <cellStyle name="Normal 4 3" xfId="68"/>
    <cellStyle name="Normal 4_ENG" xfId="53"/>
    <cellStyle name="Normal 5" xfId="54"/>
    <cellStyle name="Normal 6" xfId="55"/>
    <cellStyle name="Normal 7" xfId="67"/>
    <cellStyle name="Normal 8" xfId="69"/>
    <cellStyle name="Normal 9" xfId="70"/>
    <cellStyle name="Satisfaisant 2" xfId="56"/>
    <cellStyle name="Sortie 2" xfId="57"/>
    <cellStyle name="Texte explicatif 2" xfId="58"/>
    <cellStyle name="Titre 2" xfId="59"/>
    <cellStyle name="Titre 1 2" xfId="60"/>
    <cellStyle name="Titre 2 2" xfId="61"/>
    <cellStyle name="Titre 3 2" xfId="62"/>
    <cellStyle name="Titre 4 2" xfId="63"/>
    <cellStyle name="Total 2" xfId="64"/>
    <cellStyle name="Vérification 2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"/>
  <sheetViews>
    <sheetView tabSelected="1" topLeftCell="B1" workbookViewId="0">
      <selection activeCell="I3" sqref="I3"/>
    </sheetView>
  </sheetViews>
  <sheetFormatPr baseColWidth="10" defaultRowHeight="15" x14ac:dyDescent="0.25"/>
  <cols>
    <col min="1" max="1" width="15.85546875" customWidth="1"/>
    <col min="2" max="9" width="9.28515625" customWidth="1"/>
    <col min="10" max="10" width="6.140625" customWidth="1"/>
    <col min="11" max="11" width="22.140625" customWidth="1"/>
    <col min="12" max="21" width="5.85546875" customWidth="1"/>
  </cols>
  <sheetData>
    <row r="1" spans="1:21" ht="19.5" customHeight="1" x14ac:dyDescent="0.25">
      <c r="A1" s="14" t="s">
        <v>0</v>
      </c>
      <c r="B1" s="15"/>
      <c r="C1" s="15"/>
      <c r="D1" s="15"/>
      <c r="E1" s="15"/>
      <c r="F1" s="15"/>
      <c r="G1" s="15"/>
      <c r="H1" s="15"/>
      <c r="I1" s="16"/>
      <c r="J1" s="1"/>
      <c r="K1" s="14" t="s">
        <v>21</v>
      </c>
      <c r="L1" s="15"/>
      <c r="M1" s="15"/>
      <c r="N1" s="15"/>
      <c r="O1" s="15"/>
      <c r="P1" s="15"/>
      <c r="Q1" s="15"/>
      <c r="R1" s="15"/>
      <c r="S1" s="15"/>
      <c r="T1" s="15"/>
      <c r="U1" s="16"/>
    </row>
    <row r="2" spans="1:21" ht="19.5" customHeight="1" x14ac:dyDescent="0.25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"/>
      <c r="K2" s="13" t="s">
        <v>1</v>
      </c>
      <c r="L2" s="13" t="s">
        <v>22</v>
      </c>
      <c r="M2" s="13" t="s">
        <v>23</v>
      </c>
      <c r="N2" s="13" t="s">
        <v>24</v>
      </c>
      <c r="O2" s="13" t="s">
        <v>25</v>
      </c>
      <c r="P2" s="13" t="s">
        <v>26</v>
      </c>
      <c r="Q2" s="13" t="s">
        <v>27</v>
      </c>
      <c r="R2" s="13" t="s">
        <v>28</v>
      </c>
      <c r="S2" s="13" t="s">
        <v>29</v>
      </c>
      <c r="T2" s="13" t="s">
        <v>30</v>
      </c>
      <c r="U2" s="13" t="s">
        <v>31</v>
      </c>
    </row>
    <row r="3" spans="1:21" ht="19.5" customHeight="1" x14ac:dyDescent="0.25">
      <c r="A3" s="9" t="s">
        <v>10</v>
      </c>
      <c r="B3" s="2">
        <v>4</v>
      </c>
      <c r="C3" s="2">
        <v>7</v>
      </c>
      <c r="D3" s="2">
        <v>10</v>
      </c>
      <c r="E3" s="2" t="s">
        <v>11</v>
      </c>
      <c r="F3" s="2">
        <v>6</v>
      </c>
      <c r="G3" s="2">
        <f>SUM(B3:F3)</f>
        <v>27</v>
      </c>
      <c r="H3" s="11">
        <f>Classement($A$3:$G$12,$K$3:$U$12,A3)</f>
        <v>1</v>
      </c>
      <c r="I3" s="12">
        <f>ROWS($H$3:$H$12)+1-H3-(COUNTIF($H$3:$H$12,H3)-1)/2+(H3=1)</f>
        <v>11</v>
      </c>
      <c r="J3" s="1"/>
      <c r="K3" s="3" t="s">
        <v>15</v>
      </c>
      <c r="L3" s="4"/>
      <c r="M3" s="4">
        <v>1</v>
      </c>
      <c r="N3" s="4">
        <v>1</v>
      </c>
      <c r="O3" s="4">
        <v>1</v>
      </c>
      <c r="P3" s="4">
        <v>1</v>
      </c>
      <c r="Q3" s="4"/>
      <c r="R3" s="4"/>
      <c r="S3" s="4"/>
      <c r="T3" s="4"/>
      <c r="U3" s="4"/>
    </row>
    <row r="4" spans="1:21" ht="19.5" customHeight="1" x14ac:dyDescent="0.25">
      <c r="A4" s="6" t="s">
        <v>12</v>
      </c>
      <c r="B4" s="5">
        <v>1</v>
      </c>
      <c r="C4" s="5">
        <v>4</v>
      </c>
      <c r="D4" s="5">
        <v>8</v>
      </c>
      <c r="E4" s="5">
        <v>5</v>
      </c>
      <c r="F4" s="5">
        <v>8</v>
      </c>
      <c r="G4" s="5">
        <f t="shared" ref="G4:G12" si="0">SUM(B4:F4)</f>
        <v>26</v>
      </c>
      <c r="H4" s="11">
        <f t="shared" ref="H4:H12" si="1">Classement($A$3:$G$12,$K$3:$U$12,A4)</f>
        <v>2</v>
      </c>
      <c r="I4" s="12">
        <f t="shared" ref="I4:I12" si="2">ROWS($H$3:$H$12)+1-H4-(COUNTIF($H$3:$H$12,H4)-1)/2+(H4=1)</f>
        <v>9</v>
      </c>
      <c r="J4" s="1"/>
      <c r="K4" s="6" t="s">
        <v>18</v>
      </c>
      <c r="L4" s="7"/>
      <c r="M4" s="7"/>
      <c r="N4" s="7">
        <v>1</v>
      </c>
      <c r="O4" s="7"/>
      <c r="P4" s="7"/>
      <c r="Q4" s="7"/>
      <c r="R4" s="7">
        <v>1</v>
      </c>
      <c r="S4" s="7"/>
      <c r="T4" s="7"/>
      <c r="U4" s="7"/>
    </row>
    <row r="5" spans="1:21" ht="19.5" customHeight="1" x14ac:dyDescent="0.25">
      <c r="A5" s="6" t="s">
        <v>13</v>
      </c>
      <c r="B5" s="5">
        <v>8</v>
      </c>
      <c r="C5" s="5">
        <v>6</v>
      </c>
      <c r="D5" s="5">
        <v>6</v>
      </c>
      <c r="E5" s="5">
        <v>3</v>
      </c>
      <c r="F5" s="5">
        <v>3</v>
      </c>
      <c r="G5" s="5">
        <f t="shared" si="0"/>
        <v>26</v>
      </c>
      <c r="H5" s="11">
        <f t="shared" si="1"/>
        <v>3</v>
      </c>
      <c r="I5" s="12">
        <f t="shared" si="2"/>
        <v>8</v>
      </c>
      <c r="J5" s="1"/>
      <c r="K5" s="6" t="s">
        <v>16</v>
      </c>
      <c r="L5" s="7"/>
      <c r="M5" s="7"/>
      <c r="N5" s="7">
        <v>1</v>
      </c>
      <c r="O5" s="7">
        <v>1</v>
      </c>
      <c r="P5" s="7"/>
      <c r="Q5" s="7">
        <v>1</v>
      </c>
      <c r="R5" s="7">
        <v>2</v>
      </c>
      <c r="S5" s="7"/>
      <c r="T5" s="7"/>
      <c r="U5" s="7"/>
    </row>
    <row r="6" spans="1:21" ht="19.5" customHeight="1" x14ac:dyDescent="0.25">
      <c r="A6" s="6" t="s">
        <v>14</v>
      </c>
      <c r="B6" s="5">
        <v>10</v>
      </c>
      <c r="C6" s="5">
        <v>2</v>
      </c>
      <c r="D6" s="5">
        <v>4</v>
      </c>
      <c r="E6" s="5" t="s">
        <v>11</v>
      </c>
      <c r="F6" s="5">
        <v>4</v>
      </c>
      <c r="G6" s="5">
        <f t="shared" si="0"/>
        <v>20</v>
      </c>
      <c r="H6" s="11">
        <f t="shared" si="1"/>
        <v>4</v>
      </c>
      <c r="I6" s="12">
        <f t="shared" si="2"/>
        <v>7</v>
      </c>
      <c r="J6" s="1"/>
      <c r="K6" s="6" t="s">
        <v>20</v>
      </c>
      <c r="L6" s="7"/>
      <c r="M6" s="7"/>
      <c r="N6" s="7"/>
      <c r="O6" s="7"/>
      <c r="P6" s="7"/>
      <c r="Q6" s="7"/>
      <c r="R6" s="7"/>
      <c r="S6" s="7">
        <v>3</v>
      </c>
      <c r="T6" s="7"/>
      <c r="U6" s="7"/>
    </row>
    <row r="7" spans="1:21" ht="19.5" customHeight="1" x14ac:dyDescent="0.25">
      <c r="A7" s="3" t="s">
        <v>15</v>
      </c>
      <c r="B7" s="5">
        <v>5</v>
      </c>
      <c r="C7" s="5">
        <v>5</v>
      </c>
      <c r="D7" s="5" t="s">
        <v>11</v>
      </c>
      <c r="E7" s="5">
        <v>3</v>
      </c>
      <c r="F7" s="5">
        <v>5</v>
      </c>
      <c r="G7" s="5">
        <f t="shared" si="0"/>
        <v>18</v>
      </c>
      <c r="H7" s="11">
        <f t="shared" si="1"/>
        <v>5</v>
      </c>
      <c r="I7" s="12">
        <f t="shared" si="2"/>
        <v>6</v>
      </c>
      <c r="J7" s="1"/>
      <c r="K7" s="6" t="s">
        <v>13</v>
      </c>
      <c r="L7" s="7"/>
      <c r="M7" s="7">
        <v>1</v>
      </c>
      <c r="N7" s="7">
        <v>1</v>
      </c>
      <c r="O7" s="7">
        <v>1</v>
      </c>
      <c r="P7" s="7">
        <v>1</v>
      </c>
      <c r="Q7" s="7"/>
      <c r="R7" s="7"/>
      <c r="S7" s="7"/>
      <c r="T7" s="7"/>
      <c r="U7" s="7"/>
    </row>
    <row r="8" spans="1:21" ht="19.5" customHeight="1" x14ac:dyDescent="0.25">
      <c r="A8" s="6" t="s">
        <v>16</v>
      </c>
      <c r="B8" s="5">
        <v>7</v>
      </c>
      <c r="C8" s="5">
        <v>3</v>
      </c>
      <c r="D8" s="5">
        <v>3</v>
      </c>
      <c r="E8" s="5">
        <v>1</v>
      </c>
      <c r="F8" s="5">
        <v>1</v>
      </c>
      <c r="G8" s="5">
        <f t="shared" si="0"/>
        <v>15</v>
      </c>
      <c r="H8" s="11">
        <f t="shared" si="1"/>
        <v>6</v>
      </c>
      <c r="I8" s="12">
        <f>ROWS($H$3:$H$12)+1-H8-(COUNTIF($H$3:$H$12,H8)-1)/2+(H8=1)</f>
        <v>4.5</v>
      </c>
      <c r="J8" s="1"/>
      <c r="K8" s="6" t="s">
        <v>19</v>
      </c>
      <c r="L8" s="7">
        <v>1</v>
      </c>
      <c r="M8" s="7"/>
      <c r="N8" s="7"/>
      <c r="O8" s="7"/>
      <c r="P8" s="7"/>
      <c r="Q8" s="7"/>
      <c r="R8" s="7"/>
      <c r="S8" s="7"/>
      <c r="T8" s="7">
        <v>1</v>
      </c>
      <c r="U8" s="7"/>
    </row>
    <row r="9" spans="1:21" ht="19.5" customHeight="1" x14ac:dyDescent="0.25">
      <c r="A9" s="6" t="s">
        <v>17</v>
      </c>
      <c r="B9" s="5">
        <v>6</v>
      </c>
      <c r="C9" s="5" t="s">
        <v>11</v>
      </c>
      <c r="D9" s="5">
        <v>5</v>
      </c>
      <c r="E9" s="5">
        <v>2</v>
      </c>
      <c r="F9" s="5">
        <v>2</v>
      </c>
      <c r="G9" s="5">
        <f t="shared" si="0"/>
        <v>15</v>
      </c>
      <c r="H9" s="11">
        <f t="shared" si="1"/>
        <v>6</v>
      </c>
      <c r="I9" s="12">
        <f t="shared" si="2"/>
        <v>4.5</v>
      </c>
      <c r="J9" s="1"/>
      <c r="K9" s="6" t="s">
        <v>17</v>
      </c>
      <c r="L9" s="7"/>
      <c r="M9" s="7"/>
      <c r="N9" s="7">
        <v>1</v>
      </c>
      <c r="O9" s="7">
        <v>1</v>
      </c>
      <c r="P9" s="7">
        <v>1</v>
      </c>
      <c r="Q9" s="7">
        <v>1</v>
      </c>
      <c r="R9" s="7"/>
      <c r="S9" s="7"/>
      <c r="T9" s="7"/>
      <c r="U9" s="7"/>
    </row>
    <row r="10" spans="1:21" ht="19.5" customHeight="1" x14ac:dyDescent="0.25">
      <c r="A10" s="6" t="s">
        <v>18</v>
      </c>
      <c r="B10" s="5">
        <v>3</v>
      </c>
      <c r="C10" s="5" t="s">
        <v>11</v>
      </c>
      <c r="D10" s="5">
        <v>7</v>
      </c>
      <c r="E10" s="5" t="s">
        <v>11</v>
      </c>
      <c r="F10" s="5" t="s">
        <v>11</v>
      </c>
      <c r="G10" s="5">
        <f t="shared" si="0"/>
        <v>10</v>
      </c>
      <c r="H10" s="11">
        <f t="shared" si="1"/>
        <v>8</v>
      </c>
      <c r="I10" s="12">
        <f t="shared" si="2"/>
        <v>2.5</v>
      </c>
      <c r="J10" s="1"/>
      <c r="K10" s="6" t="s">
        <v>12</v>
      </c>
      <c r="L10" s="7">
        <v>2</v>
      </c>
      <c r="M10" s="7">
        <v>1</v>
      </c>
      <c r="N10" s="7"/>
      <c r="O10" s="7"/>
      <c r="P10" s="7">
        <v>1</v>
      </c>
      <c r="Q10" s="7"/>
      <c r="R10" s="7"/>
      <c r="S10" s="7"/>
      <c r="T10" s="7"/>
      <c r="U10" s="7"/>
    </row>
    <row r="11" spans="1:21" ht="19.5" customHeight="1" x14ac:dyDescent="0.25">
      <c r="A11" s="6" t="s">
        <v>19</v>
      </c>
      <c r="B11" s="5" t="s">
        <v>11</v>
      </c>
      <c r="C11" s="5">
        <v>9</v>
      </c>
      <c r="D11" s="5">
        <v>1</v>
      </c>
      <c r="E11" s="5" t="s">
        <v>11</v>
      </c>
      <c r="F11" s="5" t="s">
        <v>11</v>
      </c>
      <c r="G11" s="5">
        <f t="shared" si="0"/>
        <v>10</v>
      </c>
      <c r="H11" s="11">
        <f t="shared" si="1"/>
        <v>8</v>
      </c>
      <c r="I11" s="12">
        <f t="shared" si="2"/>
        <v>2.5</v>
      </c>
      <c r="J11" s="1"/>
      <c r="K11" s="6" t="s">
        <v>14</v>
      </c>
      <c r="L11" s="7">
        <v>1</v>
      </c>
      <c r="M11" s="7"/>
      <c r="N11" s="7"/>
      <c r="O11" s="7">
        <v>1</v>
      </c>
      <c r="P11" s="7"/>
      <c r="Q11" s="7">
        <v>1</v>
      </c>
      <c r="R11" s="7">
        <v>1</v>
      </c>
      <c r="S11" s="7"/>
      <c r="T11" s="7"/>
      <c r="U11" s="7"/>
    </row>
    <row r="12" spans="1:21" ht="19.5" customHeight="1" x14ac:dyDescent="0.25">
      <c r="A12" s="6" t="s">
        <v>20</v>
      </c>
      <c r="B12" s="8">
        <v>2</v>
      </c>
      <c r="C12" s="8">
        <v>1</v>
      </c>
      <c r="D12" s="8">
        <v>2</v>
      </c>
      <c r="E12" s="8" t="s">
        <v>11</v>
      </c>
      <c r="F12" s="8" t="s">
        <v>11</v>
      </c>
      <c r="G12" s="8">
        <f t="shared" si="0"/>
        <v>5</v>
      </c>
      <c r="H12" s="11">
        <f t="shared" si="1"/>
        <v>10</v>
      </c>
      <c r="I12" s="12">
        <f t="shared" si="2"/>
        <v>1</v>
      </c>
      <c r="J12" s="1"/>
      <c r="K12" s="9" t="s">
        <v>10</v>
      </c>
      <c r="L12" s="10">
        <v>1</v>
      </c>
      <c r="M12" s="10">
        <v>2</v>
      </c>
      <c r="N12" s="10"/>
      <c r="O12" s="10"/>
      <c r="P12" s="10"/>
      <c r="Q12" s="10">
        <v>1</v>
      </c>
      <c r="R12" s="10"/>
      <c r="S12" s="10"/>
      <c r="T12" s="10"/>
      <c r="U12" s="10"/>
    </row>
    <row r="15" spans="1:21" x14ac:dyDescent="0.25">
      <c r="A15" t="s">
        <v>32</v>
      </c>
    </row>
    <row r="16" spans="1:21" x14ac:dyDescent="0.25">
      <c r="A16" t="s">
        <v>33</v>
      </c>
      <c r="B16" t="s">
        <v>41</v>
      </c>
    </row>
    <row r="17" spans="2:16" x14ac:dyDescent="0.25">
      <c r="B17" t="s">
        <v>34</v>
      </c>
    </row>
    <row r="18" spans="2:16" x14ac:dyDescent="0.25">
      <c r="B18" t="s">
        <v>36</v>
      </c>
    </row>
    <row r="19" spans="2:16" x14ac:dyDescent="0.25">
      <c r="B19" t="s">
        <v>35</v>
      </c>
      <c r="L19">
        <v>6</v>
      </c>
      <c r="M19">
        <v>5</v>
      </c>
      <c r="N19">
        <v>4.5</v>
      </c>
      <c r="O19">
        <v>4</v>
      </c>
      <c r="P19">
        <v>3.5</v>
      </c>
    </row>
    <row r="20" spans="2:16" x14ac:dyDescent="0.25">
      <c r="L20">
        <v>6</v>
      </c>
      <c r="M20">
        <v>4</v>
      </c>
      <c r="N20">
        <v>4.5</v>
      </c>
      <c r="O20">
        <v>4</v>
      </c>
      <c r="P20">
        <v>3.5</v>
      </c>
    </row>
    <row r="21" spans="2:16" x14ac:dyDescent="0.25">
      <c r="L21">
        <v>6</v>
      </c>
      <c r="M21">
        <v>3</v>
      </c>
      <c r="O21">
        <v>4</v>
      </c>
      <c r="P21">
        <v>3.5</v>
      </c>
    </row>
    <row r="22" spans="2:16" x14ac:dyDescent="0.25">
      <c r="B22" t="s">
        <v>37</v>
      </c>
      <c r="L22">
        <v>6</v>
      </c>
      <c r="M22">
        <v>2</v>
      </c>
      <c r="P22">
        <v>3.5</v>
      </c>
    </row>
    <row r="23" spans="2:16" x14ac:dyDescent="0.25">
      <c r="B23" t="s">
        <v>38</v>
      </c>
    </row>
    <row r="24" spans="2:16" x14ac:dyDescent="0.25">
      <c r="B24" t="s">
        <v>39</v>
      </c>
      <c r="G24" t="s">
        <v>40</v>
      </c>
    </row>
  </sheetData>
  <mergeCells count="2">
    <mergeCell ref="A1:I1"/>
    <mergeCell ref="K1:U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 </cp:lastModifiedBy>
  <dcterms:created xsi:type="dcterms:W3CDTF">2017-07-02T07:34:55Z</dcterms:created>
  <dcterms:modified xsi:type="dcterms:W3CDTF">2017-07-08T15:47:23Z</dcterms:modified>
</cp:coreProperties>
</file>