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00000000-0000-0000-0000-000000000000}"/>
  <workbookPr codeName="ThisWorkbook"/>
  <bookViews>
    <workbookView xWindow="0" yWindow="0" windowWidth="20730" windowHeight="9195"/>
  </bookViews>
  <sheets>
    <sheet name="TEST" sheetId="1" r:id="rId1"/>
  </sheets>
  <functionGroups builtInGroupCount="17"/>
  <definedNames>
    <definedName name="An">TEST!$B$1</definedName>
    <definedName name="Fériés">TEST!$AZ$1:$AZ$11</definedName>
    <definedName name="Mois">TEST!$B$2</definedName>
  </definedNames>
  <calcPr calcId="145621"/>
</workbook>
</file>

<file path=xl/calcChain.xml><?xml version="1.0" encoding="utf-8"?>
<calcChain xmlns="http://schemas.openxmlformats.org/spreadsheetml/2006/main">
  <c r="AZ11" i="1" l="1"/>
  <c r="AZ10" i="1"/>
  <c r="AZ9" i="1"/>
  <c r="AZ8" i="1"/>
  <c r="AZ7" i="1"/>
  <c r="AZ4" i="1"/>
  <c r="AZ3" i="1"/>
  <c r="AZ1" i="1"/>
  <c r="AZ2" i="1"/>
  <c r="AZ6" i="1" l="1"/>
  <c r="AZ5" i="1"/>
  <c r="B4" i="1"/>
  <c r="B3" i="1"/>
  <c r="E4" i="1" l="1"/>
  <c r="I4" i="1"/>
  <c r="M4" i="1"/>
  <c r="Q4" i="1"/>
  <c r="U4" i="1"/>
  <c r="Y4" i="1"/>
  <c r="AC4" i="1"/>
  <c r="AE4" i="1"/>
  <c r="C4" i="1"/>
  <c r="P4" i="1"/>
  <c r="AG4" i="1"/>
  <c r="F4" i="1"/>
  <c r="J4" i="1"/>
  <c r="N4" i="1"/>
  <c r="R4" i="1"/>
  <c r="V4" i="1"/>
  <c r="Z4" i="1"/>
  <c r="AD4" i="1"/>
  <c r="X4" i="1"/>
  <c r="G4" i="1"/>
  <c r="K4" i="1"/>
  <c r="O4" i="1"/>
  <c r="S4" i="1"/>
  <c r="W4" i="1"/>
  <c r="AA4" i="1"/>
  <c r="AF4" i="1"/>
  <c r="D4" i="1"/>
  <c r="H4" i="1"/>
  <c r="L4" i="1"/>
  <c r="T4" i="1"/>
  <c r="AB4" i="1"/>
  <c r="AE3" i="1"/>
  <c r="AD3" i="1"/>
  <c r="G3" i="1"/>
  <c r="K3" i="1"/>
  <c r="O3" i="1"/>
  <c r="S3" i="1"/>
  <c r="W3" i="1"/>
  <c r="C3" i="1"/>
  <c r="D3" i="1"/>
  <c r="H3" i="1"/>
  <c r="L3" i="1"/>
  <c r="P3" i="1"/>
  <c r="X3" i="1"/>
  <c r="J3" i="1"/>
  <c r="R3" i="1"/>
  <c r="AA3" i="1"/>
  <c r="T3" i="1"/>
  <c r="AC3" i="1"/>
  <c r="N3" i="1"/>
  <c r="Z3" i="1"/>
  <c r="AF3" i="1"/>
  <c r="AB3" i="1"/>
  <c r="E3" i="1"/>
  <c r="I3" i="1"/>
  <c r="M3" i="1"/>
  <c r="Q3" i="1"/>
  <c r="U3" i="1"/>
  <c r="Y3" i="1"/>
  <c r="AG3" i="1"/>
  <c r="F3" i="1"/>
  <c r="V3" i="1"/>
</calcChain>
</file>

<file path=xl/sharedStrings.xml><?xml version="1.0" encoding="utf-8"?>
<sst xmlns="http://schemas.openxmlformats.org/spreadsheetml/2006/main" count="115" uniqueCount="12">
  <si>
    <t xml:space="preserve">annee </t>
  </si>
  <si>
    <t>mois</t>
  </si>
  <si>
    <t xml:space="preserve">  </t>
  </si>
  <si>
    <t>agent 1</t>
  </si>
  <si>
    <t>agent 2</t>
  </si>
  <si>
    <t>agent 3</t>
  </si>
  <si>
    <t>agent 4</t>
  </si>
  <si>
    <t>mat</t>
  </si>
  <si>
    <t>apm</t>
  </si>
  <si>
    <t>rep</t>
  </si>
  <si>
    <t>soir</t>
  </si>
  <si>
    <t>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</si>
</sst>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dd"/>
    <numFmt numFmtId="166" formatCode="yyyy"/>
    <numFmt numFmtId="167" formatCode="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1" fillId="2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6" fontId="1" fillId="3" borderId="2" xfId="0" applyNumberFormat="1" applyFont="1" applyFill="1" applyBorder="1" applyAlignment="1">
      <alignment horizontal="center"/>
    </xf>
    <xf numFmtId="167" fontId="1" fillId="4" borderId="2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1" fillId="0" borderId="6" xfId="0" applyFont="1" applyBorder="1"/>
    <xf numFmtId="0" fontId="1" fillId="5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1" fillId="0" borderId="12" xfId="0" applyFont="1" applyBorder="1"/>
    <xf numFmtId="0" fontId="2" fillId="6" borderId="13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0" xfId="0" applyFont="1" applyFill="1" applyBorder="1"/>
    <xf numFmtId="0" fontId="1" fillId="6" borderId="0" xfId="0" applyFont="1" applyFill="1"/>
    <xf numFmtId="0" fontId="1" fillId="0" borderId="14" xfId="0" applyFont="1" applyBorder="1"/>
    <xf numFmtId="0" fontId="2" fillId="6" borderId="0" xfId="0" applyFont="1" applyFill="1" applyBorder="1"/>
    <xf numFmtId="0" fontId="2" fillId="0" borderId="0" xfId="0" applyFont="1"/>
    <xf numFmtId="0" fontId="2" fillId="6" borderId="0" xfId="0" applyFont="1" applyFill="1"/>
    <xf numFmtId="0" fontId="2" fillId="6" borderId="4" xfId="0" applyFont="1" applyFill="1" applyBorder="1"/>
    <xf numFmtId="0" fontId="2" fillId="6" borderId="1" xfId="0" applyFont="1" applyFill="1" applyBorder="1"/>
    <xf numFmtId="0" fontId="2" fillId="6" borderId="2" xfId="0" applyFont="1" applyFill="1" applyBorder="1"/>
    <xf numFmtId="0" fontId="1" fillId="5" borderId="15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6" borderId="16" xfId="0" applyFont="1" applyFill="1" applyBorder="1"/>
    <xf numFmtId="0" fontId="2" fillId="6" borderId="16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4" fontId="3" fillId="0" borderId="2" xfId="1" applyNumberFormat="1" applyBorder="1"/>
    <xf numFmtId="14" fontId="3" fillId="0" borderId="18" xfId="1" applyNumberFormat="1" applyBorder="1"/>
    <xf numFmtId="14" fontId="3" fillId="0" borderId="16" xfId="1" applyNumberFormat="1" applyBorder="1"/>
  </cellXfs>
  <cellStyles count="2">
    <cellStyle name="Normal" xfId="0" builtinId="0"/>
    <cellStyle name="Normal 2" xfId="1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K31"/>
  <sheetViews>
    <sheetView showGridLines="0" tabSelected="1" workbookViewId="0">
      <selection activeCell="I5" sqref="I5:I11"/>
    </sheetView>
  </sheetViews>
  <sheetFormatPr baseColWidth="10" defaultColWidth="9.140625" defaultRowHeight="15" x14ac:dyDescent="0.25"/>
  <cols>
    <col min="1" max="1" width="18" style="1" customWidth="1"/>
    <col min="2" max="2" width="11.5703125" style="2" customWidth="1"/>
    <col min="3" max="33" width="5.5703125" style="2" customWidth="1"/>
    <col min="34" max="51" width="9.140625" style="3"/>
    <col min="52" max="52" width="10.7109375" style="3" hidden="1" customWidth="1"/>
    <col min="53" max="89" width="9.140625" style="3"/>
    <col min="90" max="16384" width="9.140625" style="2"/>
  </cols>
  <sheetData>
    <row r="1" spans="1:89" ht="14.45" customHeight="1" x14ac:dyDescent="0.25">
      <c r="A1" s="1" t="s">
        <v>0</v>
      </c>
      <c r="B1" s="2">
        <v>2017</v>
      </c>
      <c r="AZ1" s="47">
        <f>DATE(B1,1,1)</f>
        <v>42736</v>
      </c>
    </row>
    <row r="2" spans="1:89" ht="14.45" customHeight="1" x14ac:dyDescent="0.25">
      <c r="A2" s="1" t="s">
        <v>1</v>
      </c>
      <c r="B2" s="2">
        <v>1</v>
      </c>
      <c r="AZ2" s="48">
        <f ca="1">JPAQUES(B1)+1</f>
        <v>42842</v>
      </c>
    </row>
    <row r="3" spans="1:89" ht="14.45" customHeight="1" x14ac:dyDescent="0.25">
      <c r="A3" s="4"/>
      <c r="B3" s="5">
        <f>DATE(B1,B2,1)</f>
        <v>42736</v>
      </c>
      <c r="C3" s="6">
        <f>$B3+COLUMN()-3</f>
        <v>42736</v>
      </c>
      <c r="D3" s="6">
        <f t="shared" ref="D3:AD4" si="0">$B3+COLUMN()-3</f>
        <v>42737</v>
      </c>
      <c r="E3" s="6">
        <f t="shared" si="0"/>
        <v>42738</v>
      </c>
      <c r="F3" s="6">
        <f t="shared" si="0"/>
        <v>42739</v>
      </c>
      <c r="G3" s="6">
        <f t="shared" si="0"/>
        <v>42740</v>
      </c>
      <c r="H3" s="6">
        <f t="shared" si="0"/>
        <v>42741</v>
      </c>
      <c r="I3" s="6">
        <f t="shared" si="0"/>
        <v>42742</v>
      </c>
      <c r="J3" s="6">
        <f t="shared" si="0"/>
        <v>42743</v>
      </c>
      <c r="K3" s="6">
        <f t="shared" si="0"/>
        <v>42744</v>
      </c>
      <c r="L3" s="6">
        <f t="shared" si="0"/>
        <v>42745</v>
      </c>
      <c r="M3" s="6">
        <f t="shared" si="0"/>
        <v>42746</v>
      </c>
      <c r="N3" s="6">
        <f t="shared" si="0"/>
        <v>42747</v>
      </c>
      <c r="O3" s="6">
        <f t="shared" si="0"/>
        <v>42748</v>
      </c>
      <c r="P3" s="6">
        <f t="shared" si="0"/>
        <v>42749</v>
      </c>
      <c r="Q3" s="6">
        <f t="shared" si="0"/>
        <v>42750</v>
      </c>
      <c r="R3" s="6">
        <f t="shared" si="0"/>
        <v>42751</v>
      </c>
      <c r="S3" s="6">
        <f t="shared" si="0"/>
        <v>42752</v>
      </c>
      <c r="T3" s="6">
        <f t="shared" si="0"/>
        <v>42753</v>
      </c>
      <c r="U3" s="6">
        <f t="shared" si="0"/>
        <v>42754</v>
      </c>
      <c r="V3" s="6">
        <f t="shared" si="0"/>
        <v>42755</v>
      </c>
      <c r="W3" s="6">
        <f t="shared" si="0"/>
        <v>42756</v>
      </c>
      <c r="X3" s="6">
        <f t="shared" si="0"/>
        <v>42757</v>
      </c>
      <c r="Y3" s="6">
        <f t="shared" si="0"/>
        <v>42758</v>
      </c>
      <c r="Z3" s="6">
        <f t="shared" si="0"/>
        <v>42759</v>
      </c>
      <c r="AA3" s="6">
        <f>$B3+COLUMN()-3</f>
        <v>42760</v>
      </c>
      <c r="AB3" s="6">
        <f t="shared" si="0"/>
        <v>42761</v>
      </c>
      <c r="AC3" s="6">
        <f t="shared" si="0"/>
        <v>42762</v>
      </c>
      <c r="AD3" s="6">
        <f t="shared" si="0"/>
        <v>42763</v>
      </c>
      <c r="AE3" s="6">
        <f>IF(MONTH($B3+COLUMN()-3)=$B$2,$B3+COLUMN()-3,"")</f>
        <v>42764</v>
      </c>
      <c r="AF3" s="6">
        <f t="shared" ref="AF3:AG4" si="1">IF(MONTH($B3+COLUMN()-3)=$B$2,$B3+COLUMN()-3,"")</f>
        <v>42765</v>
      </c>
      <c r="AG3" s="6">
        <f t="shared" si="1"/>
        <v>42766</v>
      </c>
      <c r="AZ3" s="48">
        <f>DATE(B1,5,1)</f>
        <v>42856</v>
      </c>
    </row>
    <row r="4" spans="1:89" ht="15" customHeight="1" thickBot="1" x14ac:dyDescent="0.3">
      <c r="A4" s="7"/>
      <c r="B4" s="8">
        <f>DATE(B1,B2,1)</f>
        <v>42736</v>
      </c>
      <c r="C4" s="9">
        <f>$B4+COLUMN()-3</f>
        <v>42736</v>
      </c>
      <c r="D4" s="9">
        <f t="shared" si="0"/>
        <v>42737</v>
      </c>
      <c r="E4" s="9">
        <f t="shared" si="0"/>
        <v>42738</v>
      </c>
      <c r="F4" s="9">
        <f t="shared" si="0"/>
        <v>42739</v>
      </c>
      <c r="G4" s="9">
        <f t="shared" si="0"/>
        <v>42740</v>
      </c>
      <c r="H4" s="9">
        <f t="shared" si="0"/>
        <v>42741</v>
      </c>
      <c r="I4" s="9">
        <f t="shared" si="0"/>
        <v>42742</v>
      </c>
      <c r="J4" s="9">
        <f t="shared" si="0"/>
        <v>42743</v>
      </c>
      <c r="K4" s="9">
        <f t="shared" si="0"/>
        <v>42744</v>
      </c>
      <c r="L4" s="9">
        <f t="shared" si="0"/>
        <v>42745</v>
      </c>
      <c r="M4" s="9">
        <f t="shared" si="0"/>
        <v>42746</v>
      </c>
      <c r="N4" s="9">
        <f t="shared" si="0"/>
        <v>42747</v>
      </c>
      <c r="O4" s="9">
        <f t="shared" si="0"/>
        <v>42748</v>
      </c>
      <c r="P4" s="9">
        <f t="shared" si="0"/>
        <v>42749</v>
      </c>
      <c r="Q4" s="9">
        <f t="shared" si="0"/>
        <v>42750</v>
      </c>
      <c r="R4" s="9">
        <f t="shared" si="0"/>
        <v>42751</v>
      </c>
      <c r="S4" s="9">
        <f t="shared" si="0"/>
        <v>42752</v>
      </c>
      <c r="T4" s="9">
        <f t="shared" si="0"/>
        <v>42753</v>
      </c>
      <c r="U4" s="9">
        <f t="shared" si="0"/>
        <v>42754</v>
      </c>
      <c r="V4" s="9">
        <f t="shared" si="0"/>
        <v>42755</v>
      </c>
      <c r="W4" s="9">
        <f t="shared" si="0"/>
        <v>42756</v>
      </c>
      <c r="X4" s="9">
        <f t="shared" si="0"/>
        <v>42757</v>
      </c>
      <c r="Y4" s="9">
        <f t="shared" si="0"/>
        <v>42758</v>
      </c>
      <c r="Z4" s="9">
        <f t="shared" si="0"/>
        <v>42759</v>
      </c>
      <c r="AA4" s="9">
        <f t="shared" si="0"/>
        <v>42760</v>
      </c>
      <c r="AB4" s="9">
        <f t="shared" si="0"/>
        <v>42761</v>
      </c>
      <c r="AC4" s="9">
        <f t="shared" si="0"/>
        <v>42762</v>
      </c>
      <c r="AD4" s="9">
        <f t="shared" si="0"/>
        <v>42763</v>
      </c>
      <c r="AE4" s="9">
        <f>IF(MONTH($B4+COLUMN()-3)=$B$2,$B4+COLUMN()-3,"")</f>
        <v>42764</v>
      </c>
      <c r="AF4" s="9">
        <f t="shared" si="1"/>
        <v>42765</v>
      </c>
      <c r="AG4" s="9">
        <f t="shared" si="1"/>
        <v>42766</v>
      </c>
      <c r="AH4" s="3" t="s">
        <v>2</v>
      </c>
      <c r="AZ4" s="48">
        <f>DATE(B1,5,8)</f>
        <v>42863</v>
      </c>
    </row>
    <row r="5" spans="1:89" s="14" customFormat="1" ht="14.45" customHeight="1" x14ac:dyDescent="0.25">
      <c r="A5" s="10" t="s">
        <v>9</v>
      </c>
      <c r="B5" s="42" t="s">
        <v>3</v>
      </c>
      <c r="C5" s="33"/>
      <c r="D5" s="11" t="s">
        <v>7</v>
      </c>
      <c r="E5" s="11" t="s">
        <v>8</v>
      </c>
      <c r="F5" s="11" t="s">
        <v>7</v>
      </c>
      <c r="G5" s="11" t="s">
        <v>8</v>
      </c>
      <c r="H5" s="11" t="s">
        <v>7</v>
      </c>
      <c r="I5" s="11" t="s">
        <v>9</v>
      </c>
      <c r="J5" s="11"/>
      <c r="K5" s="11" t="s">
        <v>8</v>
      </c>
      <c r="L5" s="11" t="s">
        <v>7</v>
      </c>
      <c r="M5" s="11" t="s">
        <v>8</v>
      </c>
      <c r="N5" s="11" t="s">
        <v>7</v>
      </c>
      <c r="O5" s="11" t="s">
        <v>8</v>
      </c>
      <c r="P5" s="11" t="s">
        <v>7</v>
      </c>
      <c r="Q5" s="11"/>
      <c r="R5" s="11" t="s">
        <v>7</v>
      </c>
      <c r="S5" s="11" t="s">
        <v>8</v>
      </c>
      <c r="T5" s="11" t="s">
        <v>7</v>
      </c>
      <c r="U5" s="11" t="s">
        <v>8</v>
      </c>
      <c r="V5" s="11" t="s">
        <v>7</v>
      </c>
      <c r="W5" s="11" t="s">
        <v>9</v>
      </c>
      <c r="X5" s="11"/>
      <c r="Y5" s="11" t="s">
        <v>8</v>
      </c>
      <c r="Z5" s="11" t="s">
        <v>7</v>
      </c>
      <c r="AA5" s="11" t="s">
        <v>8</v>
      </c>
      <c r="AB5" s="11" t="s">
        <v>7</v>
      </c>
      <c r="AC5" s="11" t="s">
        <v>8</v>
      </c>
      <c r="AD5" s="11" t="s">
        <v>7</v>
      </c>
      <c r="AE5" s="11"/>
      <c r="AF5" s="41" t="s">
        <v>7</v>
      </c>
      <c r="AG5" s="12" t="s">
        <v>8</v>
      </c>
      <c r="AH5" s="1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48">
        <f ca="1">AZ2+38</f>
        <v>42880</v>
      </c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</row>
    <row r="6" spans="1:89" s="3" customFormat="1" ht="14.45" customHeight="1" x14ac:dyDescent="0.25">
      <c r="A6" s="36"/>
      <c r="B6" s="37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13"/>
      <c r="AZ6" s="48">
        <f ca="1">AZ2+49</f>
        <v>42891</v>
      </c>
    </row>
    <row r="7" spans="1:89" s="3" customFormat="1" ht="14.45" customHeight="1" x14ac:dyDescent="0.25">
      <c r="A7" s="15" t="s">
        <v>7</v>
      </c>
      <c r="B7" s="43" t="s">
        <v>4</v>
      </c>
      <c r="C7" s="34"/>
      <c r="D7" s="17" t="s">
        <v>8</v>
      </c>
      <c r="E7" s="17" t="s">
        <v>7</v>
      </c>
      <c r="F7" s="17" t="s">
        <v>8</v>
      </c>
      <c r="G7" s="17" t="s">
        <v>7</v>
      </c>
      <c r="H7" s="17" t="s">
        <v>8</v>
      </c>
      <c r="I7" s="17" t="s">
        <v>7</v>
      </c>
      <c r="J7" s="17"/>
      <c r="K7" s="17" t="s">
        <v>7</v>
      </c>
      <c r="L7" s="17" t="s">
        <v>8</v>
      </c>
      <c r="M7" s="17" t="s">
        <v>7</v>
      </c>
      <c r="N7" s="17" t="s">
        <v>8</v>
      </c>
      <c r="O7" s="17" t="s">
        <v>7</v>
      </c>
      <c r="P7" s="17" t="s">
        <v>9</v>
      </c>
      <c r="Q7" s="17"/>
      <c r="R7" s="17" t="s">
        <v>8</v>
      </c>
      <c r="S7" s="17" t="s">
        <v>7</v>
      </c>
      <c r="T7" s="17" t="s">
        <v>8</v>
      </c>
      <c r="U7" s="17" t="s">
        <v>7</v>
      </c>
      <c r="V7" s="17" t="s">
        <v>8</v>
      </c>
      <c r="W7" s="17" t="s">
        <v>7</v>
      </c>
      <c r="X7" s="17"/>
      <c r="Y7" s="17" t="s">
        <v>7</v>
      </c>
      <c r="Z7" s="17" t="s">
        <v>8</v>
      </c>
      <c r="AA7" s="17" t="s">
        <v>7</v>
      </c>
      <c r="AB7" s="17" t="s">
        <v>8</v>
      </c>
      <c r="AC7" s="17" t="s">
        <v>7</v>
      </c>
      <c r="AD7" s="17" t="s">
        <v>9</v>
      </c>
      <c r="AE7" s="17"/>
      <c r="AF7" s="17" t="s">
        <v>8</v>
      </c>
      <c r="AG7" s="18" t="s">
        <v>7</v>
      </c>
      <c r="AH7" s="13"/>
      <c r="AZ7" s="48">
        <f>DATE(B1,7,14)</f>
        <v>42930</v>
      </c>
    </row>
    <row r="8" spans="1:89" s="3" customFormat="1" ht="14.45" customHeight="1" x14ac:dyDescent="0.25">
      <c r="A8" s="15"/>
      <c r="B8" s="16"/>
      <c r="C8" s="34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9"/>
      <c r="Y8" s="17"/>
      <c r="Z8" s="17"/>
      <c r="AA8" s="17"/>
      <c r="AB8" s="17"/>
      <c r="AC8" s="17"/>
      <c r="AD8" s="17"/>
      <c r="AE8" s="17"/>
      <c r="AF8" s="17"/>
      <c r="AG8" s="18"/>
      <c r="AH8" s="13"/>
      <c r="AZ8" s="48">
        <f>DATE(B1,8,15)</f>
        <v>42962</v>
      </c>
    </row>
    <row r="9" spans="1:89" s="24" customFormat="1" ht="15" customHeight="1" thickBot="1" x14ac:dyDescent="0.3">
      <c r="A9" s="20" t="s">
        <v>9</v>
      </c>
      <c r="B9" s="21" t="s">
        <v>5</v>
      </c>
      <c r="C9" s="35"/>
      <c r="D9" s="22" t="s">
        <v>10</v>
      </c>
      <c r="E9" s="22" t="s">
        <v>10</v>
      </c>
      <c r="F9" s="22" t="s">
        <v>10</v>
      </c>
      <c r="G9" s="22" t="s">
        <v>10</v>
      </c>
      <c r="H9" s="22" t="s">
        <v>10</v>
      </c>
      <c r="I9" s="22" t="s">
        <v>9</v>
      </c>
      <c r="J9" s="22"/>
      <c r="K9" s="22" t="s">
        <v>10</v>
      </c>
      <c r="L9" s="22" t="s">
        <v>10</v>
      </c>
      <c r="M9" s="22" t="s">
        <v>10</v>
      </c>
      <c r="N9" s="22" t="s">
        <v>10</v>
      </c>
      <c r="O9" s="22" t="s">
        <v>10</v>
      </c>
      <c r="P9" s="22" t="s">
        <v>10</v>
      </c>
      <c r="Q9" s="45"/>
      <c r="R9" s="22" t="s">
        <v>10</v>
      </c>
      <c r="S9" s="22" t="s">
        <v>10</v>
      </c>
      <c r="T9" s="22" t="s">
        <v>10</v>
      </c>
      <c r="U9" s="22" t="s">
        <v>10</v>
      </c>
      <c r="V9" s="22" t="s">
        <v>10</v>
      </c>
      <c r="W9" s="22" t="s">
        <v>9</v>
      </c>
      <c r="X9" s="22"/>
      <c r="Y9" s="22" t="s">
        <v>10</v>
      </c>
      <c r="Z9" s="22" t="s">
        <v>10</v>
      </c>
      <c r="AA9" s="22" t="s">
        <v>10</v>
      </c>
      <c r="AB9" s="22" t="s">
        <v>10</v>
      </c>
      <c r="AC9" s="22" t="s">
        <v>10</v>
      </c>
      <c r="AD9" s="22" t="s">
        <v>10</v>
      </c>
      <c r="AE9" s="22"/>
      <c r="AF9" s="22" t="s">
        <v>10</v>
      </c>
      <c r="AG9" s="23" t="s">
        <v>10</v>
      </c>
      <c r="AH9" s="1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48">
        <f>DATE(B1,11,1)</f>
        <v>43040</v>
      </c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</row>
    <row r="10" spans="1:89" s="3" customFormat="1" ht="14.45" customHeight="1" x14ac:dyDescent="0.25">
      <c r="A10" s="20"/>
      <c r="B10" s="21"/>
      <c r="C10" s="3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45"/>
      <c r="R10" s="22"/>
      <c r="S10" s="22"/>
      <c r="T10" s="22"/>
      <c r="U10" s="22"/>
      <c r="V10" s="22"/>
      <c r="W10" s="22"/>
      <c r="X10" s="25"/>
      <c r="Y10" s="22"/>
      <c r="Z10" s="22"/>
      <c r="AA10" s="22"/>
      <c r="AB10" s="22"/>
      <c r="AC10" s="22"/>
      <c r="AD10" s="22"/>
      <c r="AE10" s="22"/>
      <c r="AF10" s="22"/>
      <c r="AG10" s="23"/>
      <c r="AH10" s="13"/>
      <c r="AZ10" s="48">
        <f>DATE(B1,11,11)</f>
        <v>43050</v>
      </c>
    </row>
    <row r="11" spans="1:89" s="3" customFormat="1" ht="14.45" customHeight="1" x14ac:dyDescent="0.25">
      <c r="A11" s="15" t="s">
        <v>9</v>
      </c>
      <c r="B11" s="16" t="s">
        <v>6</v>
      </c>
      <c r="C11" s="34"/>
      <c r="D11" s="17" t="s">
        <v>11</v>
      </c>
      <c r="E11" s="17" t="s">
        <v>11</v>
      </c>
      <c r="F11" s="17" t="s">
        <v>11</v>
      </c>
      <c r="G11" s="17" t="s">
        <v>11</v>
      </c>
      <c r="H11" s="17" t="s">
        <v>11</v>
      </c>
      <c r="I11" s="17" t="s">
        <v>9</v>
      </c>
      <c r="J11" s="17"/>
      <c r="K11" s="17" t="s">
        <v>11</v>
      </c>
      <c r="L11" s="17" t="s">
        <v>11</v>
      </c>
      <c r="M11" s="17" t="s">
        <v>11</v>
      </c>
      <c r="N11" s="17" t="s">
        <v>11</v>
      </c>
      <c r="O11" s="17" t="s">
        <v>11</v>
      </c>
      <c r="P11" s="17" t="s">
        <v>11</v>
      </c>
      <c r="Q11" s="17"/>
      <c r="R11" s="17" t="s">
        <v>11</v>
      </c>
      <c r="S11" s="17" t="s">
        <v>11</v>
      </c>
      <c r="T11" s="17" t="s">
        <v>11</v>
      </c>
      <c r="U11" s="17" t="s">
        <v>11</v>
      </c>
      <c r="V11" s="17" t="s">
        <v>11</v>
      </c>
      <c r="W11" s="17" t="s">
        <v>9</v>
      </c>
      <c r="X11" s="19"/>
      <c r="Y11" s="17" t="s">
        <v>11</v>
      </c>
      <c r="Z11" s="17" t="s">
        <v>11</v>
      </c>
      <c r="AA11" s="17" t="s">
        <v>11</v>
      </c>
      <c r="AB11" s="17" t="s">
        <v>11</v>
      </c>
      <c r="AC11" s="17" t="s">
        <v>11</v>
      </c>
      <c r="AD11" s="17" t="s">
        <v>11</v>
      </c>
      <c r="AE11" s="17"/>
      <c r="AF11" s="17" t="s">
        <v>11</v>
      </c>
      <c r="AG11" s="18" t="s">
        <v>11</v>
      </c>
      <c r="AH11" s="13"/>
      <c r="AZ11" s="49">
        <f>DATE(B1,12,25)</f>
        <v>43094</v>
      </c>
    </row>
    <row r="12" spans="1:89" s="28" customFormat="1" ht="15.75" thickBot="1" x14ac:dyDescent="0.3">
      <c r="A12" s="26"/>
      <c r="B12" s="26"/>
      <c r="C12" s="3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</row>
    <row r="13" spans="1:89" s="29" customFormat="1" ht="15.75" thickBot="1" x14ac:dyDescent="0.3">
      <c r="A13" s="26"/>
      <c r="B13" s="26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</row>
    <row r="14" spans="1:89" s="3" customFormat="1" thickBot="1" x14ac:dyDescent="0.35">
      <c r="A14" s="1"/>
      <c r="B14" s="2"/>
      <c r="C14" s="2"/>
      <c r="D14" s="31"/>
      <c r="E14" s="31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13"/>
      <c r="AG14" s="13"/>
      <c r="AH14" s="13"/>
    </row>
    <row r="15" spans="1:89" s="29" customFormat="1" thickBot="1" x14ac:dyDescent="0.35">
      <c r="A15" s="44"/>
      <c r="B15" s="2"/>
      <c r="C15" s="2"/>
      <c r="D15" s="31"/>
      <c r="E15" s="31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13"/>
      <c r="AG15" s="13"/>
      <c r="AH15" s="3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</row>
    <row r="16" spans="1:89" s="3" customFormat="1" thickBot="1" x14ac:dyDescent="0.35">
      <c r="A16" s="1"/>
      <c r="B16" s="2"/>
      <c r="C16" s="2"/>
      <c r="D16" s="31"/>
      <c r="E16" s="31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13"/>
      <c r="AG16" s="13"/>
      <c r="AH16" s="30"/>
    </row>
    <row r="17" spans="1:89" s="29" customFormat="1" thickBot="1" x14ac:dyDescent="0.3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13"/>
      <c r="AG17" s="13"/>
      <c r="AH17" s="30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</row>
    <row r="18" spans="1:89" s="3" customFormat="1" thickBot="1" x14ac:dyDescent="0.3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13"/>
      <c r="AG18" s="13"/>
      <c r="AH18" s="30"/>
    </row>
    <row r="19" spans="1:89" s="29" customFormat="1" ht="15.75" thickBot="1" x14ac:dyDescent="0.3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46"/>
      <c r="P19" s="46"/>
      <c r="Q19" s="46"/>
      <c r="R19" s="46"/>
      <c r="S19" s="46"/>
      <c r="T19" s="46"/>
      <c r="U19" s="46"/>
      <c r="V19" s="46"/>
      <c r="W19" s="2"/>
      <c r="X19" s="2"/>
      <c r="Y19" s="2"/>
      <c r="Z19" s="2"/>
      <c r="AA19" s="2"/>
      <c r="AB19" s="2"/>
      <c r="AC19" s="2"/>
      <c r="AD19" s="2"/>
      <c r="AE19" s="2"/>
      <c r="AF19" s="13"/>
      <c r="AG19" s="13"/>
      <c r="AH19" s="3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</row>
    <row r="20" spans="1:89" s="3" customFormat="1" ht="15.75" thickBot="1" x14ac:dyDescent="0.3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46"/>
      <c r="P20" s="46"/>
      <c r="Q20" s="46"/>
      <c r="R20" s="46"/>
      <c r="S20" s="46"/>
      <c r="T20" s="46"/>
      <c r="U20" s="46"/>
      <c r="V20" s="46"/>
      <c r="W20" s="2"/>
      <c r="X20" s="2"/>
      <c r="Y20" s="2"/>
      <c r="Z20" s="2"/>
      <c r="AA20" s="2"/>
      <c r="AB20" s="2"/>
      <c r="AC20" s="2"/>
      <c r="AD20" s="2"/>
      <c r="AE20" s="2"/>
      <c r="AF20" s="13"/>
      <c r="AG20" s="13"/>
      <c r="AH20" s="30"/>
    </row>
    <row r="21" spans="1:89" s="29" customFormat="1" ht="15.75" thickBot="1" x14ac:dyDescent="0.3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46"/>
      <c r="P21" s="46"/>
      <c r="Q21" s="46"/>
      <c r="R21" s="46"/>
      <c r="S21" s="46"/>
      <c r="T21" s="46"/>
      <c r="U21" s="46"/>
      <c r="V21" s="46"/>
      <c r="W21" s="2"/>
      <c r="X21" s="2"/>
      <c r="Y21" s="2"/>
      <c r="Z21" s="2"/>
      <c r="AA21" s="2"/>
      <c r="AB21" s="2"/>
      <c r="AC21" s="2"/>
      <c r="AD21" s="2"/>
      <c r="AE21" s="2"/>
      <c r="AF21" s="13"/>
      <c r="AG21" s="13"/>
      <c r="AH21" s="30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</row>
    <row r="22" spans="1:89" s="3" customFormat="1" ht="15.75" thickBot="1" x14ac:dyDescent="0.3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13"/>
      <c r="AG22" s="13"/>
      <c r="AH22" s="30"/>
    </row>
    <row r="23" spans="1:89" s="29" customFormat="1" ht="15.75" thickBot="1" x14ac:dyDescent="0.3">
      <c r="A23" s="1"/>
      <c r="B23" s="2"/>
      <c r="C23" s="2"/>
      <c r="D23" s="2"/>
      <c r="E23" s="2"/>
      <c r="F23" s="2"/>
      <c r="G23" s="2"/>
      <c r="H23" s="2"/>
      <c r="I23" s="2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2"/>
      <c r="AA23" s="2"/>
      <c r="AB23" s="2"/>
      <c r="AC23" s="2"/>
      <c r="AD23" s="2"/>
      <c r="AE23" s="2"/>
      <c r="AF23" s="13"/>
      <c r="AG23" s="13"/>
      <c r="AH23" s="30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</row>
    <row r="24" spans="1:89" s="24" customFormat="1" ht="15.75" thickBot="1" x14ac:dyDescent="0.3">
      <c r="A24" s="1"/>
      <c r="B24" s="2"/>
      <c r="C24" s="2"/>
      <c r="D24" s="2"/>
      <c r="E24" s="2"/>
      <c r="F24" s="2"/>
      <c r="G24" s="2"/>
      <c r="H24" s="2"/>
      <c r="I24" s="2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2"/>
      <c r="AA24" s="2"/>
      <c r="AB24" s="2"/>
      <c r="AC24" s="2"/>
      <c r="AD24" s="2"/>
      <c r="AE24" s="2"/>
      <c r="AF24" s="13"/>
      <c r="AG24" s="13"/>
      <c r="AH24" s="30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</row>
    <row r="25" spans="1:89" s="29" customFormat="1" ht="15.75" thickBot="1" x14ac:dyDescent="0.3">
      <c r="A25" s="1"/>
      <c r="B25" s="2"/>
      <c r="C25" s="2"/>
      <c r="D25" s="2"/>
      <c r="E25" s="2"/>
      <c r="F25" s="2"/>
      <c r="G25" s="2"/>
      <c r="H25" s="2"/>
      <c r="I25" s="2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2"/>
      <c r="AA25" s="2"/>
      <c r="AB25" s="2"/>
      <c r="AC25" s="2"/>
      <c r="AD25" s="2"/>
      <c r="AE25" s="2"/>
      <c r="AF25" s="13"/>
      <c r="AG25" s="13"/>
      <c r="AH25" s="30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</row>
    <row r="26" spans="1:89" s="3" customFormat="1" ht="15.75" thickBot="1" x14ac:dyDescent="0.3">
      <c r="A26" s="1"/>
      <c r="B26" s="2"/>
      <c r="C26" s="2"/>
      <c r="D26" s="2"/>
      <c r="E26" s="2"/>
      <c r="F26" s="2"/>
      <c r="G26" s="2"/>
      <c r="H26" s="2"/>
      <c r="I26" s="2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2"/>
      <c r="AA26" s="2"/>
      <c r="AB26" s="2"/>
      <c r="AC26" s="2"/>
      <c r="AD26" s="2"/>
      <c r="AE26" s="2"/>
      <c r="AF26" s="13"/>
      <c r="AG26" s="13"/>
      <c r="AH26" s="30"/>
    </row>
    <row r="27" spans="1:89" s="14" customFormat="1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13"/>
      <c r="AG27" s="13"/>
      <c r="AH27" s="1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</row>
    <row r="28" spans="1:89" s="24" customFormat="1" ht="15.75" thickBot="1" x14ac:dyDescent="0.3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13"/>
      <c r="AG28" s="13"/>
      <c r="AH28" s="30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</row>
    <row r="29" spans="1:89" x14ac:dyDescent="0.25">
      <c r="AF29" s="32"/>
      <c r="AG29" s="32"/>
      <c r="AH29" s="30"/>
    </row>
    <row r="30" spans="1:89" x14ac:dyDescent="0.25">
      <c r="AF30" s="32"/>
      <c r="AG30" s="32"/>
      <c r="AH30" s="30"/>
    </row>
    <row r="31" spans="1:89" x14ac:dyDescent="0.25">
      <c r="AF31" s="32"/>
      <c r="AG31" s="32"/>
      <c r="AH31" s="30"/>
    </row>
  </sheetData>
  <mergeCells count="2">
    <mergeCell ref="O19:V21"/>
    <mergeCell ref="J23:Y26"/>
  </mergeCells>
  <conditionalFormatting sqref="C5:AG11">
    <cfRule type="expression" dxfId="1" priority="2">
      <formula>AND(C$3&lt;&gt;"",WEEKDAY(C$3,3)&gt;5)</formula>
    </cfRule>
    <cfRule type="expression" dxfId="0" priority="1">
      <formula>COUNTIF(Fériés,C$3)</formula>
    </cfRule>
  </conditionalFormatting>
  <pageMargins left="0.7" right="0.7" top="0.75" bottom="0.75" header="0.3" footer="0.3"/>
  <pageSetup paperSize="9" scale="72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TEST</vt:lpstr>
      <vt:lpstr>An</vt:lpstr>
      <vt:lpstr>Fériés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 </cp:lastModifiedBy>
  <dcterms:created xsi:type="dcterms:W3CDTF">2016-12-29T14:10:33Z</dcterms:created>
  <dcterms:modified xsi:type="dcterms:W3CDTF">2016-12-31T11:31:26Z</dcterms:modified>
</cp:coreProperties>
</file>