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120" windowWidth="28455" windowHeight="12525"/>
  </bookViews>
  <sheets>
    <sheet name="Feuil1" sheetId="1" r:id="rId1"/>
  </sheets>
  <calcPr calcId="124519"/>
  <pivotCaches>
    <pivotCache cacheId="9" r:id="rId2"/>
  </pivotCaches>
</workbook>
</file>

<file path=xl/calcChain.xml><?xml version="1.0" encoding="utf-8"?>
<calcChain xmlns="http://schemas.openxmlformats.org/spreadsheetml/2006/main">
  <c r="E12" i="1"/>
  <c r="G12"/>
  <c r="H12"/>
  <c r="I12"/>
  <c r="J12"/>
  <c r="K12"/>
  <c r="L12"/>
  <c r="M12"/>
  <c r="N12"/>
  <c r="O12"/>
  <c r="P12"/>
  <c r="Q12"/>
  <c r="R12"/>
  <c r="E13"/>
  <c r="G13"/>
  <c r="H13"/>
  <c r="I13"/>
  <c r="J13"/>
  <c r="K13"/>
  <c r="L13"/>
  <c r="M13"/>
  <c r="N13"/>
  <c r="O13"/>
  <c r="P13"/>
  <c r="Q13"/>
  <c r="R13"/>
  <c r="E3" l="1"/>
  <c r="G3"/>
  <c r="H3"/>
  <c r="I3"/>
  <c r="J3"/>
  <c r="K3"/>
  <c r="L3"/>
  <c r="M3"/>
  <c r="N3"/>
  <c r="O3"/>
  <c r="P3"/>
  <c r="Q3"/>
  <c r="R3"/>
  <c r="E4"/>
  <c r="G4"/>
  <c r="H4"/>
  <c r="I4"/>
  <c r="J4"/>
  <c r="K4"/>
  <c r="L4"/>
  <c r="M4"/>
  <c r="N4"/>
  <c r="O4"/>
  <c r="P4"/>
  <c r="Q4"/>
  <c r="R4"/>
  <c r="E5"/>
  <c r="G5"/>
  <c r="H5"/>
  <c r="I5"/>
  <c r="J5"/>
  <c r="K5"/>
  <c r="L5"/>
  <c r="M5"/>
  <c r="N5"/>
  <c r="O5"/>
  <c r="P5"/>
  <c r="Q5"/>
  <c r="R5"/>
  <c r="E6"/>
  <c r="G6"/>
  <c r="H6"/>
  <c r="I6"/>
  <c r="J6"/>
  <c r="K6"/>
  <c r="L6"/>
  <c r="M6"/>
  <c r="N6"/>
  <c r="O6"/>
  <c r="P6"/>
  <c r="Q6"/>
  <c r="R6"/>
  <c r="E7"/>
  <c r="G7"/>
  <c r="H7"/>
  <c r="I7"/>
  <c r="J7"/>
  <c r="K7"/>
  <c r="L7"/>
  <c r="M7"/>
  <c r="N7"/>
  <c r="O7"/>
  <c r="P7"/>
  <c r="Q7"/>
  <c r="R7"/>
  <c r="E8"/>
  <c r="G8"/>
  <c r="H8"/>
  <c r="I8"/>
  <c r="J8"/>
  <c r="K8"/>
  <c r="L8"/>
  <c r="M8"/>
  <c r="N8"/>
  <c r="O8"/>
  <c r="P8"/>
  <c r="Q8"/>
  <c r="R8"/>
  <c r="E9"/>
  <c r="G9"/>
  <c r="H9"/>
  <c r="I9"/>
  <c r="J9"/>
  <c r="K9"/>
  <c r="L9"/>
  <c r="M9"/>
  <c r="N9"/>
  <c r="O9"/>
  <c r="P9"/>
  <c r="Q9"/>
  <c r="R9"/>
  <c r="E10"/>
  <c r="G10"/>
  <c r="H10"/>
  <c r="I10"/>
  <c r="J10"/>
  <c r="K10"/>
  <c r="L10"/>
  <c r="M10"/>
  <c r="N10"/>
  <c r="O10"/>
  <c r="P10"/>
  <c r="Q10"/>
  <c r="R10"/>
  <c r="E11"/>
  <c r="G11"/>
  <c r="H11"/>
  <c r="I11"/>
  <c r="J11"/>
  <c r="K11"/>
  <c r="L11"/>
  <c r="M11"/>
  <c r="N11"/>
  <c r="O11"/>
  <c r="P11"/>
  <c r="Q11"/>
  <c r="R11"/>
</calcChain>
</file>

<file path=xl/sharedStrings.xml><?xml version="1.0" encoding="utf-8"?>
<sst xmlns="http://schemas.openxmlformats.org/spreadsheetml/2006/main" count="82" uniqueCount="38">
  <si>
    <t xml:space="preserve">* la ligne 2 est masquée </t>
  </si>
  <si>
    <t xml:space="preserve">Paul </t>
  </si>
  <si>
    <t>Jean</t>
  </si>
  <si>
    <t>Pierre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</si>
  <si>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</si>
  <si>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</si>
  <si>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</si>
  <si>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</si>
  <si>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</si>
  <si>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</si>
  <si>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</si>
  <si>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</si>
  <si>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</si>
  <si>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</si>
  <si>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Février</t>
  </si>
  <si>
    <t xml:space="preserve">Janvier </t>
  </si>
  <si>
    <t xml:space="preserve">Année </t>
  </si>
  <si>
    <t xml:space="preserve">durée </t>
  </si>
  <si>
    <t>Date entree</t>
  </si>
  <si>
    <t>Nom</t>
  </si>
  <si>
    <t>Valeurs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</si>
  <si>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</si>
  <si>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</si>
  <si>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</si>
  <si>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</si>
  <si>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</si>
  <si>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</si>
  <si>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</si>
  <si>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</si>
  <si>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</si>
  <si>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</si>
  <si>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</si>
  <si>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</si>
  <si>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Fonction</t>
  </si>
  <si>
    <t>Chef d'équipe</t>
  </si>
  <si>
    <t>Ouvrier</t>
  </si>
  <si>
    <t>ouvrier</t>
  </si>
  <si>
    <t>Date de sortie prev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</si>
</sst>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mmm\-yy;@"/>
  </numFmts>
  <fonts count="8"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b/>
      <sz val="8"/>
      <color theme="0"/>
      <name val="Arial"/>
      <family val="2"/>
    </font>
    <font>
      <b/>
      <sz val="10"/>
      <color indexed="8"/>
      <name val="Arial"/>
      <family val="2"/>
    </font>
    <font>
      <b/>
      <sz val="8"/>
      <color theme="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6" tint="0.59999389629810485"/>
        <bgColor theme="0" tint="-0.14999847407452621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theme="0" tint="-0.14999847407452621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theme="0" tint="-0.14999847407452621"/>
      </patternFill>
    </fill>
    <fill>
      <patternFill patternType="solid">
        <fgColor theme="5"/>
        <bgColor theme="5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/>
      <right/>
      <top style="medium">
        <color theme="1"/>
      </top>
      <bottom style="medium">
        <color theme="1"/>
      </bottom>
      <diagonal/>
    </border>
  </borders>
  <cellStyleXfs count="22">
    <xf numFmtId="0" fontId="0" fillId="0" borderId="0"/>
    <xf numFmtId="44" fontId="2" fillId="0" borderId="0" applyFont="0" applyFill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0" fontId="2" fillId="0" borderId="0" applyNumberFormat="0" applyFill="0" applyBorder="0" applyAlignment="0" applyProtection="0">
      <alignment vertical="top"/>
      <protection locked="0"/>
    </xf>
    <xf numFmtId="43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 applyNumberFormat="0" applyFont="0" applyBorder="0" applyAlignment="0" applyProtection="0"/>
  </cellStyleXfs>
  <cellXfs count="28">
    <xf numFmtId="0" fontId="0" fillId="0" borderId="0" xfId="0"/>
    <xf numFmtId="0" fontId="0" fillId="2" borderId="0" xfId="0" applyFill="1" applyAlignment="1">
      <alignment horizontal="center"/>
    </xf>
    <xf numFmtId="1" fontId="3" fillId="3" borderId="0" xfId="0" applyNumberFormat="1" applyFont="1" applyFill="1" applyAlignment="1">
      <alignment horizontal="center" vertical="top"/>
    </xf>
    <xf numFmtId="14" fontId="3" fillId="3" borderId="0" xfId="0" applyNumberFormat="1" applyFont="1" applyFill="1" applyAlignment="1">
      <alignment horizontal="center" vertical="top"/>
    </xf>
    <xf numFmtId="0" fontId="0" fillId="4" borderId="0" xfId="0" applyFill="1" applyAlignment="1">
      <alignment horizontal="center"/>
    </xf>
    <xf numFmtId="1" fontId="3" fillId="5" borderId="0" xfId="0" applyNumberFormat="1" applyFont="1" applyFill="1" applyAlignment="1">
      <alignment horizontal="center" vertical="top"/>
    </xf>
    <xf numFmtId="14" fontId="3" fillId="4" borderId="0" xfId="0" applyNumberFormat="1" applyFont="1" applyFill="1" applyAlignment="1">
      <alignment horizontal="center" vertical="top"/>
    </xf>
    <xf numFmtId="0" fontId="0" fillId="6" borderId="0" xfId="0" applyFill="1" applyAlignment="1">
      <alignment horizontal="center"/>
    </xf>
    <xf numFmtId="1" fontId="3" fillId="7" borderId="0" xfId="0" applyNumberFormat="1" applyFont="1" applyFill="1" applyAlignment="1">
      <alignment horizontal="center" vertical="top"/>
    </xf>
    <xf numFmtId="14" fontId="3" fillId="7" borderId="0" xfId="0" applyNumberFormat="1" applyFont="1" applyFill="1" applyAlignment="1">
      <alignment horizontal="center" vertical="top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5" fillId="8" borderId="0" xfId="0" applyFont="1" applyFill="1" applyBorder="1" applyAlignment="1">
      <alignment horizontal="center" vertical="top"/>
    </xf>
    <xf numFmtId="0" fontId="5" fillId="8" borderId="1" xfId="0" applyFont="1" applyFill="1" applyBorder="1" applyAlignment="1">
      <alignment horizontal="center" vertical="top"/>
    </xf>
    <xf numFmtId="0" fontId="0" fillId="9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0" fillId="11" borderId="0" xfId="0" applyFill="1" applyAlignment="1">
      <alignment horizontal="center"/>
    </xf>
    <xf numFmtId="0" fontId="6" fillId="0" borderId="0" xfId="0" applyFont="1"/>
    <xf numFmtId="0" fontId="7" fillId="7" borderId="0" xfId="0" applyFont="1" applyFill="1" applyAlignment="1">
      <alignment horizontal="center" vertical="top"/>
    </xf>
    <xf numFmtId="0" fontId="7" fillId="4" borderId="0" xfId="0" applyFont="1" applyFill="1" applyAlignment="1">
      <alignment horizontal="center" vertical="top"/>
    </xf>
    <xf numFmtId="0" fontId="7" fillId="3" borderId="0" xfId="0" applyFont="1" applyFill="1" applyAlignment="1">
      <alignment horizontal="center" vertical="top"/>
    </xf>
    <xf numFmtId="0" fontId="0" fillId="0" borderId="0" xfId="0" pivotButton="1"/>
    <xf numFmtId="0" fontId="0" fillId="10" borderId="0" xfId="0" applyFill="1"/>
    <xf numFmtId="0" fontId="0" fillId="10" borderId="0" xfId="0" applyNumberFormat="1" applyFill="1" applyAlignment="1">
      <alignment horizontal="center"/>
    </xf>
    <xf numFmtId="0" fontId="0" fillId="11" borderId="0" xfId="0" applyFill="1"/>
    <xf numFmtId="0" fontId="0" fillId="11" borderId="0" xfId="0" applyNumberFormat="1" applyFill="1" applyAlignment="1">
      <alignment horizontal="center"/>
    </xf>
    <xf numFmtId="0" fontId="0" fillId="9" borderId="0" xfId="0" applyFill="1"/>
    <xf numFmtId="0" fontId="0" fillId="9" borderId="0" xfId="0" applyNumberFormat="1" applyFill="1" applyAlignment="1">
      <alignment horizontal="center"/>
    </xf>
  </cellXfs>
  <cellStyles count="22">
    <cellStyle name="Euro" xfId="1"/>
    <cellStyle name="Followed Hyperlink" xfId="2"/>
    <cellStyle name="Hyperlink" xfId="3"/>
    <cellStyle name="Milliers 2" xfId="4"/>
    <cellStyle name="Milliers 3" xfId="5"/>
    <cellStyle name="Monétaire 2" xfId="6"/>
    <cellStyle name="Monétaire 3" xfId="7"/>
    <cellStyle name="Normal" xfId="0" builtinId="0"/>
    <cellStyle name="Normal 2" xfId="8"/>
    <cellStyle name="Normal 2 2" xfId="9"/>
    <cellStyle name="Normal 2 3" xfId="10"/>
    <cellStyle name="Normal 3" xfId="11"/>
    <cellStyle name="Normal 4" xfId="12"/>
    <cellStyle name="Normal 5" xfId="13"/>
    <cellStyle name="Normal 6" xfId="14"/>
    <cellStyle name="Normal 7" xfId="15"/>
    <cellStyle name="Normal 8" xfId="16"/>
    <cellStyle name="Normal 9" xfId="17"/>
    <cellStyle name="Pourcentage 2 2" xfId="18"/>
    <cellStyle name="Pourcentage 3" xfId="19"/>
    <cellStyle name="Pourcentage 4" xfId="20"/>
    <cellStyle name="Vide" xfId="21"/>
  </cellStyles>
  <dxfs count="68">
    <dxf>
      <alignment horizontal="center" readingOrder="0"/>
    </dxf>
    <dxf>
      <fill>
        <patternFill patternType="solid">
          <bgColor theme="6" tint="0.59999389629810485"/>
        </patternFill>
      </fill>
    </dxf>
    <dxf>
      <fill>
        <patternFill patternType="solid">
          <bgColor theme="6" tint="0.59999389629810485"/>
        </patternFill>
      </fill>
    </dxf>
    <dxf>
      <fill>
        <patternFill patternType="solid">
          <bgColor theme="6" tint="0.59999389629810485"/>
        </patternFill>
      </fill>
    </dxf>
    <dxf>
      <fill>
        <patternFill patternType="solid">
          <bgColor theme="9" tint="0.39997558519241921"/>
        </patternFill>
      </fill>
    </dxf>
    <dxf>
      <fill>
        <patternFill patternType="solid">
          <bgColor theme="9" tint="0.39997558519241921"/>
        </patternFill>
      </fill>
    </dxf>
    <dxf>
      <fill>
        <patternFill patternType="solid">
          <bgColor theme="9" tint="0.39997558519241921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solid">
          <bgColor theme="3" tint="0.59999389629810485"/>
        </patternFill>
      </fill>
    </dxf>
    <dxf>
      <fill>
        <patternFill patternType="solid">
          <bgColor theme="3" tint="0.59999389629810485"/>
        </patternFill>
      </fill>
    </dxf>
    <dxf>
      <fill>
        <patternFill patternType="solid">
          <bgColor theme="3" tint="0.59999389629810485"/>
        </patternFill>
      </fill>
    </dxf>
    <dxf>
      <alignment horizontal="center" readingOrder="0"/>
    </dxf>
    <dxf>
      <fill>
        <patternFill patternType="solid">
          <bgColor theme="6" tint="0.59999389629810485"/>
        </patternFill>
      </fill>
    </dxf>
    <dxf>
      <fill>
        <patternFill patternType="solid">
          <bgColor theme="6" tint="0.59999389629810485"/>
        </patternFill>
      </fill>
    </dxf>
    <dxf>
      <fill>
        <patternFill patternType="solid">
          <bgColor theme="6" tint="0.59999389629810485"/>
        </patternFill>
      </fill>
    </dxf>
    <dxf>
      <fill>
        <patternFill patternType="solid">
          <bgColor theme="9" tint="0.39997558519241921"/>
        </patternFill>
      </fill>
    </dxf>
    <dxf>
      <fill>
        <patternFill patternType="solid">
          <bgColor theme="9" tint="0.39997558519241921"/>
        </patternFill>
      </fill>
    </dxf>
    <dxf>
      <fill>
        <patternFill patternType="solid">
          <bgColor theme="9" tint="0.39997558519241921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solid">
          <bgColor theme="3" tint="0.59999389629810485"/>
        </patternFill>
      </fill>
    </dxf>
    <dxf>
      <fill>
        <patternFill patternType="solid">
          <bgColor theme="3" tint="0.59999389629810485"/>
        </patternFill>
      </fill>
    </dxf>
    <dxf>
      <fill>
        <patternFill patternType="solid">
          <bgColor theme="3" tint="0.59999389629810485"/>
        </patternFill>
      </fill>
    </dxf>
    <dxf>
      <fill>
        <patternFill patternType="solid">
          <bgColor theme="3" tint="0.59999389629810485"/>
        </patternFill>
      </fill>
    </dxf>
    <dxf>
      <fill>
        <patternFill patternType="solid">
          <bgColor theme="3" tint="0.59999389629810485"/>
        </patternFill>
      </fill>
    </dxf>
    <dxf>
      <fill>
        <patternFill patternType="solid">
          <bgColor theme="3" tint="0.59999389629810485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solid">
          <bgColor theme="7" tint="0.39997558519241921"/>
        </patternFill>
      </fill>
    </dxf>
    <dxf>
      <fill>
        <patternFill patternType="solid">
          <bgColor theme="9" tint="0.39997558519241921"/>
        </patternFill>
      </fill>
    </dxf>
    <dxf>
      <fill>
        <patternFill patternType="solid">
          <bgColor theme="9" tint="0.39997558519241921"/>
        </patternFill>
      </fill>
    </dxf>
    <dxf>
      <fill>
        <patternFill patternType="solid">
          <bgColor theme="9" tint="0.39997558519241921"/>
        </patternFill>
      </fill>
    </dxf>
    <dxf>
      <fill>
        <patternFill patternType="solid">
          <bgColor theme="6" tint="0.59999389629810485"/>
        </patternFill>
      </fill>
    </dxf>
    <dxf>
      <fill>
        <patternFill patternType="solid">
          <bgColor theme="6" tint="0.59999389629810485"/>
        </patternFill>
      </fill>
    </dxf>
    <dxf>
      <fill>
        <patternFill patternType="solid">
          <bgColor theme="6" tint="0.59999389629810485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theme="0" tint="-0.14999847407452621"/>
          <bgColor theme="6" tint="0.59999389629810485"/>
        </patternFill>
      </fill>
      <alignment horizontal="center" vertical="top" textRotation="0" wrapText="0" indent="0" relativeIndent="0" justifyLastLine="0" shrinkToFit="0" mergeCell="0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textRotation="0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Arial"/>
        <scheme val="none"/>
      </font>
      <fill>
        <patternFill patternType="solid">
          <fgColor theme="5"/>
          <bgColor theme="5"/>
        </patternFill>
      </fill>
      <alignment horizontal="center" vertical="top" textRotation="0" wrapText="0" indent="0" relativeIndent="255" justifyLastLine="0" shrinkToFit="0" mergeCell="0" readingOrder="0"/>
    </dxf>
    <dxf>
      <alignment horizontal="center" textRotation="0" wrapText="0" indent="0" relativeIndent="255" justifyLastLine="0" shrinkToFit="0" mergeCell="0" readingOrder="0"/>
    </dxf>
    <dxf>
      <alignment horizontal="center" textRotation="0" wrapText="0" indent="0" relativeIndent="255" justifyLastLine="0" shrinkToFit="0" mergeCell="0" readingOrder="0"/>
    </dxf>
    <dxf>
      <alignment horizontal="center" textRotation="0" wrapText="0" indent="0" relativeIndent="255" justifyLastLine="0" shrinkToFit="0" mergeCell="0" readingOrder="0"/>
    </dxf>
    <dxf>
      <alignment horizontal="center" textRotation="0" wrapText="0" indent="0" relativeIndent="255" justifyLastLine="0" shrinkToFit="0" mergeCell="0" readingOrder="0"/>
    </dxf>
    <dxf>
      <alignment horizontal="center" textRotation="0" wrapText="0" indent="0" relativeIndent="255" justifyLastLine="0" shrinkToFit="0" mergeCell="0" readingOrder="0"/>
    </dxf>
    <dxf>
      <alignment horizontal="center" textRotation="0" wrapText="0" indent="0" relativeIndent="255" justifyLastLine="0" shrinkToFit="0" mergeCell="0" readingOrder="0"/>
    </dxf>
    <dxf>
      <alignment horizontal="center" textRotation="0" wrapText="0" indent="0" relativeIndent="255" justifyLastLine="0" shrinkToFit="0" mergeCell="0" readingOrder="0"/>
    </dxf>
    <dxf>
      <alignment horizontal="center" textRotation="0" wrapText="0" indent="0" relativeIndent="255" justifyLastLine="0" shrinkToFit="0" mergeCell="0" readingOrder="0"/>
    </dxf>
    <dxf>
      <alignment horizontal="center" textRotation="0" wrapText="0" indent="0" relativeIndent="255" justifyLastLine="0" shrinkToFit="0" mergeCell="0" readingOrder="0"/>
    </dxf>
    <dxf>
      <alignment horizontal="center" textRotation="0" wrapText="0" indent="0" relativeIndent="255" justifyLastLine="0" shrinkToFit="0" mergeCell="0" readingOrder="0"/>
    </dxf>
    <dxf>
      <alignment horizontal="center" textRotation="0" wrapText="0" indent="0" relativeIndent="255" justifyLastLine="0" shrinkToFit="0" mergeCell="0" readingOrder="0"/>
    </dxf>
    <dxf>
      <alignment horizontal="center" textRotation="0" wrapText="0" indent="0" relativeIndent="255" justifyLastLine="0" shrinkToFit="0" mergeCell="0" readingOrder="0"/>
    </dxf>
    <dxf>
      <alignment horizontal="center" textRotation="0" wrapText="0" indent="0" relativeIndent="255" justifyLastLine="0" shrinkToFit="0" mergeCell="0" readingOrder="0"/>
    </dxf>
    <dxf>
      <alignment horizontal="center" textRotation="0" wrapText="0" indent="0" relativeIndent="255" justifyLastLine="0" shrinkToFit="0" mergeCell="0" readingOrder="0"/>
    </dxf>
    <dxf>
      <alignment horizontal="center" textRotation="0" wrapText="0" indent="0" relativeIndent="255" justifyLastLine="0" shrinkToFit="0" mergeCell="0" readingOrder="0"/>
    </dxf>
    <dxf>
      <alignment horizontal="center" textRotation="0" wrapText="0" indent="0" relativeIndent="255" justifyLastLine="0" shrinkToFit="0" mergeCell="0" readingOrder="0"/>
    </dxf>
    <dxf>
      <alignment horizontal="center" textRotation="0" wrapText="0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mahchak" refreshedDate="42204.782590277777" createdVersion="3" refreshedVersion="3" minRefreshableVersion="3" recordCount="12">
  <cacheSource type="worksheet">
    <worksheetSource name="Tableau1"/>
  </cacheSource>
  <cacheFields count="18">
    <cacheField name="Nom" numFmtId="0">
      <sharedItems containsBlank="1" count="4">
        <m/>
        <s v="Pierre"/>
        <s v="Jean"/>
        <s v="Paul "/>
      </sharedItems>
    </cacheField>
    <cacheField name="Fonction" numFmtId="0">
      <sharedItems containsBlank="1" count="3">
        <m/>
        <s v="Chef d'équipe"/>
        <s v="Ouvrier"/>
      </sharedItems>
    </cacheField>
    <cacheField name="Date entree" numFmtId="0">
      <sharedItems containsNonDate="0" containsDate="1" containsString="0" containsBlank="1" minDate="2013-05-10T00:00:00" maxDate="2015-03-02T00:00:00"/>
    </cacheField>
    <cacheField name="Date de sortie prev" numFmtId="0">
      <sharedItems containsNonDate="0" containsDate="1" containsString="0" containsBlank="1" minDate="2016-05-10T00:00:00" maxDate="2017-03-16T00:00:00"/>
    </cacheField>
    <cacheField name="durée " numFmtId="0">
      <sharedItems containsString="0" containsBlank="1" containsNumber="1" containsInteger="1" minValue="24" maxValue="36"/>
    </cacheField>
    <cacheField name="Année " numFmtId="0">
      <sharedItems containsString="0" containsBlank="1" containsNumber="1" containsInteger="1" minValue="2013" maxValue="2017" count="6">
        <m/>
        <n v="2013"/>
        <n v="2014"/>
        <n v="2015"/>
        <n v="2016"/>
        <n v="2017"/>
      </sharedItems>
    </cacheField>
    <cacheField name="Janvier " numFmtId="0">
      <sharedItems containsSemiMixedTypes="0" containsString="0" containsNumber="1" containsInteger="1" minValue="0" maxValue="1"/>
    </cacheField>
    <cacheField name="Février" numFmtId="0">
      <sharedItems containsSemiMixedTypes="0" containsString="0" containsNumber="1" containsInteger="1" minValue="0" maxValue="2"/>
    </cacheField>
    <cacheField name="Mars" numFmtId="0">
      <sharedItems containsSemiMixedTypes="0" containsString="0" containsNumber="1" containsInteger="1" minValue="0" maxValue="3"/>
    </cacheField>
    <cacheField name="Avril" numFmtId="0">
      <sharedItems containsSemiMixedTypes="0" containsString="0" containsNumber="1" containsInteger="1" minValue="0" maxValue="4"/>
    </cacheField>
    <cacheField name="Mai" numFmtId="0">
      <sharedItems containsSemiMixedTypes="0" containsString="0" containsNumber="1" containsInteger="1" minValue="0" maxValue="5"/>
    </cacheField>
    <cacheField name="Juin" numFmtId="0">
      <sharedItems containsSemiMixedTypes="0" containsString="0" containsNumber="1" containsInteger="1" minValue="0" maxValue="6"/>
    </cacheField>
    <cacheField name="Juillet" numFmtId="0">
      <sharedItems containsSemiMixedTypes="0" containsString="0" containsNumber="1" containsInteger="1" minValue="0" maxValue="7"/>
    </cacheField>
    <cacheField name="Août" numFmtId="0">
      <sharedItems containsSemiMixedTypes="0" containsString="0" containsNumber="1" containsInteger="1" minValue="0" maxValue="8"/>
    </cacheField>
    <cacheField name="Septembre" numFmtId="0">
      <sharedItems containsSemiMixedTypes="0" containsString="0" containsNumber="1" containsInteger="1" minValue="0" maxValue="9"/>
    </cacheField>
    <cacheField name="Octobre" numFmtId="0">
      <sharedItems containsSemiMixedTypes="0" containsString="0" containsNumber="1" containsInteger="1" minValue="0" maxValue="10"/>
    </cacheField>
    <cacheField name="Novembre" numFmtId="0">
      <sharedItems containsSemiMixedTypes="0" containsString="0" containsNumber="1" containsInteger="1" minValue="0" maxValue="11"/>
    </cacheField>
    <cacheField name="Décembre" numFmtId="0">
      <sharedItems containsSemiMixedTypes="0" containsString="0" containsNumber="1" containsInteger="1" minValue="0" maxValue="12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m/>
    <m/>
    <m/>
    <x v="0"/>
    <n v="1"/>
    <n v="2"/>
    <n v="3"/>
    <n v="4"/>
    <n v="5"/>
    <n v="6"/>
    <n v="7"/>
    <n v="8"/>
    <n v="9"/>
    <n v="10"/>
    <n v="11"/>
    <n v="12"/>
  </r>
  <r>
    <x v="1"/>
    <x v="1"/>
    <d v="2013-05-10T00:00:00"/>
    <d v="2016-05-10T00:00:00"/>
    <n v="36"/>
    <x v="1"/>
    <n v="0"/>
    <n v="0"/>
    <n v="0"/>
    <n v="0"/>
    <n v="1"/>
    <n v="1"/>
    <n v="1"/>
    <n v="1"/>
    <n v="1"/>
    <n v="1"/>
    <n v="1"/>
    <n v="1"/>
  </r>
  <r>
    <x v="1"/>
    <x v="1"/>
    <d v="2013-05-10T00:00:00"/>
    <d v="2016-05-10T00:00:00"/>
    <n v="36"/>
    <x v="2"/>
    <n v="1"/>
    <n v="1"/>
    <n v="1"/>
    <n v="1"/>
    <n v="1"/>
    <n v="1"/>
    <n v="1"/>
    <n v="1"/>
    <n v="1"/>
    <n v="1"/>
    <n v="1"/>
    <n v="1"/>
  </r>
  <r>
    <x v="1"/>
    <x v="1"/>
    <d v="2013-05-10T00:00:00"/>
    <d v="2016-05-10T00:00:00"/>
    <n v="36"/>
    <x v="3"/>
    <n v="1"/>
    <n v="1"/>
    <n v="1"/>
    <n v="1"/>
    <n v="1"/>
    <n v="1"/>
    <n v="1"/>
    <n v="1"/>
    <n v="1"/>
    <n v="1"/>
    <n v="1"/>
    <n v="1"/>
  </r>
  <r>
    <x v="1"/>
    <x v="1"/>
    <d v="2013-05-10T00:00:00"/>
    <d v="2016-05-10T00:00:00"/>
    <n v="36"/>
    <x v="4"/>
    <n v="1"/>
    <n v="1"/>
    <n v="1"/>
    <n v="1"/>
    <n v="0"/>
    <n v="0"/>
    <n v="0"/>
    <n v="0"/>
    <n v="0"/>
    <n v="0"/>
    <n v="0"/>
    <n v="0"/>
  </r>
  <r>
    <x v="2"/>
    <x v="2"/>
    <d v="2014-08-17T00:00:00"/>
    <d v="2017-03-15T00:00:00"/>
    <n v="30"/>
    <x v="2"/>
    <n v="0"/>
    <n v="0"/>
    <n v="0"/>
    <n v="0"/>
    <n v="0"/>
    <n v="0"/>
    <n v="0"/>
    <n v="1"/>
    <n v="1"/>
    <n v="1"/>
    <n v="1"/>
    <n v="1"/>
  </r>
  <r>
    <x v="2"/>
    <x v="2"/>
    <d v="2014-08-17T00:00:00"/>
    <d v="2017-03-15T00:00:00"/>
    <n v="30"/>
    <x v="3"/>
    <n v="1"/>
    <n v="1"/>
    <n v="1"/>
    <n v="1"/>
    <n v="1"/>
    <n v="1"/>
    <n v="1"/>
    <n v="1"/>
    <n v="1"/>
    <n v="1"/>
    <n v="1"/>
    <n v="1"/>
  </r>
  <r>
    <x v="2"/>
    <x v="2"/>
    <d v="2014-08-17T00:00:00"/>
    <d v="2017-03-15T00:00:00"/>
    <n v="30"/>
    <x v="4"/>
    <n v="1"/>
    <n v="1"/>
    <n v="1"/>
    <n v="1"/>
    <n v="1"/>
    <n v="1"/>
    <n v="1"/>
    <n v="1"/>
    <n v="1"/>
    <n v="1"/>
    <n v="1"/>
    <n v="1"/>
  </r>
  <r>
    <x v="2"/>
    <x v="2"/>
    <d v="2014-08-17T00:00:00"/>
    <d v="2017-03-15T00:00:00"/>
    <n v="30"/>
    <x v="5"/>
    <n v="1"/>
    <n v="1"/>
    <n v="0"/>
    <n v="0"/>
    <n v="0"/>
    <n v="0"/>
    <n v="0"/>
    <n v="0"/>
    <n v="0"/>
    <n v="0"/>
    <n v="0"/>
    <n v="0"/>
  </r>
  <r>
    <x v="3"/>
    <x v="2"/>
    <d v="2015-03-01T00:00:00"/>
    <d v="2017-03-15T00:00:00"/>
    <n v="24"/>
    <x v="3"/>
    <n v="0"/>
    <n v="0"/>
    <n v="1"/>
    <n v="1"/>
    <n v="1"/>
    <n v="1"/>
    <n v="1"/>
    <n v="1"/>
    <n v="1"/>
    <n v="1"/>
    <n v="1"/>
    <n v="1"/>
  </r>
  <r>
    <x v="3"/>
    <x v="2"/>
    <d v="2015-03-01T00:00:00"/>
    <d v="2017-03-15T00:00:00"/>
    <n v="24"/>
    <x v="4"/>
    <n v="1"/>
    <n v="1"/>
    <n v="1"/>
    <n v="1"/>
    <n v="1"/>
    <n v="1"/>
    <n v="1"/>
    <n v="1"/>
    <n v="1"/>
    <n v="1"/>
    <n v="1"/>
    <n v="1"/>
  </r>
  <r>
    <x v="3"/>
    <x v="2"/>
    <d v="2015-03-01T00:00:00"/>
    <d v="2017-03-15T00:00:00"/>
    <n v="24"/>
    <x v="5"/>
    <n v="1"/>
    <n v="1"/>
    <n v="0"/>
    <n v="0"/>
    <n v="0"/>
    <n v="0"/>
    <n v="0"/>
    <n v="0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3" minRefreshableVersion="3" showCalcMbrs="0" useAutoFormatting="1" rowGrandTotals="0" colGrandTotals="0" itemPrintTitles="1" createdVersion="3" indent="0" compact="0" compactData="0" gridDropZones="1" multipleFieldFilters="0">
  <location ref="T8:BD12" firstHeaderRow="1" firstDataRow="3" firstDataCol="1"/>
  <pivotFields count="18">
    <pivotField compact="0" outline="0" showAll="0">
      <items count="5">
        <item x="2"/>
        <item x="3"/>
        <item x="1"/>
        <item h="1" x="0"/>
        <item t="default"/>
      </items>
    </pivotField>
    <pivotField axis="axisRow" compact="0" outline="0" showAll="0" defaultSubtotal="0">
      <items count="3">
        <item x="1"/>
        <item x="2"/>
        <item h="1" x="0"/>
      </items>
    </pivotField>
    <pivotField compact="0" outline="0" showAll="0"/>
    <pivotField compact="0" outline="0" showAll="0" defaultSubtotal="0"/>
    <pivotField compact="0" outline="0" showAll="0"/>
    <pivotField axis="axisCol" compact="0" outline="0" showAll="0">
      <items count="7">
        <item h="1" x="1"/>
        <item x="2"/>
        <item x="3"/>
        <item x="4"/>
        <item h="1" x="5"/>
        <item h="1" x="0"/>
        <item t="default"/>
      </items>
    </pivotField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</pivotFields>
  <rowFields count="1">
    <field x="1"/>
  </rowFields>
  <rowItems count="2">
    <i>
      <x/>
    </i>
    <i>
      <x v="1"/>
    </i>
  </rowItems>
  <colFields count="2">
    <field x="5"/>
    <field x="-2"/>
  </colFields>
  <colItems count="36">
    <i>
      <x v="1"/>
      <x/>
    </i>
    <i r="1" i="1">
      <x v="1"/>
    </i>
    <i r="1" i="2">
      <x v="2"/>
    </i>
    <i r="1" i="3">
      <x v="3"/>
    </i>
    <i r="1" i="4">
      <x v="4"/>
    </i>
    <i r="1" i="5">
      <x v="5"/>
    </i>
    <i r="1" i="6">
      <x v="6"/>
    </i>
    <i r="1" i="7">
      <x v="7"/>
    </i>
    <i r="1" i="8">
      <x v="8"/>
    </i>
    <i r="1" i="9">
      <x v="9"/>
    </i>
    <i r="1" i="10">
      <x v="10"/>
    </i>
    <i r="1" i="11">
      <x v="11"/>
    </i>
    <i>
      <x v="2"/>
      <x/>
    </i>
    <i r="1" i="1">
      <x v="1"/>
    </i>
    <i r="1" i="2">
      <x v="2"/>
    </i>
    <i r="1" i="3">
      <x v="3"/>
    </i>
    <i r="1" i="4">
      <x v="4"/>
    </i>
    <i r="1" i="5">
      <x v="5"/>
    </i>
    <i r="1" i="6">
      <x v="6"/>
    </i>
    <i r="1" i="7">
      <x v="7"/>
    </i>
    <i r="1" i="8">
      <x v="8"/>
    </i>
    <i r="1" i="9">
      <x v="9"/>
    </i>
    <i r="1" i="10">
      <x v="10"/>
    </i>
    <i r="1" i="11">
      <x v="11"/>
    </i>
    <i>
      <x v="3"/>
      <x/>
    </i>
    <i r="1" i="1">
      <x v="1"/>
    </i>
    <i r="1" i="2">
      <x v="2"/>
    </i>
    <i r="1" i="3">
      <x v="3"/>
    </i>
    <i r="1" i="4">
      <x v="4"/>
    </i>
    <i r="1" i="5">
      <x v="5"/>
    </i>
    <i r="1" i="6">
      <x v="6"/>
    </i>
    <i r="1" i="7">
      <x v="7"/>
    </i>
    <i r="1" i="8">
      <x v="8"/>
    </i>
    <i r="1" i="9">
      <x v="9"/>
    </i>
    <i r="1" i="10">
      <x v="10"/>
    </i>
    <i r="1" i="11">
      <x v="11"/>
    </i>
  </colItems>
  <dataFields count="12">
    <dataField name="1" fld="6" baseField="0" baseItem="0"/>
    <dataField name="2" fld="7" baseField="0" baseItem="0"/>
    <dataField name="3" fld="8" baseField="0" baseItem="0"/>
    <dataField name="4" fld="9" baseField="0" baseItem="0"/>
    <dataField name="5" fld="10" baseField="0" baseItem="0"/>
    <dataField name="6" fld="11" baseField="0" baseItem="0"/>
    <dataField name="7" fld="12" baseField="0" baseItem="0"/>
    <dataField name="8" fld="13" baseField="0" baseItem="0"/>
    <dataField name="9" fld="14" baseField="0" baseItem="0"/>
    <dataField name="10" fld="15" baseField="0" baseItem="0"/>
    <dataField name="11" fld="16" baseField="0" baseItem="0"/>
    <dataField name="12" fld="17" baseField="0" baseItem="0"/>
  </dataFields>
  <formats count="13">
    <format dxfId="48">
      <pivotArea dataOnly="0" outline="0" fieldPosition="0">
        <references count="1">
          <reference field="4294967294" count="1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37">
      <pivotArea outline="0" collapsedLevelsAreSubtotals="1" fieldPosition="0">
        <references count="2">
          <reference field="4294967294" count="12" selected="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  <reference field="5" count="1" selected="0">
            <x v="0"/>
          </reference>
        </references>
      </pivotArea>
    </format>
    <format dxfId="36">
      <pivotArea dataOnly="0" labelOnly="1" outline="0" fieldPosition="0">
        <references count="1">
          <reference field="5" count="1">
            <x v="0"/>
          </reference>
        </references>
      </pivotArea>
    </format>
    <format dxfId="35">
      <pivotArea dataOnly="0" labelOnly="1" outline="0" fieldPosition="0">
        <references count="2">
          <reference field="4294967294" count="1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  <reference field="5" count="1" selected="0">
            <x v="0"/>
          </reference>
        </references>
      </pivotArea>
    </format>
    <format dxfId="34">
      <pivotArea outline="0" collapsedLevelsAreSubtotals="1" fieldPosition="0">
        <references count="2">
          <reference field="4294967294" count="12" selected="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  <reference field="5" count="1" selected="0">
            <x v="1"/>
          </reference>
        </references>
      </pivotArea>
    </format>
    <format dxfId="33">
      <pivotArea dataOnly="0" labelOnly="1" outline="0" fieldPosition="0">
        <references count="1">
          <reference field="5" count="1">
            <x v="1"/>
          </reference>
        </references>
      </pivotArea>
    </format>
    <format dxfId="32">
      <pivotArea dataOnly="0" labelOnly="1" outline="0" fieldPosition="0">
        <references count="2">
          <reference field="4294967294" count="1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  <reference field="5" count="1" selected="0">
            <x v="1"/>
          </reference>
        </references>
      </pivotArea>
    </format>
    <format dxfId="31">
      <pivotArea outline="0" collapsedLevelsAreSubtotals="1" fieldPosition="0">
        <references count="2">
          <reference field="4294967294" count="12" selected="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  <reference field="5" count="1" selected="0">
            <x v="2"/>
          </reference>
        </references>
      </pivotArea>
    </format>
    <format dxfId="30">
      <pivotArea dataOnly="0" labelOnly="1" outline="0" fieldPosition="0">
        <references count="1">
          <reference field="5" count="1">
            <x v="2"/>
          </reference>
        </references>
      </pivotArea>
    </format>
    <format dxfId="29">
      <pivotArea dataOnly="0" labelOnly="1" outline="0" fieldPosition="0">
        <references count="2">
          <reference field="4294967294" count="1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  <reference field="5" count="1" selected="0">
            <x v="2"/>
          </reference>
        </references>
      </pivotArea>
    </format>
    <format dxfId="28">
      <pivotArea outline="0" collapsedLevelsAreSubtotals="1" fieldPosition="0">
        <references count="2">
          <reference field="4294967294" count="12" selected="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  <reference field="5" count="1" selected="0">
            <x v="3"/>
          </reference>
        </references>
      </pivotArea>
    </format>
    <format dxfId="27">
      <pivotArea dataOnly="0" labelOnly="1" outline="0" fieldPosition="0">
        <references count="1">
          <reference field="5" count="1">
            <x v="3"/>
          </reference>
        </references>
      </pivotArea>
    </format>
    <format dxfId="26">
      <pivotArea dataOnly="0" labelOnly="1" outline="0" fieldPosition="0">
        <references count="2">
          <reference field="4294967294" count="1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  <reference field="5" count="1" selected="0">
            <x v="3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R13" totalsRowShown="0" headerRowDxfId="50" dataDxfId="49">
  <autoFilter ref="A1:R13">
    <filterColumn colId="1"/>
  </autoFilter>
  <tableColumns count="18">
    <tableColumn id="1" name="Nom" dataDxfId="67"/>
    <tableColumn id="18" name="Fonction" dataDxfId="44"/>
    <tableColumn id="2" name="Date entree" dataDxfId="66"/>
    <tableColumn id="3" name="Date de sortie prev" dataDxfId="65"/>
    <tableColumn id="4" name="durée " dataDxfId="64">
      <calculatedColumnFormula>DATEDIF(C2,D2,"M")</calculatedColumnFormula>
    </tableColumn>
    <tableColumn id="5" name="Année " dataDxfId="63"/>
    <tableColumn id="6" name="Janvier " dataDxfId="62">
      <calculatedColumnFormula>IF(DATE($F2,G$2,25)&lt;$C2,0,1*($D2&gt;DATE($F2,G$2,15)))</calculatedColumnFormula>
    </tableColumn>
    <tableColumn id="7" name="Février" dataDxfId="61">
      <calculatedColumnFormula>IF(DATE($F2,H$2,25)&lt;$C2,0,1*($D2&gt;DATE($F2,H$2,25)))</calculatedColumnFormula>
    </tableColumn>
    <tableColumn id="8" name="Mars" dataDxfId="60">
      <calculatedColumnFormula>IF(DATE($F2,I$2,25)&lt;$C2,0,1*($D2&gt;DATE($F2,I$2,25)))</calculatedColumnFormula>
    </tableColumn>
    <tableColumn id="9" name="Avril" dataDxfId="59">
      <calculatedColumnFormula>IF(DATE($F2,J$2,25)&lt;$C2,0,1*($D2&gt;DATE($F2,J$2,25)))</calculatedColumnFormula>
    </tableColumn>
    <tableColumn id="10" name="Mai" dataDxfId="58">
      <calculatedColumnFormula>IF(DATE($F2,K$2,25)&lt;$C2,0,1*($D2&gt;DATE($F2,K$2,25)))</calculatedColumnFormula>
    </tableColumn>
    <tableColumn id="11" name="Juin" dataDxfId="57">
      <calculatedColumnFormula>IF(DATE($F2,L$2,25)&lt;$C2,0,1*($D2&gt;DATE($F2,L$2,25)))</calculatedColumnFormula>
    </tableColumn>
    <tableColumn id="12" name="Juillet" dataDxfId="56">
      <calculatedColumnFormula>IF(DATE($F2,M$2,25)&lt;$C2,0,1*($D2&gt;DATE($F2,M$2,25)))</calculatedColumnFormula>
    </tableColumn>
    <tableColumn id="13" name="Août" dataDxfId="55">
      <calculatedColumnFormula>IF(DATE($F2,N$2,25)&lt;$C2,0,1*($D2&gt;DATE($F2,N$2,25)))</calculatedColumnFormula>
    </tableColumn>
    <tableColumn id="14" name="Septembre" dataDxfId="54">
      <calculatedColumnFormula>IF(DATE($F2,O$2,25)&lt;$C2,0,1*($D2&gt;DATE($F2,O$2,25)))</calculatedColumnFormula>
    </tableColumn>
    <tableColumn id="15" name="Octobre" dataDxfId="53">
      <calculatedColumnFormula>IF(DATE($F2,P$2,25)&lt;$C2,0,1*($D2&gt;DATE($F2,P$2,25)))</calculatedColumnFormula>
    </tableColumn>
    <tableColumn id="16" name="Novembre" dataDxfId="52">
      <calculatedColumnFormula>IF(DATE($F2,Q$2,25)&lt;$C2,0,1*($D2&gt;DATE($F2,Q$2,25)))</calculatedColumnFormula>
    </tableColumn>
    <tableColumn id="17" name="Décembre" dataDxfId="51">
      <calculatedColumnFormula>IF(DATE($F2,R$2,25)&lt;$C2,0,1*($D2&gt;DATE($F2,R$2,25)))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D13"/>
  <sheetViews>
    <sheetView tabSelected="1" workbookViewId="0">
      <selection activeCell="V23" sqref="V23"/>
    </sheetView>
  </sheetViews>
  <sheetFormatPr baseColWidth="10" defaultRowHeight="12.75"/>
  <cols>
    <col min="1" max="1" width="9.140625" bestFit="1" customWidth="1"/>
    <col min="2" max="2" width="11.28515625" customWidth="1"/>
    <col min="3" max="3" width="14.7109375" bestFit="1" customWidth="1"/>
    <col min="4" max="4" width="20.7109375" bestFit="1" customWidth="1"/>
    <col min="5" max="5" width="8.85546875" customWidth="1"/>
    <col min="6" max="6" width="11.140625" bestFit="1" customWidth="1"/>
    <col min="7" max="7" width="11.7109375" bestFit="1" customWidth="1"/>
    <col min="8" max="8" width="11.140625" bestFit="1" customWidth="1"/>
    <col min="9" max="9" width="9.5703125" bestFit="1" customWidth="1"/>
    <col min="10" max="10" width="9.140625" bestFit="1" customWidth="1"/>
    <col min="11" max="11" width="8.28515625" bestFit="1" customWidth="1"/>
    <col min="12" max="12" width="8.85546875" bestFit="1" customWidth="1"/>
    <col min="13" max="13" width="10.28515625" bestFit="1" customWidth="1"/>
    <col min="14" max="14" width="9.28515625" bestFit="1" customWidth="1"/>
    <col min="15" max="15" width="14.42578125" bestFit="1" customWidth="1"/>
    <col min="16" max="16" width="11.85546875" bestFit="1" customWidth="1"/>
    <col min="17" max="18" width="13.7109375" bestFit="1" customWidth="1"/>
    <col min="20" max="20" width="12" customWidth="1"/>
    <col min="21" max="21" width="10.140625" bestFit="1" customWidth="1"/>
    <col min="22" max="22" width="10.140625" customWidth="1"/>
    <col min="23" max="29" width="2" bestFit="1" customWidth="1"/>
    <col min="30" max="32" width="3" bestFit="1" customWidth="1"/>
    <col min="33" max="33" width="5" bestFit="1" customWidth="1"/>
    <col min="34" max="41" width="2" bestFit="1" customWidth="1"/>
    <col min="42" max="44" width="3" bestFit="1" customWidth="1"/>
    <col min="45" max="45" width="5" bestFit="1" customWidth="1"/>
    <col min="46" max="53" width="2" bestFit="1" customWidth="1"/>
    <col min="54" max="56" width="3" bestFit="1" customWidth="1"/>
    <col min="57" max="68" width="10.140625" bestFit="1" customWidth="1"/>
    <col min="69" max="69" width="5" bestFit="1" customWidth="1"/>
    <col min="70" max="77" width="2" bestFit="1" customWidth="1"/>
    <col min="78" max="80" width="3" bestFit="1" customWidth="1"/>
    <col min="81" max="89" width="7.140625" customWidth="1"/>
    <col min="90" max="92" width="8.140625" customWidth="1"/>
  </cols>
  <sheetData>
    <row r="1" spans="1:56" ht="13.5" thickBot="1">
      <c r="A1" s="13" t="s">
        <v>19</v>
      </c>
      <c r="B1" s="13" t="s">
        <v>33</v>
      </c>
      <c r="C1" s="13" t="s">
        <v>18</v>
      </c>
      <c r="D1" s="13" t="s">
        <v>37</v>
      </c>
      <c r="E1" s="12" t="s">
        <v>17</v>
      </c>
      <c r="F1" s="12" t="s">
        <v>16</v>
      </c>
      <c r="G1" s="12" t="s">
        <v>15</v>
      </c>
      <c r="H1" s="12" t="s">
        <v>14</v>
      </c>
      <c r="I1" s="12" t="s">
        <v>13</v>
      </c>
      <c r="J1" s="12" t="s">
        <v>12</v>
      </c>
      <c r="K1" s="12" t="s">
        <v>11</v>
      </c>
      <c r="L1" s="12" t="s">
        <v>10</v>
      </c>
      <c r="M1" s="12" t="s">
        <v>9</v>
      </c>
      <c r="N1" s="12" t="s">
        <v>8</v>
      </c>
      <c r="O1" s="12" t="s">
        <v>7</v>
      </c>
      <c r="P1" s="12" t="s">
        <v>6</v>
      </c>
      <c r="Q1" s="12" t="s">
        <v>5</v>
      </c>
      <c r="R1" s="12" t="s">
        <v>4</v>
      </c>
    </row>
    <row r="2" spans="1:56" hidden="1">
      <c r="A2" s="11"/>
      <c r="B2" s="11"/>
      <c r="C2" s="11"/>
      <c r="D2" s="11"/>
      <c r="E2" s="11"/>
      <c r="F2" s="11"/>
      <c r="G2" s="10">
        <v>1</v>
      </c>
      <c r="H2" s="10">
        <v>2</v>
      </c>
      <c r="I2" s="10">
        <v>3</v>
      </c>
      <c r="J2" s="10">
        <v>4</v>
      </c>
      <c r="K2" s="10">
        <v>5</v>
      </c>
      <c r="L2" s="10">
        <v>6</v>
      </c>
      <c r="M2" s="10">
        <v>7</v>
      </c>
      <c r="N2" s="10">
        <v>8</v>
      </c>
      <c r="O2" s="10">
        <v>9</v>
      </c>
      <c r="P2" s="10">
        <v>10</v>
      </c>
      <c r="Q2" s="10">
        <v>11</v>
      </c>
      <c r="R2" s="10">
        <v>12</v>
      </c>
    </row>
    <row r="3" spans="1:56">
      <c r="A3" s="18" t="s">
        <v>3</v>
      </c>
      <c r="B3" s="18" t="s">
        <v>34</v>
      </c>
      <c r="C3" s="9">
        <v>41404</v>
      </c>
      <c r="D3" s="9">
        <v>42500</v>
      </c>
      <c r="E3" s="8">
        <f>DATEDIF(C3,D3,"M")</f>
        <v>36</v>
      </c>
      <c r="F3" s="8">
        <v>2013</v>
      </c>
      <c r="G3" s="7">
        <f>IF(DATE($F3,G$2,25)&lt;$C3,0,1*($D3&gt;DATE($F3,G$2,15)))</f>
        <v>0</v>
      </c>
      <c r="H3" s="7">
        <f>IF(DATE($F3,H$2,25)&lt;$C3,0,1*($D3&gt;DATE($F3,H$2,25)))</f>
        <v>0</v>
      </c>
      <c r="I3" s="7">
        <f>IF(DATE($F3,I$2,25)&lt;$C3,0,1*($D3&gt;DATE($F3,I$2,25)))</f>
        <v>0</v>
      </c>
      <c r="J3" s="7">
        <f>IF(DATE($F3,J$2,25)&lt;$C3,0,1*($D3&gt;DATE($F3,J$2,25)))</f>
        <v>0</v>
      </c>
      <c r="K3" s="7">
        <f>IF(DATE($F3,K$2,25)&lt;$C3,0,1*($D3&gt;DATE($F3,K$2,25)))</f>
        <v>1</v>
      </c>
      <c r="L3" s="7">
        <f>IF(DATE($F3,L$2,25)&lt;$C3,0,1*($D3&gt;DATE($F3,L$2,25)))</f>
        <v>1</v>
      </c>
      <c r="M3" s="7">
        <f>IF(DATE($F3,M$2,25)&lt;$C3,0,1*($D3&gt;DATE($F3,M$2,25)))</f>
        <v>1</v>
      </c>
      <c r="N3" s="7">
        <f>IF(DATE($F3,N$2,25)&lt;$C3,0,1*($D3&gt;DATE($F3,N$2,25)))</f>
        <v>1</v>
      </c>
      <c r="O3" s="7">
        <f>IF(DATE($F3,O$2,25)&lt;$C3,0,1*($D3&gt;DATE($F3,O$2,25)))</f>
        <v>1</v>
      </c>
      <c r="P3" s="7">
        <f>IF(DATE($F3,P$2,25)&lt;$C3,0,1*($D3&gt;DATE($F3,P$2,25)))</f>
        <v>1</v>
      </c>
      <c r="Q3" s="7">
        <f>IF(DATE($F3,Q$2,25)&lt;$C3,0,1*($D3&gt;DATE($F3,Q$2,25)))</f>
        <v>1</v>
      </c>
      <c r="R3" s="7">
        <f>IF(DATE($F3,R$2,25)&lt;$C3,0,1*($D3&gt;DATE($F3,R$2,25)))</f>
        <v>1</v>
      </c>
      <c r="T3" s="17" t="s">
        <v>0</v>
      </c>
    </row>
    <row r="4" spans="1:56">
      <c r="A4" s="18" t="s">
        <v>3</v>
      </c>
      <c r="B4" s="18" t="s">
        <v>34</v>
      </c>
      <c r="C4" s="9">
        <v>41404</v>
      </c>
      <c r="D4" s="9">
        <v>42500</v>
      </c>
      <c r="E4" s="8">
        <f>DATEDIF(C4,D4,"M")</f>
        <v>36</v>
      </c>
      <c r="F4" s="8">
        <v>2014</v>
      </c>
      <c r="G4" s="7">
        <f>IF(DATE($F4,G$2,25)&lt;$C4,0,1*($D4&gt;DATE($F4,G$2,15)))</f>
        <v>1</v>
      </c>
      <c r="H4" s="7">
        <f>IF(DATE($F4,H$2,25)&lt;$C4,0,1*($D4&gt;DATE($F4,H$2,25)))</f>
        <v>1</v>
      </c>
      <c r="I4" s="7">
        <f>IF(DATE($F4,I$2,25)&lt;$C4,0,1*($D4&gt;DATE($F4,I$2,25)))</f>
        <v>1</v>
      </c>
      <c r="J4" s="7">
        <f>IF(DATE($F4,J$2,25)&lt;$C4,0,1*($D4&gt;DATE($F4,J$2,25)))</f>
        <v>1</v>
      </c>
      <c r="K4" s="7">
        <f>IF(DATE($F4,K$2,25)&lt;$C4,0,1*($D4&gt;DATE($F4,K$2,25)))</f>
        <v>1</v>
      </c>
      <c r="L4" s="7">
        <f>IF(DATE($F4,L$2,25)&lt;$C4,0,1*($D4&gt;DATE($F4,L$2,25)))</f>
        <v>1</v>
      </c>
      <c r="M4" s="7">
        <f>IF(DATE($F4,M$2,25)&lt;$C4,0,1*($D4&gt;DATE($F4,M$2,25)))</f>
        <v>1</v>
      </c>
      <c r="N4" s="7">
        <f>IF(DATE($F4,N$2,25)&lt;$C4,0,1*($D4&gt;DATE($F4,N$2,25)))</f>
        <v>1</v>
      </c>
      <c r="O4" s="7">
        <f>IF(DATE($F4,O$2,25)&lt;$C4,0,1*($D4&gt;DATE($F4,O$2,25)))</f>
        <v>1</v>
      </c>
      <c r="P4" s="7">
        <f>IF(DATE($F4,P$2,25)&lt;$C4,0,1*($D4&gt;DATE($F4,P$2,25)))</f>
        <v>1</v>
      </c>
      <c r="Q4" s="7">
        <f>IF(DATE($F4,Q$2,25)&lt;$C4,0,1*($D4&gt;DATE($F4,Q$2,25)))</f>
        <v>1</v>
      </c>
      <c r="R4" s="7">
        <f>IF(DATE($F4,R$2,25)&lt;$C4,0,1*($D4&gt;DATE($F4,R$2,25)))</f>
        <v>1</v>
      </c>
    </row>
    <row r="5" spans="1:56">
      <c r="A5" s="18" t="s">
        <v>3</v>
      </c>
      <c r="B5" s="18" t="s">
        <v>34</v>
      </c>
      <c r="C5" s="9">
        <v>41404</v>
      </c>
      <c r="D5" s="9">
        <v>42500</v>
      </c>
      <c r="E5" s="8">
        <f>DATEDIF(C5,D5,"M")</f>
        <v>36</v>
      </c>
      <c r="F5" s="8">
        <v>2015</v>
      </c>
      <c r="G5" s="7">
        <f>IF(DATE($F5,G$2,25)&lt;$C5,0,1*($D5&gt;DATE($F5,G$2,15)))</f>
        <v>1</v>
      </c>
      <c r="H5" s="7">
        <f>IF(DATE($F5,H$2,25)&lt;$C5,0,1*($D5&gt;DATE($F5,H$2,25)))</f>
        <v>1</v>
      </c>
      <c r="I5" s="7">
        <f>IF(DATE($F5,I$2,25)&lt;$C5,0,1*($D5&gt;DATE($F5,I$2,25)))</f>
        <v>1</v>
      </c>
      <c r="J5" s="7">
        <f>IF(DATE($F5,J$2,25)&lt;$C5,0,1*($D5&gt;DATE($F5,J$2,25)))</f>
        <v>1</v>
      </c>
      <c r="K5" s="7">
        <f>IF(DATE($F5,K$2,25)&lt;$C5,0,1*($D5&gt;DATE($F5,K$2,25)))</f>
        <v>1</v>
      </c>
      <c r="L5" s="7">
        <f>IF(DATE($F5,L$2,25)&lt;$C5,0,1*($D5&gt;DATE($F5,L$2,25)))</f>
        <v>1</v>
      </c>
      <c r="M5" s="7">
        <f>IF(DATE($F5,M$2,25)&lt;$C5,0,1*($D5&gt;DATE($F5,M$2,25)))</f>
        <v>1</v>
      </c>
      <c r="N5" s="7">
        <f>IF(DATE($F5,N$2,25)&lt;$C5,0,1*($D5&gt;DATE($F5,N$2,25)))</f>
        <v>1</v>
      </c>
      <c r="O5" s="7">
        <f>IF(DATE($F5,O$2,25)&lt;$C5,0,1*($D5&gt;DATE($F5,O$2,25)))</f>
        <v>1</v>
      </c>
      <c r="P5" s="7">
        <f>IF(DATE($F5,P$2,25)&lt;$C5,0,1*($D5&gt;DATE($F5,P$2,25)))</f>
        <v>1</v>
      </c>
      <c r="Q5" s="7">
        <f>IF(DATE($F5,Q$2,25)&lt;$C5,0,1*($D5&gt;DATE($F5,Q$2,25)))</f>
        <v>1</v>
      </c>
      <c r="R5" s="7">
        <f>IF(DATE($F5,R$2,25)&lt;$C5,0,1*($D5&gt;DATE($F5,R$2,25)))</f>
        <v>1</v>
      </c>
    </row>
    <row r="6" spans="1:56">
      <c r="A6" s="18" t="s">
        <v>3</v>
      </c>
      <c r="B6" s="18" t="s">
        <v>34</v>
      </c>
      <c r="C6" s="9">
        <v>41404</v>
      </c>
      <c r="D6" s="9">
        <v>42500</v>
      </c>
      <c r="E6" s="8">
        <f>DATEDIF(C6,D6,"M")</f>
        <v>36</v>
      </c>
      <c r="F6" s="8">
        <v>2016</v>
      </c>
      <c r="G6" s="7">
        <f>IF(DATE($F6,G$2,25)&lt;$C6,0,1*($D6&gt;DATE($F6,G$2,15)))</f>
        <v>1</v>
      </c>
      <c r="H6" s="7">
        <f>IF(DATE($F6,H$2,25)&lt;$C6,0,1*($D6&gt;DATE($F6,H$2,25)))</f>
        <v>1</v>
      </c>
      <c r="I6" s="7">
        <f>IF(DATE($F6,I$2,25)&lt;$C6,0,1*($D6&gt;DATE($F6,I$2,25)))</f>
        <v>1</v>
      </c>
      <c r="J6" s="7">
        <f>IF(DATE($F6,J$2,25)&lt;$C6,0,1*($D6&gt;DATE($F6,J$2,25)))</f>
        <v>1</v>
      </c>
      <c r="K6" s="7">
        <f>IF(DATE($F6,K$2,25)&lt;$C6,0,1*($D6&gt;DATE($F6,K$2,25)))</f>
        <v>0</v>
      </c>
      <c r="L6" s="7">
        <f>IF(DATE($F6,L$2,25)&lt;$C6,0,1*($D6&gt;DATE($F6,L$2,25)))</f>
        <v>0</v>
      </c>
      <c r="M6" s="7">
        <f>IF(DATE($F6,M$2,25)&lt;$C6,0,1*($D6&gt;DATE($F6,M$2,25)))</f>
        <v>0</v>
      </c>
      <c r="N6" s="7">
        <f>IF(DATE($F6,N$2,25)&lt;$C6,0,1*($D6&gt;DATE($F6,N$2,25)))</f>
        <v>0</v>
      </c>
      <c r="O6" s="7">
        <f>IF(DATE($F6,O$2,25)&lt;$C6,0,1*($D6&gt;DATE($F6,O$2,25)))</f>
        <v>0</v>
      </c>
      <c r="P6" s="7">
        <f>IF(DATE($F6,P$2,25)&lt;$C6,0,1*($D6&gt;DATE($F6,P$2,25)))</f>
        <v>0</v>
      </c>
      <c r="Q6" s="7">
        <f>IF(DATE($F6,Q$2,25)&lt;$C6,0,1*($D6&gt;DATE($F6,Q$2,25)))</f>
        <v>0</v>
      </c>
      <c r="R6" s="7">
        <f>IF(DATE($F6,R$2,25)&lt;$C6,0,1*($D6&gt;DATE($F6,R$2,25)))</f>
        <v>0</v>
      </c>
    </row>
    <row r="7" spans="1:56">
      <c r="A7" s="19" t="s">
        <v>2</v>
      </c>
      <c r="B7" s="19" t="s">
        <v>35</v>
      </c>
      <c r="C7" s="6">
        <v>41868</v>
      </c>
      <c r="D7" s="6">
        <v>42809</v>
      </c>
      <c r="E7" s="5">
        <f>DATEDIF(C7,D7,"M")</f>
        <v>30</v>
      </c>
      <c r="F7" s="5">
        <v>2014</v>
      </c>
      <c r="G7" s="4">
        <f>IF(DATE($F7,G$2,25)&lt;$C7,0,1*($D7&gt;DATE($F7,G$2,15)))</f>
        <v>0</v>
      </c>
      <c r="H7" s="4">
        <f>IF(DATE($F7,H$2,25)&lt;$C7,0,1*($D7&gt;DATE($F7,H$2,25)))</f>
        <v>0</v>
      </c>
      <c r="I7" s="4">
        <f>IF(DATE($F7,I$2,25)&lt;$C7,0,1*($D7&gt;DATE($F7,I$2,25)))</f>
        <v>0</v>
      </c>
      <c r="J7" s="4">
        <f>IF(DATE($F7,J$2,25)&lt;$C7,0,1*($D7&gt;DATE($F7,J$2,25)))</f>
        <v>0</v>
      </c>
      <c r="K7" s="4">
        <f>IF(DATE($F7,K$2,25)&lt;$C7,0,1*($D7&gt;DATE($F7,K$2,25)))</f>
        <v>0</v>
      </c>
      <c r="L7" s="4">
        <f>IF(DATE($F7,L$2,25)&lt;$C7,0,1*($D7&gt;DATE($F7,L$2,25)))</f>
        <v>0</v>
      </c>
      <c r="M7" s="4">
        <f>IF(DATE($F7,M$2,25)&lt;$C7,0,1*($D7&gt;DATE($F7,M$2,25)))</f>
        <v>0</v>
      </c>
      <c r="N7" s="4">
        <f>IF(DATE($F7,N$2,25)&lt;$C7,0,1*($D7&gt;DATE($F7,N$2,25)))</f>
        <v>1</v>
      </c>
      <c r="O7" s="4">
        <f>IF(DATE($F7,O$2,25)&lt;$C7,0,1*($D7&gt;DATE($F7,O$2,25)))</f>
        <v>1</v>
      </c>
      <c r="P7" s="4">
        <f>IF(DATE($F7,P$2,25)&lt;$C7,0,1*($D7&gt;DATE($F7,P$2,25)))</f>
        <v>1</v>
      </c>
      <c r="Q7" s="4">
        <f>IF(DATE($F7,Q$2,25)&lt;$C7,0,1*($D7&gt;DATE($F7,Q$2,25)))</f>
        <v>1</v>
      </c>
      <c r="R7" s="4">
        <f>IF(DATE($F7,R$2,25)&lt;$C7,0,1*($D7&gt;DATE($F7,R$2,25)))</f>
        <v>1</v>
      </c>
    </row>
    <row r="8" spans="1:56">
      <c r="A8" s="19" t="s">
        <v>2</v>
      </c>
      <c r="B8" s="19" t="s">
        <v>35</v>
      </c>
      <c r="C8" s="6">
        <v>41868</v>
      </c>
      <c r="D8" s="6">
        <v>42809</v>
      </c>
      <c r="E8" s="5">
        <f>DATEDIF(C8,D8,"M")</f>
        <v>30</v>
      </c>
      <c r="F8" s="5">
        <v>2015</v>
      </c>
      <c r="G8" s="4">
        <f>IF(DATE($F8,G$2,25)&lt;$C8,0,1*($D8&gt;DATE($F8,G$2,15)))</f>
        <v>1</v>
      </c>
      <c r="H8" s="4">
        <f>IF(DATE($F8,H$2,25)&lt;$C8,0,1*($D8&gt;DATE($F8,H$2,25)))</f>
        <v>1</v>
      </c>
      <c r="I8" s="4">
        <f>IF(DATE($F8,I$2,25)&lt;$C8,0,1*($D8&gt;DATE($F8,I$2,25)))</f>
        <v>1</v>
      </c>
      <c r="J8" s="4">
        <f>IF(DATE($F8,J$2,25)&lt;$C8,0,1*($D8&gt;DATE($F8,J$2,25)))</f>
        <v>1</v>
      </c>
      <c r="K8" s="4">
        <f>IF(DATE($F8,K$2,25)&lt;$C8,0,1*($D8&gt;DATE($F8,K$2,25)))</f>
        <v>1</v>
      </c>
      <c r="L8" s="4">
        <f>IF(DATE($F8,L$2,25)&lt;$C8,0,1*($D8&gt;DATE($F8,L$2,25)))</f>
        <v>1</v>
      </c>
      <c r="M8" s="4">
        <f>IF(DATE($F8,M$2,25)&lt;$C8,0,1*($D8&gt;DATE($F8,M$2,25)))</f>
        <v>1</v>
      </c>
      <c r="N8" s="4">
        <f>IF(DATE($F8,N$2,25)&lt;$C8,0,1*($D8&gt;DATE($F8,N$2,25)))</f>
        <v>1</v>
      </c>
      <c r="O8" s="4">
        <f>IF(DATE($F8,O$2,25)&lt;$C8,0,1*($D8&gt;DATE($F8,O$2,25)))</f>
        <v>1</v>
      </c>
      <c r="P8" s="4">
        <f>IF(DATE($F8,P$2,25)&lt;$C8,0,1*($D8&gt;DATE($F8,P$2,25)))</f>
        <v>1</v>
      </c>
      <c r="Q8" s="4">
        <f>IF(DATE($F8,Q$2,25)&lt;$C8,0,1*($D8&gt;DATE($F8,Q$2,25)))</f>
        <v>1</v>
      </c>
      <c r="R8" s="4">
        <f>IF(DATE($F8,R$2,25)&lt;$C8,0,1*($D8&gt;DATE($F8,R$2,25)))</f>
        <v>1</v>
      </c>
      <c r="U8" s="21" t="s">
        <v>16</v>
      </c>
      <c r="V8" s="21" t="s">
        <v>20</v>
      </c>
    </row>
    <row r="9" spans="1:56">
      <c r="A9" s="19" t="s">
        <v>2</v>
      </c>
      <c r="B9" s="19" t="s">
        <v>35</v>
      </c>
      <c r="C9" s="6">
        <v>41868</v>
      </c>
      <c r="D9" s="6">
        <v>42809</v>
      </c>
      <c r="E9" s="5">
        <f>DATEDIF(C9,D9,"M")</f>
        <v>30</v>
      </c>
      <c r="F9" s="5">
        <v>2016</v>
      </c>
      <c r="G9" s="4">
        <f>IF(DATE($F9,G$2,25)&lt;$C9,0,1*($D9&gt;DATE($F9,G$2,15)))</f>
        <v>1</v>
      </c>
      <c r="H9" s="4">
        <f>IF(DATE($F9,H$2,25)&lt;$C9,0,1*($D9&gt;DATE($F9,H$2,25)))</f>
        <v>1</v>
      </c>
      <c r="I9" s="4">
        <f>IF(DATE($F9,I$2,25)&lt;$C9,0,1*($D9&gt;DATE($F9,I$2,25)))</f>
        <v>1</v>
      </c>
      <c r="J9" s="4">
        <f>IF(DATE($F9,J$2,25)&lt;$C9,0,1*($D9&gt;DATE($F9,J$2,25)))</f>
        <v>1</v>
      </c>
      <c r="K9" s="4">
        <f>IF(DATE($F9,K$2,25)&lt;$C9,0,1*($D9&gt;DATE($F9,K$2,25)))</f>
        <v>1</v>
      </c>
      <c r="L9" s="4">
        <f>IF(DATE($F9,L$2,25)&lt;$C9,0,1*($D9&gt;DATE($F9,L$2,25)))</f>
        <v>1</v>
      </c>
      <c r="M9" s="4">
        <f>IF(DATE($F9,M$2,25)&lt;$C9,0,1*($D9&gt;DATE($F9,M$2,25)))</f>
        <v>1</v>
      </c>
      <c r="N9" s="4">
        <f>IF(DATE($F9,N$2,25)&lt;$C9,0,1*($D9&gt;DATE($F9,N$2,25)))</f>
        <v>1</v>
      </c>
      <c r="O9" s="4">
        <f>IF(DATE($F9,O$2,25)&lt;$C9,0,1*($D9&gt;DATE($F9,O$2,25)))</f>
        <v>1</v>
      </c>
      <c r="P9" s="4">
        <f>IF(DATE($F9,P$2,25)&lt;$C9,0,1*($D9&gt;DATE($F9,P$2,25)))</f>
        <v>1</v>
      </c>
      <c r="Q9" s="4">
        <f>IF(DATE($F9,Q$2,25)&lt;$C9,0,1*($D9&gt;DATE($F9,Q$2,25)))</f>
        <v>1</v>
      </c>
      <c r="R9" s="4">
        <f>IF(DATE($F9,R$2,25)&lt;$C9,0,1*($D9&gt;DATE($F9,R$2,25)))</f>
        <v>1</v>
      </c>
      <c r="U9" s="22">
        <v>2014</v>
      </c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4">
        <v>2015</v>
      </c>
      <c r="AH9" s="24"/>
      <c r="AI9" s="24"/>
      <c r="AJ9" s="24"/>
      <c r="AK9" s="24"/>
      <c r="AL9" s="24"/>
      <c r="AM9" s="24"/>
      <c r="AN9" s="24"/>
      <c r="AO9" s="24"/>
      <c r="AP9" s="24"/>
      <c r="AQ9" s="24"/>
      <c r="AR9" s="24"/>
      <c r="AS9" s="26">
        <v>2016</v>
      </c>
      <c r="AT9" s="26"/>
      <c r="AU9" s="26"/>
      <c r="AV9" s="26"/>
      <c r="AW9" s="26"/>
      <c r="AX9" s="26"/>
      <c r="AY9" s="26"/>
      <c r="AZ9" s="26"/>
      <c r="BA9" s="26"/>
      <c r="BB9" s="26"/>
      <c r="BC9" s="26"/>
      <c r="BD9" s="26"/>
    </row>
    <row r="10" spans="1:56">
      <c r="A10" s="19" t="s">
        <v>2</v>
      </c>
      <c r="B10" s="19" t="s">
        <v>35</v>
      </c>
      <c r="C10" s="6">
        <v>41868</v>
      </c>
      <c r="D10" s="6">
        <v>42809</v>
      </c>
      <c r="E10" s="5">
        <f>DATEDIF(C10,D10,"M")</f>
        <v>30</v>
      </c>
      <c r="F10" s="5">
        <v>2017</v>
      </c>
      <c r="G10" s="4">
        <f>IF(DATE($F10,G$2,25)&lt;$C10,0,1*($D10&gt;DATE($F10,G$2,15)))</f>
        <v>1</v>
      </c>
      <c r="H10" s="4">
        <f>IF(DATE($F10,H$2,25)&lt;$C10,0,1*($D10&gt;DATE($F10,H$2,25)))</f>
        <v>1</v>
      </c>
      <c r="I10" s="4">
        <f>IF(DATE($F10,I$2,25)&lt;$C10,0,1*($D10&gt;DATE($F10,I$2,25)))</f>
        <v>0</v>
      </c>
      <c r="J10" s="4">
        <f>IF(DATE($F10,J$2,25)&lt;$C10,0,1*($D10&gt;DATE($F10,J$2,25)))</f>
        <v>0</v>
      </c>
      <c r="K10" s="4">
        <f>IF(DATE($F10,K$2,25)&lt;$C10,0,1*($D10&gt;DATE($F10,K$2,25)))</f>
        <v>0</v>
      </c>
      <c r="L10" s="4">
        <f>IF(DATE($F10,L$2,25)&lt;$C10,0,1*($D10&gt;DATE($F10,L$2,25)))</f>
        <v>0</v>
      </c>
      <c r="M10" s="4">
        <f>IF(DATE($F10,M$2,25)&lt;$C10,0,1*($D10&gt;DATE($F10,M$2,25)))</f>
        <v>0</v>
      </c>
      <c r="N10" s="4">
        <f>IF(DATE($F10,N$2,25)&lt;$C10,0,1*($D10&gt;DATE($F10,N$2,25)))</f>
        <v>0</v>
      </c>
      <c r="O10" s="4">
        <f>IF(DATE($F10,O$2,25)&lt;$C10,0,1*($D10&gt;DATE($F10,O$2,25)))</f>
        <v>0</v>
      </c>
      <c r="P10" s="4">
        <f>IF(DATE($F10,P$2,25)&lt;$C10,0,1*($D10&gt;DATE($F10,P$2,25)))</f>
        <v>0</v>
      </c>
      <c r="Q10" s="4">
        <f>IF(DATE($F10,Q$2,25)&lt;$C10,0,1*($D10&gt;DATE($F10,Q$2,25)))</f>
        <v>0</v>
      </c>
      <c r="R10" s="4">
        <f>IF(DATE($F10,R$2,25)&lt;$C10,0,1*($D10&gt;DATE($F10,R$2,25)))</f>
        <v>0</v>
      </c>
      <c r="T10" s="21" t="s">
        <v>33</v>
      </c>
      <c r="U10" s="15" t="s">
        <v>21</v>
      </c>
      <c r="V10" s="15" t="s">
        <v>22</v>
      </c>
      <c r="W10" s="15" t="s">
        <v>23</v>
      </c>
      <c r="X10" s="15" t="s">
        <v>24</v>
      </c>
      <c r="Y10" s="15" t="s">
        <v>25</v>
      </c>
      <c r="Z10" s="15" t="s">
        <v>26</v>
      </c>
      <c r="AA10" s="15" t="s">
        <v>27</v>
      </c>
      <c r="AB10" s="15" t="s">
        <v>28</v>
      </c>
      <c r="AC10" s="15" t="s">
        <v>29</v>
      </c>
      <c r="AD10" s="15" t="s">
        <v>30</v>
      </c>
      <c r="AE10" s="15" t="s">
        <v>31</v>
      </c>
      <c r="AF10" s="15" t="s">
        <v>32</v>
      </c>
      <c r="AG10" s="16" t="s">
        <v>21</v>
      </c>
      <c r="AH10" s="16" t="s">
        <v>22</v>
      </c>
      <c r="AI10" s="16" t="s">
        <v>23</v>
      </c>
      <c r="AJ10" s="16" t="s">
        <v>24</v>
      </c>
      <c r="AK10" s="16" t="s">
        <v>25</v>
      </c>
      <c r="AL10" s="16" t="s">
        <v>26</v>
      </c>
      <c r="AM10" s="16" t="s">
        <v>27</v>
      </c>
      <c r="AN10" s="16" t="s">
        <v>28</v>
      </c>
      <c r="AO10" s="16" t="s">
        <v>29</v>
      </c>
      <c r="AP10" s="16" t="s">
        <v>30</v>
      </c>
      <c r="AQ10" s="16" t="s">
        <v>31</v>
      </c>
      <c r="AR10" s="16" t="s">
        <v>32</v>
      </c>
      <c r="AS10" s="14" t="s">
        <v>21</v>
      </c>
      <c r="AT10" s="14" t="s">
        <v>22</v>
      </c>
      <c r="AU10" s="14" t="s">
        <v>23</v>
      </c>
      <c r="AV10" s="14" t="s">
        <v>24</v>
      </c>
      <c r="AW10" s="14" t="s">
        <v>25</v>
      </c>
      <c r="AX10" s="14" t="s">
        <v>26</v>
      </c>
      <c r="AY10" s="14" t="s">
        <v>27</v>
      </c>
      <c r="AZ10" s="14" t="s">
        <v>28</v>
      </c>
      <c r="BA10" s="14" t="s">
        <v>29</v>
      </c>
      <c r="BB10" s="14" t="s">
        <v>30</v>
      </c>
      <c r="BC10" s="14" t="s">
        <v>31</v>
      </c>
      <c r="BD10" s="14" t="s">
        <v>32</v>
      </c>
    </row>
    <row r="11" spans="1:56">
      <c r="A11" s="20" t="s">
        <v>1</v>
      </c>
      <c r="B11" s="20" t="s">
        <v>36</v>
      </c>
      <c r="C11" s="3">
        <v>42064</v>
      </c>
      <c r="D11" s="3">
        <v>42809</v>
      </c>
      <c r="E11" s="2">
        <f>DATEDIF(C11,D11,"M")</f>
        <v>24</v>
      </c>
      <c r="F11" s="2">
        <v>2015</v>
      </c>
      <c r="G11" s="1">
        <f>IF(DATE($F11,G$2,25)&lt;$C11,0,1*($D11&gt;DATE($F11,G$2,15)))</f>
        <v>0</v>
      </c>
      <c r="H11" s="1">
        <f>IF(DATE($F11,H$2,25)&lt;$C11,0,1*($D11&gt;DATE($F11,H$2,25)))</f>
        <v>0</v>
      </c>
      <c r="I11" s="1">
        <f>IF(DATE($F11,I$2,25)&lt;$C11,0,1*($D11&gt;DATE($F11,I$2,25)))</f>
        <v>1</v>
      </c>
      <c r="J11" s="1">
        <f>IF(DATE($F11,J$2,25)&lt;$C11,0,1*($D11&gt;DATE($F11,J$2,25)))</f>
        <v>1</v>
      </c>
      <c r="K11" s="1">
        <f>IF(DATE($F11,K$2,25)&lt;$C11,0,1*($D11&gt;DATE($F11,K$2,25)))</f>
        <v>1</v>
      </c>
      <c r="L11" s="1">
        <f>IF(DATE($F11,L$2,25)&lt;$C11,0,1*($D11&gt;DATE($F11,L$2,25)))</f>
        <v>1</v>
      </c>
      <c r="M11" s="1">
        <f>IF(DATE($F11,M$2,25)&lt;$C11,0,1*($D11&gt;DATE($F11,M$2,25)))</f>
        <v>1</v>
      </c>
      <c r="N11" s="1">
        <f>IF(DATE($F11,N$2,25)&lt;$C11,0,1*($D11&gt;DATE($F11,N$2,25)))</f>
        <v>1</v>
      </c>
      <c r="O11" s="1">
        <f>IF(DATE($F11,O$2,25)&lt;$C11,0,1*($D11&gt;DATE($F11,O$2,25)))</f>
        <v>1</v>
      </c>
      <c r="P11" s="1">
        <f>IF(DATE($F11,P$2,25)&lt;$C11,0,1*($D11&gt;DATE($F11,P$2,25)))</f>
        <v>1</v>
      </c>
      <c r="Q11" s="1">
        <f>IF(DATE($F11,Q$2,25)&lt;$C11,0,1*($D11&gt;DATE($F11,Q$2,25)))</f>
        <v>1</v>
      </c>
      <c r="R11" s="1">
        <f>IF(DATE($F11,R$2,25)&lt;$C11,0,1*($D11&gt;DATE($F11,R$2,25)))</f>
        <v>1</v>
      </c>
      <c r="T11" t="s">
        <v>34</v>
      </c>
      <c r="U11" s="23">
        <v>1</v>
      </c>
      <c r="V11" s="23">
        <v>1</v>
      </c>
      <c r="W11" s="23">
        <v>1</v>
      </c>
      <c r="X11" s="23">
        <v>1</v>
      </c>
      <c r="Y11" s="23">
        <v>1</v>
      </c>
      <c r="Z11" s="23">
        <v>1</v>
      </c>
      <c r="AA11" s="23">
        <v>1</v>
      </c>
      <c r="AB11" s="23">
        <v>1</v>
      </c>
      <c r="AC11" s="23">
        <v>1</v>
      </c>
      <c r="AD11" s="23">
        <v>1</v>
      </c>
      <c r="AE11" s="23">
        <v>1</v>
      </c>
      <c r="AF11" s="23">
        <v>1</v>
      </c>
      <c r="AG11" s="25">
        <v>1</v>
      </c>
      <c r="AH11" s="25">
        <v>1</v>
      </c>
      <c r="AI11" s="25">
        <v>1</v>
      </c>
      <c r="AJ11" s="25">
        <v>1</v>
      </c>
      <c r="AK11" s="25">
        <v>1</v>
      </c>
      <c r="AL11" s="25">
        <v>1</v>
      </c>
      <c r="AM11" s="25">
        <v>1</v>
      </c>
      <c r="AN11" s="25">
        <v>1</v>
      </c>
      <c r="AO11" s="25">
        <v>1</v>
      </c>
      <c r="AP11" s="25">
        <v>1</v>
      </c>
      <c r="AQ11" s="25">
        <v>1</v>
      </c>
      <c r="AR11" s="25">
        <v>1</v>
      </c>
      <c r="AS11" s="27">
        <v>1</v>
      </c>
      <c r="AT11" s="27">
        <v>1</v>
      </c>
      <c r="AU11" s="27">
        <v>1</v>
      </c>
      <c r="AV11" s="27">
        <v>1</v>
      </c>
      <c r="AW11" s="27">
        <v>0</v>
      </c>
      <c r="AX11" s="27">
        <v>0</v>
      </c>
      <c r="AY11" s="27">
        <v>0</v>
      </c>
      <c r="AZ11" s="27">
        <v>0</v>
      </c>
      <c r="BA11" s="27">
        <v>0</v>
      </c>
      <c r="BB11" s="27">
        <v>0</v>
      </c>
      <c r="BC11" s="27">
        <v>0</v>
      </c>
      <c r="BD11" s="27">
        <v>0</v>
      </c>
    </row>
    <row r="12" spans="1:56">
      <c r="A12" s="20" t="s">
        <v>1</v>
      </c>
      <c r="B12" s="20" t="s">
        <v>36</v>
      </c>
      <c r="C12" s="3">
        <v>42064</v>
      </c>
      <c r="D12" s="3">
        <v>42809</v>
      </c>
      <c r="E12" s="2">
        <f t="shared" ref="E12:E13" si="0">DATEDIF(C12,D12,"M")</f>
        <v>24</v>
      </c>
      <c r="F12" s="2">
        <v>2016</v>
      </c>
      <c r="G12" s="1">
        <f t="shared" ref="G12:G13" si="1">IF(DATE($F12,G$2,25)&lt;$C12,0,1*($D12&gt;DATE($F12,G$2,15)))</f>
        <v>1</v>
      </c>
      <c r="H12" s="1">
        <f t="shared" ref="H12:R13" si="2">IF(DATE($F12,H$2,25)&lt;$C12,0,1*($D12&gt;DATE($F12,H$2,25)))</f>
        <v>1</v>
      </c>
      <c r="I12" s="1">
        <f t="shared" si="2"/>
        <v>1</v>
      </c>
      <c r="J12" s="1">
        <f t="shared" si="2"/>
        <v>1</v>
      </c>
      <c r="K12" s="1">
        <f t="shared" si="2"/>
        <v>1</v>
      </c>
      <c r="L12" s="1">
        <f t="shared" si="2"/>
        <v>1</v>
      </c>
      <c r="M12" s="1">
        <f t="shared" si="2"/>
        <v>1</v>
      </c>
      <c r="N12" s="1">
        <f t="shared" si="2"/>
        <v>1</v>
      </c>
      <c r="O12" s="1">
        <f t="shared" si="2"/>
        <v>1</v>
      </c>
      <c r="P12" s="1">
        <f t="shared" si="2"/>
        <v>1</v>
      </c>
      <c r="Q12" s="1">
        <f t="shared" si="2"/>
        <v>1</v>
      </c>
      <c r="R12" s="1">
        <f t="shared" si="2"/>
        <v>1</v>
      </c>
      <c r="T12" t="s">
        <v>35</v>
      </c>
      <c r="U12" s="23">
        <v>0</v>
      </c>
      <c r="V12" s="23">
        <v>0</v>
      </c>
      <c r="W12" s="23">
        <v>0</v>
      </c>
      <c r="X12" s="23">
        <v>0</v>
      </c>
      <c r="Y12" s="23">
        <v>0</v>
      </c>
      <c r="Z12" s="23">
        <v>0</v>
      </c>
      <c r="AA12" s="23">
        <v>0</v>
      </c>
      <c r="AB12" s="23">
        <v>1</v>
      </c>
      <c r="AC12" s="23">
        <v>1</v>
      </c>
      <c r="AD12" s="23">
        <v>1</v>
      </c>
      <c r="AE12" s="23">
        <v>1</v>
      </c>
      <c r="AF12" s="23">
        <v>1</v>
      </c>
      <c r="AG12" s="25">
        <v>1</v>
      </c>
      <c r="AH12" s="25">
        <v>1</v>
      </c>
      <c r="AI12" s="25">
        <v>2</v>
      </c>
      <c r="AJ12" s="25">
        <v>2</v>
      </c>
      <c r="AK12" s="25">
        <v>2</v>
      </c>
      <c r="AL12" s="25">
        <v>2</v>
      </c>
      <c r="AM12" s="25">
        <v>2</v>
      </c>
      <c r="AN12" s="25">
        <v>2</v>
      </c>
      <c r="AO12" s="25">
        <v>2</v>
      </c>
      <c r="AP12" s="25">
        <v>2</v>
      </c>
      <c r="AQ12" s="25">
        <v>2</v>
      </c>
      <c r="AR12" s="25">
        <v>2</v>
      </c>
      <c r="AS12" s="27">
        <v>2</v>
      </c>
      <c r="AT12" s="27">
        <v>2</v>
      </c>
      <c r="AU12" s="27">
        <v>2</v>
      </c>
      <c r="AV12" s="27">
        <v>2</v>
      </c>
      <c r="AW12" s="27">
        <v>2</v>
      </c>
      <c r="AX12" s="27">
        <v>2</v>
      </c>
      <c r="AY12" s="27">
        <v>2</v>
      </c>
      <c r="AZ12" s="27">
        <v>2</v>
      </c>
      <c r="BA12" s="27">
        <v>2</v>
      </c>
      <c r="BB12" s="27">
        <v>2</v>
      </c>
      <c r="BC12" s="27">
        <v>2</v>
      </c>
      <c r="BD12" s="27">
        <v>2</v>
      </c>
    </row>
    <row r="13" spans="1:56">
      <c r="A13" s="20" t="s">
        <v>1</v>
      </c>
      <c r="B13" s="20" t="s">
        <v>36</v>
      </c>
      <c r="C13" s="3">
        <v>42064</v>
      </c>
      <c r="D13" s="3">
        <v>42809</v>
      </c>
      <c r="E13" s="2">
        <f t="shared" si="0"/>
        <v>24</v>
      </c>
      <c r="F13" s="2">
        <v>2017</v>
      </c>
      <c r="G13" s="1">
        <f t="shared" si="1"/>
        <v>1</v>
      </c>
      <c r="H13" s="1">
        <f t="shared" si="2"/>
        <v>1</v>
      </c>
      <c r="I13" s="1">
        <f t="shared" si="2"/>
        <v>0</v>
      </c>
      <c r="J13" s="1">
        <f t="shared" si="2"/>
        <v>0</v>
      </c>
      <c r="K13" s="1">
        <f t="shared" si="2"/>
        <v>0</v>
      </c>
      <c r="L13" s="1">
        <f t="shared" si="2"/>
        <v>0</v>
      </c>
      <c r="M13" s="1">
        <f t="shared" si="2"/>
        <v>0</v>
      </c>
      <c r="N13" s="1">
        <f t="shared" si="2"/>
        <v>0</v>
      </c>
      <c r="O13" s="1">
        <f t="shared" si="2"/>
        <v>0</v>
      </c>
      <c r="P13" s="1">
        <f t="shared" si="2"/>
        <v>0</v>
      </c>
      <c r="Q13" s="1">
        <f t="shared" si="2"/>
        <v>0</v>
      </c>
      <c r="R13" s="1">
        <f t="shared" si="2"/>
        <v>0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hmahchak</dc:creator>
  <cp:lastModifiedBy>hmahchak</cp:lastModifiedBy>
  <dcterms:created xsi:type="dcterms:W3CDTF">2015-07-19T13:36:11Z</dcterms:created>
  <dcterms:modified xsi:type="dcterms:W3CDTF">2015-07-19T14:51:18Z</dcterms:modified>
</cp:coreProperties>
</file>