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120" yWindow="360" windowWidth="12120" windowHeight="8820" tabRatio="685"/>
  </bookViews>
  <sheets>
    <sheet name="JUIN 2015" sheetId="1" r:id="rId1"/>
  </sheets>
  <definedNames>
    <definedName name="_xlnm._FilterDatabase" localSheetId="0" hidden="1">'JUIN 2015'!$A$3:$W$100</definedName>
    <definedName name="CODE">#REF!</definedName>
    <definedName name="_xlnm.Print_Titles" localSheetId="0">'JUIN 2015'!$1:$3</definedName>
    <definedName name="Liste">#REF!</definedName>
    <definedName name="Z_38DCE0DA_7649_4660_9271_B5B16F6FBAC4_.wvu.FilterData" localSheetId="0" hidden="1">'JUIN 2015'!$A$3:$W$100</definedName>
    <definedName name="Z_543B5F93_FF1D_4759_B7F8_FEE0FE33A45B_.wvu.FilterData" localSheetId="0" hidden="1">'JUIN 2015'!$A$3:$W$100</definedName>
    <definedName name="Z_84FFFB1C_48BF_4FD9_A38F_1055C7E5F79F_.wvu.FilterData" localSheetId="0" hidden="1">'JUIN 2015'!$A$3:$W$100</definedName>
    <definedName name="Z_94A4A912_4498_4A70_855B_0E614F148EB1_.wvu.FilterData" localSheetId="0" hidden="1">'JUIN 2015'!$A$3:$W$100</definedName>
    <definedName name="Z_AA3BCA4C_7E83_40B3_8390_31FF56C15E93_.wvu.FilterData" localSheetId="0" hidden="1">'JUIN 2015'!$A$3:$W$100</definedName>
    <definedName name="Z_DAD62C37_72F9_4EC0_984B_783EFFE0A957_.wvu.FilterData" localSheetId="0" hidden="1">'JUIN 2015'!$A$3:$W$100</definedName>
    <definedName name="Z_DAD62C37_72F9_4EC0_984B_783EFFE0A957_.wvu.PrintArea" localSheetId="0" hidden="1">'JUIN 2015'!$A$1:$Y$100</definedName>
    <definedName name="Z_DAD62C37_72F9_4EC0_984B_783EFFE0A957_.wvu.PrintTitles" localSheetId="0" hidden="1">'JUIN 2015'!$1:$3</definedName>
    <definedName name="Z_FB5098A3_C835_4D69_BBB8_250D52A82CA6_.wvu.FilterData" localSheetId="0" hidden="1">'JUIN 2015'!$A$3:$W$100</definedName>
    <definedName name="_xlnm.Print_Area" localSheetId="0">'JUIN 2015'!$A$1:$Y$100</definedName>
  </definedNames>
  <calcPr calcId="145621"/>
  <customWorkbookViews>
    <customWorkbookView name="LE GRANDAIS Aurélien - Affichage personnalisé" guid="{DAD62C37-72F9-4EC0-984B-783EFFE0A957}" mergeInterval="0" personalView="1" maximized="1" windowWidth="1436" windowHeight="675" tabRatio="685" activeSheetId="1"/>
    <customWorkbookView name="YON Karine - Affichage personnalisé" guid="{38DCE0DA-7649-4660-9271-B5B16F6FBAC4}" mergeInterval="0" personalView="1" maximized="1" windowWidth="1436" windowHeight="675" tabRatio="685" activeSheetId="1"/>
    <customWorkbookView name="GUILLAUME Astrid - Affichage personnalisé" guid="{FB5098A3-C835-4D69-BBB8-250D52A82CA6}" mergeInterval="0" personalView="1" maximized="1" windowWidth="1436" windowHeight="675" tabRatio="685" activeSheetId="2"/>
  </customWorkbookViews>
</workbook>
</file>

<file path=xl/calcChain.xml><?xml version="1.0" encoding="utf-8"?>
<calcChain xmlns="http://schemas.openxmlformats.org/spreadsheetml/2006/main">
  <c r="U5" i="1" l="1"/>
  <c r="U6" i="1"/>
  <c r="U7" i="1"/>
  <c r="U8" i="1"/>
  <c r="U9" i="1"/>
  <c r="U10" i="1"/>
  <c r="U11" i="1"/>
  <c r="U12" i="1"/>
  <c r="U13" i="1"/>
  <c r="U14" i="1"/>
  <c r="U15" i="1"/>
  <c r="U16" i="1"/>
  <c r="U17" i="1"/>
  <c r="U18" i="1"/>
  <c r="U19" i="1"/>
  <c r="U20" i="1"/>
  <c r="U21" i="1"/>
  <c r="U22" i="1"/>
  <c r="U23" i="1"/>
  <c r="U24" i="1"/>
  <c r="U25" i="1"/>
  <c r="U26" i="1"/>
  <c r="U27" i="1"/>
  <c r="U28" i="1"/>
  <c r="U29" i="1"/>
  <c r="U30" i="1"/>
  <c r="U31" i="1"/>
  <c r="U32" i="1"/>
  <c r="U33" i="1"/>
  <c r="U34" i="1"/>
  <c r="U35" i="1"/>
  <c r="U36" i="1"/>
  <c r="U37" i="1"/>
  <c r="U38" i="1"/>
  <c r="U39" i="1"/>
  <c r="U40" i="1"/>
  <c r="U41" i="1"/>
  <c r="U42" i="1"/>
  <c r="U43" i="1"/>
  <c r="U44" i="1"/>
  <c r="U45" i="1"/>
  <c r="U46" i="1"/>
  <c r="U47" i="1"/>
  <c r="U48" i="1"/>
  <c r="U49" i="1"/>
  <c r="U50" i="1"/>
  <c r="U51" i="1"/>
  <c r="U52" i="1"/>
  <c r="U53" i="1"/>
  <c r="U54" i="1"/>
  <c r="U55" i="1"/>
  <c r="U56" i="1"/>
  <c r="U57" i="1"/>
  <c r="U58" i="1"/>
  <c r="U59" i="1"/>
  <c r="U60" i="1"/>
  <c r="U61" i="1"/>
  <c r="U62" i="1"/>
  <c r="U63" i="1"/>
  <c r="U64" i="1"/>
  <c r="U65" i="1"/>
  <c r="U66" i="1"/>
  <c r="U67" i="1"/>
  <c r="U68" i="1"/>
  <c r="U69" i="1"/>
  <c r="U70" i="1"/>
  <c r="U71" i="1"/>
  <c r="U72" i="1"/>
  <c r="U73" i="1"/>
  <c r="U74" i="1"/>
  <c r="U75" i="1"/>
  <c r="U76" i="1"/>
  <c r="U77" i="1"/>
  <c r="U78" i="1"/>
  <c r="U79" i="1"/>
  <c r="U80" i="1"/>
  <c r="U81" i="1"/>
  <c r="U82" i="1"/>
  <c r="U83" i="1"/>
  <c r="U84" i="1"/>
  <c r="U85" i="1"/>
  <c r="U86" i="1"/>
  <c r="U87" i="1"/>
  <c r="U88" i="1"/>
  <c r="U89" i="1"/>
  <c r="U90" i="1"/>
  <c r="U91" i="1"/>
  <c r="U92" i="1"/>
  <c r="U93" i="1"/>
  <c r="U94" i="1"/>
  <c r="U95" i="1"/>
  <c r="U96" i="1"/>
  <c r="U97" i="1"/>
  <c r="U98" i="1"/>
  <c r="U99" i="1"/>
  <c r="U100" i="1"/>
  <c r="U4" i="1"/>
  <c r="R5" i="1" l="1"/>
  <c r="W5" i="1" s="1"/>
  <c r="Q5" i="1"/>
  <c r="V5" i="1" s="1"/>
  <c r="N5" i="1"/>
  <c r="M5" i="1"/>
  <c r="O5" i="1" l="1"/>
  <c r="S5" i="1" s="1"/>
  <c r="P5" i="1"/>
  <c r="R6" i="1"/>
  <c r="W6" i="1" s="1"/>
  <c r="Q6" i="1"/>
  <c r="V6" i="1" s="1"/>
  <c r="N6" i="1"/>
  <c r="M6" i="1"/>
  <c r="R7" i="1"/>
  <c r="W7" i="1" s="1"/>
  <c r="Q7" i="1"/>
  <c r="V7" i="1" s="1"/>
  <c r="N7" i="1"/>
  <c r="M7" i="1"/>
  <c r="R8" i="1"/>
  <c r="W8" i="1" s="1"/>
  <c r="Q8" i="1"/>
  <c r="V8" i="1" s="1"/>
  <c r="N8" i="1"/>
  <c r="P8" i="1" s="1"/>
  <c r="M8" i="1"/>
  <c r="H24" i="1"/>
  <c r="T5" i="1" l="1"/>
  <c r="X5" i="1" s="1"/>
  <c r="O6" i="1"/>
  <c r="P6" i="1"/>
  <c r="O7" i="1"/>
  <c r="P7" i="1"/>
  <c r="O8" i="1"/>
  <c r="S8" i="1" s="1"/>
  <c r="R9" i="1"/>
  <c r="W9" i="1" s="1"/>
  <c r="Q9" i="1"/>
  <c r="V9" i="1" s="1"/>
  <c r="N9" i="1"/>
  <c r="M9" i="1"/>
  <c r="R10" i="1"/>
  <c r="W10" i="1" s="1"/>
  <c r="Q10" i="1"/>
  <c r="V10" i="1" s="1"/>
  <c r="N10" i="1"/>
  <c r="O10" i="1" s="1"/>
  <c r="M10" i="1"/>
  <c r="S6" i="1" l="1"/>
  <c r="T6" i="1"/>
  <c r="X6" i="1" s="1"/>
  <c r="S7" i="1"/>
  <c r="T7" i="1"/>
  <c r="X7" i="1" s="1"/>
  <c r="T8" i="1"/>
  <c r="X8" i="1" s="1"/>
  <c r="P9" i="1"/>
  <c r="O9" i="1"/>
  <c r="P10" i="1"/>
  <c r="S10" i="1" s="1"/>
  <c r="T9" i="1" l="1"/>
  <c r="X9" i="1" s="1"/>
  <c r="S9" i="1"/>
  <c r="T10" i="1"/>
  <c r="X10" i="1" s="1"/>
  <c r="R28" i="1" l="1"/>
  <c r="W28" i="1" s="1"/>
  <c r="Q28" i="1"/>
  <c r="V28" i="1" s="1"/>
  <c r="N28" i="1"/>
  <c r="M28" i="1"/>
  <c r="P28" i="1" l="1"/>
  <c r="O28" i="1"/>
  <c r="M11" i="1"/>
  <c r="N11" i="1"/>
  <c r="Q11" i="1"/>
  <c r="V11" i="1" s="1"/>
  <c r="R11" i="1"/>
  <c r="W11" i="1" s="1"/>
  <c r="M12" i="1"/>
  <c r="N12" i="1"/>
  <c r="P12" i="1" s="1"/>
  <c r="Q12" i="1"/>
  <c r="V12" i="1" s="1"/>
  <c r="R12" i="1"/>
  <c r="W12" i="1" s="1"/>
  <c r="M13" i="1"/>
  <c r="N13" i="1"/>
  <c r="Q13" i="1"/>
  <c r="V13" i="1" s="1"/>
  <c r="R13" i="1"/>
  <c r="W13" i="1" s="1"/>
  <c r="M14" i="1"/>
  <c r="N14" i="1"/>
  <c r="P14" i="1" s="1"/>
  <c r="Q14" i="1"/>
  <c r="V14" i="1" s="1"/>
  <c r="R14" i="1"/>
  <c r="W14" i="1" s="1"/>
  <c r="M15" i="1"/>
  <c r="N15" i="1"/>
  <c r="P15" i="1" s="1"/>
  <c r="Q15" i="1"/>
  <c r="V15" i="1" s="1"/>
  <c r="R15" i="1"/>
  <c r="W15" i="1" s="1"/>
  <c r="M16" i="1"/>
  <c r="N16" i="1"/>
  <c r="P16" i="1" s="1"/>
  <c r="Q16" i="1"/>
  <c r="V16" i="1" s="1"/>
  <c r="R16" i="1"/>
  <c r="W16" i="1" s="1"/>
  <c r="M17" i="1"/>
  <c r="N17" i="1"/>
  <c r="Q17" i="1"/>
  <c r="V17" i="1" s="1"/>
  <c r="R17" i="1"/>
  <c r="W17" i="1" s="1"/>
  <c r="M18" i="1"/>
  <c r="N18" i="1"/>
  <c r="P18" i="1" s="1"/>
  <c r="Q18" i="1"/>
  <c r="V18" i="1" s="1"/>
  <c r="R18" i="1"/>
  <c r="W18" i="1" s="1"/>
  <c r="M19" i="1"/>
  <c r="N19" i="1"/>
  <c r="Q19" i="1"/>
  <c r="V19" i="1" s="1"/>
  <c r="R19" i="1"/>
  <c r="W19" i="1" s="1"/>
  <c r="M20" i="1"/>
  <c r="N20" i="1"/>
  <c r="Q20" i="1"/>
  <c r="V20" i="1" s="1"/>
  <c r="R20" i="1"/>
  <c r="W20" i="1" s="1"/>
  <c r="M21" i="1"/>
  <c r="N21" i="1"/>
  <c r="Q21" i="1"/>
  <c r="V21" i="1" s="1"/>
  <c r="R21" i="1"/>
  <c r="W21" i="1" s="1"/>
  <c r="M22" i="1"/>
  <c r="N22" i="1"/>
  <c r="P22" i="1" s="1"/>
  <c r="Q22" i="1"/>
  <c r="V22" i="1" s="1"/>
  <c r="R22" i="1"/>
  <c r="W22" i="1" s="1"/>
  <c r="M23" i="1"/>
  <c r="N23" i="1"/>
  <c r="Q23" i="1"/>
  <c r="V23" i="1" s="1"/>
  <c r="R23" i="1"/>
  <c r="W23" i="1" s="1"/>
  <c r="M24" i="1"/>
  <c r="N24" i="1"/>
  <c r="Q24" i="1"/>
  <c r="V24" i="1" s="1"/>
  <c r="R24" i="1"/>
  <c r="W24" i="1" s="1"/>
  <c r="M25" i="1"/>
  <c r="N25" i="1"/>
  <c r="Q25" i="1"/>
  <c r="V25" i="1" s="1"/>
  <c r="R25" i="1"/>
  <c r="W25" i="1" s="1"/>
  <c r="M26" i="1"/>
  <c r="N26" i="1"/>
  <c r="P26" i="1" s="1"/>
  <c r="Q26" i="1"/>
  <c r="V26" i="1" s="1"/>
  <c r="R26" i="1"/>
  <c r="W26" i="1" s="1"/>
  <c r="M27" i="1"/>
  <c r="N27" i="1"/>
  <c r="Q27" i="1"/>
  <c r="V27" i="1" s="1"/>
  <c r="R27" i="1"/>
  <c r="W27" i="1" s="1"/>
  <c r="M29" i="1"/>
  <c r="N29" i="1"/>
  <c r="Q29" i="1"/>
  <c r="V29" i="1" s="1"/>
  <c r="R29" i="1"/>
  <c r="W29" i="1" s="1"/>
  <c r="M30" i="1"/>
  <c r="N30" i="1"/>
  <c r="P30" i="1" s="1"/>
  <c r="Q30" i="1"/>
  <c r="V30" i="1" s="1"/>
  <c r="R30" i="1"/>
  <c r="W30" i="1" s="1"/>
  <c r="M31" i="1"/>
  <c r="N31" i="1"/>
  <c r="Q31" i="1"/>
  <c r="V31" i="1" s="1"/>
  <c r="R31" i="1"/>
  <c r="W31" i="1" s="1"/>
  <c r="M32" i="1"/>
  <c r="N32" i="1"/>
  <c r="P32" i="1" s="1"/>
  <c r="Q32" i="1"/>
  <c r="V32" i="1" s="1"/>
  <c r="R32" i="1"/>
  <c r="W32" i="1" s="1"/>
  <c r="M33" i="1"/>
  <c r="N33" i="1"/>
  <c r="Q33" i="1"/>
  <c r="V33" i="1" s="1"/>
  <c r="R33" i="1"/>
  <c r="W33" i="1" s="1"/>
  <c r="M34" i="1"/>
  <c r="N34" i="1"/>
  <c r="P34" i="1" s="1"/>
  <c r="Q34" i="1"/>
  <c r="V34" i="1" s="1"/>
  <c r="R34" i="1"/>
  <c r="W34" i="1" s="1"/>
  <c r="M35" i="1"/>
  <c r="N35" i="1"/>
  <c r="Q35" i="1"/>
  <c r="V35" i="1" s="1"/>
  <c r="R35" i="1"/>
  <c r="W35" i="1" s="1"/>
  <c r="M36" i="1"/>
  <c r="N36" i="1"/>
  <c r="P36" i="1" s="1"/>
  <c r="Q36" i="1"/>
  <c r="V36" i="1" s="1"/>
  <c r="R36" i="1"/>
  <c r="W36" i="1" s="1"/>
  <c r="M37" i="1"/>
  <c r="N37" i="1"/>
  <c r="P37" i="1" s="1"/>
  <c r="Q37" i="1"/>
  <c r="V37" i="1" s="1"/>
  <c r="R37" i="1"/>
  <c r="W37" i="1" s="1"/>
  <c r="M38" i="1"/>
  <c r="N38" i="1"/>
  <c r="P38" i="1" s="1"/>
  <c r="Q38" i="1"/>
  <c r="V38" i="1" s="1"/>
  <c r="R38" i="1"/>
  <c r="W38" i="1" s="1"/>
  <c r="M39" i="1"/>
  <c r="N39" i="1"/>
  <c r="Q39" i="1"/>
  <c r="V39" i="1" s="1"/>
  <c r="R39" i="1"/>
  <c r="W39" i="1" s="1"/>
  <c r="M40" i="1"/>
  <c r="N40" i="1"/>
  <c r="Q40" i="1"/>
  <c r="V40" i="1" s="1"/>
  <c r="R40" i="1"/>
  <c r="W40" i="1" s="1"/>
  <c r="M41" i="1"/>
  <c r="N41" i="1"/>
  <c r="Q41" i="1"/>
  <c r="V41" i="1" s="1"/>
  <c r="R41" i="1"/>
  <c r="W41" i="1" s="1"/>
  <c r="M42" i="1"/>
  <c r="N42" i="1"/>
  <c r="P42" i="1" s="1"/>
  <c r="Q42" i="1"/>
  <c r="V42" i="1" s="1"/>
  <c r="R42" i="1"/>
  <c r="W42" i="1" s="1"/>
  <c r="M43" i="1"/>
  <c r="N43" i="1"/>
  <c r="P43" i="1" s="1"/>
  <c r="Q43" i="1"/>
  <c r="V43" i="1" s="1"/>
  <c r="R43" i="1"/>
  <c r="W43" i="1" s="1"/>
  <c r="M44" i="1"/>
  <c r="N44" i="1"/>
  <c r="O44" i="1" s="1"/>
  <c r="Q44" i="1"/>
  <c r="V44" i="1" s="1"/>
  <c r="R44" i="1"/>
  <c r="W44" i="1" s="1"/>
  <c r="M77" i="1"/>
  <c r="N77" i="1"/>
  <c r="Q77" i="1"/>
  <c r="V77" i="1" s="1"/>
  <c r="R77" i="1"/>
  <c r="W77" i="1" s="1"/>
  <c r="M45" i="1"/>
  <c r="N45" i="1"/>
  <c r="P45" i="1" s="1"/>
  <c r="Q45" i="1"/>
  <c r="V45" i="1" s="1"/>
  <c r="R45" i="1"/>
  <c r="W45" i="1" s="1"/>
  <c r="M46" i="1"/>
  <c r="N46" i="1"/>
  <c r="P46" i="1" s="1"/>
  <c r="Q46" i="1"/>
  <c r="V46" i="1" s="1"/>
  <c r="R46" i="1"/>
  <c r="W46" i="1" s="1"/>
  <c r="M47" i="1"/>
  <c r="N47" i="1"/>
  <c r="Q47" i="1"/>
  <c r="V47" i="1" s="1"/>
  <c r="R47" i="1"/>
  <c r="W47" i="1" s="1"/>
  <c r="M48" i="1"/>
  <c r="N48" i="1"/>
  <c r="O48" i="1" s="1"/>
  <c r="Q48" i="1"/>
  <c r="V48" i="1" s="1"/>
  <c r="R48" i="1"/>
  <c r="W48" i="1" s="1"/>
  <c r="M49" i="1"/>
  <c r="N49" i="1"/>
  <c r="Q49" i="1"/>
  <c r="V49" i="1" s="1"/>
  <c r="R49" i="1"/>
  <c r="W49" i="1" s="1"/>
  <c r="M50" i="1"/>
  <c r="N50" i="1"/>
  <c r="P50" i="1" s="1"/>
  <c r="Q50" i="1"/>
  <c r="V50" i="1" s="1"/>
  <c r="R50" i="1"/>
  <c r="W50" i="1" s="1"/>
  <c r="M51" i="1"/>
  <c r="N51" i="1"/>
  <c r="Q51" i="1"/>
  <c r="V51" i="1" s="1"/>
  <c r="R51" i="1"/>
  <c r="W51" i="1" s="1"/>
  <c r="M52" i="1"/>
  <c r="N52" i="1"/>
  <c r="Q52" i="1"/>
  <c r="V52" i="1" s="1"/>
  <c r="R52" i="1"/>
  <c r="W52" i="1" s="1"/>
  <c r="M53" i="1"/>
  <c r="N53" i="1"/>
  <c r="Q53" i="1"/>
  <c r="V53" i="1" s="1"/>
  <c r="R53" i="1"/>
  <c r="W53" i="1" s="1"/>
  <c r="M54" i="1"/>
  <c r="N54" i="1"/>
  <c r="P54" i="1" s="1"/>
  <c r="Q54" i="1"/>
  <c r="V54" i="1" s="1"/>
  <c r="R54" i="1"/>
  <c r="W54" i="1" s="1"/>
  <c r="M55" i="1"/>
  <c r="N55" i="1"/>
  <c r="P55" i="1" s="1"/>
  <c r="Q55" i="1"/>
  <c r="V55" i="1" s="1"/>
  <c r="R55" i="1"/>
  <c r="W55" i="1" s="1"/>
  <c r="M56" i="1"/>
  <c r="N56" i="1"/>
  <c r="Q56" i="1"/>
  <c r="V56" i="1" s="1"/>
  <c r="R56" i="1"/>
  <c r="W56" i="1" s="1"/>
  <c r="M57" i="1"/>
  <c r="N57" i="1"/>
  <c r="Q57" i="1"/>
  <c r="V57" i="1" s="1"/>
  <c r="R57" i="1"/>
  <c r="W57" i="1" s="1"/>
  <c r="M58" i="1"/>
  <c r="N58" i="1"/>
  <c r="P58" i="1" s="1"/>
  <c r="Q58" i="1"/>
  <c r="V58" i="1" s="1"/>
  <c r="R58" i="1"/>
  <c r="W58" i="1" s="1"/>
  <c r="M59" i="1"/>
  <c r="N59" i="1"/>
  <c r="P59" i="1" s="1"/>
  <c r="Q59" i="1"/>
  <c r="V59" i="1" s="1"/>
  <c r="R59" i="1"/>
  <c r="W59" i="1" s="1"/>
  <c r="M60" i="1"/>
  <c r="N60" i="1"/>
  <c r="Q60" i="1"/>
  <c r="V60" i="1" s="1"/>
  <c r="R60" i="1"/>
  <c r="W60" i="1" s="1"/>
  <c r="M61" i="1"/>
  <c r="N61" i="1"/>
  <c r="Q61" i="1"/>
  <c r="V61" i="1" s="1"/>
  <c r="R61" i="1"/>
  <c r="W61" i="1" s="1"/>
  <c r="M62" i="1"/>
  <c r="N62" i="1"/>
  <c r="Q62" i="1"/>
  <c r="V62" i="1" s="1"/>
  <c r="R62" i="1"/>
  <c r="W62" i="1" s="1"/>
  <c r="M63" i="1"/>
  <c r="N63" i="1"/>
  <c r="P63" i="1" s="1"/>
  <c r="Q63" i="1"/>
  <c r="V63" i="1" s="1"/>
  <c r="R63" i="1"/>
  <c r="W63" i="1" s="1"/>
  <c r="M64" i="1"/>
  <c r="N64" i="1"/>
  <c r="P64" i="1" s="1"/>
  <c r="Q64" i="1"/>
  <c r="V64" i="1" s="1"/>
  <c r="R64" i="1"/>
  <c r="W64" i="1" s="1"/>
  <c r="M65" i="1"/>
  <c r="N65" i="1"/>
  <c r="P65" i="1" s="1"/>
  <c r="Q65" i="1"/>
  <c r="V65" i="1" s="1"/>
  <c r="R65" i="1"/>
  <c r="W65" i="1" s="1"/>
  <c r="M66" i="1"/>
  <c r="N66" i="1"/>
  <c r="Q66" i="1"/>
  <c r="V66" i="1" s="1"/>
  <c r="R66" i="1"/>
  <c r="W66" i="1" s="1"/>
  <c r="M67" i="1"/>
  <c r="N67" i="1"/>
  <c r="O67" i="1" s="1"/>
  <c r="Q67" i="1"/>
  <c r="V67" i="1" s="1"/>
  <c r="R67" i="1"/>
  <c r="W67" i="1" s="1"/>
  <c r="M68" i="1"/>
  <c r="N68" i="1"/>
  <c r="Q68" i="1"/>
  <c r="V68" i="1" s="1"/>
  <c r="R68" i="1"/>
  <c r="W68" i="1" s="1"/>
  <c r="M69" i="1"/>
  <c r="N69" i="1"/>
  <c r="P69" i="1" s="1"/>
  <c r="Q69" i="1"/>
  <c r="V69" i="1" s="1"/>
  <c r="R69" i="1"/>
  <c r="W69" i="1" s="1"/>
  <c r="M70" i="1"/>
  <c r="N70" i="1"/>
  <c r="P70" i="1" s="1"/>
  <c r="Q70" i="1"/>
  <c r="V70" i="1" s="1"/>
  <c r="R70" i="1"/>
  <c r="W70" i="1" s="1"/>
  <c r="M71" i="1"/>
  <c r="N71" i="1"/>
  <c r="P71" i="1" s="1"/>
  <c r="Q71" i="1"/>
  <c r="V71" i="1" s="1"/>
  <c r="R71" i="1"/>
  <c r="W71" i="1" s="1"/>
  <c r="M72" i="1"/>
  <c r="N72" i="1"/>
  <c r="P72" i="1" s="1"/>
  <c r="Q72" i="1"/>
  <c r="V72" i="1" s="1"/>
  <c r="R72" i="1"/>
  <c r="W72" i="1" s="1"/>
  <c r="M73" i="1"/>
  <c r="N73" i="1"/>
  <c r="P73" i="1" s="1"/>
  <c r="Q73" i="1"/>
  <c r="V73" i="1" s="1"/>
  <c r="R73" i="1"/>
  <c r="W73" i="1" s="1"/>
  <c r="M74" i="1"/>
  <c r="N74" i="1"/>
  <c r="Q74" i="1"/>
  <c r="V74" i="1" s="1"/>
  <c r="R74" i="1"/>
  <c r="W74" i="1" s="1"/>
  <c r="M75" i="1"/>
  <c r="N75" i="1"/>
  <c r="Q75" i="1"/>
  <c r="V75" i="1" s="1"/>
  <c r="R75" i="1"/>
  <c r="W75" i="1" s="1"/>
  <c r="M76" i="1"/>
  <c r="N76" i="1"/>
  <c r="Q76" i="1"/>
  <c r="V76" i="1" s="1"/>
  <c r="R76" i="1"/>
  <c r="W76" i="1" s="1"/>
  <c r="M78" i="1"/>
  <c r="N78" i="1"/>
  <c r="P78" i="1" s="1"/>
  <c r="Q78" i="1"/>
  <c r="V78" i="1" s="1"/>
  <c r="R78" i="1"/>
  <c r="W78" i="1" s="1"/>
  <c r="M79" i="1"/>
  <c r="N79" i="1"/>
  <c r="P79" i="1" s="1"/>
  <c r="Q79" i="1"/>
  <c r="V79" i="1" s="1"/>
  <c r="R79" i="1"/>
  <c r="W79" i="1" s="1"/>
  <c r="M80" i="1"/>
  <c r="N80" i="1"/>
  <c r="Q80" i="1"/>
  <c r="V80" i="1" s="1"/>
  <c r="R80" i="1"/>
  <c r="W80" i="1" s="1"/>
  <c r="M81" i="1"/>
  <c r="N81" i="1"/>
  <c r="P81" i="1" s="1"/>
  <c r="Q81" i="1"/>
  <c r="V81" i="1" s="1"/>
  <c r="R81" i="1"/>
  <c r="W81" i="1" s="1"/>
  <c r="M82" i="1"/>
  <c r="N82" i="1"/>
  <c r="P82" i="1" s="1"/>
  <c r="Q82" i="1"/>
  <c r="V82" i="1" s="1"/>
  <c r="R82" i="1"/>
  <c r="W82" i="1" s="1"/>
  <c r="M83" i="1"/>
  <c r="N83" i="1"/>
  <c r="P83" i="1" s="1"/>
  <c r="Q83" i="1"/>
  <c r="V83" i="1" s="1"/>
  <c r="R83" i="1"/>
  <c r="W83" i="1" s="1"/>
  <c r="M85" i="1"/>
  <c r="N85" i="1"/>
  <c r="Q85" i="1"/>
  <c r="V85" i="1" s="1"/>
  <c r="R85" i="1"/>
  <c r="W85" i="1" s="1"/>
  <c r="M86" i="1"/>
  <c r="N86" i="1"/>
  <c r="P86" i="1" s="1"/>
  <c r="Q86" i="1"/>
  <c r="V86" i="1" s="1"/>
  <c r="R86" i="1"/>
  <c r="W86" i="1" s="1"/>
  <c r="M87" i="1"/>
  <c r="N87" i="1"/>
  <c r="Q87" i="1"/>
  <c r="V87" i="1" s="1"/>
  <c r="R87" i="1"/>
  <c r="W87" i="1" s="1"/>
  <c r="M88" i="1"/>
  <c r="N88" i="1"/>
  <c r="Q88" i="1"/>
  <c r="V88" i="1" s="1"/>
  <c r="R88" i="1"/>
  <c r="W88" i="1" s="1"/>
  <c r="M89" i="1"/>
  <c r="N89" i="1"/>
  <c r="Q89" i="1"/>
  <c r="V89" i="1" s="1"/>
  <c r="R89" i="1"/>
  <c r="W89" i="1" s="1"/>
  <c r="M90" i="1"/>
  <c r="N90" i="1"/>
  <c r="P90" i="1" s="1"/>
  <c r="Q90" i="1"/>
  <c r="V90" i="1" s="1"/>
  <c r="R90" i="1"/>
  <c r="W90" i="1" s="1"/>
  <c r="M91" i="1"/>
  <c r="N91" i="1"/>
  <c r="P91" i="1" s="1"/>
  <c r="Q91" i="1"/>
  <c r="V91" i="1" s="1"/>
  <c r="R91" i="1"/>
  <c r="W91" i="1" s="1"/>
  <c r="M92" i="1"/>
  <c r="N92" i="1"/>
  <c r="Q92" i="1"/>
  <c r="V92" i="1" s="1"/>
  <c r="R92" i="1"/>
  <c r="W92" i="1" s="1"/>
  <c r="M93" i="1"/>
  <c r="N93" i="1"/>
  <c r="O93" i="1" s="1"/>
  <c r="Q93" i="1"/>
  <c r="V93" i="1" s="1"/>
  <c r="R93" i="1"/>
  <c r="W93" i="1" s="1"/>
  <c r="M94" i="1"/>
  <c r="N94" i="1"/>
  <c r="P94" i="1" s="1"/>
  <c r="Q94" i="1"/>
  <c r="V94" i="1" s="1"/>
  <c r="R94" i="1"/>
  <c r="W94" i="1" s="1"/>
  <c r="M95" i="1"/>
  <c r="N95" i="1"/>
  <c r="Q95" i="1"/>
  <c r="V95" i="1" s="1"/>
  <c r="R95" i="1"/>
  <c r="W95" i="1" s="1"/>
  <c r="M96" i="1"/>
  <c r="N96" i="1"/>
  <c r="P96" i="1" s="1"/>
  <c r="Q96" i="1"/>
  <c r="V96" i="1" s="1"/>
  <c r="R96" i="1"/>
  <c r="W96" i="1" s="1"/>
  <c r="M97" i="1"/>
  <c r="N97" i="1"/>
  <c r="P97" i="1" s="1"/>
  <c r="Q97" i="1"/>
  <c r="V97" i="1" s="1"/>
  <c r="R97" i="1"/>
  <c r="W97" i="1" s="1"/>
  <c r="M98" i="1"/>
  <c r="N98" i="1"/>
  <c r="Q98" i="1"/>
  <c r="V98" i="1" s="1"/>
  <c r="R98" i="1"/>
  <c r="W98" i="1" s="1"/>
  <c r="M99" i="1"/>
  <c r="N99" i="1"/>
  <c r="P99" i="1" s="1"/>
  <c r="Q99" i="1"/>
  <c r="V99" i="1" s="1"/>
  <c r="R99" i="1"/>
  <c r="W99" i="1" s="1"/>
  <c r="M100" i="1"/>
  <c r="N100" i="1"/>
  <c r="P100" i="1" s="1"/>
  <c r="Q100" i="1"/>
  <c r="V100" i="1" s="1"/>
  <c r="R100" i="1"/>
  <c r="W100" i="1" s="1"/>
  <c r="M84" i="1"/>
  <c r="N84" i="1"/>
  <c r="Q84" i="1"/>
  <c r="V84" i="1" s="1"/>
  <c r="R84" i="1"/>
  <c r="W84" i="1" s="1"/>
  <c r="P95" i="1" l="1"/>
  <c r="O29" i="1"/>
  <c r="O62" i="1"/>
  <c r="O77" i="1"/>
  <c r="P33" i="1"/>
  <c r="O88" i="1"/>
  <c r="P41" i="1"/>
  <c r="O95" i="1"/>
  <c r="O80" i="1"/>
  <c r="O64" i="1"/>
  <c r="T64" i="1" s="1"/>
  <c r="X64" i="1" s="1"/>
  <c r="P48" i="1"/>
  <c r="S48" i="1" s="1"/>
  <c r="P85" i="1"/>
  <c r="O85" i="1"/>
  <c r="O75" i="1"/>
  <c r="O53" i="1"/>
  <c r="O37" i="1"/>
  <c r="T37" i="1" s="1"/>
  <c r="X37" i="1" s="1"/>
  <c r="O24" i="1"/>
  <c r="P68" i="1"/>
  <c r="P60" i="1"/>
  <c r="P57" i="1"/>
  <c r="P52" i="1"/>
  <c r="P47" i="1"/>
  <c r="O41" i="1"/>
  <c r="O33" i="1"/>
  <c r="O20" i="1"/>
  <c r="P17" i="1"/>
  <c r="O14" i="1"/>
  <c r="S14" i="1" s="1"/>
  <c r="S28" i="1"/>
  <c r="T28" i="1"/>
  <c r="X28" i="1" s="1"/>
  <c r="P75" i="1"/>
  <c r="O68" i="1"/>
  <c r="O60" i="1"/>
  <c r="O57" i="1"/>
  <c r="P53" i="1"/>
  <c r="O52" i="1"/>
  <c r="O47" i="1"/>
  <c r="O40" i="1"/>
  <c r="P24" i="1"/>
  <c r="O17" i="1"/>
  <c r="O84" i="1"/>
  <c r="O89" i="1"/>
  <c r="O74" i="1"/>
  <c r="O66" i="1"/>
  <c r="O51" i="1"/>
  <c r="P51" i="1"/>
  <c r="O97" i="1"/>
  <c r="O83" i="1"/>
  <c r="S83" i="1" s="1"/>
  <c r="O73" i="1"/>
  <c r="O61" i="1"/>
  <c r="P61" i="1"/>
  <c r="O50" i="1"/>
  <c r="O46" i="1"/>
  <c r="S46" i="1" s="1"/>
  <c r="O43" i="1"/>
  <c r="O27" i="1"/>
  <c r="P27" i="1"/>
  <c r="O23" i="1"/>
  <c r="P23" i="1"/>
  <c r="O19" i="1"/>
  <c r="P19" i="1"/>
  <c r="O11" i="1"/>
  <c r="P11" i="1"/>
  <c r="O100" i="1"/>
  <c r="O96" i="1"/>
  <c r="O94" i="1"/>
  <c r="S94" i="1" s="1"/>
  <c r="P93" i="1"/>
  <c r="T93" i="1" s="1"/>
  <c r="X93" i="1" s="1"/>
  <c r="O82" i="1"/>
  <c r="O79" i="1"/>
  <c r="O72" i="1"/>
  <c r="O70" i="1"/>
  <c r="P67" i="1"/>
  <c r="S67" i="1" s="1"/>
  <c r="O55" i="1"/>
  <c r="P49" i="1"/>
  <c r="O49" i="1"/>
  <c r="O39" i="1"/>
  <c r="P39" i="1"/>
  <c r="O35" i="1"/>
  <c r="P35" i="1"/>
  <c r="O25" i="1"/>
  <c r="P25" i="1"/>
  <c r="O21" i="1"/>
  <c r="P21" i="1"/>
  <c r="O98" i="1"/>
  <c r="O92" i="1"/>
  <c r="O87" i="1"/>
  <c r="O76" i="1"/>
  <c r="O13" i="1"/>
  <c r="P13" i="1"/>
  <c r="O91" i="1"/>
  <c r="O86" i="1"/>
  <c r="O71" i="1"/>
  <c r="S71" i="1" s="1"/>
  <c r="O65" i="1"/>
  <c r="O59" i="1"/>
  <c r="S59" i="1" s="1"/>
  <c r="O56" i="1"/>
  <c r="P56" i="1"/>
  <c r="O99" i="1"/>
  <c r="P98" i="1"/>
  <c r="P92" i="1"/>
  <c r="O90" i="1"/>
  <c r="P89" i="1"/>
  <c r="P87" i="1"/>
  <c r="O81" i="1"/>
  <c r="O78" i="1"/>
  <c r="P76" i="1"/>
  <c r="P74" i="1"/>
  <c r="O69" i="1"/>
  <c r="P66" i="1"/>
  <c r="O38" i="1"/>
  <c r="O31" i="1"/>
  <c r="P31" i="1"/>
  <c r="P84" i="1"/>
  <c r="P88" i="1"/>
  <c r="P80" i="1"/>
  <c r="O63" i="1"/>
  <c r="S63" i="1" s="1"/>
  <c r="P62" i="1"/>
  <c r="O45" i="1"/>
  <c r="P77" i="1"/>
  <c r="P44" i="1"/>
  <c r="S44" i="1" s="1"/>
  <c r="O42" i="1"/>
  <c r="P40" i="1"/>
  <c r="O36" i="1"/>
  <c r="O30" i="1"/>
  <c r="O26" i="1"/>
  <c r="O18" i="1"/>
  <c r="O16" i="1"/>
  <c r="S16" i="1" s="1"/>
  <c r="O58" i="1"/>
  <c r="O54" i="1"/>
  <c r="O34" i="1"/>
  <c r="O32" i="1"/>
  <c r="S32" i="1" s="1"/>
  <c r="O22" i="1"/>
  <c r="O15" i="1"/>
  <c r="O12" i="1"/>
  <c r="P29" i="1"/>
  <c r="P20" i="1"/>
  <c r="S60" i="1" l="1"/>
  <c r="T95" i="1"/>
  <c r="X95" i="1" s="1"/>
  <c r="S29" i="1"/>
  <c r="S62" i="1"/>
  <c r="T90" i="1"/>
  <c r="X90" i="1" s="1"/>
  <c r="T67" i="1"/>
  <c r="X67" i="1" s="1"/>
  <c r="T19" i="1"/>
  <c r="X19" i="1" s="1"/>
  <c r="S33" i="1"/>
  <c r="T69" i="1"/>
  <c r="X69" i="1" s="1"/>
  <c r="T41" i="1"/>
  <c r="X41" i="1" s="1"/>
  <c r="T78" i="1"/>
  <c r="X78" i="1" s="1"/>
  <c r="T14" i="1"/>
  <c r="X14" i="1" s="1"/>
  <c r="S53" i="1"/>
  <c r="T48" i="1"/>
  <c r="X48" i="1" s="1"/>
  <c r="S75" i="1"/>
  <c r="S40" i="1"/>
  <c r="S49" i="1"/>
  <c r="T100" i="1"/>
  <c r="X100" i="1" s="1"/>
  <c r="S77" i="1"/>
  <c r="T21" i="1"/>
  <c r="X21" i="1" s="1"/>
  <c r="S85" i="1"/>
  <c r="S95" i="1"/>
  <c r="S74" i="1"/>
  <c r="T11" i="1"/>
  <c r="X11" i="1" s="1"/>
  <c r="S24" i="1"/>
  <c r="T53" i="1"/>
  <c r="X53" i="1" s="1"/>
  <c r="T38" i="1"/>
  <c r="X38" i="1" s="1"/>
  <c r="T62" i="1"/>
  <c r="X62" i="1" s="1"/>
  <c r="T54" i="1"/>
  <c r="X54" i="1" s="1"/>
  <c r="T96" i="1"/>
  <c r="X96" i="1" s="1"/>
  <c r="T68" i="1"/>
  <c r="X68" i="1" s="1"/>
  <c r="S80" i="1"/>
  <c r="S41" i="1"/>
  <c r="S57" i="1"/>
  <c r="T26" i="1"/>
  <c r="X26" i="1" s="1"/>
  <c r="S96" i="1"/>
  <c r="T25" i="1"/>
  <c r="X25" i="1" s="1"/>
  <c r="S88" i="1"/>
  <c r="T35" i="1"/>
  <c r="X35" i="1" s="1"/>
  <c r="S69" i="1"/>
  <c r="T29" i="1"/>
  <c r="X29" i="1" s="1"/>
  <c r="S64" i="1"/>
  <c r="S65" i="1"/>
  <c r="T91" i="1"/>
  <c r="X91" i="1" s="1"/>
  <c r="T72" i="1"/>
  <c r="X72" i="1" s="1"/>
  <c r="T55" i="1"/>
  <c r="X55" i="1" s="1"/>
  <c r="T82" i="1"/>
  <c r="X82" i="1" s="1"/>
  <c r="T65" i="1"/>
  <c r="X65" i="1" s="1"/>
  <c r="S31" i="1"/>
  <c r="S56" i="1"/>
  <c r="S13" i="1"/>
  <c r="S19" i="1"/>
  <c r="T24" i="1"/>
  <c r="X24" i="1" s="1"/>
  <c r="T85" i="1"/>
  <c r="X85" i="1" s="1"/>
  <c r="T57" i="1"/>
  <c r="X57" i="1" s="1"/>
  <c r="T70" i="1"/>
  <c r="X70" i="1" s="1"/>
  <c r="S91" i="1"/>
  <c r="T42" i="1"/>
  <c r="X42" i="1" s="1"/>
  <c r="T97" i="1"/>
  <c r="X97" i="1" s="1"/>
  <c r="S89" i="1"/>
  <c r="S37" i="1"/>
  <c r="T44" i="1"/>
  <c r="X44" i="1" s="1"/>
  <c r="T52" i="1"/>
  <c r="X52" i="1" s="1"/>
  <c r="T33" i="1"/>
  <c r="X33" i="1" s="1"/>
  <c r="T50" i="1"/>
  <c r="X50" i="1" s="1"/>
  <c r="T86" i="1"/>
  <c r="X86" i="1" s="1"/>
  <c r="T81" i="1"/>
  <c r="X81" i="1" s="1"/>
  <c r="S52" i="1"/>
  <c r="S68" i="1"/>
  <c r="S72" i="1"/>
  <c r="S35" i="1"/>
  <c r="S54" i="1"/>
  <c r="S27" i="1"/>
  <c r="S55" i="1"/>
  <c r="S97" i="1"/>
  <c r="S90" i="1"/>
  <c r="T75" i="1"/>
  <c r="X75" i="1" s="1"/>
  <c r="T17" i="1"/>
  <c r="X17" i="1" s="1"/>
  <c r="T60" i="1"/>
  <c r="X60" i="1" s="1"/>
  <c r="T18" i="1"/>
  <c r="X18" i="1" s="1"/>
  <c r="T12" i="1"/>
  <c r="X12" i="1" s="1"/>
  <c r="T47" i="1"/>
  <c r="X47" i="1" s="1"/>
  <c r="S93" i="1"/>
  <c r="S17" i="1"/>
  <c r="S47" i="1"/>
  <c r="S82" i="1"/>
  <c r="S21" i="1"/>
  <c r="S23" i="1"/>
  <c r="S61" i="1"/>
  <c r="S20" i="1"/>
  <c r="T20" i="1"/>
  <c r="X20" i="1" s="1"/>
  <c r="T40" i="1"/>
  <c r="X40" i="1" s="1"/>
  <c r="T43" i="1"/>
  <c r="X43" i="1" s="1"/>
  <c r="T87" i="1"/>
  <c r="X87" i="1" s="1"/>
  <c r="T32" i="1"/>
  <c r="X32" i="1" s="1"/>
  <c r="T36" i="1"/>
  <c r="X36" i="1" s="1"/>
  <c r="S76" i="1"/>
  <c r="S15" i="1"/>
  <c r="T79" i="1"/>
  <c r="X79" i="1" s="1"/>
  <c r="S45" i="1"/>
  <c r="S79" i="1"/>
  <c r="S12" i="1"/>
  <c r="S43" i="1"/>
  <c r="S78" i="1"/>
  <c r="T80" i="1"/>
  <c r="X80" i="1" s="1"/>
  <c r="T77" i="1"/>
  <c r="X77" i="1" s="1"/>
  <c r="T31" i="1"/>
  <c r="X31" i="1" s="1"/>
  <c r="T45" i="1"/>
  <c r="X45" i="1" s="1"/>
  <c r="T58" i="1"/>
  <c r="X58" i="1" s="1"/>
  <c r="T73" i="1"/>
  <c r="X73" i="1" s="1"/>
  <c r="S99" i="1"/>
  <c r="T34" i="1"/>
  <c r="X34" i="1" s="1"/>
  <c r="T61" i="1"/>
  <c r="X61" i="1" s="1"/>
  <c r="T89" i="1"/>
  <c r="X89" i="1" s="1"/>
  <c r="T98" i="1"/>
  <c r="X98" i="1" s="1"/>
  <c r="T63" i="1"/>
  <c r="X63" i="1" s="1"/>
  <c r="S84" i="1"/>
  <c r="T84" i="1"/>
  <c r="X84" i="1" s="1"/>
  <c r="S30" i="1"/>
  <c r="S66" i="1"/>
  <c r="S87" i="1"/>
  <c r="S98" i="1"/>
  <c r="T59" i="1"/>
  <c r="X59" i="1" s="1"/>
  <c r="T71" i="1"/>
  <c r="X71" i="1" s="1"/>
  <c r="S50" i="1"/>
  <c r="S73" i="1"/>
  <c r="T23" i="1"/>
  <c r="X23" i="1" s="1"/>
  <c r="T27" i="1"/>
  <c r="X27" i="1" s="1"/>
  <c r="S42" i="1"/>
  <c r="T46" i="1"/>
  <c r="X46" i="1" s="1"/>
  <c r="S58" i="1"/>
  <c r="S70" i="1"/>
  <c r="T83" i="1"/>
  <c r="X83" i="1" s="1"/>
  <c r="S51" i="1"/>
  <c r="T74" i="1"/>
  <c r="X74" i="1" s="1"/>
  <c r="T88" i="1"/>
  <c r="X88" i="1" s="1"/>
  <c r="S81" i="1"/>
  <c r="T30" i="1"/>
  <c r="X30" i="1" s="1"/>
  <c r="T22" i="1"/>
  <c r="X22" i="1" s="1"/>
  <c r="T39" i="1"/>
  <c r="X39" i="1" s="1"/>
  <c r="T51" i="1"/>
  <c r="X51" i="1" s="1"/>
  <c r="T66" i="1"/>
  <c r="X66" i="1" s="1"/>
  <c r="T15" i="1"/>
  <c r="X15" i="1" s="1"/>
  <c r="T76" i="1"/>
  <c r="X76" i="1" s="1"/>
  <c r="T92" i="1"/>
  <c r="X92" i="1" s="1"/>
  <c r="T16" i="1"/>
  <c r="X16" i="1" s="1"/>
  <c r="S92" i="1"/>
  <c r="T56" i="1"/>
  <c r="X56" i="1" s="1"/>
  <c r="S100" i="1"/>
  <c r="T13" i="1"/>
  <c r="X13" i="1" s="1"/>
  <c r="S25" i="1"/>
  <c r="S34" i="1"/>
  <c r="S39" i="1"/>
  <c r="T49" i="1"/>
  <c r="X49" i="1" s="1"/>
  <c r="T94" i="1"/>
  <c r="X94" i="1" s="1"/>
  <c r="S11" i="1"/>
  <c r="S18" i="1"/>
  <c r="S22" i="1"/>
  <c r="S26" i="1"/>
  <c r="S36" i="1"/>
  <c r="S86" i="1"/>
  <c r="T99" i="1"/>
  <c r="X99" i="1" s="1"/>
  <c r="S38" i="1"/>
  <c r="N4" i="1" l="1"/>
  <c r="Q4" i="1"/>
  <c r="V4" i="1" s="1"/>
  <c r="R4" i="1"/>
  <c r="W4" i="1" s="1"/>
  <c r="M4" i="1"/>
  <c r="P4" i="1" l="1"/>
  <c r="O4" i="1"/>
  <c r="S4" i="1" l="1"/>
  <c r="T4" i="1"/>
  <c r="X4" i="1" s="1"/>
</calcChain>
</file>

<file path=xl/sharedStrings.xml><?xml version="1.0" encoding="utf-8"?>
<sst xmlns="http://schemas.openxmlformats.org/spreadsheetml/2006/main" count="39" uniqueCount="28">
  <si>
    <t>HS</t>
  </si>
  <si>
    <t>HN</t>
  </si>
  <si>
    <t>HD</t>
  </si>
  <si>
    <t>Service</t>
  </si>
  <si>
    <t xml:space="preserve">HD </t>
  </si>
  <si>
    <t>Nom Prénom</t>
  </si>
  <si>
    <t>TTX hres supp</t>
  </si>
  <si>
    <t>Rub 406</t>
  </si>
  <si>
    <t>Rub 400</t>
  </si>
  <si>
    <t>Rub 403</t>
  </si>
  <si>
    <t>Rub 404</t>
  </si>
  <si>
    <t>Heures de dimanche</t>
  </si>
  <si>
    <t>Heures supp</t>
  </si>
  <si>
    <t>Hres dimanche corr</t>
  </si>
  <si>
    <t>Hres nuit corr</t>
  </si>
  <si>
    <t>Tche 2 :
&gt; 14h</t>
  </si>
  <si>
    <t>Heures de nuit</t>
  </si>
  <si>
    <t>Hres de jour</t>
  </si>
  <si>
    <t>Tche 1 :
≤ 14h</t>
  </si>
  <si>
    <t>Rub 401</t>
  </si>
  <si>
    <t>Rub 402</t>
  </si>
  <si>
    <t xml:space="preserve">Total hres 
≤ 25h </t>
  </si>
  <si>
    <t xml:space="preserve">Total hres
&gt; 25h </t>
  </si>
  <si>
    <t>Eléments de Paie</t>
  </si>
  <si>
    <t>Code Agent</t>
  </si>
  <si>
    <t>Festival 1</t>
  </si>
  <si>
    <t>Festival 2</t>
  </si>
  <si>
    <t>NB d'heures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</si>
</sst>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0"/>
      <name val="Arial"/>
    </font>
    <font>
      <sz val="10"/>
      <name val="Arial"/>
      <family val="2"/>
    </font>
    <font>
      <sz val="12"/>
      <name val="Comic Sans MS"/>
      <family val="4"/>
    </font>
    <font>
      <b/>
      <sz val="12"/>
      <name val="Arial"/>
      <family val="2"/>
    </font>
    <font>
      <sz val="12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sz val="10"/>
      <color indexed="9"/>
      <name val="Arial"/>
      <family val="2"/>
    </font>
    <font>
      <b/>
      <sz val="10"/>
      <color indexed="9"/>
      <name val="Arial"/>
      <family val="2"/>
    </font>
    <font>
      <b/>
      <sz val="10"/>
      <color rgb="FF008000"/>
      <name val="Arial"/>
      <family val="2"/>
    </font>
    <font>
      <b/>
      <sz val="10"/>
      <color rgb="FF000080"/>
      <name val="Arial"/>
      <family val="2"/>
    </font>
    <font>
      <b/>
      <sz val="10"/>
      <color rgb="FFFF0000"/>
      <name val="Arial"/>
      <family val="2"/>
    </font>
    <font>
      <b/>
      <sz val="10"/>
      <color theme="0"/>
      <name val="Arial"/>
      <family val="2"/>
    </font>
    <font>
      <b/>
      <sz val="11"/>
      <color rgb="FFFF0000"/>
      <name val="Arial"/>
      <family val="2"/>
    </font>
    <font>
      <b/>
      <sz val="12"/>
      <color rgb="FFFF0000"/>
      <name val="Comic Sans MS"/>
      <family val="4"/>
    </font>
    <font>
      <b/>
      <sz val="10"/>
      <color rgb="FF000000"/>
      <name val="Arial"/>
      <family val="2"/>
    </font>
  </fonts>
  <fills count="15">
    <fill>
      <patternFill patternType="none"/>
    </fill>
    <fill>
      <patternFill patternType="gray125"/>
    </fill>
    <fill>
      <patternFill patternType="solid">
        <fgColor indexed="49"/>
        <bgColor indexed="64"/>
      </patternFill>
    </fill>
    <fill>
      <patternFill patternType="solid">
        <fgColor indexed="18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63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-0.499984740745262"/>
        <bgColor indexed="64"/>
      </patternFill>
    </fill>
    <fill>
      <patternFill patternType="solid">
        <fgColor theme="0"/>
        <bgColor indexed="64"/>
      </patternFill>
    </fill>
  </fills>
  <borders count="3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double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double">
        <color indexed="64"/>
      </right>
      <top style="medium">
        <color indexed="64"/>
      </top>
      <bottom/>
      <diagonal/>
    </border>
    <border>
      <left style="double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91">
    <xf numFmtId="0" fontId="0" fillId="0" borderId="0" xfId="0"/>
    <xf numFmtId="0" fontId="2" fillId="0" borderId="0" xfId="0" applyFont="1"/>
    <xf numFmtId="0" fontId="3" fillId="0" borderId="0" xfId="0" applyFont="1" applyBorder="1" applyAlignment="1">
      <alignment horizontal="center"/>
    </xf>
    <xf numFmtId="0" fontId="4" fillId="0" borderId="0" xfId="0" applyFont="1" applyBorder="1"/>
    <xf numFmtId="0" fontId="3" fillId="0" borderId="0" xfId="0" applyFont="1" applyBorder="1" applyAlignment="1" applyProtection="1">
      <alignment horizontal="center"/>
      <protection locked="0"/>
    </xf>
    <xf numFmtId="0" fontId="2" fillId="0" borderId="0" xfId="0" applyFont="1" applyProtection="1"/>
    <xf numFmtId="0" fontId="2" fillId="0" borderId="0" xfId="0" applyFont="1" applyBorder="1"/>
    <xf numFmtId="0" fontId="2" fillId="0" borderId="0" xfId="0" applyFont="1" applyBorder="1" applyProtection="1"/>
    <xf numFmtId="0" fontId="2" fillId="0" borderId="0" xfId="0" applyFont="1" applyBorder="1" applyProtection="1">
      <protection locked="0"/>
    </xf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6" fillId="2" borderId="5" xfId="0" applyFont="1" applyFill="1" applyBorder="1" applyAlignment="1" applyProtection="1">
      <alignment horizontal="center" vertical="center" wrapText="1"/>
      <protection locked="0"/>
    </xf>
    <xf numFmtId="0" fontId="8" fillId="3" borderId="5" xfId="0" applyFont="1" applyFill="1" applyBorder="1" applyAlignment="1" applyProtection="1">
      <alignment horizontal="center" vertical="center" wrapText="1"/>
      <protection locked="0"/>
    </xf>
    <xf numFmtId="0" fontId="6" fillId="0" borderId="3" xfId="0" applyFont="1" applyFill="1" applyBorder="1" applyProtection="1">
      <protection locked="0"/>
    </xf>
    <xf numFmtId="1" fontId="6" fillId="0" borderId="3" xfId="0" applyNumberFormat="1" applyFont="1" applyFill="1" applyBorder="1" applyProtection="1">
      <protection locked="0"/>
    </xf>
    <xf numFmtId="0" fontId="8" fillId="3" borderId="7" xfId="0" applyFont="1" applyFill="1" applyBorder="1" applyAlignment="1" applyProtection="1">
      <alignment horizontal="center" vertical="center" wrapText="1"/>
      <protection locked="0"/>
    </xf>
    <xf numFmtId="0" fontId="5" fillId="0" borderId="8" xfId="0" applyFont="1" applyBorder="1" applyAlignment="1">
      <alignment horizontal="center"/>
    </xf>
    <xf numFmtId="0" fontId="5" fillId="0" borderId="9" xfId="0" applyFont="1" applyBorder="1" applyAlignment="1">
      <alignment horizontal="center"/>
    </xf>
    <xf numFmtId="0" fontId="6" fillId="4" borderId="10" xfId="0" applyFont="1" applyFill="1" applyBorder="1" applyAlignment="1" applyProtection="1">
      <alignment horizontal="center" vertical="center" wrapText="1"/>
      <protection locked="0"/>
    </xf>
    <xf numFmtId="0" fontId="6" fillId="4" borderId="7" xfId="0" applyFont="1" applyFill="1" applyBorder="1" applyAlignment="1" applyProtection="1">
      <alignment horizontal="center" vertical="center" wrapText="1"/>
      <protection locked="0"/>
    </xf>
    <xf numFmtId="0" fontId="5" fillId="4" borderId="11" xfId="0" applyFont="1" applyFill="1" applyBorder="1" applyAlignment="1">
      <alignment horizontal="center"/>
    </xf>
    <xf numFmtId="0" fontId="5" fillId="4" borderId="9" xfId="0" applyFont="1" applyFill="1" applyBorder="1" applyAlignment="1">
      <alignment horizontal="center"/>
    </xf>
    <xf numFmtId="0" fontId="6" fillId="4" borderId="5" xfId="0" applyFont="1" applyFill="1" applyBorder="1" applyAlignment="1" applyProtection="1">
      <alignment horizontal="center" vertical="center" wrapText="1"/>
      <protection locked="0"/>
    </xf>
    <xf numFmtId="0" fontId="9" fillId="5" borderId="12" xfId="0" applyFont="1" applyFill="1" applyBorder="1" applyAlignment="1">
      <alignment horizontal="center"/>
    </xf>
    <xf numFmtId="0" fontId="7" fillId="0" borderId="3" xfId="0" applyFont="1" applyFill="1" applyBorder="1" applyAlignment="1" applyProtection="1">
      <alignment horizontal="center"/>
      <protection locked="0"/>
    </xf>
    <xf numFmtId="0" fontId="7" fillId="0" borderId="13" xfId="0" applyFont="1" applyFill="1" applyBorder="1" applyAlignment="1" applyProtection="1">
      <alignment horizontal="center"/>
      <protection locked="0"/>
    </xf>
    <xf numFmtId="0" fontId="7" fillId="0" borderId="14" xfId="0" applyFont="1" applyFill="1" applyBorder="1" applyAlignment="1" applyProtection="1">
      <alignment horizontal="center"/>
      <protection locked="0"/>
    </xf>
    <xf numFmtId="0" fontId="7" fillId="0" borderId="15" xfId="0" applyFont="1" applyFill="1" applyBorder="1" applyAlignment="1" applyProtection="1">
      <alignment horizontal="center"/>
      <protection locked="0"/>
    </xf>
    <xf numFmtId="0" fontId="7" fillId="0" borderId="3" xfId="0" applyNumberFormat="1" applyFont="1" applyFill="1" applyBorder="1" applyAlignment="1" applyProtection="1">
      <alignment horizontal="center"/>
      <protection locked="0"/>
    </xf>
    <xf numFmtId="0" fontId="7" fillId="0" borderId="13" xfId="0" applyNumberFormat="1" applyFont="1" applyFill="1" applyBorder="1" applyAlignment="1" applyProtection="1">
      <alignment horizontal="center"/>
      <protection locked="0"/>
    </xf>
    <xf numFmtId="0" fontId="7" fillId="0" borderId="16" xfId="0" applyFont="1" applyFill="1" applyBorder="1" applyAlignment="1" applyProtection="1">
      <alignment horizontal="center"/>
      <protection locked="0"/>
    </xf>
    <xf numFmtId="0" fontId="7" fillId="0" borderId="17" xfId="0" applyFont="1" applyFill="1" applyBorder="1" applyAlignment="1" applyProtection="1">
      <alignment horizontal="center"/>
      <protection locked="0"/>
    </xf>
    <xf numFmtId="0" fontId="5" fillId="0" borderId="18" xfId="0" applyFont="1" applyBorder="1" applyAlignment="1" applyProtection="1">
      <alignment horizontal="center"/>
      <protection locked="0"/>
    </xf>
    <xf numFmtId="0" fontId="2" fillId="0" borderId="0" xfId="0" applyFont="1" applyBorder="1" applyAlignment="1" applyProtection="1">
      <alignment horizontal="center" vertical="center"/>
      <protection locked="0"/>
    </xf>
    <xf numFmtId="0" fontId="9" fillId="5" borderId="20" xfId="0" applyFont="1" applyFill="1" applyBorder="1" applyAlignment="1" applyProtection="1">
      <alignment horizontal="left" wrapText="1"/>
      <protection locked="0"/>
    </xf>
    <xf numFmtId="0" fontId="6" fillId="2" borderId="19" xfId="0" applyFont="1" applyFill="1" applyBorder="1" applyAlignment="1" applyProtection="1">
      <alignment horizontal="center" vertical="center" wrapText="1"/>
      <protection locked="0"/>
    </xf>
    <xf numFmtId="0" fontId="8" fillId="3" borderId="22" xfId="0" applyFont="1" applyFill="1" applyBorder="1" applyAlignment="1" applyProtection="1">
      <alignment horizontal="center" vertical="center" wrapText="1"/>
      <protection locked="0"/>
    </xf>
    <xf numFmtId="0" fontId="6" fillId="4" borderId="23" xfId="0" applyFont="1" applyFill="1" applyBorder="1" applyAlignment="1" applyProtection="1">
      <alignment horizontal="center" vertical="center"/>
      <protection locked="0"/>
    </xf>
    <xf numFmtId="0" fontId="6" fillId="4" borderId="22" xfId="0" applyFont="1" applyFill="1" applyBorder="1" applyAlignment="1" applyProtection="1">
      <alignment horizontal="center" vertical="center"/>
      <protection locked="0"/>
    </xf>
    <xf numFmtId="0" fontId="8" fillId="3" borderId="19" xfId="0" applyFont="1" applyFill="1" applyBorder="1" applyAlignment="1" applyProtection="1">
      <alignment horizontal="center" vertical="center" wrapText="1"/>
      <protection locked="0"/>
    </xf>
    <xf numFmtId="0" fontId="6" fillId="4" borderId="19" xfId="0" applyFont="1" applyFill="1" applyBorder="1" applyAlignment="1" applyProtection="1">
      <alignment horizontal="center" vertical="center" wrapText="1"/>
      <protection locked="0"/>
    </xf>
    <xf numFmtId="0" fontId="5" fillId="0" borderId="26" xfId="0" applyFont="1" applyBorder="1" applyAlignment="1" applyProtection="1">
      <alignment horizontal="center"/>
      <protection locked="0"/>
    </xf>
    <xf numFmtId="0" fontId="7" fillId="0" borderId="24" xfId="0" applyFont="1" applyFill="1" applyBorder="1" applyAlignment="1" applyProtection="1">
      <alignment horizontal="center"/>
      <protection locked="0"/>
    </xf>
    <xf numFmtId="0" fontId="7" fillId="0" borderId="24" xfId="0" applyNumberFormat="1" applyFont="1" applyFill="1" applyBorder="1" applyAlignment="1" applyProtection="1">
      <alignment horizontal="center"/>
      <protection locked="0"/>
    </xf>
    <xf numFmtId="0" fontId="7" fillId="0" borderId="27" xfId="0" applyFont="1" applyFill="1" applyBorder="1" applyAlignment="1" applyProtection="1">
      <alignment horizontal="center"/>
      <protection locked="0"/>
    </xf>
    <xf numFmtId="0" fontId="7" fillId="0" borderId="28" xfId="0" applyFont="1" applyFill="1" applyBorder="1" applyAlignment="1" applyProtection="1">
      <alignment horizontal="center"/>
      <protection locked="0"/>
    </xf>
    <xf numFmtId="0" fontId="5" fillId="0" borderId="29" xfId="0" applyFont="1" applyBorder="1" applyAlignment="1" applyProtection="1">
      <alignment horizontal="center"/>
      <protection locked="0"/>
    </xf>
    <xf numFmtId="0" fontId="5" fillId="0" borderId="30" xfId="0" applyFont="1" applyBorder="1" applyAlignment="1" applyProtection="1">
      <alignment horizontal="center"/>
      <protection locked="0"/>
    </xf>
    <xf numFmtId="0" fontId="5" fillId="0" borderId="31" xfId="0" applyFont="1" applyBorder="1" applyAlignment="1" applyProtection="1">
      <alignment horizontal="center"/>
      <protection locked="0"/>
    </xf>
    <xf numFmtId="0" fontId="7" fillId="0" borderId="2" xfId="0" applyFont="1" applyFill="1" applyBorder="1" applyAlignment="1" applyProtection="1">
      <alignment horizontal="center"/>
      <protection locked="0"/>
    </xf>
    <xf numFmtId="0" fontId="5" fillId="0" borderId="12" xfId="0" applyFont="1" applyBorder="1" applyAlignment="1">
      <alignment horizontal="center"/>
    </xf>
    <xf numFmtId="0" fontId="4" fillId="11" borderId="33" xfId="0" applyFont="1" applyFill="1" applyBorder="1" applyProtection="1">
      <protection locked="0"/>
    </xf>
    <xf numFmtId="0" fontId="6" fillId="12" borderId="6" xfId="0" applyFont="1" applyFill="1" applyBorder="1" applyAlignment="1" applyProtection="1">
      <alignment horizontal="center" vertical="center" wrapText="1"/>
      <protection locked="0"/>
    </xf>
    <xf numFmtId="0" fontId="6" fillId="12" borderId="1" xfId="0" applyFont="1" applyFill="1" applyBorder="1" applyAlignment="1" applyProtection="1">
      <alignment horizontal="center" vertical="center" wrapText="1"/>
      <protection locked="0"/>
    </xf>
    <xf numFmtId="0" fontId="6" fillId="12" borderId="21" xfId="0" applyFont="1" applyFill="1" applyBorder="1" applyAlignment="1" applyProtection="1">
      <alignment horizontal="center" vertical="center" wrapText="1"/>
      <protection locked="0"/>
    </xf>
    <xf numFmtId="0" fontId="6" fillId="12" borderId="20" xfId="0" applyFont="1" applyFill="1" applyBorder="1" applyAlignment="1" applyProtection="1">
      <alignment horizontal="center" vertical="center" wrapText="1"/>
      <protection locked="0"/>
    </xf>
    <xf numFmtId="0" fontId="13" fillId="13" borderId="19" xfId="0" applyFont="1" applyFill="1" applyBorder="1" applyAlignment="1" applyProtection="1">
      <alignment horizontal="center" vertical="center"/>
      <protection locked="0"/>
    </xf>
    <xf numFmtId="0" fontId="13" fillId="13" borderId="20" xfId="0" applyFont="1" applyFill="1" applyBorder="1" applyAlignment="1" applyProtection="1">
      <alignment horizontal="center" vertical="center"/>
      <protection locked="0"/>
    </xf>
    <xf numFmtId="0" fontId="1" fillId="0" borderId="3" xfId="0" applyFont="1" applyFill="1" applyBorder="1" applyProtection="1">
      <protection locked="0"/>
    </xf>
    <xf numFmtId="0" fontId="6" fillId="14" borderId="4" xfId="0" applyFont="1" applyFill="1" applyBorder="1" applyProtection="1">
      <protection locked="0"/>
    </xf>
    <xf numFmtId="0" fontId="1" fillId="14" borderId="4" xfId="0" applyFont="1" applyFill="1" applyBorder="1" applyProtection="1">
      <protection locked="0"/>
    </xf>
    <xf numFmtId="0" fontId="14" fillId="0" borderId="24" xfId="0" applyNumberFormat="1" applyFont="1" applyFill="1" applyBorder="1" applyAlignment="1" applyProtection="1">
      <alignment horizontal="center"/>
      <protection locked="0"/>
    </xf>
    <xf numFmtId="0" fontId="14" fillId="0" borderId="3" xfId="0" applyNumberFormat="1" applyFont="1" applyFill="1" applyBorder="1" applyAlignment="1" applyProtection="1">
      <alignment horizontal="center"/>
      <protection locked="0"/>
    </xf>
    <xf numFmtId="0" fontId="14" fillId="0" borderId="13" xfId="0" applyNumberFormat="1" applyFont="1" applyFill="1" applyBorder="1" applyAlignment="1" applyProtection="1">
      <alignment horizontal="center"/>
      <protection locked="0"/>
    </xf>
    <xf numFmtId="0" fontId="14" fillId="0" borderId="24" xfId="0" applyFont="1" applyFill="1" applyBorder="1" applyAlignment="1" applyProtection="1">
      <alignment horizontal="center"/>
      <protection locked="0"/>
    </xf>
    <xf numFmtId="0" fontId="14" fillId="0" borderId="3" xfId="0" applyFont="1" applyFill="1" applyBorder="1" applyAlignment="1" applyProtection="1">
      <alignment horizontal="center"/>
      <protection locked="0"/>
    </xf>
    <xf numFmtId="0" fontId="14" fillId="0" borderId="13" xfId="0" applyFont="1" applyFill="1" applyBorder="1" applyAlignment="1" applyProtection="1">
      <alignment horizontal="center"/>
      <protection locked="0"/>
    </xf>
    <xf numFmtId="0" fontId="15" fillId="0" borderId="0" xfId="0" applyFont="1" applyBorder="1"/>
    <xf numFmtId="0" fontId="7" fillId="0" borderId="27" xfId="0" applyNumberFormat="1" applyFont="1" applyFill="1" applyBorder="1" applyAlignment="1" applyProtection="1">
      <alignment horizontal="center"/>
      <protection locked="0"/>
    </xf>
    <xf numFmtId="0" fontId="7" fillId="0" borderId="14" xfId="0" applyNumberFormat="1" applyFont="1" applyFill="1" applyBorder="1" applyAlignment="1" applyProtection="1">
      <alignment horizontal="center"/>
      <protection locked="0"/>
    </xf>
    <xf numFmtId="0" fontId="7" fillId="0" borderId="15" xfId="0" applyNumberFormat="1" applyFont="1" applyFill="1" applyBorder="1" applyAlignment="1" applyProtection="1">
      <alignment horizontal="center"/>
      <protection locked="0"/>
    </xf>
    <xf numFmtId="0" fontId="12" fillId="0" borderId="8" xfId="0" applyFont="1" applyBorder="1" applyAlignment="1">
      <alignment horizontal="center"/>
    </xf>
    <xf numFmtId="0" fontId="12" fillId="0" borderId="2" xfId="0" applyFont="1" applyBorder="1" applyAlignment="1">
      <alignment horizontal="center"/>
    </xf>
    <xf numFmtId="0" fontId="12" fillId="0" borderId="3" xfId="0" applyFont="1" applyBorder="1" applyAlignment="1">
      <alignment horizontal="center"/>
    </xf>
    <xf numFmtId="0" fontId="12" fillId="0" borderId="9" xfId="0" applyFont="1" applyBorder="1" applyAlignment="1">
      <alignment horizontal="center"/>
    </xf>
    <xf numFmtId="0" fontId="13" fillId="13" borderId="19" xfId="0" applyFont="1" applyFill="1" applyBorder="1" applyAlignment="1" applyProtection="1">
      <alignment horizontal="center" vertical="center" wrapText="1"/>
      <protection locked="0"/>
    </xf>
    <xf numFmtId="0" fontId="2" fillId="0" borderId="26" xfId="0" applyFont="1" applyBorder="1" applyProtection="1"/>
    <xf numFmtId="0" fontId="9" fillId="6" borderId="1" xfId="0" applyFont="1" applyFill="1" applyBorder="1" applyAlignment="1" applyProtection="1">
      <alignment horizontal="center"/>
      <protection locked="0"/>
    </xf>
    <xf numFmtId="0" fontId="9" fillId="6" borderId="32" xfId="0" applyFont="1" applyFill="1" applyBorder="1" applyAlignment="1" applyProtection="1">
      <alignment horizontal="center"/>
      <protection locked="0"/>
    </xf>
    <xf numFmtId="0" fontId="8" fillId="6" borderId="25" xfId="0" applyFont="1" applyFill="1" applyBorder="1" applyAlignment="1" applyProtection="1">
      <alignment horizontal="center"/>
      <protection locked="0"/>
    </xf>
    <xf numFmtId="0" fontId="5" fillId="8" borderId="32" xfId="0" applyFont="1" applyFill="1" applyBorder="1" applyAlignment="1" applyProtection="1">
      <alignment horizontal="center"/>
      <protection locked="0"/>
    </xf>
    <xf numFmtId="0" fontId="0" fillId="0" borderId="32" xfId="0" applyBorder="1" applyAlignment="1"/>
    <xf numFmtId="16" fontId="5" fillId="9" borderId="1" xfId="0" applyNumberFormat="1" applyFont="1" applyFill="1" applyBorder="1" applyAlignment="1" applyProtection="1">
      <alignment horizontal="center"/>
      <protection locked="0"/>
    </xf>
    <xf numFmtId="0" fontId="0" fillId="0" borderId="25" xfId="0" applyBorder="1" applyAlignment="1"/>
    <xf numFmtId="0" fontId="5" fillId="10" borderId="1" xfId="0" applyFont="1" applyFill="1" applyBorder="1" applyAlignment="1" applyProtection="1">
      <alignment horizontal="center"/>
      <protection locked="0"/>
    </xf>
    <xf numFmtId="0" fontId="1" fillId="12" borderId="1" xfId="0" applyFont="1" applyFill="1" applyBorder="1" applyAlignment="1" applyProtection="1">
      <alignment horizontal="center" vertical="center" wrapText="1"/>
      <protection locked="0"/>
    </xf>
    <xf numFmtId="0" fontId="1" fillId="12" borderId="20" xfId="0" applyFont="1" applyFill="1" applyBorder="1" applyAlignment="1" applyProtection="1">
      <alignment horizontal="center" vertical="center" wrapText="1"/>
      <protection locked="0"/>
    </xf>
    <xf numFmtId="0" fontId="5" fillId="7" borderId="20" xfId="0" applyFont="1" applyFill="1" applyBorder="1" applyAlignment="1" applyProtection="1">
      <alignment horizontal="center" wrapText="1"/>
      <protection locked="0"/>
    </xf>
    <xf numFmtId="0" fontId="0" fillId="0" borderId="34" xfId="0" applyBorder="1" applyAlignment="1">
      <alignment horizontal="center" wrapText="1"/>
    </xf>
    <xf numFmtId="0" fontId="0" fillId="0" borderId="35" xfId="0" applyBorder="1" applyAlignment="1">
      <alignment horizontal="center" wrapText="1"/>
    </xf>
  </cellXfs>
  <cellStyles count="1">
    <cellStyle name="Normal" xfId="0" builtinId="0"/>
  </cellStyles>
  <dxfs count="57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  <fill>
        <patternFill>
          <bgColor indexed="20"/>
        </patternFill>
      </fill>
    </dxf>
    <dxf>
      <fill>
        <patternFill>
          <bgColor indexed="45"/>
        </patternFill>
      </fill>
    </dxf>
    <dxf>
      <fill>
        <patternFill>
          <bgColor indexed="44"/>
        </patternFill>
      </fill>
    </dxf>
    <dxf>
      <font>
        <condense val="0"/>
        <extend val="0"/>
        <color indexed="31"/>
      </font>
    </dxf>
    <dxf>
      <font>
        <condense val="0"/>
        <extend val="0"/>
        <color indexed="9"/>
      </font>
    </dxf>
    <dxf>
      <font>
        <condense val="0"/>
        <extend val="0"/>
        <color indexed="31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  <fill>
        <patternFill>
          <bgColor indexed="20"/>
        </patternFill>
      </fill>
    </dxf>
    <dxf>
      <fill>
        <patternFill>
          <bgColor indexed="45"/>
        </patternFill>
      </fill>
    </dxf>
    <dxf>
      <fill>
        <patternFill>
          <bgColor indexed="44"/>
        </patternFill>
      </fill>
    </dxf>
    <dxf>
      <font>
        <condense val="0"/>
        <extend val="0"/>
        <color indexed="31"/>
      </font>
    </dxf>
    <dxf>
      <font>
        <condense val="0"/>
        <extend val="0"/>
        <color indexed="9"/>
      </font>
    </dxf>
    <dxf>
      <font>
        <condense val="0"/>
        <extend val="0"/>
        <color indexed="31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  <fill>
        <patternFill>
          <bgColor indexed="20"/>
        </patternFill>
      </fill>
    </dxf>
    <dxf>
      <fill>
        <patternFill>
          <bgColor indexed="45"/>
        </patternFill>
      </fill>
    </dxf>
    <dxf>
      <fill>
        <patternFill>
          <bgColor indexed="44"/>
        </patternFill>
      </fill>
    </dxf>
    <dxf>
      <font>
        <condense val="0"/>
        <extend val="0"/>
        <color indexed="31"/>
      </font>
    </dxf>
    <dxf>
      <font>
        <condense val="0"/>
        <extend val="0"/>
        <color indexed="9"/>
      </font>
    </dxf>
    <dxf>
      <font>
        <condense val="0"/>
        <extend val="0"/>
        <color indexed="31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  <fill>
        <patternFill>
          <bgColor indexed="20"/>
        </patternFill>
      </fill>
    </dxf>
    <dxf>
      <fill>
        <patternFill>
          <bgColor indexed="45"/>
        </patternFill>
      </fill>
    </dxf>
    <dxf>
      <fill>
        <patternFill>
          <bgColor indexed="44"/>
        </patternFill>
      </fill>
    </dxf>
    <dxf>
      <font>
        <condense val="0"/>
        <extend val="0"/>
        <color indexed="31"/>
      </font>
    </dxf>
    <dxf>
      <font>
        <condense val="0"/>
        <extend val="0"/>
        <color indexed="9"/>
      </font>
    </dxf>
    <dxf>
      <font>
        <condense val="0"/>
        <extend val="0"/>
        <color indexed="31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  <fill>
        <patternFill>
          <bgColor indexed="20"/>
        </patternFill>
      </fill>
    </dxf>
    <dxf>
      <fill>
        <patternFill>
          <bgColor indexed="45"/>
        </patternFill>
      </fill>
    </dxf>
    <dxf>
      <fill>
        <patternFill>
          <bgColor indexed="44"/>
        </patternFill>
      </fill>
    </dxf>
    <dxf>
      <font>
        <condense val="0"/>
        <extend val="0"/>
        <color indexed="31"/>
      </font>
    </dxf>
    <dxf>
      <font>
        <condense val="0"/>
        <extend val="0"/>
        <color indexed="9"/>
      </font>
    </dxf>
    <dxf>
      <font>
        <condense val="0"/>
        <extend val="0"/>
        <color indexed="31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  <fill>
        <patternFill>
          <bgColor indexed="20"/>
        </patternFill>
      </fill>
    </dxf>
    <dxf>
      <fill>
        <patternFill>
          <bgColor indexed="45"/>
        </patternFill>
      </fill>
    </dxf>
    <dxf>
      <fill>
        <patternFill>
          <bgColor indexed="44"/>
        </patternFill>
      </fill>
    </dxf>
    <dxf>
      <font>
        <condense val="0"/>
        <extend val="0"/>
        <color indexed="31"/>
      </font>
    </dxf>
    <dxf>
      <font>
        <condense val="0"/>
        <extend val="0"/>
        <color indexed="9"/>
      </font>
    </dxf>
    <dxf>
      <font>
        <condense val="0"/>
        <extend val="0"/>
        <color indexed="31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  <fill>
        <patternFill>
          <bgColor indexed="20"/>
        </patternFill>
      </fill>
    </dxf>
    <dxf>
      <fill>
        <patternFill>
          <bgColor indexed="45"/>
        </patternFill>
      </fill>
    </dxf>
    <dxf>
      <fill>
        <patternFill>
          <bgColor indexed="44"/>
        </patternFill>
      </fill>
    </dxf>
    <dxf>
      <font>
        <condense val="0"/>
        <extend val="0"/>
        <color indexed="31"/>
      </font>
    </dxf>
    <dxf>
      <font>
        <condense val="0"/>
        <extend val="0"/>
        <color indexed="9"/>
      </font>
    </dxf>
    <dxf>
      <font>
        <condense val="0"/>
        <extend val="0"/>
        <color indexed="31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0</xdr:row>
          <xdr:rowOff>0</xdr:rowOff>
        </xdr:from>
        <xdr:to>
          <xdr:col>0</xdr:col>
          <xdr:colOff>1133475</xdr:colOff>
          <xdr:row>1</xdr:row>
          <xdr:rowOff>76200</xdr:rowOff>
        </xdr:to>
        <xdr:sp macro="" textlink="">
          <xdr:nvSpPr>
            <xdr:cNvPr id="7219" name="Button 51" hidden="1">
              <a:extLst>
                <a:ext uri="{63B3BB69-23CF-44E3-9099-C40C66FF867C}">
                  <a14:compatExt spid="_x0000_s7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8000"/>
                  </a:solidFill>
                  <a:latin typeface="Arial"/>
                  <a:cs typeface="Arial"/>
                </a:rPr>
                <a:t>Insérer ligne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1143000</xdr:colOff>
          <xdr:row>0</xdr:row>
          <xdr:rowOff>0</xdr:rowOff>
        </xdr:from>
        <xdr:to>
          <xdr:col>2</xdr:col>
          <xdr:colOff>914400</xdr:colOff>
          <xdr:row>1</xdr:row>
          <xdr:rowOff>76200</xdr:rowOff>
        </xdr:to>
        <xdr:sp macro="" textlink="">
          <xdr:nvSpPr>
            <xdr:cNvPr id="7221" name="Button 53" hidden="1">
              <a:extLst>
                <a:ext uri="{63B3BB69-23CF-44E3-9099-C40C66FF867C}">
                  <a14:compatExt spid="_x0000_s72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Supprimer ligne active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923925</xdr:colOff>
          <xdr:row>0</xdr:row>
          <xdr:rowOff>0</xdr:rowOff>
        </xdr:from>
        <xdr:to>
          <xdr:col>2</xdr:col>
          <xdr:colOff>1828800</xdr:colOff>
          <xdr:row>1</xdr:row>
          <xdr:rowOff>76200</xdr:rowOff>
        </xdr:to>
        <xdr:sp macro="" textlink="">
          <xdr:nvSpPr>
            <xdr:cNvPr id="7226" name="Button 58" hidden="1">
              <a:extLst>
                <a:ext uri="{63B3BB69-23CF-44E3-9099-C40C66FF867C}">
                  <a14:compatExt spid="_x0000_s72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80"/>
                  </a:solidFill>
                  <a:latin typeface="Arial"/>
                  <a:cs typeface="Arial"/>
                </a:rPr>
                <a:t>Trier A --&gt; Z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1</xdr:row>
          <xdr:rowOff>104775</xdr:rowOff>
        </xdr:from>
        <xdr:to>
          <xdr:col>0</xdr:col>
          <xdr:colOff>1085850</xdr:colOff>
          <xdr:row>1</xdr:row>
          <xdr:rowOff>476250</xdr:rowOff>
        </xdr:to>
        <xdr:sp macro="" textlink="">
          <xdr:nvSpPr>
            <xdr:cNvPr id="7227" name="Button 59" hidden="1">
              <a:extLst>
                <a:ext uri="{63B3BB69-23CF-44E3-9099-C40C66FF867C}">
                  <a14:compatExt spid="_x0000_s72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EXPORT CSV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2.xml"/><Relationship Id="rId3" Type="http://schemas.openxmlformats.org/officeDocument/2006/relationships/printerSettings" Target="../printerSettings/printerSettings3.bin"/><Relationship Id="rId7" Type="http://schemas.openxmlformats.org/officeDocument/2006/relationships/ctrlProp" Target="../ctrlProps/ctrlProp1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vmlDrawing" Target="../drawings/vmlDrawing1.vml"/><Relationship Id="rId5" Type="http://schemas.openxmlformats.org/officeDocument/2006/relationships/drawing" Target="../drawings/drawing1.xml"/><Relationship Id="rId10" Type="http://schemas.openxmlformats.org/officeDocument/2006/relationships/ctrlProp" Target="../ctrlProps/ctrlProp4.xml"/><Relationship Id="rId4" Type="http://schemas.openxmlformats.org/officeDocument/2006/relationships/printerSettings" Target="../printerSettings/printerSettings4.bin"/><Relationship Id="rId9" Type="http://schemas.openxmlformats.org/officeDocument/2006/relationships/ctrlProp" Target="../ctrlProps/ctrlProp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Y102"/>
  <sheetViews>
    <sheetView showGridLines="0" showZeros="0" tabSelected="1" zoomScale="90" zoomScaleNormal="90" workbookViewId="0">
      <pane xSplit="3" ySplit="3" topLeftCell="D4" activePane="bottomRight" state="frozenSplit"/>
      <selection pane="topRight" activeCell="D1" sqref="D1"/>
      <selection pane="bottomLeft" activeCell="A4" sqref="A4"/>
      <selection pane="bottomRight" activeCell="A3" sqref="A3"/>
    </sheetView>
  </sheetViews>
  <sheetFormatPr baseColWidth="10" defaultColWidth="7.85546875" defaultRowHeight="19.5" x14ac:dyDescent="0.4"/>
  <cols>
    <col min="1" max="1" width="19.85546875" style="6" customWidth="1"/>
    <col min="2" max="2" width="6.140625" style="6" customWidth="1"/>
    <col min="3" max="3" width="28.140625" style="3" customWidth="1"/>
    <col min="4" max="4" width="9.140625" style="4" customWidth="1"/>
    <col min="5" max="12" width="8" style="4" customWidth="1"/>
    <col min="13" max="13" width="10.7109375" style="2" customWidth="1"/>
    <col min="14" max="14" width="10.28515625" style="2" hidden="1" customWidth="1"/>
    <col min="15" max="20" width="10.42578125" style="2" hidden="1" customWidth="1"/>
    <col min="21" max="21" width="11.42578125" style="2" customWidth="1"/>
    <col min="22" max="24" width="10.42578125" style="2" customWidth="1"/>
    <col min="25" max="25" width="3.7109375" style="6" customWidth="1"/>
    <col min="26" max="16384" width="7.85546875" style="1"/>
  </cols>
  <sheetData>
    <row r="1" spans="1:25" ht="20.25" thickBot="1" x14ac:dyDescent="0.45">
      <c r="M1" s="88" t="s">
        <v>27</v>
      </c>
      <c r="N1" s="89"/>
      <c r="O1" s="89"/>
      <c r="P1" s="89"/>
      <c r="Q1" s="89"/>
      <c r="R1" s="90"/>
      <c r="S1" s="33"/>
      <c r="T1" s="42"/>
      <c r="U1" s="78" t="s">
        <v>23</v>
      </c>
      <c r="V1" s="79"/>
      <c r="W1" s="79"/>
      <c r="X1" s="80"/>
      <c r="Y1" s="8"/>
    </row>
    <row r="2" spans="1:25" s="5" customFormat="1" ht="39" thickBot="1" x14ac:dyDescent="0.45">
      <c r="A2" s="7"/>
      <c r="B2" s="7"/>
      <c r="C2" s="77"/>
      <c r="D2" s="81" t="s">
        <v>3</v>
      </c>
      <c r="E2" s="82"/>
      <c r="F2" s="82"/>
      <c r="G2" s="83" t="s">
        <v>25</v>
      </c>
      <c r="H2" s="82"/>
      <c r="I2" s="84"/>
      <c r="J2" s="85" t="s">
        <v>26</v>
      </c>
      <c r="K2" s="82"/>
      <c r="L2" s="82"/>
      <c r="M2" s="52"/>
      <c r="N2" s="53" t="s">
        <v>17</v>
      </c>
      <c r="O2" s="54" t="s">
        <v>18</v>
      </c>
      <c r="P2" s="54" t="s">
        <v>15</v>
      </c>
      <c r="Q2" s="12" t="s">
        <v>11</v>
      </c>
      <c r="R2" s="16" t="s">
        <v>16</v>
      </c>
      <c r="S2" s="19" t="s">
        <v>21</v>
      </c>
      <c r="T2" s="20" t="s">
        <v>22</v>
      </c>
      <c r="U2" s="86" t="s">
        <v>17</v>
      </c>
      <c r="V2" s="12" t="s">
        <v>13</v>
      </c>
      <c r="W2" s="13" t="s">
        <v>14</v>
      </c>
      <c r="X2" s="23" t="s">
        <v>12</v>
      </c>
      <c r="Y2" s="34"/>
    </row>
    <row r="3" spans="1:25" s="5" customFormat="1" ht="38.25" x14ac:dyDescent="0.4">
      <c r="A3" s="57" t="s">
        <v>3</v>
      </c>
      <c r="B3" s="76" t="s">
        <v>24</v>
      </c>
      <c r="C3" s="58" t="s">
        <v>5</v>
      </c>
      <c r="D3" s="47" t="s">
        <v>0</v>
      </c>
      <c r="E3" s="48" t="s">
        <v>4</v>
      </c>
      <c r="F3" s="49" t="s">
        <v>1</v>
      </c>
      <c r="G3" s="47" t="s">
        <v>0</v>
      </c>
      <c r="H3" s="48" t="s">
        <v>2</v>
      </c>
      <c r="I3" s="49" t="s">
        <v>1</v>
      </c>
      <c r="J3" s="47" t="s">
        <v>0</v>
      </c>
      <c r="K3" s="48" t="s">
        <v>2</v>
      </c>
      <c r="L3" s="49" t="s">
        <v>1</v>
      </c>
      <c r="M3" s="35" t="s">
        <v>6</v>
      </c>
      <c r="N3" s="55" t="s">
        <v>8</v>
      </c>
      <c r="O3" s="56" t="s">
        <v>19</v>
      </c>
      <c r="P3" s="56" t="s">
        <v>20</v>
      </c>
      <c r="Q3" s="36" t="s">
        <v>9</v>
      </c>
      <c r="R3" s="37" t="s">
        <v>10</v>
      </c>
      <c r="S3" s="38"/>
      <c r="T3" s="39" t="s">
        <v>7</v>
      </c>
      <c r="U3" s="87" t="s">
        <v>8</v>
      </c>
      <c r="V3" s="36" t="s">
        <v>9</v>
      </c>
      <c r="W3" s="40" t="s">
        <v>10</v>
      </c>
      <c r="X3" s="41" t="s">
        <v>7</v>
      </c>
      <c r="Y3" s="7"/>
    </row>
    <row r="4" spans="1:25" ht="19.5" customHeight="1" x14ac:dyDescent="0.4">
      <c r="A4" s="14"/>
      <c r="B4" s="15">
        <v>2360</v>
      </c>
      <c r="C4" s="60"/>
      <c r="D4" s="43"/>
      <c r="E4" s="25"/>
      <c r="F4" s="26"/>
      <c r="G4" s="43"/>
      <c r="H4" s="25"/>
      <c r="I4" s="26"/>
      <c r="J4" s="43"/>
      <c r="K4" s="25"/>
      <c r="L4" s="26"/>
      <c r="M4" s="24">
        <f t="shared" ref="M4:M35" si="0">(D4+E4+F4)+(G4+H4+I4)+(J4+K4+L4)</f>
        <v>0</v>
      </c>
      <c r="N4" s="17">
        <f t="shared" ref="N4:N40" si="1">SUM($D4+$G4+$J4)</f>
        <v>0</v>
      </c>
      <c r="O4" s="9">
        <f t="shared" ref="O4:O40" si="2">IF($N4&gt;14,14,$N4)</f>
        <v>0</v>
      </c>
      <c r="P4" s="9">
        <f t="shared" ref="P4:P40" si="3">IF($N4&gt;14,$N4-14,0)</f>
        <v>0</v>
      </c>
      <c r="Q4" s="10">
        <f t="shared" ref="Q4:Q40" si="4">SUM($E4+$H4+$K4)</f>
        <v>0</v>
      </c>
      <c r="R4" s="18">
        <f t="shared" ref="R4:R40" si="5">SUM($F4+$I4+$L4)</f>
        <v>0</v>
      </c>
      <c r="S4" s="21">
        <f t="shared" ref="S4:S40" si="6">IF(O4+P4+Q4+R4&gt;=25,25,(O4+P4+Q4+R4))</f>
        <v>0</v>
      </c>
      <c r="T4" s="22" t="b">
        <f t="shared" ref="T4:T40" si="7">IF(O4+P4&gt;25,(O4+P4)-25,FALSE)</f>
        <v>0</v>
      </c>
      <c r="U4" s="51">
        <f>N4</f>
        <v>0</v>
      </c>
      <c r="V4" s="11">
        <f t="shared" ref="V4:V40" si="8">Q4</f>
        <v>0</v>
      </c>
      <c r="W4" s="11">
        <f t="shared" ref="W4:W40" si="9">R4</f>
        <v>0</v>
      </c>
      <c r="X4" s="11" t="b">
        <f t="shared" ref="X4:X40" si="10">T4</f>
        <v>0</v>
      </c>
      <c r="Y4" s="8"/>
    </row>
    <row r="5" spans="1:25" ht="19.5" customHeight="1" x14ac:dyDescent="0.4">
      <c r="A5" s="59"/>
      <c r="B5" s="15">
        <v>20</v>
      </c>
      <c r="C5" s="60"/>
      <c r="D5" s="43"/>
      <c r="E5" s="25"/>
      <c r="F5" s="26"/>
      <c r="G5" s="43"/>
      <c r="H5" s="25"/>
      <c r="I5" s="26"/>
      <c r="J5" s="43"/>
      <c r="K5" s="25"/>
      <c r="L5" s="26"/>
      <c r="M5" s="24">
        <f t="shared" ref="M5" si="11">(D5+E5+F5)+(G5+H5+I5)+(J5+K5+L5)</f>
        <v>0</v>
      </c>
      <c r="N5" s="17">
        <f t="shared" si="1"/>
        <v>0</v>
      </c>
      <c r="O5" s="9">
        <f t="shared" si="2"/>
        <v>0</v>
      </c>
      <c r="P5" s="9">
        <f t="shared" si="3"/>
        <v>0</v>
      </c>
      <c r="Q5" s="10">
        <f t="shared" si="4"/>
        <v>0</v>
      </c>
      <c r="R5" s="18">
        <f t="shared" si="5"/>
        <v>0</v>
      </c>
      <c r="S5" s="21">
        <f t="shared" ref="S5" si="12">IF(O5+P5+Q5+R5&gt;=25,25,(O5+P5+Q5+R5))</f>
        <v>0</v>
      </c>
      <c r="T5" s="22" t="b">
        <f t="shared" ref="T5" si="13">IF(O5+P5&gt;25,(O5+P5)-25,FALSE)</f>
        <v>0</v>
      </c>
      <c r="U5" s="51">
        <f t="shared" ref="U5:U68" si="14">N5</f>
        <v>0</v>
      </c>
      <c r="V5" s="11">
        <f t="shared" ref="V5" si="15">Q5</f>
        <v>0</v>
      </c>
      <c r="W5" s="11">
        <f t="shared" ref="W5" si="16">R5</f>
        <v>0</v>
      </c>
      <c r="X5" s="11" t="b">
        <f t="shared" ref="X5" si="17">T5</f>
        <v>0</v>
      </c>
      <c r="Y5" s="8"/>
    </row>
    <row r="6" spans="1:25" ht="19.5" customHeight="1" x14ac:dyDescent="0.4">
      <c r="A6" s="59"/>
      <c r="B6" s="15">
        <v>3453</v>
      </c>
      <c r="C6" s="61"/>
      <c r="D6" s="43"/>
      <c r="E6" s="25"/>
      <c r="F6" s="26"/>
      <c r="G6" s="43">
        <v>16</v>
      </c>
      <c r="H6" s="25">
        <v>11</v>
      </c>
      <c r="I6" s="26">
        <v>12</v>
      </c>
      <c r="J6" s="43"/>
      <c r="K6" s="25"/>
      <c r="L6" s="26"/>
      <c r="M6" s="24">
        <f t="shared" si="0"/>
        <v>39</v>
      </c>
      <c r="N6" s="17">
        <f t="shared" si="1"/>
        <v>16</v>
      </c>
      <c r="O6" s="9">
        <f t="shared" si="2"/>
        <v>14</v>
      </c>
      <c r="P6" s="9">
        <f t="shared" si="3"/>
        <v>2</v>
      </c>
      <c r="Q6" s="10">
        <f t="shared" si="4"/>
        <v>11</v>
      </c>
      <c r="R6" s="18">
        <f t="shared" si="5"/>
        <v>12</v>
      </c>
      <c r="S6" s="21">
        <f t="shared" ref="S6" si="18">IF(O6+P6+Q6+R6&gt;=25,25,(O6+P6+Q6+R6))</f>
        <v>25</v>
      </c>
      <c r="T6" s="22" t="b">
        <f t="shared" ref="T6" si="19">IF(O6+P6&gt;25,(O6+P6)-25,FALSE)</f>
        <v>0</v>
      </c>
      <c r="U6" s="51">
        <f t="shared" si="14"/>
        <v>16</v>
      </c>
      <c r="V6" s="11">
        <f t="shared" ref="V6" si="20">Q6</f>
        <v>11</v>
      </c>
      <c r="W6" s="11">
        <f t="shared" ref="W6" si="21">R6</f>
        <v>12</v>
      </c>
      <c r="X6" s="11" t="b">
        <f t="shared" ref="X6" si="22">T6</f>
        <v>0</v>
      </c>
      <c r="Y6" s="8"/>
    </row>
    <row r="7" spans="1:25" ht="19.5" customHeight="1" x14ac:dyDescent="0.4">
      <c r="A7" s="59"/>
      <c r="B7" s="15">
        <v>3436</v>
      </c>
      <c r="C7" s="61"/>
      <c r="D7" s="43"/>
      <c r="E7" s="25"/>
      <c r="F7" s="26"/>
      <c r="G7" s="43">
        <v>16</v>
      </c>
      <c r="H7" s="25">
        <v>4</v>
      </c>
      <c r="I7" s="26">
        <v>12</v>
      </c>
      <c r="J7" s="43"/>
      <c r="K7" s="25"/>
      <c r="L7" s="26"/>
      <c r="M7" s="24">
        <f t="shared" si="0"/>
        <v>32</v>
      </c>
      <c r="N7" s="17">
        <f t="shared" si="1"/>
        <v>16</v>
      </c>
      <c r="O7" s="9">
        <f t="shared" si="2"/>
        <v>14</v>
      </c>
      <c r="P7" s="9">
        <f t="shared" si="3"/>
        <v>2</v>
      </c>
      <c r="Q7" s="10">
        <f t="shared" si="4"/>
        <v>4</v>
      </c>
      <c r="R7" s="18">
        <f t="shared" si="5"/>
        <v>12</v>
      </c>
      <c r="S7" s="21">
        <f t="shared" ref="S7" si="23">IF(O7+P7+Q7+R7&gt;=25,25,(O7+P7+Q7+R7))</f>
        <v>25</v>
      </c>
      <c r="T7" s="22" t="b">
        <f t="shared" ref="T7" si="24">IF(O7+P7&gt;25,(O7+P7)-25,FALSE)</f>
        <v>0</v>
      </c>
      <c r="U7" s="51">
        <f t="shared" si="14"/>
        <v>16</v>
      </c>
      <c r="V7" s="11">
        <f t="shared" ref="V7" si="25">Q7</f>
        <v>4</v>
      </c>
      <c r="W7" s="11">
        <f t="shared" ref="W7" si="26">R7</f>
        <v>12</v>
      </c>
      <c r="X7" s="11" t="b">
        <f t="shared" ref="X7" si="27">T7</f>
        <v>0</v>
      </c>
      <c r="Y7" s="8"/>
    </row>
    <row r="8" spans="1:25" ht="19.5" customHeight="1" x14ac:dyDescent="0.4">
      <c r="A8" s="59"/>
      <c r="B8" s="15">
        <v>3456</v>
      </c>
      <c r="C8" s="61"/>
      <c r="D8" s="43">
        <v>2</v>
      </c>
      <c r="E8" s="25"/>
      <c r="F8" s="26">
        <v>3</v>
      </c>
      <c r="G8" s="43">
        <v>14</v>
      </c>
      <c r="H8" s="25">
        <v>8</v>
      </c>
      <c r="I8" s="26">
        <v>17</v>
      </c>
      <c r="J8" s="43"/>
      <c r="K8" s="25"/>
      <c r="L8" s="26"/>
      <c r="M8" s="24">
        <f t="shared" si="0"/>
        <v>44</v>
      </c>
      <c r="N8" s="17">
        <f t="shared" si="1"/>
        <v>16</v>
      </c>
      <c r="O8" s="9">
        <f t="shared" si="2"/>
        <v>14</v>
      </c>
      <c r="P8" s="9">
        <f t="shared" si="3"/>
        <v>2</v>
      </c>
      <c r="Q8" s="10">
        <f t="shared" si="4"/>
        <v>8</v>
      </c>
      <c r="R8" s="18">
        <f t="shared" si="5"/>
        <v>20</v>
      </c>
      <c r="S8" s="21">
        <f t="shared" ref="S8" si="28">IF(O8+P8+Q8+R8&gt;=25,25,(O8+P8+Q8+R8))</f>
        <v>25</v>
      </c>
      <c r="T8" s="22" t="b">
        <f t="shared" ref="T8" si="29">IF(O8+P8&gt;25,(O8+P8)-25,FALSE)</f>
        <v>0</v>
      </c>
      <c r="U8" s="51">
        <f t="shared" si="14"/>
        <v>16</v>
      </c>
      <c r="V8" s="11">
        <f t="shared" ref="V8" si="30">Q8</f>
        <v>8</v>
      </c>
      <c r="W8" s="11">
        <f t="shared" ref="W8" si="31">R8</f>
        <v>20</v>
      </c>
      <c r="X8" s="11" t="b">
        <f t="shared" ref="X8" si="32">T8</f>
        <v>0</v>
      </c>
      <c r="Y8" s="8"/>
    </row>
    <row r="9" spans="1:25" ht="19.5" customHeight="1" x14ac:dyDescent="0.4">
      <c r="A9" s="59"/>
      <c r="B9" s="15">
        <v>3313</v>
      </c>
      <c r="C9" s="61"/>
      <c r="D9" s="43"/>
      <c r="E9" s="25"/>
      <c r="F9" s="26"/>
      <c r="G9" s="43"/>
      <c r="H9" s="25">
        <v>4.5</v>
      </c>
      <c r="I9" s="26"/>
      <c r="J9" s="43"/>
      <c r="K9" s="25"/>
      <c r="L9" s="26"/>
      <c r="M9" s="24">
        <f t="shared" si="0"/>
        <v>4.5</v>
      </c>
      <c r="N9" s="17">
        <f t="shared" si="1"/>
        <v>0</v>
      </c>
      <c r="O9" s="9">
        <f t="shared" si="2"/>
        <v>0</v>
      </c>
      <c r="P9" s="9">
        <f t="shared" si="3"/>
        <v>0</v>
      </c>
      <c r="Q9" s="10">
        <f t="shared" si="4"/>
        <v>4.5</v>
      </c>
      <c r="R9" s="18">
        <f t="shared" si="5"/>
        <v>0</v>
      </c>
      <c r="S9" s="21">
        <f t="shared" ref="S9" si="33">IF(O9+P9+Q9+R9&gt;=25,25,(O9+P9+Q9+R9))</f>
        <v>4.5</v>
      </c>
      <c r="T9" s="22" t="b">
        <f t="shared" ref="T9" si="34">IF(O9+P9&gt;25,(O9+P9)-25,FALSE)</f>
        <v>0</v>
      </c>
      <c r="U9" s="51">
        <f t="shared" si="14"/>
        <v>0</v>
      </c>
      <c r="V9" s="11">
        <f t="shared" ref="V9" si="35">Q9</f>
        <v>4.5</v>
      </c>
      <c r="W9" s="11">
        <f t="shared" ref="W9" si="36">R9</f>
        <v>0</v>
      </c>
      <c r="X9" s="11" t="b">
        <f t="shared" ref="X9" si="37">T9</f>
        <v>0</v>
      </c>
      <c r="Y9" s="8"/>
    </row>
    <row r="10" spans="1:25" ht="19.5" customHeight="1" x14ac:dyDescent="0.4">
      <c r="A10" s="59"/>
      <c r="B10" s="15">
        <v>2162</v>
      </c>
      <c r="C10" s="61"/>
      <c r="D10" s="43"/>
      <c r="E10" s="25"/>
      <c r="F10" s="26"/>
      <c r="G10" s="43">
        <v>2.5</v>
      </c>
      <c r="H10" s="25">
        <v>4.5</v>
      </c>
      <c r="I10" s="26"/>
      <c r="J10" s="43"/>
      <c r="K10" s="25"/>
      <c r="L10" s="26"/>
      <c r="M10" s="24">
        <f t="shared" si="0"/>
        <v>7</v>
      </c>
      <c r="N10" s="17">
        <f t="shared" si="1"/>
        <v>2.5</v>
      </c>
      <c r="O10" s="9">
        <f t="shared" si="2"/>
        <v>2.5</v>
      </c>
      <c r="P10" s="9">
        <f t="shared" si="3"/>
        <v>0</v>
      </c>
      <c r="Q10" s="10">
        <f t="shared" si="4"/>
        <v>4.5</v>
      </c>
      <c r="R10" s="18">
        <f t="shared" si="5"/>
        <v>0</v>
      </c>
      <c r="S10" s="21">
        <f t="shared" ref="S10" si="38">IF(O10+P10+Q10+R10&gt;=25,25,(O10+P10+Q10+R10))</f>
        <v>7</v>
      </c>
      <c r="T10" s="22" t="b">
        <f t="shared" ref="T10" si="39">IF(O10+P10&gt;25,(O10+P10)-25,FALSE)</f>
        <v>0</v>
      </c>
      <c r="U10" s="51">
        <f t="shared" si="14"/>
        <v>2.5</v>
      </c>
      <c r="V10" s="11">
        <f t="shared" ref="V10" si="40">Q10</f>
        <v>4.5</v>
      </c>
      <c r="W10" s="11">
        <f t="shared" ref="W10" si="41">R10</f>
        <v>0</v>
      </c>
      <c r="X10" s="11" t="b">
        <f t="shared" ref="X10" si="42">T10</f>
        <v>0</v>
      </c>
      <c r="Y10" s="8"/>
    </row>
    <row r="11" spans="1:25" ht="19.5" customHeight="1" x14ac:dyDescent="0.4">
      <c r="A11" s="14"/>
      <c r="B11" s="15">
        <v>35</v>
      </c>
      <c r="C11" s="60"/>
      <c r="D11" s="43"/>
      <c r="E11" s="25"/>
      <c r="F11" s="26"/>
      <c r="G11" s="44"/>
      <c r="H11" s="29"/>
      <c r="I11" s="30"/>
      <c r="J11" s="43"/>
      <c r="K11" s="25"/>
      <c r="L11" s="26"/>
      <c r="M11" s="24">
        <f t="shared" si="0"/>
        <v>0</v>
      </c>
      <c r="N11" s="17">
        <f t="shared" si="1"/>
        <v>0</v>
      </c>
      <c r="O11" s="9">
        <f t="shared" si="2"/>
        <v>0</v>
      </c>
      <c r="P11" s="9">
        <f t="shared" si="3"/>
        <v>0</v>
      </c>
      <c r="Q11" s="10">
        <f t="shared" si="4"/>
        <v>0</v>
      </c>
      <c r="R11" s="18">
        <f t="shared" si="5"/>
        <v>0</v>
      </c>
      <c r="S11" s="21">
        <f t="shared" si="6"/>
        <v>0</v>
      </c>
      <c r="T11" s="22" t="b">
        <f t="shared" si="7"/>
        <v>0</v>
      </c>
      <c r="U11" s="51">
        <f t="shared" si="14"/>
        <v>0</v>
      </c>
      <c r="V11" s="11">
        <f t="shared" si="8"/>
        <v>0</v>
      </c>
      <c r="W11" s="11">
        <f t="shared" si="9"/>
        <v>0</v>
      </c>
      <c r="X11" s="11" t="b">
        <f t="shared" si="10"/>
        <v>0</v>
      </c>
      <c r="Y11" s="8"/>
    </row>
    <row r="12" spans="1:25" ht="19.5" customHeight="1" x14ac:dyDescent="0.4">
      <c r="A12" s="59"/>
      <c r="B12" s="15">
        <v>36</v>
      </c>
      <c r="C12" s="60"/>
      <c r="D12" s="43"/>
      <c r="E12" s="25"/>
      <c r="F12" s="26"/>
      <c r="G12" s="44"/>
      <c r="H12" s="29"/>
      <c r="I12" s="30"/>
      <c r="J12" s="43"/>
      <c r="K12" s="25"/>
      <c r="L12" s="26"/>
      <c r="M12" s="24">
        <f t="shared" si="0"/>
        <v>0</v>
      </c>
      <c r="N12" s="17">
        <f t="shared" si="1"/>
        <v>0</v>
      </c>
      <c r="O12" s="9">
        <f t="shared" si="2"/>
        <v>0</v>
      </c>
      <c r="P12" s="9">
        <f t="shared" si="3"/>
        <v>0</v>
      </c>
      <c r="Q12" s="10">
        <f t="shared" si="4"/>
        <v>0</v>
      </c>
      <c r="R12" s="18">
        <f t="shared" si="5"/>
        <v>0</v>
      </c>
      <c r="S12" s="21">
        <f t="shared" si="6"/>
        <v>0</v>
      </c>
      <c r="T12" s="22" t="b">
        <f t="shared" si="7"/>
        <v>0</v>
      </c>
      <c r="U12" s="51">
        <f t="shared" si="14"/>
        <v>0</v>
      </c>
      <c r="V12" s="11">
        <f t="shared" si="8"/>
        <v>0</v>
      </c>
      <c r="W12" s="11">
        <f t="shared" si="9"/>
        <v>0</v>
      </c>
      <c r="X12" s="11" t="b">
        <f t="shared" si="10"/>
        <v>0</v>
      </c>
      <c r="Y12" s="8"/>
    </row>
    <row r="13" spans="1:25" ht="19.5" customHeight="1" x14ac:dyDescent="0.4">
      <c r="A13" s="59"/>
      <c r="B13" s="15">
        <v>2502</v>
      </c>
      <c r="C13" s="60"/>
      <c r="D13" s="43"/>
      <c r="E13" s="25"/>
      <c r="F13" s="26"/>
      <c r="G13" s="62"/>
      <c r="H13" s="63"/>
      <c r="I13" s="64"/>
      <c r="J13" s="43"/>
      <c r="K13" s="25"/>
      <c r="L13" s="26"/>
      <c r="M13" s="24">
        <f t="shared" si="0"/>
        <v>0</v>
      </c>
      <c r="N13" s="72">
        <f t="shared" si="1"/>
        <v>0</v>
      </c>
      <c r="O13" s="73">
        <f t="shared" si="2"/>
        <v>0</v>
      </c>
      <c r="P13" s="73">
        <f t="shared" si="3"/>
        <v>0</v>
      </c>
      <c r="Q13" s="74">
        <f t="shared" si="4"/>
        <v>0</v>
      </c>
      <c r="R13" s="75">
        <f t="shared" si="5"/>
        <v>0</v>
      </c>
      <c r="S13" s="21">
        <f t="shared" si="6"/>
        <v>0</v>
      </c>
      <c r="T13" s="22" t="b">
        <f t="shared" si="7"/>
        <v>0</v>
      </c>
      <c r="U13" s="51">
        <f t="shared" si="14"/>
        <v>0</v>
      </c>
      <c r="V13" s="11">
        <f t="shared" si="8"/>
        <v>0</v>
      </c>
      <c r="W13" s="11">
        <f t="shared" si="9"/>
        <v>0</v>
      </c>
      <c r="X13" s="11" t="b">
        <f t="shared" si="10"/>
        <v>0</v>
      </c>
      <c r="Y13" s="8"/>
    </row>
    <row r="14" spans="1:25" ht="19.5" customHeight="1" x14ac:dyDescent="0.4">
      <c r="A14" s="14"/>
      <c r="B14" s="15">
        <v>2853</v>
      </c>
      <c r="C14" s="60"/>
      <c r="D14" s="43"/>
      <c r="E14" s="25"/>
      <c r="F14" s="26"/>
      <c r="G14" s="43"/>
      <c r="H14" s="25"/>
      <c r="I14" s="26"/>
      <c r="J14" s="43"/>
      <c r="K14" s="25"/>
      <c r="L14" s="26"/>
      <c r="M14" s="24">
        <f t="shared" si="0"/>
        <v>0</v>
      </c>
      <c r="N14" s="17">
        <f t="shared" si="1"/>
        <v>0</v>
      </c>
      <c r="O14" s="9">
        <f t="shared" si="2"/>
        <v>0</v>
      </c>
      <c r="P14" s="9">
        <f t="shared" si="3"/>
        <v>0</v>
      </c>
      <c r="Q14" s="10">
        <f t="shared" si="4"/>
        <v>0</v>
      </c>
      <c r="R14" s="18">
        <f t="shared" si="5"/>
        <v>0</v>
      </c>
      <c r="S14" s="21">
        <f t="shared" si="6"/>
        <v>0</v>
      </c>
      <c r="T14" s="22" t="b">
        <f t="shared" si="7"/>
        <v>0</v>
      </c>
      <c r="U14" s="51">
        <f t="shared" si="14"/>
        <v>0</v>
      </c>
      <c r="V14" s="11">
        <f t="shared" si="8"/>
        <v>0</v>
      </c>
      <c r="W14" s="11">
        <f t="shared" si="9"/>
        <v>0</v>
      </c>
      <c r="X14" s="11" t="b">
        <f t="shared" si="10"/>
        <v>0</v>
      </c>
      <c r="Y14" s="8"/>
    </row>
    <row r="15" spans="1:25" ht="19.5" customHeight="1" x14ac:dyDescent="0.4">
      <c r="A15" s="59"/>
      <c r="B15" s="15">
        <v>1542</v>
      </c>
      <c r="C15" s="60"/>
      <c r="D15" s="43"/>
      <c r="E15" s="25"/>
      <c r="F15" s="26"/>
      <c r="G15" s="44"/>
      <c r="H15" s="29"/>
      <c r="I15" s="30"/>
      <c r="J15" s="43"/>
      <c r="K15" s="25"/>
      <c r="L15" s="26"/>
      <c r="M15" s="24">
        <f t="shared" si="0"/>
        <v>0</v>
      </c>
      <c r="N15" s="17">
        <f t="shared" si="1"/>
        <v>0</v>
      </c>
      <c r="O15" s="9">
        <f t="shared" si="2"/>
        <v>0</v>
      </c>
      <c r="P15" s="9">
        <f t="shared" si="3"/>
        <v>0</v>
      </c>
      <c r="Q15" s="10">
        <f t="shared" si="4"/>
        <v>0</v>
      </c>
      <c r="R15" s="18">
        <f t="shared" si="5"/>
        <v>0</v>
      </c>
      <c r="S15" s="21">
        <f t="shared" si="6"/>
        <v>0</v>
      </c>
      <c r="T15" s="22" t="b">
        <f t="shared" si="7"/>
        <v>0</v>
      </c>
      <c r="U15" s="51">
        <f t="shared" si="14"/>
        <v>0</v>
      </c>
      <c r="V15" s="11">
        <f t="shared" si="8"/>
        <v>0</v>
      </c>
      <c r="W15" s="11">
        <f t="shared" si="9"/>
        <v>0</v>
      </c>
      <c r="X15" s="11" t="b">
        <f t="shared" si="10"/>
        <v>0</v>
      </c>
      <c r="Y15" s="8"/>
    </row>
    <row r="16" spans="1:25" ht="19.5" customHeight="1" x14ac:dyDescent="0.4">
      <c r="A16" s="14"/>
      <c r="B16" s="15">
        <v>57</v>
      </c>
      <c r="C16" s="60"/>
      <c r="D16" s="43"/>
      <c r="E16" s="25"/>
      <c r="F16" s="26"/>
      <c r="G16" s="44"/>
      <c r="H16" s="29"/>
      <c r="I16" s="30"/>
      <c r="J16" s="43"/>
      <c r="K16" s="25"/>
      <c r="L16" s="26"/>
      <c r="M16" s="24">
        <f t="shared" si="0"/>
        <v>0</v>
      </c>
      <c r="N16" s="17">
        <f t="shared" si="1"/>
        <v>0</v>
      </c>
      <c r="O16" s="9">
        <f t="shared" si="2"/>
        <v>0</v>
      </c>
      <c r="P16" s="9">
        <f t="shared" si="3"/>
        <v>0</v>
      </c>
      <c r="Q16" s="10">
        <f t="shared" si="4"/>
        <v>0</v>
      </c>
      <c r="R16" s="18">
        <f t="shared" si="5"/>
        <v>0</v>
      </c>
      <c r="S16" s="21">
        <f t="shared" si="6"/>
        <v>0</v>
      </c>
      <c r="T16" s="22" t="b">
        <f t="shared" si="7"/>
        <v>0</v>
      </c>
      <c r="U16" s="51">
        <f t="shared" si="14"/>
        <v>0</v>
      </c>
      <c r="V16" s="11">
        <f t="shared" si="8"/>
        <v>0</v>
      </c>
      <c r="W16" s="11">
        <f t="shared" si="9"/>
        <v>0</v>
      </c>
      <c r="X16" s="11" t="b">
        <f t="shared" si="10"/>
        <v>0</v>
      </c>
      <c r="Y16" s="8"/>
    </row>
    <row r="17" spans="1:25" ht="19.5" customHeight="1" x14ac:dyDescent="0.4">
      <c r="A17" s="14"/>
      <c r="B17" s="15">
        <v>1059</v>
      </c>
      <c r="C17" s="60"/>
      <c r="D17" s="43"/>
      <c r="E17" s="25"/>
      <c r="F17" s="26"/>
      <c r="G17" s="43"/>
      <c r="H17" s="25"/>
      <c r="I17" s="26"/>
      <c r="J17" s="43"/>
      <c r="K17" s="25"/>
      <c r="L17" s="26"/>
      <c r="M17" s="24">
        <f t="shared" si="0"/>
        <v>0</v>
      </c>
      <c r="N17" s="17">
        <f t="shared" si="1"/>
        <v>0</v>
      </c>
      <c r="O17" s="9">
        <f t="shared" si="2"/>
        <v>0</v>
      </c>
      <c r="P17" s="9">
        <f t="shared" si="3"/>
        <v>0</v>
      </c>
      <c r="Q17" s="10">
        <f t="shared" si="4"/>
        <v>0</v>
      </c>
      <c r="R17" s="18">
        <f t="shared" si="5"/>
        <v>0</v>
      </c>
      <c r="S17" s="21">
        <f t="shared" si="6"/>
        <v>0</v>
      </c>
      <c r="T17" s="22" t="b">
        <f t="shared" si="7"/>
        <v>0</v>
      </c>
      <c r="U17" s="51">
        <f t="shared" si="14"/>
        <v>0</v>
      </c>
      <c r="V17" s="11">
        <f t="shared" si="8"/>
        <v>0</v>
      </c>
      <c r="W17" s="11">
        <f t="shared" si="9"/>
        <v>0</v>
      </c>
      <c r="X17" s="11" t="b">
        <f t="shared" si="10"/>
        <v>0</v>
      </c>
      <c r="Y17" s="8"/>
    </row>
    <row r="18" spans="1:25" ht="19.5" customHeight="1" x14ac:dyDescent="0.4">
      <c r="A18" s="59"/>
      <c r="B18" s="15">
        <v>2910</v>
      </c>
      <c r="C18" s="60"/>
      <c r="D18" s="43"/>
      <c r="E18" s="25"/>
      <c r="F18" s="26"/>
      <c r="G18" s="65"/>
      <c r="H18" s="66"/>
      <c r="I18" s="67"/>
      <c r="J18" s="43"/>
      <c r="K18" s="25"/>
      <c r="L18" s="26"/>
      <c r="M18" s="24">
        <f t="shared" si="0"/>
        <v>0</v>
      </c>
      <c r="N18" s="72">
        <f t="shared" si="1"/>
        <v>0</v>
      </c>
      <c r="O18" s="73">
        <f t="shared" si="2"/>
        <v>0</v>
      </c>
      <c r="P18" s="73">
        <f t="shared" si="3"/>
        <v>0</v>
      </c>
      <c r="Q18" s="74">
        <f t="shared" si="4"/>
        <v>0</v>
      </c>
      <c r="R18" s="75">
        <f t="shared" si="5"/>
        <v>0</v>
      </c>
      <c r="S18" s="21">
        <f t="shared" si="6"/>
        <v>0</v>
      </c>
      <c r="T18" s="22" t="b">
        <f t="shared" si="7"/>
        <v>0</v>
      </c>
      <c r="U18" s="51">
        <f t="shared" si="14"/>
        <v>0</v>
      </c>
      <c r="V18" s="11">
        <f t="shared" si="8"/>
        <v>0</v>
      </c>
      <c r="W18" s="11">
        <f t="shared" si="9"/>
        <v>0</v>
      </c>
      <c r="X18" s="11" t="b">
        <f t="shared" si="10"/>
        <v>0</v>
      </c>
      <c r="Y18" s="8"/>
    </row>
    <row r="19" spans="1:25" ht="19.5" customHeight="1" x14ac:dyDescent="0.4">
      <c r="A19" s="14"/>
      <c r="B19" s="15">
        <v>61</v>
      </c>
      <c r="C19" s="60"/>
      <c r="D19" s="43"/>
      <c r="E19" s="25"/>
      <c r="F19" s="26"/>
      <c r="G19" s="43"/>
      <c r="H19" s="25"/>
      <c r="I19" s="26"/>
      <c r="J19" s="43"/>
      <c r="K19" s="25"/>
      <c r="L19" s="26"/>
      <c r="M19" s="24">
        <f t="shared" si="0"/>
        <v>0</v>
      </c>
      <c r="N19" s="17">
        <f t="shared" si="1"/>
        <v>0</v>
      </c>
      <c r="O19" s="9">
        <f t="shared" si="2"/>
        <v>0</v>
      </c>
      <c r="P19" s="9">
        <f t="shared" si="3"/>
        <v>0</v>
      </c>
      <c r="Q19" s="10">
        <f t="shared" si="4"/>
        <v>0</v>
      </c>
      <c r="R19" s="18">
        <f t="shared" si="5"/>
        <v>0</v>
      </c>
      <c r="S19" s="21">
        <f t="shared" si="6"/>
        <v>0</v>
      </c>
      <c r="T19" s="22" t="b">
        <f t="shared" si="7"/>
        <v>0</v>
      </c>
      <c r="U19" s="51">
        <f t="shared" si="14"/>
        <v>0</v>
      </c>
      <c r="V19" s="11">
        <f t="shared" si="8"/>
        <v>0</v>
      </c>
      <c r="W19" s="11">
        <f t="shared" si="9"/>
        <v>0</v>
      </c>
      <c r="X19" s="11" t="b">
        <f t="shared" si="10"/>
        <v>0</v>
      </c>
      <c r="Y19" s="8"/>
    </row>
    <row r="20" spans="1:25" ht="19.5" customHeight="1" x14ac:dyDescent="0.4">
      <c r="A20" s="59"/>
      <c r="B20" s="15">
        <v>2412</v>
      </c>
      <c r="C20" s="60"/>
      <c r="D20" s="43"/>
      <c r="E20" s="25"/>
      <c r="F20" s="26"/>
      <c r="G20" s="43"/>
      <c r="H20" s="25"/>
      <c r="I20" s="26"/>
      <c r="J20" s="43"/>
      <c r="K20" s="25"/>
      <c r="L20" s="26"/>
      <c r="M20" s="24">
        <f t="shared" si="0"/>
        <v>0</v>
      </c>
      <c r="N20" s="17">
        <f t="shared" si="1"/>
        <v>0</v>
      </c>
      <c r="O20" s="9">
        <f t="shared" si="2"/>
        <v>0</v>
      </c>
      <c r="P20" s="9">
        <f t="shared" si="3"/>
        <v>0</v>
      </c>
      <c r="Q20" s="10">
        <f t="shared" si="4"/>
        <v>0</v>
      </c>
      <c r="R20" s="18">
        <f t="shared" si="5"/>
        <v>0</v>
      </c>
      <c r="S20" s="21">
        <f t="shared" si="6"/>
        <v>0</v>
      </c>
      <c r="T20" s="22" t="b">
        <f t="shared" si="7"/>
        <v>0</v>
      </c>
      <c r="U20" s="51">
        <f t="shared" si="14"/>
        <v>0</v>
      </c>
      <c r="V20" s="11">
        <f t="shared" si="8"/>
        <v>0</v>
      </c>
      <c r="W20" s="11">
        <f t="shared" si="9"/>
        <v>0</v>
      </c>
      <c r="X20" s="11" t="b">
        <f t="shared" si="10"/>
        <v>0</v>
      </c>
      <c r="Y20" s="8"/>
    </row>
    <row r="21" spans="1:25" ht="19.5" customHeight="1" x14ac:dyDescent="0.4">
      <c r="A21" s="14"/>
      <c r="B21" s="15">
        <v>98</v>
      </c>
      <c r="C21" s="60"/>
      <c r="D21" s="43"/>
      <c r="E21" s="25"/>
      <c r="F21" s="26"/>
      <c r="G21" s="43">
        <v>4</v>
      </c>
      <c r="H21" s="25"/>
      <c r="I21" s="26"/>
      <c r="J21" s="43"/>
      <c r="K21" s="25"/>
      <c r="L21" s="26"/>
      <c r="M21" s="24">
        <f t="shared" si="0"/>
        <v>4</v>
      </c>
      <c r="N21" s="17">
        <f t="shared" si="1"/>
        <v>4</v>
      </c>
      <c r="O21" s="9">
        <f t="shared" si="2"/>
        <v>4</v>
      </c>
      <c r="P21" s="9">
        <f t="shared" si="3"/>
        <v>0</v>
      </c>
      <c r="Q21" s="10">
        <f t="shared" si="4"/>
        <v>0</v>
      </c>
      <c r="R21" s="18">
        <f t="shared" si="5"/>
        <v>0</v>
      </c>
      <c r="S21" s="21">
        <f t="shared" si="6"/>
        <v>4</v>
      </c>
      <c r="T21" s="22" t="b">
        <f t="shared" si="7"/>
        <v>0</v>
      </c>
      <c r="U21" s="51">
        <f t="shared" si="14"/>
        <v>4</v>
      </c>
      <c r="V21" s="11">
        <f t="shared" si="8"/>
        <v>0</v>
      </c>
      <c r="W21" s="11">
        <f t="shared" si="9"/>
        <v>0</v>
      </c>
      <c r="X21" s="11" t="b">
        <f t="shared" si="10"/>
        <v>0</v>
      </c>
      <c r="Y21" s="8"/>
    </row>
    <row r="22" spans="1:25" ht="19.5" customHeight="1" x14ac:dyDescent="0.4">
      <c r="A22" s="14"/>
      <c r="B22" s="15">
        <v>1573</v>
      </c>
      <c r="C22" s="60"/>
      <c r="D22" s="43"/>
      <c r="E22" s="25"/>
      <c r="F22" s="26"/>
      <c r="G22" s="43">
        <v>17</v>
      </c>
      <c r="H22" s="25">
        <v>11</v>
      </c>
      <c r="I22" s="26">
        <v>8</v>
      </c>
      <c r="J22" s="43"/>
      <c r="K22" s="25"/>
      <c r="L22" s="26"/>
      <c r="M22" s="24">
        <f t="shared" si="0"/>
        <v>36</v>
      </c>
      <c r="N22" s="17">
        <f t="shared" si="1"/>
        <v>17</v>
      </c>
      <c r="O22" s="9">
        <f t="shared" si="2"/>
        <v>14</v>
      </c>
      <c r="P22" s="9">
        <f t="shared" si="3"/>
        <v>3</v>
      </c>
      <c r="Q22" s="10">
        <f t="shared" si="4"/>
        <v>11</v>
      </c>
      <c r="R22" s="18">
        <f t="shared" si="5"/>
        <v>8</v>
      </c>
      <c r="S22" s="21">
        <f t="shared" si="6"/>
        <v>25</v>
      </c>
      <c r="T22" s="22" t="b">
        <f t="shared" si="7"/>
        <v>0</v>
      </c>
      <c r="U22" s="51">
        <f t="shared" si="14"/>
        <v>17</v>
      </c>
      <c r="V22" s="11">
        <f t="shared" si="8"/>
        <v>11</v>
      </c>
      <c r="W22" s="11">
        <f t="shared" si="9"/>
        <v>8</v>
      </c>
      <c r="X22" s="11" t="b">
        <f t="shared" si="10"/>
        <v>0</v>
      </c>
      <c r="Y22" s="8"/>
    </row>
    <row r="23" spans="1:25" ht="19.5" customHeight="1" x14ac:dyDescent="0.4">
      <c r="A23" s="59"/>
      <c r="B23" s="15">
        <v>2353</v>
      </c>
      <c r="C23" s="60"/>
      <c r="D23" s="43"/>
      <c r="E23" s="25"/>
      <c r="F23" s="26"/>
      <c r="G23" s="43"/>
      <c r="H23" s="25"/>
      <c r="I23" s="26"/>
      <c r="J23" s="43"/>
      <c r="K23" s="25"/>
      <c r="L23" s="26"/>
      <c r="M23" s="24">
        <f t="shared" si="0"/>
        <v>0</v>
      </c>
      <c r="N23" s="17">
        <f t="shared" si="1"/>
        <v>0</v>
      </c>
      <c r="O23" s="9">
        <f t="shared" si="2"/>
        <v>0</v>
      </c>
      <c r="P23" s="9">
        <f t="shared" si="3"/>
        <v>0</v>
      </c>
      <c r="Q23" s="10">
        <f t="shared" si="4"/>
        <v>0</v>
      </c>
      <c r="R23" s="18">
        <f t="shared" si="5"/>
        <v>0</v>
      </c>
      <c r="S23" s="21">
        <f t="shared" si="6"/>
        <v>0</v>
      </c>
      <c r="T23" s="22" t="b">
        <f t="shared" si="7"/>
        <v>0</v>
      </c>
      <c r="U23" s="51">
        <f t="shared" si="14"/>
        <v>0</v>
      </c>
      <c r="V23" s="11">
        <f t="shared" si="8"/>
        <v>0</v>
      </c>
      <c r="W23" s="11">
        <f t="shared" si="9"/>
        <v>0</v>
      </c>
      <c r="X23" s="11" t="b">
        <f t="shared" si="10"/>
        <v>0</v>
      </c>
      <c r="Y23" s="8"/>
    </row>
    <row r="24" spans="1:25" ht="19.5" customHeight="1" x14ac:dyDescent="0.4">
      <c r="A24" s="59"/>
      <c r="B24" s="15">
        <v>101</v>
      </c>
      <c r="C24" s="61"/>
      <c r="D24" s="43"/>
      <c r="E24" s="25"/>
      <c r="F24" s="26"/>
      <c r="G24" s="43"/>
      <c r="H24" s="25">
        <f>3+4.5</f>
        <v>7.5</v>
      </c>
      <c r="I24" s="26">
        <v>4</v>
      </c>
      <c r="J24" s="43"/>
      <c r="K24" s="25"/>
      <c r="L24" s="26"/>
      <c r="M24" s="24">
        <f t="shared" si="0"/>
        <v>11.5</v>
      </c>
      <c r="N24" s="17">
        <f t="shared" si="1"/>
        <v>0</v>
      </c>
      <c r="O24" s="9">
        <f t="shared" si="2"/>
        <v>0</v>
      </c>
      <c r="P24" s="9">
        <f t="shared" si="3"/>
        <v>0</v>
      </c>
      <c r="Q24" s="10">
        <f t="shared" si="4"/>
        <v>7.5</v>
      </c>
      <c r="R24" s="18">
        <f t="shared" si="5"/>
        <v>4</v>
      </c>
      <c r="S24" s="21">
        <f t="shared" si="6"/>
        <v>11.5</v>
      </c>
      <c r="T24" s="22" t="b">
        <f t="shared" si="7"/>
        <v>0</v>
      </c>
      <c r="U24" s="51">
        <f t="shared" si="14"/>
        <v>0</v>
      </c>
      <c r="V24" s="11">
        <f t="shared" si="8"/>
        <v>7.5</v>
      </c>
      <c r="W24" s="11">
        <f t="shared" si="9"/>
        <v>4</v>
      </c>
      <c r="X24" s="11" t="b">
        <f t="shared" si="10"/>
        <v>0</v>
      </c>
      <c r="Y24" s="8"/>
    </row>
    <row r="25" spans="1:25" ht="19.5" customHeight="1" x14ac:dyDescent="0.4">
      <c r="A25" s="59"/>
      <c r="B25" s="15">
        <v>105</v>
      </c>
      <c r="C25" s="60"/>
      <c r="D25" s="43"/>
      <c r="E25" s="25"/>
      <c r="F25" s="26"/>
      <c r="G25" s="44"/>
      <c r="H25" s="29"/>
      <c r="I25" s="30"/>
      <c r="J25" s="43"/>
      <c r="K25" s="25"/>
      <c r="L25" s="26"/>
      <c r="M25" s="24">
        <f t="shared" si="0"/>
        <v>0</v>
      </c>
      <c r="N25" s="17">
        <f t="shared" si="1"/>
        <v>0</v>
      </c>
      <c r="O25" s="9">
        <f t="shared" si="2"/>
        <v>0</v>
      </c>
      <c r="P25" s="9">
        <f t="shared" si="3"/>
        <v>0</v>
      </c>
      <c r="Q25" s="10">
        <f t="shared" si="4"/>
        <v>0</v>
      </c>
      <c r="R25" s="18">
        <f t="shared" si="5"/>
        <v>0</v>
      </c>
      <c r="S25" s="21">
        <f t="shared" si="6"/>
        <v>0</v>
      </c>
      <c r="T25" s="22" t="b">
        <f t="shared" si="7"/>
        <v>0</v>
      </c>
      <c r="U25" s="51">
        <f t="shared" si="14"/>
        <v>0</v>
      </c>
      <c r="V25" s="11">
        <f t="shared" si="8"/>
        <v>0</v>
      </c>
      <c r="W25" s="11">
        <f t="shared" si="9"/>
        <v>0</v>
      </c>
      <c r="X25" s="11" t="b">
        <f t="shared" si="10"/>
        <v>0</v>
      </c>
      <c r="Y25" s="8"/>
    </row>
    <row r="26" spans="1:25" ht="19.5" customHeight="1" x14ac:dyDescent="0.4">
      <c r="A26" s="59"/>
      <c r="B26" s="15">
        <v>1249</v>
      </c>
      <c r="C26" s="60"/>
      <c r="D26" s="43"/>
      <c r="E26" s="25"/>
      <c r="F26" s="26"/>
      <c r="G26" s="62"/>
      <c r="H26" s="29"/>
      <c r="I26" s="30"/>
      <c r="J26" s="43"/>
      <c r="K26" s="25"/>
      <c r="L26" s="26"/>
      <c r="M26" s="24">
        <f t="shared" si="0"/>
        <v>0</v>
      </c>
      <c r="N26" s="72">
        <f t="shared" si="1"/>
        <v>0</v>
      </c>
      <c r="O26" s="73">
        <f t="shared" si="2"/>
        <v>0</v>
      </c>
      <c r="P26" s="73">
        <f t="shared" si="3"/>
        <v>0</v>
      </c>
      <c r="Q26" s="10">
        <f t="shared" si="4"/>
        <v>0</v>
      </c>
      <c r="R26" s="18">
        <f t="shared" si="5"/>
        <v>0</v>
      </c>
      <c r="S26" s="21">
        <f t="shared" si="6"/>
        <v>0</v>
      </c>
      <c r="T26" s="22" t="b">
        <f t="shared" si="7"/>
        <v>0</v>
      </c>
      <c r="U26" s="51">
        <f t="shared" si="14"/>
        <v>0</v>
      </c>
      <c r="V26" s="11">
        <f t="shared" si="8"/>
        <v>0</v>
      </c>
      <c r="W26" s="11">
        <f t="shared" si="9"/>
        <v>0</v>
      </c>
      <c r="X26" s="11" t="b">
        <f t="shared" si="10"/>
        <v>0</v>
      </c>
      <c r="Y26" s="8"/>
    </row>
    <row r="27" spans="1:25" ht="19.5" customHeight="1" x14ac:dyDescent="0.4">
      <c r="A27" s="14"/>
      <c r="B27" s="15">
        <v>115</v>
      </c>
      <c r="C27" s="60"/>
      <c r="D27" s="43"/>
      <c r="E27" s="25"/>
      <c r="F27" s="26"/>
      <c r="G27" s="44"/>
      <c r="H27" s="29"/>
      <c r="I27" s="30"/>
      <c r="J27" s="43"/>
      <c r="K27" s="25"/>
      <c r="L27" s="26"/>
      <c r="M27" s="24">
        <f t="shared" si="0"/>
        <v>0</v>
      </c>
      <c r="N27" s="17">
        <f t="shared" si="1"/>
        <v>0</v>
      </c>
      <c r="O27" s="9">
        <f t="shared" si="2"/>
        <v>0</v>
      </c>
      <c r="P27" s="9">
        <f t="shared" si="3"/>
        <v>0</v>
      </c>
      <c r="Q27" s="10">
        <f t="shared" si="4"/>
        <v>0</v>
      </c>
      <c r="R27" s="18">
        <f t="shared" si="5"/>
        <v>0</v>
      </c>
      <c r="S27" s="21">
        <f t="shared" si="6"/>
        <v>0</v>
      </c>
      <c r="T27" s="22" t="b">
        <f t="shared" si="7"/>
        <v>0</v>
      </c>
      <c r="U27" s="51">
        <f t="shared" si="14"/>
        <v>0</v>
      </c>
      <c r="V27" s="11">
        <f t="shared" si="8"/>
        <v>0</v>
      </c>
      <c r="W27" s="11">
        <f t="shared" si="9"/>
        <v>0</v>
      </c>
      <c r="X27" s="11" t="b">
        <f t="shared" si="10"/>
        <v>0</v>
      </c>
      <c r="Y27" s="8"/>
    </row>
    <row r="28" spans="1:25" ht="19.5" customHeight="1" x14ac:dyDescent="0.4">
      <c r="A28" s="59"/>
      <c r="B28" s="15">
        <v>1495</v>
      </c>
      <c r="C28" s="60"/>
      <c r="D28" s="43"/>
      <c r="E28" s="25"/>
      <c r="F28" s="26"/>
      <c r="G28" s="65"/>
      <c r="H28" s="66"/>
      <c r="I28" s="67"/>
      <c r="J28" s="43"/>
      <c r="K28" s="25"/>
      <c r="L28" s="26"/>
      <c r="M28" s="24">
        <f t="shared" si="0"/>
        <v>0</v>
      </c>
      <c r="N28" s="72">
        <f t="shared" si="1"/>
        <v>0</v>
      </c>
      <c r="O28" s="73">
        <f t="shared" si="2"/>
        <v>0</v>
      </c>
      <c r="P28" s="73">
        <f t="shared" si="3"/>
        <v>0</v>
      </c>
      <c r="Q28" s="74">
        <f t="shared" si="4"/>
        <v>0</v>
      </c>
      <c r="R28" s="75">
        <f t="shared" si="5"/>
        <v>0</v>
      </c>
      <c r="S28" s="21">
        <f t="shared" si="6"/>
        <v>0</v>
      </c>
      <c r="T28" s="22" t="b">
        <f t="shared" si="7"/>
        <v>0</v>
      </c>
      <c r="U28" s="51">
        <f t="shared" si="14"/>
        <v>0</v>
      </c>
      <c r="V28" s="11">
        <f t="shared" si="8"/>
        <v>0</v>
      </c>
      <c r="W28" s="11">
        <f t="shared" si="9"/>
        <v>0</v>
      </c>
      <c r="X28" s="11" t="b">
        <f t="shared" si="10"/>
        <v>0</v>
      </c>
      <c r="Y28" s="8"/>
    </row>
    <row r="29" spans="1:25" ht="19.5" customHeight="1" x14ac:dyDescent="0.4">
      <c r="A29" s="14"/>
      <c r="B29" s="15">
        <v>1690</v>
      </c>
      <c r="C29" s="60"/>
      <c r="D29" s="43"/>
      <c r="E29" s="25"/>
      <c r="F29" s="26"/>
      <c r="G29" s="44"/>
      <c r="H29" s="29"/>
      <c r="I29" s="30"/>
      <c r="J29" s="43"/>
      <c r="K29" s="25"/>
      <c r="L29" s="26"/>
      <c r="M29" s="24">
        <f t="shared" si="0"/>
        <v>0</v>
      </c>
      <c r="N29" s="17">
        <f t="shared" si="1"/>
        <v>0</v>
      </c>
      <c r="O29" s="9">
        <f t="shared" si="2"/>
        <v>0</v>
      </c>
      <c r="P29" s="9">
        <f t="shared" si="3"/>
        <v>0</v>
      </c>
      <c r="Q29" s="10">
        <f t="shared" si="4"/>
        <v>0</v>
      </c>
      <c r="R29" s="18">
        <f t="shared" si="5"/>
        <v>0</v>
      </c>
      <c r="S29" s="21">
        <f t="shared" si="6"/>
        <v>0</v>
      </c>
      <c r="T29" s="22" t="b">
        <f t="shared" si="7"/>
        <v>0</v>
      </c>
      <c r="U29" s="51">
        <f t="shared" si="14"/>
        <v>0</v>
      </c>
      <c r="V29" s="11">
        <f t="shared" si="8"/>
        <v>0</v>
      </c>
      <c r="W29" s="11">
        <f t="shared" si="9"/>
        <v>0</v>
      </c>
      <c r="X29" s="11" t="b">
        <f t="shared" si="10"/>
        <v>0</v>
      </c>
      <c r="Y29" s="8"/>
    </row>
    <row r="30" spans="1:25" ht="19.5" customHeight="1" x14ac:dyDescent="0.4">
      <c r="A30" s="14"/>
      <c r="B30" s="15">
        <v>1286</v>
      </c>
      <c r="C30" s="60"/>
      <c r="D30" s="43"/>
      <c r="E30" s="25"/>
      <c r="F30" s="26"/>
      <c r="G30" s="43"/>
      <c r="H30" s="25"/>
      <c r="I30" s="26"/>
      <c r="J30" s="43"/>
      <c r="K30" s="25"/>
      <c r="L30" s="26"/>
      <c r="M30" s="24">
        <f t="shared" si="0"/>
        <v>0</v>
      </c>
      <c r="N30" s="17">
        <f t="shared" si="1"/>
        <v>0</v>
      </c>
      <c r="O30" s="9">
        <f t="shared" si="2"/>
        <v>0</v>
      </c>
      <c r="P30" s="9">
        <f t="shared" si="3"/>
        <v>0</v>
      </c>
      <c r="Q30" s="10">
        <f t="shared" si="4"/>
        <v>0</v>
      </c>
      <c r="R30" s="18">
        <f t="shared" si="5"/>
        <v>0</v>
      </c>
      <c r="S30" s="21">
        <f t="shared" si="6"/>
        <v>0</v>
      </c>
      <c r="T30" s="22" t="b">
        <f t="shared" si="7"/>
        <v>0</v>
      </c>
      <c r="U30" s="51">
        <f t="shared" si="14"/>
        <v>0</v>
      </c>
      <c r="V30" s="11">
        <f t="shared" si="8"/>
        <v>0</v>
      </c>
      <c r="W30" s="11">
        <f t="shared" si="9"/>
        <v>0</v>
      </c>
      <c r="X30" s="11" t="b">
        <f t="shared" si="10"/>
        <v>0</v>
      </c>
      <c r="Y30" s="8"/>
    </row>
    <row r="31" spans="1:25" ht="19.5" customHeight="1" x14ac:dyDescent="0.4">
      <c r="A31" s="59"/>
      <c r="B31" s="15">
        <v>118</v>
      </c>
      <c r="C31" s="60"/>
      <c r="D31" s="43"/>
      <c r="E31" s="25"/>
      <c r="F31" s="26"/>
      <c r="G31" s="44"/>
      <c r="H31" s="29"/>
      <c r="I31" s="30"/>
      <c r="J31" s="43"/>
      <c r="K31" s="25"/>
      <c r="L31" s="26"/>
      <c r="M31" s="24">
        <f t="shared" si="0"/>
        <v>0</v>
      </c>
      <c r="N31" s="17">
        <f t="shared" si="1"/>
        <v>0</v>
      </c>
      <c r="O31" s="9">
        <f t="shared" si="2"/>
        <v>0</v>
      </c>
      <c r="P31" s="9">
        <f t="shared" si="3"/>
        <v>0</v>
      </c>
      <c r="Q31" s="10">
        <f t="shared" si="4"/>
        <v>0</v>
      </c>
      <c r="R31" s="18">
        <f t="shared" si="5"/>
        <v>0</v>
      </c>
      <c r="S31" s="21">
        <f t="shared" si="6"/>
        <v>0</v>
      </c>
      <c r="T31" s="22" t="b">
        <f t="shared" si="7"/>
        <v>0</v>
      </c>
      <c r="U31" s="51">
        <f t="shared" si="14"/>
        <v>0</v>
      </c>
      <c r="V31" s="11">
        <f t="shared" si="8"/>
        <v>0</v>
      </c>
      <c r="W31" s="11">
        <f t="shared" si="9"/>
        <v>0</v>
      </c>
      <c r="X31" s="11" t="b">
        <f t="shared" si="10"/>
        <v>0</v>
      </c>
      <c r="Y31" s="8"/>
    </row>
    <row r="32" spans="1:25" ht="19.5" customHeight="1" x14ac:dyDescent="0.4">
      <c r="A32" s="14"/>
      <c r="B32" s="15">
        <v>2383</v>
      </c>
      <c r="C32" s="60"/>
      <c r="D32" s="43"/>
      <c r="E32" s="25"/>
      <c r="F32" s="26"/>
      <c r="G32" s="44"/>
      <c r="H32" s="29"/>
      <c r="I32" s="30"/>
      <c r="J32" s="43"/>
      <c r="K32" s="25"/>
      <c r="L32" s="26"/>
      <c r="M32" s="24">
        <f t="shared" si="0"/>
        <v>0</v>
      </c>
      <c r="N32" s="17">
        <f t="shared" si="1"/>
        <v>0</v>
      </c>
      <c r="O32" s="9">
        <f t="shared" si="2"/>
        <v>0</v>
      </c>
      <c r="P32" s="9">
        <f t="shared" si="3"/>
        <v>0</v>
      </c>
      <c r="Q32" s="10">
        <f t="shared" si="4"/>
        <v>0</v>
      </c>
      <c r="R32" s="18">
        <f t="shared" si="5"/>
        <v>0</v>
      </c>
      <c r="S32" s="21">
        <f t="shared" si="6"/>
        <v>0</v>
      </c>
      <c r="T32" s="22" t="b">
        <f t="shared" si="7"/>
        <v>0</v>
      </c>
      <c r="U32" s="51">
        <f t="shared" si="14"/>
        <v>0</v>
      </c>
      <c r="V32" s="11">
        <f t="shared" si="8"/>
        <v>0</v>
      </c>
      <c r="W32" s="11">
        <f t="shared" si="9"/>
        <v>0</v>
      </c>
      <c r="X32" s="11" t="b">
        <f t="shared" si="10"/>
        <v>0</v>
      </c>
      <c r="Y32" s="8"/>
    </row>
    <row r="33" spans="1:25" ht="19.5" customHeight="1" x14ac:dyDescent="0.4">
      <c r="A33" s="14"/>
      <c r="B33" s="15">
        <v>120</v>
      </c>
      <c r="C33" s="60"/>
      <c r="D33" s="43"/>
      <c r="E33" s="25"/>
      <c r="F33" s="26"/>
      <c r="G33" s="44"/>
      <c r="H33" s="29"/>
      <c r="I33" s="30"/>
      <c r="J33" s="43"/>
      <c r="K33" s="25"/>
      <c r="L33" s="26"/>
      <c r="M33" s="24">
        <f t="shared" si="0"/>
        <v>0</v>
      </c>
      <c r="N33" s="17">
        <f t="shared" si="1"/>
        <v>0</v>
      </c>
      <c r="O33" s="9">
        <f t="shared" si="2"/>
        <v>0</v>
      </c>
      <c r="P33" s="9">
        <f t="shared" si="3"/>
        <v>0</v>
      </c>
      <c r="Q33" s="10">
        <f t="shared" si="4"/>
        <v>0</v>
      </c>
      <c r="R33" s="18">
        <f t="shared" si="5"/>
        <v>0</v>
      </c>
      <c r="S33" s="21">
        <f t="shared" si="6"/>
        <v>0</v>
      </c>
      <c r="T33" s="22" t="b">
        <f t="shared" si="7"/>
        <v>0</v>
      </c>
      <c r="U33" s="51">
        <f t="shared" si="14"/>
        <v>0</v>
      </c>
      <c r="V33" s="11">
        <f t="shared" si="8"/>
        <v>0</v>
      </c>
      <c r="W33" s="11">
        <f t="shared" si="9"/>
        <v>0</v>
      </c>
      <c r="X33" s="11" t="b">
        <f t="shared" si="10"/>
        <v>0</v>
      </c>
      <c r="Y33" s="8"/>
    </row>
    <row r="34" spans="1:25" ht="19.5" customHeight="1" x14ac:dyDescent="0.4">
      <c r="A34" s="14"/>
      <c r="B34" s="15">
        <v>1245</v>
      </c>
      <c r="C34" s="60"/>
      <c r="D34" s="43"/>
      <c r="E34" s="25"/>
      <c r="F34" s="26"/>
      <c r="G34" s="44"/>
      <c r="H34" s="29"/>
      <c r="I34" s="30"/>
      <c r="J34" s="43"/>
      <c r="K34" s="25"/>
      <c r="L34" s="26"/>
      <c r="M34" s="24">
        <f t="shared" si="0"/>
        <v>0</v>
      </c>
      <c r="N34" s="17">
        <f t="shared" si="1"/>
        <v>0</v>
      </c>
      <c r="O34" s="9">
        <f t="shared" si="2"/>
        <v>0</v>
      </c>
      <c r="P34" s="9">
        <f t="shared" si="3"/>
        <v>0</v>
      </c>
      <c r="Q34" s="10">
        <f t="shared" si="4"/>
        <v>0</v>
      </c>
      <c r="R34" s="18">
        <f t="shared" si="5"/>
        <v>0</v>
      </c>
      <c r="S34" s="21">
        <f t="shared" si="6"/>
        <v>0</v>
      </c>
      <c r="T34" s="22" t="b">
        <f t="shared" si="7"/>
        <v>0</v>
      </c>
      <c r="U34" s="51">
        <f t="shared" si="14"/>
        <v>0</v>
      </c>
      <c r="V34" s="11">
        <f t="shared" si="8"/>
        <v>0</v>
      </c>
      <c r="W34" s="11">
        <f t="shared" si="9"/>
        <v>0</v>
      </c>
      <c r="X34" s="11" t="b">
        <f t="shared" si="10"/>
        <v>0</v>
      </c>
      <c r="Y34" s="8"/>
    </row>
    <row r="35" spans="1:25" ht="19.5" customHeight="1" x14ac:dyDescent="0.4">
      <c r="A35" s="14"/>
      <c r="B35" s="15">
        <v>132</v>
      </c>
      <c r="C35" s="60"/>
      <c r="D35" s="43">
        <v>6.5</v>
      </c>
      <c r="E35" s="25">
        <v>10</v>
      </c>
      <c r="F35" s="26">
        <v>2</v>
      </c>
      <c r="G35" s="44"/>
      <c r="H35" s="29"/>
      <c r="I35" s="30"/>
      <c r="J35" s="43"/>
      <c r="K35" s="25"/>
      <c r="L35" s="26"/>
      <c r="M35" s="24">
        <f t="shared" si="0"/>
        <v>18.5</v>
      </c>
      <c r="N35" s="17">
        <f t="shared" si="1"/>
        <v>6.5</v>
      </c>
      <c r="O35" s="9">
        <f t="shared" si="2"/>
        <v>6.5</v>
      </c>
      <c r="P35" s="9">
        <f t="shared" si="3"/>
        <v>0</v>
      </c>
      <c r="Q35" s="10">
        <f t="shared" si="4"/>
        <v>10</v>
      </c>
      <c r="R35" s="18">
        <f t="shared" si="5"/>
        <v>2</v>
      </c>
      <c r="S35" s="21">
        <f t="shared" si="6"/>
        <v>18.5</v>
      </c>
      <c r="T35" s="22" t="b">
        <f t="shared" si="7"/>
        <v>0</v>
      </c>
      <c r="U35" s="51">
        <f t="shared" si="14"/>
        <v>6.5</v>
      </c>
      <c r="V35" s="11">
        <f t="shared" si="8"/>
        <v>10</v>
      </c>
      <c r="W35" s="11">
        <f t="shared" si="9"/>
        <v>2</v>
      </c>
      <c r="X35" s="11" t="b">
        <f t="shared" si="10"/>
        <v>0</v>
      </c>
      <c r="Y35" s="8"/>
    </row>
    <row r="36" spans="1:25" ht="19.5" customHeight="1" x14ac:dyDescent="0.4">
      <c r="A36" s="59"/>
      <c r="B36" s="15">
        <v>3149</v>
      </c>
      <c r="C36" s="60"/>
      <c r="D36" s="43"/>
      <c r="E36" s="25"/>
      <c r="F36" s="26"/>
      <c r="G36" s="44"/>
      <c r="H36" s="29"/>
      <c r="I36" s="30"/>
      <c r="J36" s="43"/>
      <c r="K36" s="25"/>
      <c r="L36" s="26"/>
      <c r="M36" s="24">
        <f t="shared" ref="M36:M67" si="43">(D36+E36+F36)+(G36+H36+I36)+(J36+K36+L36)</f>
        <v>0</v>
      </c>
      <c r="N36" s="17">
        <f t="shared" si="1"/>
        <v>0</v>
      </c>
      <c r="O36" s="9">
        <f t="shared" si="2"/>
        <v>0</v>
      </c>
      <c r="P36" s="9">
        <f t="shared" si="3"/>
        <v>0</v>
      </c>
      <c r="Q36" s="10">
        <f t="shared" si="4"/>
        <v>0</v>
      </c>
      <c r="R36" s="18">
        <f t="shared" si="5"/>
        <v>0</v>
      </c>
      <c r="S36" s="21">
        <f t="shared" si="6"/>
        <v>0</v>
      </c>
      <c r="T36" s="22" t="b">
        <f t="shared" si="7"/>
        <v>0</v>
      </c>
      <c r="U36" s="51">
        <f t="shared" si="14"/>
        <v>0</v>
      </c>
      <c r="V36" s="11">
        <f t="shared" si="8"/>
        <v>0</v>
      </c>
      <c r="W36" s="11">
        <f t="shared" si="9"/>
        <v>0</v>
      </c>
      <c r="X36" s="11" t="b">
        <f t="shared" si="10"/>
        <v>0</v>
      </c>
      <c r="Y36" s="8"/>
    </row>
    <row r="37" spans="1:25" ht="19.5" customHeight="1" x14ac:dyDescent="0.4">
      <c r="A37" s="14"/>
      <c r="B37" s="15">
        <v>2733</v>
      </c>
      <c r="C37" s="60"/>
      <c r="D37" s="43"/>
      <c r="E37" s="25"/>
      <c r="F37" s="26"/>
      <c r="G37" s="44"/>
      <c r="H37" s="29"/>
      <c r="I37" s="30"/>
      <c r="J37" s="43"/>
      <c r="K37" s="25"/>
      <c r="L37" s="26"/>
      <c r="M37" s="24">
        <f t="shared" si="43"/>
        <v>0</v>
      </c>
      <c r="N37" s="17">
        <f t="shared" si="1"/>
        <v>0</v>
      </c>
      <c r="O37" s="9">
        <f t="shared" si="2"/>
        <v>0</v>
      </c>
      <c r="P37" s="9">
        <f t="shared" si="3"/>
        <v>0</v>
      </c>
      <c r="Q37" s="10">
        <f t="shared" si="4"/>
        <v>0</v>
      </c>
      <c r="R37" s="18">
        <f t="shared" si="5"/>
        <v>0</v>
      </c>
      <c r="S37" s="21">
        <f t="shared" si="6"/>
        <v>0</v>
      </c>
      <c r="T37" s="22" t="b">
        <f t="shared" si="7"/>
        <v>0</v>
      </c>
      <c r="U37" s="51">
        <f t="shared" si="14"/>
        <v>0</v>
      </c>
      <c r="V37" s="11">
        <f t="shared" si="8"/>
        <v>0</v>
      </c>
      <c r="W37" s="11">
        <f t="shared" si="9"/>
        <v>0</v>
      </c>
      <c r="X37" s="11" t="b">
        <f t="shared" si="10"/>
        <v>0</v>
      </c>
      <c r="Y37" s="8"/>
    </row>
    <row r="38" spans="1:25" ht="19.5" customHeight="1" x14ac:dyDescent="0.4">
      <c r="A38" s="14"/>
      <c r="B38" s="15">
        <v>793</v>
      </c>
      <c r="C38" s="60"/>
      <c r="D38" s="43"/>
      <c r="E38" s="25"/>
      <c r="F38" s="26"/>
      <c r="G38" s="43">
        <v>8.5</v>
      </c>
      <c r="H38" s="25">
        <v>4</v>
      </c>
      <c r="I38" s="26">
        <v>0.5</v>
      </c>
      <c r="J38" s="43"/>
      <c r="K38" s="25"/>
      <c r="L38" s="26"/>
      <c r="M38" s="24">
        <f t="shared" si="43"/>
        <v>13</v>
      </c>
      <c r="N38" s="17">
        <f t="shared" si="1"/>
        <v>8.5</v>
      </c>
      <c r="O38" s="9">
        <f t="shared" si="2"/>
        <v>8.5</v>
      </c>
      <c r="P38" s="9">
        <f t="shared" si="3"/>
        <v>0</v>
      </c>
      <c r="Q38" s="10">
        <f t="shared" si="4"/>
        <v>4</v>
      </c>
      <c r="R38" s="18">
        <f t="shared" si="5"/>
        <v>0.5</v>
      </c>
      <c r="S38" s="21">
        <f t="shared" si="6"/>
        <v>13</v>
      </c>
      <c r="T38" s="22" t="b">
        <f t="shared" si="7"/>
        <v>0</v>
      </c>
      <c r="U38" s="51">
        <f t="shared" si="14"/>
        <v>8.5</v>
      </c>
      <c r="V38" s="11">
        <f t="shared" si="8"/>
        <v>4</v>
      </c>
      <c r="W38" s="11">
        <f t="shared" si="9"/>
        <v>0.5</v>
      </c>
      <c r="X38" s="11" t="b">
        <f t="shared" si="10"/>
        <v>0</v>
      </c>
      <c r="Y38" s="8"/>
    </row>
    <row r="39" spans="1:25" ht="19.5" customHeight="1" x14ac:dyDescent="0.4">
      <c r="A39" s="14"/>
      <c r="B39" s="15">
        <v>2226</v>
      </c>
      <c r="C39" s="60"/>
      <c r="D39" s="43"/>
      <c r="E39" s="25"/>
      <c r="F39" s="26"/>
      <c r="G39" s="43"/>
      <c r="H39" s="25"/>
      <c r="I39" s="26"/>
      <c r="J39" s="43"/>
      <c r="K39" s="25"/>
      <c r="L39" s="26"/>
      <c r="M39" s="24">
        <f t="shared" si="43"/>
        <v>0</v>
      </c>
      <c r="N39" s="17">
        <f t="shared" si="1"/>
        <v>0</v>
      </c>
      <c r="O39" s="9">
        <f t="shared" si="2"/>
        <v>0</v>
      </c>
      <c r="P39" s="9">
        <f t="shared" si="3"/>
        <v>0</v>
      </c>
      <c r="Q39" s="10">
        <f t="shared" si="4"/>
        <v>0</v>
      </c>
      <c r="R39" s="18">
        <f t="shared" si="5"/>
        <v>0</v>
      </c>
      <c r="S39" s="21">
        <f t="shared" si="6"/>
        <v>0</v>
      </c>
      <c r="T39" s="22" t="b">
        <f t="shared" si="7"/>
        <v>0</v>
      </c>
      <c r="U39" s="51">
        <f t="shared" si="14"/>
        <v>0</v>
      </c>
      <c r="V39" s="11">
        <f t="shared" si="8"/>
        <v>0</v>
      </c>
      <c r="W39" s="11">
        <f t="shared" si="9"/>
        <v>0</v>
      </c>
      <c r="X39" s="11" t="b">
        <f t="shared" si="10"/>
        <v>0</v>
      </c>
      <c r="Y39" s="8"/>
    </row>
    <row r="40" spans="1:25" ht="19.5" customHeight="1" x14ac:dyDescent="0.4">
      <c r="A40" s="14"/>
      <c r="B40" s="15">
        <v>749</v>
      </c>
      <c r="C40" s="60"/>
      <c r="D40" s="43"/>
      <c r="E40" s="25"/>
      <c r="F40" s="26"/>
      <c r="G40" s="43">
        <v>4.5</v>
      </c>
      <c r="H40" s="25">
        <v>2.5</v>
      </c>
      <c r="I40" s="26">
        <v>0.5</v>
      </c>
      <c r="J40" s="43"/>
      <c r="K40" s="25"/>
      <c r="L40" s="26"/>
      <c r="M40" s="24">
        <f t="shared" si="43"/>
        <v>7.5</v>
      </c>
      <c r="N40" s="17">
        <f t="shared" si="1"/>
        <v>4.5</v>
      </c>
      <c r="O40" s="9">
        <f t="shared" si="2"/>
        <v>4.5</v>
      </c>
      <c r="P40" s="9">
        <f t="shared" si="3"/>
        <v>0</v>
      </c>
      <c r="Q40" s="10">
        <f t="shared" si="4"/>
        <v>2.5</v>
      </c>
      <c r="R40" s="18">
        <f t="shared" si="5"/>
        <v>0.5</v>
      </c>
      <c r="S40" s="21">
        <f t="shared" si="6"/>
        <v>7.5</v>
      </c>
      <c r="T40" s="22" t="b">
        <f t="shared" si="7"/>
        <v>0</v>
      </c>
      <c r="U40" s="51">
        <f t="shared" si="14"/>
        <v>4.5</v>
      </c>
      <c r="V40" s="11">
        <f t="shared" si="8"/>
        <v>2.5</v>
      </c>
      <c r="W40" s="11">
        <f t="shared" si="9"/>
        <v>0.5</v>
      </c>
      <c r="X40" s="11" t="b">
        <f t="shared" si="10"/>
        <v>0</v>
      </c>
      <c r="Y40" s="8"/>
    </row>
    <row r="41" spans="1:25" ht="19.5" customHeight="1" x14ac:dyDescent="0.4">
      <c r="A41" s="59"/>
      <c r="B41" s="15">
        <v>140</v>
      </c>
      <c r="C41" s="60"/>
      <c r="D41" s="43"/>
      <c r="E41" s="25"/>
      <c r="F41" s="26"/>
      <c r="G41" s="44"/>
      <c r="H41" s="29"/>
      <c r="I41" s="30"/>
      <c r="J41" s="43"/>
      <c r="K41" s="25"/>
      <c r="L41" s="26"/>
      <c r="M41" s="24">
        <f t="shared" si="43"/>
        <v>0</v>
      </c>
      <c r="N41" s="17">
        <f t="shared" ref="N41:N72" si="44">SUM($D41+$G41+$J41)</f>
        <v>0</v>
      </c>
      <c r="O41" s="9">
        <f t="shared" ref="O41:O72" si="45">IF($N41&gt;14,14,$N41)</f>
        <v>0</v>
      </c>
      <c r="P41" s="9">
        <f t="shared" ref="P41:P72" si="46">IF($N41&gt;14,$N41-14,0)</f>
        <v>0</v>
      </c>
      <c r="Q41" s="10">
        <f t="shared" ref="Q41:Q72" si="47">SUM($E41+$H41+$K41)</f>
        <v>0</v>
      </c>
      <c r="R41" s="18">
        <f t="shared" ref="R41:R72" si="48">SUM($F41+$I41+$L41)</f>
        <v>0</v>
      </c>
      <c r="S41" s="21">
        <f t="shared" ref="S41:S72" si="49">IF(O41+P41+Q41+R41&gt;=25,25,(O41+P41+Q41+R41))</f>
        <v>0</v>
      </c>
      <c r="T41" s="22" t="b">
        <f t="shared" ref="T41:T72" si="50">IF(O41+P41&gt;25,(O41+P41)-25,FALSE)</f>
        <v>0</v>
      </c>
      <c r="U41" s="51">
        <f t="shared" si="14"/>
        <v>0</v>
      </c>
      <c r="V41" s="11">
        <f t="shared" ref="V41:V72" si="51">Q41</f>
        <v>0</v>
      </c>
      <c r="W41" s="11">
        <f t="shared" ref="W41:W72" si="52">R41</f>
        <v>0</v>
      </c>
      <c r="X41" s="11" t="b">
        <f t="shared" ref="X41:X72" si="53">T41</f>
        <v>0</v>
      </c>
      <c r="Y41" s="8"/>
    </row>
    <row r="42" spans="1:25" ht="19.5" customHeight="1" x14ac:dyDescent="0.4">
      <c r="A42" s="14"/>
      <c r="B42" s="15">
        <v>144</v>
      </c>
      <c r="C42" s="60"/>
      <c r="D42" s="43"/>
      <c r="E42" s="25"/>
      <c r="F42" s="26"/>
      <c r="G42" s="44"/>
      <c r="H42" s="29"/>
      <c r="I42" s="30"/>
      <c r="J42" s="43"/>
      <c r="K42" s="25"/>
      <c r="L42" s="26"/>
      <c r="M42" s="24">
        <f t="shared" si="43"/>
        <v>0</v>
      </c>
      <c r="N42" s="17">
        <f t="shared" si="44"/>
        <v>0</v>
      </c>
      <c r="O42" s="9">
        <f t="shared" si="45"/>
        <v>0</v>
      </c>
      <c r="P42" s="9">
        <f t="shared" si="46"/>
        <v>0</v>
      </c>
      <c r="Q42" s="10">
        <f t="shared" si="47"/>
        <v>0</v>
      </c>
      <c r="R42" s="18">
        <f t="shared" si="48"/>
        <v>0</v>
      </c>
      <c r="S42" s="21">
        <f t="shared" si="49"/>
        <v>0</v>
      </c>
      <c r="T42" s="22" t="b">
        <f t="shared" si="50"/>
        <v>0</v>
      </c>
      <c r="U42" s="51">
        <f t="shared" si="14"/>
        <v>0</v>
      </c>
      <c r="V42" s="11">
        <f t="shared" si="51"/>
        <v>0</v>
      </c>
      <c r="W42" s="11">
        <f t="shared" si="52"/>
        <v>0</v>
      </c>
      <c r="X42" s="11" t="b">
        <f t="shared" si="53"/>
        <v>0</v>
      </c>
      <c r="Y42" s="8"/>
    </row>
    <row r="43" spans="1:25" ht="19.5" customHeight="1" x14ac:dyDescent="0.4">
      <c r="A43" s="14"/>
      <c r="B43" s="15">
        <v>2524</v>
      </c>
      <c r="C43" s="60"/>
      <c r="D43" s="43"/>
      <c r="E43" s="25"/>
      <c r="F43" s="26"/>
      <c r="G43" s="44"/>
      <c r="H43" s="29"/>
      <c r="I43" s="30"/>
      <c r="J43" s="43"/>
      <c r="K43" s="25"/>
      <c r="L43" s="26"/>
      <c r="M43" s="24">
        <f t="shared" si="43"/>
        <v>0</v>
      </c>
      <c r="N43" s="17">
        <f t="shared" si="44"/>
        <v>0</v>
      </c>
      <c r="O43" s="9">
        <f t="shared" si="45"/>
        <v>0</v>
      </c>
      <c r="P43" s="9">
        <f t="shared" si="46"/>
        <v>0</v>
      </c>
      <c r="Q43" s="10">
        <f t="shared" si="47"/>
        <v>0</v>
      </c>
      <c r="R43" s="18">
        <f t="shared" si="48"/>
        <v>0</v>
      </c>
      <c r="S43" s="21">
        <f t="shared" si="49"/>
        <v>0</v>
      </c>
      <c r="T43" s="22" t="b">
        <f t="shared" si="50"/>
        <v>0</v>
      </c>
      <c r="U43" s="51">
        <f t="shared" si="14"/>
        <v>0</v>
      </c>
      <c r="V43" s="11">
        <f t="shared" si="51"/>
        <v>0</v>
      </c>
      <c r="W43" s="11">
        <f t="shared" si="52"/>
        <v>0</v>
      </c>
      <c r="X43" s="11" t="b">
        <f t="shared" si="53"/>
        <v>0</v>
      </c>
      <c r="Y43" s="8"/>
    </row>
    <row r="44" spans="1:25" ht="19.5" customHeight="1" x14ac:dyDescent="0.4">
      <c r="A44" s="59"/>
      <c r="B44" s="15">
        <v>163</v>
      </c>
      <c r="C44" s="60"/>
      <c r="D44" s="43"/>
      <c r="E44" s="25">
        <v>4</v>
      </c>
      <c r="F44" s="26"/>
      <c r="G44" s="44"/>
      <c r="H44" s="29"/>
      <c r="I44" s="30"/>
      <c r="J44" s="43"/>
      <c r="K44" s="25"/>
      <c r="L44" s="26"/>
      <c r="M44" s="24">
        <f t="shared" si="43"/>
        <v>4</v>
      </c>
      <c r="N44" s="17">
        <f t="shared" si="44"/>
        <v>0</v>
      </c>
      <c r="O44" s="9">
        <f t="shared" si="45"/>
        <v>0</v>
      </c>
      <c r="P44" s="9">
        <f t="shared" si="46"/>
        <v>0</v>
      </c>
      <c r="Q44" s="10">
        <f t="shared" si="47"/>
        <v>4</v>
      </c>
      <c r="R44" s="18">
        <f t="shared" si="48"/>
        <v>0</v>
      </c>
      <c r="S44" s="21">
        <f t="shared" si="49"/>
        <v>4</v>
      </c>
      <c r="T44" s="22" t="b">
        <f t="shared" si="50"/>
        <v>0</v>
      </c>
      <c r="U44" s="51">
        <f t="shared" si="14"/>
        <v>0</v>
      </c>
      <c r="V44" s="11">
        <f t="shared" si="51"/>
        <v>4</v>
      </c>
      <c r="W44" s="11">
        <f t="shared" si="52"/>
        <v>0</v>
      </c>
      <c r="X44" s="11" t="b">
        <f t="shared" si="53"/>
        <v>0</v>
      </c>
      <c r="Y44" s="8"/>
    </row>
    <row r="45" spans="1:25" ht="19.5" customHeight="1" x14ac:dyDescent="0.4">
      <c r="A45" s="14"/>
      <c r="B45" s="15">
        <v>1999</v>
      </c>
      <c r="C45" s="60"/>
      <c r="D45" s="43"/>
      <c r="E45" s="25"/>
      <c r="F45" s="26"/>
      <c r="G45" s="44"/>
      <c r="H45" s="29"/>
      <c r="I45" s="30"/>
      <c r="J45" s="43"/>
      <c r="K45" s="25"/>
      <c r="L45" s="26"/>
      <c r="M45" s="24">
        <f t="shared" si="43"/>
        <v>0</v>
      </c>
      <c r="N45" s="17">
        <f t="shared" si="44"/>
        <v>0</v>
      </c>
      <c r="O45" s="9">
        <f t="shared" si="45"/>
        <v>0</v>
      </c>
      <c r="P45" s="9">
        <f t="shared" si="46"/>
        <v>0</v>
      </c>
      <c r="Q45" s="10">
        <f t="shared" si="47"/>
        <v>0</v>
      </c>
      <c r="R45" s="18">
        <f t="shared" si="48"/>
        <v>0</v>
      </c>
      <c r="S45" s="21">
        <f t="shared" si="49"/>
        <v>0</v>
      </c>
      <c r="T45" s="22" t="b">
        <f t="shared" si="50"/>
        <v>0</v>
      </c>
      <c r="U45" s="51">
        <f t="shared" si="14"/>
        <v>0</v>
      </c>
      <c r="V45" s="11">
        <f t="shared" si="51"/>
        <v>0</v>
      </c>
      <c r="W45" s="11">
        <f t="shared" si="52"/>
        <v>0</v>
      </c>
      <c r="X45" s="11" t="b">
        <f t="shared" si="53"/>
        <v>0</v>
      </c>
      <c r="Y45" s="8"/>
    </row>
    <row r="46" spans="1:25" ht="19.5" customHeight="1" x14ac:dyDescent="0.4">
      <c r="A46" s="59"/>
      <c r="B46" s="15">
        <v>1220</v>
      </c>
      <c r="C46" s="60"/>
      <c r="D46" s="43">
        <v>3</v>
      </c>
      <c r="E46" s="25"/>
      <c r="F46" s="26"/>
      <c r="G46" s="44"/>
      <c r="H46" s="29"/>
      <c r="I46" s="30"/>
      <c r="J46" s="43"/>
      <c r="K46" s="25"/>
      <c r="L46" s="26"/>
      <c r="M46" s="24">
        <f t="shared" si="43"/>
        <v>3</v>
      </c>
      <c r="N46" s="17">
        <f t="shared" si="44"/>
        <v>3</v>
      </c>
      <c r="O46" s="9">
        <f t="shared" si="45"/>
        <v>3</v>
      </c>
      <c r="P46" s="9">
        <f t="shared" si="46"/>
        <v>0</v>
      </c>
      <c r="Q46" s="10">
        <f t="shared" si="47"/>
        <v>0</v>
      </c>
      <c r="R46" s="18">
        <f t="shared" si="48"/>
        <v>0</v>
      </c>
      <c r="S46" s="21">
        <f t="shared" si="49"/>
        <v>3</v>
      </c>
      <c r="T46" s="22" t="b">
        <f t="shared" si="50"/>
        <v>0</v>
      </c>
      <c r="U46" s="51">
        <f t="shared" si="14"/>
        <v>3</v>
      </c>
      <c r="V46" s="11">
        <f t="shared" si="51"/>
        <v>0</v>
      </c>
      <c r="W46" s="11">
        <f t="shared" si="52"/>
        <v>0</v>
      </c>
      <c r="X46" s="11" t="b">
        <f t="shared" si="53"/>
        <v>0</v>
      </c>
      <c r="Y46" s="8"/>
    </row>
    <row r="47" spans="1:25" ht="19.5" customHeight="1" x14ac:dyDescent="0.4">
      <c r="A47" s="14"/>
      <c r="B47" s="15">
        <v>902</v>
      </c>
      <c r="C47" s="60"/>
      <c r="D47" s="43"/>
      <c r="E47" s="25">
        <v>3</v>
      </c>
      <c r="F47" s="26"/>
      <c r="G47" s="44"/>
      <c r="H47" s="29"/>
      <c r="I47" s="30"/>
      <c r="J47" s="43"/>
      <c r="K47" s="25"/>
      <c r="L47" s="26"/>
      <c r="M47" s="24">
        <f t="shared" si="43"/>
        <v>3</v>
      </c>
      <c r="N47" s="17">
        <f t="shared" si="44"/>
        <v>0</v>
      </c>
      <c r="O47" s="9">
        <f t="shared" si="45"/>
        <v>0</v>
      </c>
      <c r="P47" s="9">
        <f t="shared" si="46"/>
        <v>0</v>
      </c>
      <c r="Q47" s="10">
        <f t="shared" si="47"/>
        <v>3</v>
      </c>
      <c r="R47" s="18">
        <f t="shared" si="48"/>
        <v>0</v>
      </c>
      <c r="S47" s="21">
        <f t="shared" si="49"/>
        <v>3</v>
      </c>
      <c r="T47" s="22" t="b">
        <f t="shared" si="50"/>
        <v>0</v>
      </c>
      <c r="U47" s="51">
        <f t="shared" si="14"/>
        <v>0</v>
      </c>
      <c r="V47" s="11">
        <f t="shared" si="51"/>
        <v>3</v>
      </c>
      <c r="W47" s="11">
        <f t="shared" si="52"/>
        <v>0</v>
      </c>
      <c r="X47" s="11" t="b">
        <f t="shared" si="53"/>
        <v>0</v>
      </c>
      <c r="Y47" s="8"/>
    </row>
    <row r="48" spans="1:25" ht="19.5" customHeight="1" x14ac:dyDescent="0.4">
      <c r="A48" s="14"/>
      <c r="B48" s="15">
        <v>171</v>
      </c>
      <c r="C48" s="60"/>
      <c r="D48" s="43"/>
      <c r="E48" s="25"/>
      <c r="F48" s="26"/>
      <c r="G48" s="44"/>
      <c r="H48" s="29"/>
      <c r="I48" s="30"/>
      <c r="J48" s="43"/>
      <c r="K48" s="25"/>
      <c r="L48" s="26"/>
      <c r="M48" s="24">
        <f t="shared" si="43"/>
        <v>0</v>
      </c>
      <c r="N48" s="17">
        <f t="shared" si="44"/>
        <v>0</v>
      </c>
      <c r="O48" s="9">
        <f t="shared" si="45"/>
        <v>0</v>
      </c>
      <c r="P48" s="9">
        <f t="shared" si="46"/>
        <v>0</v>
      </c>
      <c r="Q48" s="10">
        <f t="shared" si="47"/>
        <v>0</v>
      </c>
      <c r="R48" s="18">
        <f t="shared" si="48"/>
        <v>0</v>
      </c>
      <c r="S48" s="21">
        <f t="shared" si="49"/>
        <v>0</v>
      </c>
      <c r="T48" s="22" t="b">
        <f t="shared" si="50"/>
        <v>0</v>
      </c>
      <c r="U48" s="51">
        <f t="shared" si="14"/>
        <v>0</v>
      </c>
      <c r="V48" s="11">
        <f t="shared" si="51"/>
        <v>0</v>
      </c>
      <c r="W48" s="11">
        <f t="shared" si="52"/>
        <v>0</v>
      </c>
      <c r="X48" s="11" t="b">
        <f t="shared" si="53"/>
        <v>0</v>
      </c>
      <c r="Y48" s="8"/>
    </row>
    <row r="49" spans="1:25" ht="19.5" customHeight="1" x14ac:dyDescent="0.4">
      <c r="A49" s="14"/>
      <c r="B49" s="15">
        <v>866</v>
      </c>
      <c r="C49" s="60"/>
      <c r="D49" s="43"/>
      <c r="E49" s="25"/>
      <c r="F49" s="26"/>
      <c r="G49" s="43"/>
      <c r="H49" s="25">
        <v>4.5</v>
      </c>
      <c r="I49" s="26"/>
      <c r="J49" s="43"/>
      <c r="K49" s="25"/>
      <c r="L49" s="26"/>
      <c r="M49" s="24">
        <f t="shared" si="43"/>
        <v>4.5</v>
      </c>
      <c r="N49" s="17">
        <f t="shared" si="44"/>
        <v>0</v>
      </c>
      <c r="O49" s="9">
        <f t="shared" si="45"/>
        <v>0</v>
      </c>
      <c r="P49" s="9">
        <f t="shared" si="46"/>
        <v>0</v>
      </c>
      <c r="Q49" s="10">
        <f t="shared" si="47"/>
        <v>4.5</v>
      </c>
      <c r="R49" s="18">
        <f t="shared" si="48"/>
        <v>0</v>
      </c>
      <c r="S49" s="21">
        <f t="shared" si="49"/>
        <v>4.5</v>
      </c>
      <c r="T49" s="22" t="b">
        <f t="shared" si="50"/>
        <v>0</v>
      </c>
      <c r="U49" s="51">
        <f t="shared" si="14"/>
        <v>0</v>
      </c>
      <c r="V49" s="11">
        <f t="shared" si="51"/>
        <v>4.5</v>
      </c>
      <c r="W49" s="11">
        <f t="shared" si="52"/>
        <v>0</v>
      </c>
      <c r="X49" s="11" t="b">
        <f t="shared" si="53"/>
        <v>0</v>
      </c>
      <c r="Y49" s="8"/>
    </row>
    <row r="50" spans="1:25" ht="19.5" customHeight="1" x14ac:dyDescent="0.4">
      <c r="A50" s="59"/>
      <c r="B50" s="15">
        <v>178</v>
      </c>
      <c r="C50" s="60"/>
      <c r="D50" s="43"/>
      <c r="E50" s="25"/>
      <c r="F50" s="26"/>
      <c r="G50" s="44"/>
      <c r="H50" s="29"/>
      <c r="I50" s="30"/>
      <c r="J50" s="43"/>
      <c r="K50" s="25"/>
      <c r="L50" s="26"/>
      <c r="M50" s="24">
        <f t="shared" si="43"/>
        <v>0</v>
      </c>
      <c r="N50" s="17">
        <f t="shared" si="44"/>
        <v>0</v>
      </c>
      <c r="O50" s="9">
        <f t="shared" si="45"/>
        <v>0</v>
      </c>
      <c r="P50" s="9">
        <f t="shared" si="46"/>
        <v>0</v>
      </c>
      <c r="Q50" s="10">
        <f t="shared" si="47"/>
        <v>0</v>
      </c>
      <c r="R50" s="18">
        <f t="shared" si="48"/>
        <v>0</v>
      </c>
      <c r="S50" s="21">
        <f t="shared" si="49"/>
        <v>0</v>
      </c>
      <c r="T50" s="22" t="b">
        <f t="shared" si="50"/>
        <v>0</v>
      </c>
      <c r="U50" s="51">
        <f t="shared" si="14"/>
        <v>0</v>
      </c>
      <c r="V50" s="11">
        <f t="shared" si="51"/>
        <v>0</v>
      </c>
      <c r="W50" s="11">
        <f t="shared" si="52"/>
        <v>0</v>
      </c>
      <c r="X50" s="11" t="b">
        <f t="shared" si="53"/>
        <v>0</v>
      </c>
      <c r="Y50" s="8"/>
    </row>
    <row r="51" spans="1:25" ht="19.5" customHeight="1" x14ac:dyDescent="0.4">
      <c r="A51" s="14"/>
      <c r="B51" s="15">
        <v>913</v>
      </c>
      <c r="C51" s="60"/>
      <c r="D51" s="43"/>
      <c r="E51" s="25"/>
      <c r="F51" s="26"/>
      <c r="G51" s="44"/>
      <c r="H51" s="29"/>
      <c r="I51" s="30"/>
      <c r="J51" s="43"/>
      <c r="K51" s="25"/>
      <c r="L51" s="26"/>
      <c r="M51" s="24">
        <f t="shared" si="43"/>
        <v>0</v>
      </c>
      <c r="N51" s="17">
        <f t="shared" si="44"/>
        <v>0</v>
      </c>
      <c r="O51" s="9">
        <f t="shared" si="45"/>
        <v>0</v>
      </c>
      <c r="P51" s="9">
        <f t="shared" si="46"/>
        <v>0</v>
      </c>
      <c r="Q51" s="10">
        <f t="shared" si="47"/>
        <v>0</v>
      </c>
      <c r="R51" s="18">
        <f t="shared" si="48"/>
        <v>0</v>
      </c>
      <c r="S51" s="21">
        <f t="shared" si="49"/>
        <v>0</v>
      </c>
      <c r="T51" s="22" t="b">
        <f t="shared" si="50"/>
        <v>0</v>
      </c>
      <c r="U51" s="51">
        <f t="shared" si="14"/>
        <v>0</v>
      </c>
      <c r="V51" s="11">
        <f t="shared" si="51"/>
        <v>0</v>
      </c>
      <c r="W51" s="11">
        <f t="shared" si="52"/>
        <v>0</v>
      </c>
      <c r="X51" s="11" t="b">
        <f t="shared" si="53"/>
        <v>0</v>
      </c>
      <c r="Y51" s="8"/>
    </row>
    <row r="52" spans="1:25" ht="19.5" customHeight="1" x14ac:dyDescent="0.4">
      <c r="A52" s="14"/>
      <c r="B52" s="15">
        <v>2512</v>
      </c>
      <c r="C52" s="60"/>
      <c r="D52" s="43"/>
      <c r="E52" s="25">
        <v>3</v>
      </c>
      <c r="F52" s="26"/>
      <c r="G52" s="43"/>
      <c r="H52" s="25"/>
      <c r="I52" s="26"/>
      <c r="J52" s="43"/>
      <c r="K52" s="25"/>
      <c r="L52" s="26"/>
      <c r="M52" s="24">
        <f t="shared" si="43"/>
        <v>3</v>
      </c>
      <c r="N52" s="17">
        <f t="shared" si="44"/>
        <v>0</v>
      </c>
      <c r="O52" s="9">
        <f t="shared" si="45"/>
        <v>0</v>
      </c>
      <c r="P52" s="9">
        <f t="shared" si="46"/>
        <v>0</v>
      </c>
      <c r="Q52" s="10">
        <f t="shared" si="47"/>
        <v>3</v>
      </c>
      <c r="R52" s="18">
        <f t="shared" si="48"/>
        <v>0</v>
      </c>
      <c r="S52" s="21">
        <f t="shared" si="49"/>
        <v>3</v>
      </c>
      <c r="T52" s="22" t="b">
        <f t="shared" si="50"/>
        <v>0</v>
      </c>
      <c r="U52" s="51">
        <f t="shared" si="14"/>
        <v>0</v>
      </c>
      <c r="V52" s="11">
        <f t="shared" si="51"/>
        <v>3</v>
      </c>
      <c r="W52" s="11">
        <f t="shared" si="52"/>
        <v>0</v>
      </c>
      <c r="X52" s="11" t="b">
        <f t="shared" si="53"/>
        <v>0</v>
      </c>
      <c r="Y52" s="8"/>
    </row>
    <row r="53" spans="1:25" ht="19.5" customHeight="1" x14ac:dyDescent="0.4">
      <c r="A53" s="14"/>
      <c r="B53" s="15">
        <v>2286</v>
      </c>
      <c r="C53" s="60"/>
      <c r="D53" s="43"/>
      <c r="E53" s="25"/>
      <c r="F53" s="26"/>
      <c r="G53" s="44"/>
      <c r="H53" s="29"/>
      <c r="I53" s="30"/>
      <c r="J53" s="43"/>
      <c r="K53" s="25"/>
      <c r="L53" s="26"/>
      <c r="M53" s="24">
        <f t="shared" si="43"/>
        <v>0</v>
      </c>
      <c r="N53" s="17">
        <f t="shared" si="44"/>
        <v>0</v>
      </c>
      <c r="O53" s="9">
        <f t="shared" si="45"/>
        <v>0</v>
      </c>
      <c r="P53" s="9">
        <f t="shared" si="46"/>
        <v>0</v>
      </c>
      <c r="Q53" s="10">
        <f t="shared" si="47"/>
        <v>0</v>
      </c>
      <c r="R53" s="18">
        <f t="shared" si="48"/>
        <v>0</v>
      </c>
      <c r="S53" s="21">
        <f t="shared" si="49"/>
        <v>0</v>
      </c>
      <c r="T53" s="22" t="b">
        <f t="shared" si="50"/>
        <v>0</v>
      </c>
      <c r="U53" s="51">
        <f t="shared" si="14"/>
        <v>0</v>
      </c>
      <c r="V53" s="11">
        <f t="shared" si="51"/>
        <v>0</v>
      </c>
      <c r="W53" s="11">
        <f t="shared" si="52"/>
        <v>0</v>
      </c>
      <c r="X53" s="11" t="b">
        <f t="shared" si="53"/>
        <v>0</v>
      </c>
      <c r="Y53" s="8"/>
    </row>
    <row r="54" spans="1:25" ht="19.5" customHeight="1" x14ac:dyDescent="0.4">
      <c r="A54" s="14"/>
      <c r="B54" s="15">
        <v>2043</v>
      </c>
      <c r="C54" s="60"/>
      <c r="D54" s="43"/>
      <c r="E54" s="25"/>
      <c r="F54" s="26"/>
      <c r="G54" s="43">
        <v>17.25</v>
      </c>
      <c r="H54" s="25">
        <v>11.5</v>
      </c>
      <c r="I54" s="26">
        <v>8</v>
      </c>
      <c r="J54" s="43"/>
      <c r="K54" s="25"/>
      <c r="L54" s="26"/>
      <c r="M54" s="24">
        <f t="shared" si="43"/>
        <v>36.75</v>
      </c>
      <c r="N54" s="17">
        <f t="shared" si="44"/>
        <v>17.25</v>
      </c>
      <c r="O54" s="9">
        <f t="shared" si="45"/>
        <v>14</v>
      </c>
      <c r="P54" s="9">
        <f t="shared" si="46"/>
        <v>3.25</v>
      </c>
      <c r="Q54" s="10">
        <f t="shared" si="47"/>
        <v>11.5</v>
      </c>
      <c r="R54" s="18">
        <f t="shared" si="48"/>
        <v>8</v>
      </c>
      <c r="S54" s="21">
        <f t="shared" si="49"/>
        <v>25</v>
      </c>
      <c r="T54" s="22" t="b">
        <f t="shared" si="50"/>
        <v>0</v>
      </c>
      <c r="U54" s="51">
        <f t="shared" si="14"/>
        <v>17.25</v>
      </c>
      <c r="V54" s="11">
        <f t="shared" si="51"/>
        <v>11.5</v>
      </c>
      <c r="W54" s="11">
        <f t="shared" si="52"/>
        <v>8</v>
      </c>
      <c r="X54" s="11" t="b">
        <f t="shared" si="53"/>
        <v>0</v>
      </c>
      <c r="Y54" s="8"/>
    </row>
    <row r="55" spans="1:25" ht="19.5" customHeight="1" x14ac:dyDescent="0.4">
      <c r="A55" s="14"/>
      <c r="B55" s="15">
        <v>2687</v>
      </c>
      <c r="C55" s="60"/>
      <c r="D55" s="43"/>
      <c r="E55" s="25"/>
      <c r="F55" s="26"/>
      <c r="G55" s="43"/>
      <c r="H55" s="25"/>
      <c r="I55" s="26"/>
      <c r="J55" s="43"/>
      <c r="K55" s="25"/>
      <c r="L55" s="26"/>
      <c r="M55" s="24">
        <f t="shared" si="43"/>
        <v>0</v>
      </c>
      <c r="N55" s="17">
        <f t="shared" si="44"/>
        <v>0</v>
      </c>
      <c r="O55" s="9">
        <f t="shared" si="45"/>
        <v>0</v>
      </c>
      <c r="P55" s="9">
        <f t="shared" si="46"/>
        <v>0</v>
      </c>
      <c r="Q55" s="10">
        <f t="shared" si="47"/>
        <v>0</v>
      </c>
      <c r="R55" s="18">
        <f t="shared" si="48"/>
        <v>0</v>
      </c>
      <c r="S55" s="21">
        <f t="shared" si="49"/>
        <v>0</v>
      </c>
      <c r="T55" s="22" t="b">
        <f t="shared" si="50"/>
        <v>0</v>
      </c>
      <c r="U55" s="51">
        <f t="shared" si="14"/>
        <v>0</v>
      </c>
      <c r="V55" s="11">
        <f t="shared" si="51"/>
        <v>0</v>
      </c>
      <c r="W55" s="11">
        <f t="shared" si="52"/>
        <v>0</v>
      </c>
      <c r="X55" s="11" t="b">
        <f t="shared" si="53"/>
        <v>0</v>
      </c>
      <c r="Y55" s="8"/>
    </row>
    <row r="56" spans="1:25" ht="19.5" customHeight="1" x14ac:dyDescent="0.4">
      <c r="A56" s="59"/>
      <c r="B56" s="15">
        <v>202</v>
      </c>
      <c r="C56" s="60"/>
      <c r="D56" s="43"/>
      <c r="E56" s="25"/>
      <c r="F56" s="26"/>
      <c r="G56" s="44"/>
      <c r="H56" s="29"/>
      <c r="I56" s="30"/>
      <c r="J56" s="43"/>
      <c r="K56" s="25"/>
      <c r="L56" s="26"/>
      <c r="M56" s="24">
        <f t="shared" si="43"/>
        <v>0</v>
      </c>
      <c r="N56" s="17">
        <f t="shared" si="44"/>
        <v>0</v>
      </c>
      <c r="O56" s="9">
        <f t="shared" si="45"/>
        <v>0</v>
      </c>
      <c r="P56" s="9">
        <f t="shared" si="46"/>
        <v>0</v>
      </c>
      <c r="Q56" s="10">
        <f t="shared" si="47"/>
        <v>0</v>
      </c>
      <c r="R56" s="18">
        <f t="shared" si="48"/>
        <v>0</v>
      </c>
      <c r="S56" s="21">
        <f t="shared" si="49"/>
        <v>0</v>
      </c>
      <c r="T56" s="22" t="b">
        <f t="shared" si="50"/>
        <v>0</v>
      </c>
      <c r="U56" s="51">
        <f t="shared" si="14"/>
        <v>0</v>
      </c>
      <c r="V56" s="11">
        <f t="shared" si="51"/>
        <v>0</v>
      </c>
      <c r="W56" s="11">
        <f t="shared" si="52"/>
        <v>0</v>
      </c>
      <c r="X56" s="11" t="b">
        <f t="shared" si="53"/>
        <v>0</v>
      </c>
      <c r="Y56" s="8"/>
    </row>
    <row r="57" spans="1:25" ht="19.5" customHeight="1" x14ac:dyDescent="0.4">
      <c r="A57" s="14"/>
      <c r="B57" s="15">
        <v>1533</v>
      </c>
      <c r="C57" s="60"/>
      <c r="D57" s="43"/>
      <c r="E57" s="25"/>
      <c r="F57" s="26"/>
      <c r="G57" s="43">
        <v>3</v>
      </c>
      <c r="H57" s="25">
        <v>2.5</v>
      </c>
      <c r="I57" s="26">
        <v>5.5</v>
      </c>
      <c r="J57" s="43"/>
      <c r="K57" s="25"/>
      <c r="L57" s="26"/>
      <c r="M57" s="24">
        <f t="shared" si="43"/>
        <v>11</v>
      </c>
      <c r="N57" s="17">
        <f t="shared" si="44"/>
        <v>3</v>
      </c>
      <c r="O57" s="9">
        <f t="shared" si="45"/>
        <v>3</v>
      </c>
      <c r="P57" s="9">
        <f t="shared" si="46"/>
        <v>0</v>
      </c>
      <c r="Q57" s="10">
        <f t="shared" si="47"/>
        <v>2.5</v>
      </c>
      <c r="R57" s="18">
        <f t="shared" si="48"/>
        <v>5.5</v>
      </c>
      <c r="S57" s="21">
        <f t="shared" si="49"/>
        <v>11</v>
      </c>
      <c r="T57" s="22" t="b">
        <f t="shared" si="50"/>
        <v>0</v>
      </c>
      <c r="U57" s="51">
        <f t="shared" si="14"/>
        <v>3</v>
      </c>
      <c r="V57" s="11">
        <f t="shared" si="51"/>
        <v>2.5</v>
      </c>
      <c r="W57" s="11">
        <f t="shared" si="52"/>
        <v>5.5</v>
      </c>
      <c r="X57" s="11" t="b">
        <f t="shared" si="53"/>
        <v>0</v>
      </c>
      <c r="Y57" s="8"/>
    </row>
    <row r="58" spans="1:25" ht="19.5" customHeight="1" x14ac:dyDescent="0.4">
      <c r="A58" s="14"/>
      <c r="B58" s="15">
        <v>1561</v>
      </c>
      <c r="C58" s="60"/>
      <c r="D58" s="43"/>
      <c r="E58" s="25"/>
      <c r="F58" s="26"/>
      <c r="G58" s="43"/>
      <c r="H58" s="25"/>
      <c r="I58" s="26"/>
      <c r="J58" s="43"/>
      <c r="K58" s="25"/>
      <c r="L58" s="26"/>
      <c r="M58" s="24">
        <f t="shared" si="43"/>
        <v>0</v>
      </c>
      <c r="N58" s="17">
        <f t="shared" si="44"/>
        <v>0</v>
      </c>
      <c r="O58" s="9">
        <f t="shared" si="45"/>
        <v>0</v>
      </c>
      <c r="P58" s="9">
        <f t="shared" si="46"/>
        <v>0</v>
      </c>
      <c r="Q58" s="10">
        <f t="shared" si="47"/>
        <v>0</v>
      </c>
      <c r="R58" s="18">
        <f t="shared" si="48"/>
        <v>0</v>
      </c>
      <c r="S58" s="21">
        <f t="shared" si="49"/>
        <v>0</v>
      </c>
      <c r="T58" s="22" t="b">
        <f t="shared" si="50"/>
        <v>0</v>
      </c>
      <c r="U58" s="51">
        <f t="shared" si="14"/>
        <v>0</v>
      </c>
      <c r="V58" s="11">
        <f t="shared" si="51"/>
        <v>0</v>
      </c>
      <c r="W58" s="11">
        <f t="shared" si="52"/>
        <v>0</v>
      </c>
      <c r="X58" s="11" t="b">
        <f t="shared" si="53"/>
        <v>0</v>
      </c>
      <c r="Y58" s="8"/>
    </row>
    <row r="59" spans="1:25" ht="19.5" customHeight="1" x14ac:dyDescent="0.4">
      <c r="A59" s="59"/>
      <c r="B59" s="15">
        <v>216</v>
      </c>
      <c r="C59" s="60"/>
      <c r="D59" s="43">
        <v>5.5</v>
      </c>
      <c r="E59" s="25">
        <v>11</v>
      </c>
      <c r="F59" s="26">
        <v>1</v>
      </c>
      <c r="G59" s="44"/>
      <c r="H59" s="29"/>
      <c r="I59" s="30"/>
      <c r="J59" s="43"/>
      <c r="K59" s="25"/>
      <c r="L59" s="26"/>
      <c r="M59" s="24">
        <f t="shared" si="43"/>
        <v>17.5</v>
      </c>
      <c r="N59" s="17">
        <f t="shared" si="44"/>
        <v>5.5</v>
      </c>
      <c r="O59" s="9">
        <f t="shared" si="45"/>
        <v>5.5</v>
      </c>
      <c r="P59" s="9">
        <f t="shared" si="46"/>
        <v>0</v>
      </c>
      <c r="Q59" s="10">
        <f t="shared" si="47"/>
        <v>11</v>
      </c>
      <c r="R59" s="18">
        <f t="shared" si="48"/>
        <v>1</v>
      </c>
      <c r="S59" s="21">
        <f t="shared" si="49"/>
        <v>17.5</v>
      </c>
      <c r="T59" s="22" t="b">
        <f t="shared" si="50"/>
        <v>0</v>
      </c>
      <c r="U59" s="51">
        <f t="shared" si="14"/>
        <v>5.5</v>
      </c>
      <c r="V59" s="11">
        <f t="shared" si="51"/>
        <v>11</v>
      </c>
      <c r="W59" s="11">
        <f t="shared" si="52"/>
        <v>1</v>
      </c>
      <c r="X59" s="11" t="b">
        <f t="shared" si="53"/>
        <v>0</v>
      </c>
      <c r="Y59" s="8"/>
    </row>
    <row r="60" spans="1:25" ht="19.5" customHeight="1" x14ac:dyDescent="0.4">
      <c r="A60" s="14"/>
      <c r="B60" s="15">
        <v>219</v>
      </c>
      <c r="C60" s="60"/>
      <c r="D60" s="43"/>
      <c r="E60" s="25"/>
      <c r="F60" s="26"/>
      <c r="G60" s="43"/>
      <c r="H60" s="25"/>
      <c r="I60" s="26"/>
      <c r="J60" s="43"/>
      <c r="K60" s="25"/>
      <c r="L60" s="26"/>
      <c r="M60" s="24">
        <f t="shared" si="43"/>
        <v>0</v>
      </c>
      <c r="N60" s="17">
        <f t="shared" si="44"/>
        <v>0</v>
      </c>
      <c r="O60" s="9">
        <f t="shared" si="45"/>
        <v>0</v>
      </c>
      <c r="P60" s="9">
        <f t="shared" si="46"/>
        <v>0</v>
      </c>
      <c r="Q60" s="10">
        <f t="shared" si="47"/>
        <v>0</v>
      </c>
      <c r="R60" s="18">
        <f t="shared" si="48"/>
        <v>0</v>
      </c>
      <c r="S60" s="21">
        <f t="shared" si="49"/>
        <v>0</v>
      </c>
      <c r="T60" s="22" t="b">
        <f t="shared" si="50"/>
        <v>0</v>
      </c>
      <c r="U60" s="51">
        <f t="shared" si="14"/>
        <v>0</v>
      </c>
      <c r="V60" s="11">
        <f t="shared" si="51"/>
        <v>0</v>
      </c>
      <c r="W60" s="11">
        <f t="shared" si="52"/>
        <v>0</v>
      </c>
      <c r="X60" s="11" t="b">
        <f t="shared" si="53"/>
        <v>0</v>
      </c>
      <c r="Y60" s="8"/>
    </row>
    <row r="61" spans="1:25" ht="19.5" customHeight="1" x14ac:dyDescent="0.4">
      <c r="A61" s="14"/>
      <c r="B61" s="15">
        <v>220</v>
      </c>
      <c r="C61" s="60"/>
      <c r="D61" s="43"/>
      <c r="E61" s="25"/>
      <c r="F61" s="26"/>
      <c r="G61" s="44"/>
      <c r="H61" s="29"/>
      <c r="I61" s="30"/>
      <c r="J61" s="43"/>
      <c r="K61" s="25"/>
      <c r="L61" s="26"/>
      <c r="M61" s="24">
        <f t="shared" si="43"/>
        <v>0</v>
      </c>
      <c r="N61" s="17">
        <f t="shared" si="44"/>
        <v>0</v>
      </c>
      <c r="O61" s="9">
        <f t="shared" si="45"/>
        <v>0</v>
      </c>
      <c r="P61" s="9">
        <f t="shared" si="46"/>
        <v>0</v>
      </c>
      <c r="Q61" s="10">
        <f t="shared" si="47"/>
        <v>0</v>
      </c>
      <c r="R61" s="18">
        <f t="shared" si="48"/>
        <v>0</v>
      </c>
      <c r="S61" s="21">
        <f t="shared" si="49"/>
        <v>0</v>
      </c>
      <c r="T61" s="22" t="b">
        <f t="shared" si="50"/>
        <v>0</v>
      </c>
      <c r="U61" s="51">
        <f t="shared" si="14"/>
        <v>0</v>
      </c>
      <c r="V61" s="11">
        <f t="shared" si="51"/>
        <v>0</v>
      </c>
      <c r="W61" s="11">
        <f t="shared" si="52"/>
        <v>0</v>
      </c>
      <c r="X61" s="11" t="b">
        <f t="shared" si="53"/>
        <v>0</v>
      </c>
      <c r="Y61" s="8"/>
    </row>
    <row r="62" spans="1:25" ht="19.5" customHeight="1" x14ac:dyDescent="0.4">
      <c r="A62" s="59"/>
      <c r="B62" s="15">
        <v>2310</v>
      </c>
      <c r="C62" s="60"/>
      <c r="D62" s="45"/>
      <c r="E62" s="27"/>
      <c r="F62" s="28"/>
      <c r="G62" s="69"/>
      <c r="H62" s="70"/>
      <c r="I62" s="71"/>
      <c r="J62" s="45"/>
      <c r="K62" s="27"/>
      <c r="L62" s="28"/>
      <c r="M62" s="24">
        <f t="shared" si="43"/>
        <v>0</v>
      </c>
      <c r="N62" s="17">
        <f t="shared" si="44"/>
        <v>0</v>
      </c>
      <c r="O62" s="9">
        <f t="shared" si="45"/>
        <v>0</v>
      </c>
      <c r="P62" s="9">
        <f t="shared" si="46"/>
        <v>0</v>
      </c>
      <c r="Q62" s="10">
        <f t="shared" si="47"/>
        <v>0</v>
      </c>
      <c r="R62" s="18">
        <f t="shared" si="48"/>
        <v>0</v>
      </c>
      <c r="S62" s="21">
        <f t="shared" si="49"/>
        <v>0</v>
      </c>
      <c r="T62" s="22" t="b">
        <f t="shared" si="50"/>
        <v>0</v>
      </c>
      <c r="U62" s="51">
        <f t="shared" si="14"/>
        <v>0</v>
      </c>
      <c r="V62" s="11">
        <f t="shared" si="51"/>
        <v>0</v>
      </c>
      <c r="W62" s="11">
        <f t="shared" si="52"/>
        <v>0</v>
      </c>
      <c r="X62" s="11" t="b">
        <f t="shared" si="53"/>
        <v>0</v>
      </c>
      <c r="Y62" s="8"/>
    </row>
    <row r="63" spans="1:25" ht="19.5" customHeight="1" x14ac:dyDescent="0.4">
      <c r="A63" s="14"/>
      <c r="B63" s="15">
        <v>3126</v>
      </c>
      <c r="C63" s="60"/>
      <c r="D63" s="45"/>
      <c r="E63" s="27"/>
      <c r="F63" s="28"/>
      <c r="G63" s="45"/>
      <c r="H63" s="27"/>
      <c r="I63" s="28"/>
      <c r="J63" s="45"/>
      <c r="K63" s="27"/>
      <c r="L63" s="28"/>
      <c r="M63" s="24">
        <f t="shared" si="43"/>
        <v>0</v>
      </c>
      <c r="N63" s="17">
        <f t="shared" si="44"/>
        <v>0</v>
      </c>
      <c r="O63" s="9">
        <f t="shared" si="45"/>
        <v>0</v>
      </c>
      <c r="P63" s="9">
        <f t="shared" si="46"/>
        <v>0</v>
      </c>
      <c r="Q63" s="10">
        <f t="shared" si="47"/>
        <v>0</v>
      </c>
      <c r="R63" s="18">
        <f t="shared" si="48"/>
        <v>0</v>
      </c>
      <c r="S63" s="21">
        <f t="shared" si="49"/>
        <v>0</v>
      </c>
      <c r="T63" s="22" t="b">
        <f t="shared" si="50"/>
        <v>0</v>
      </c>
      <c r="U63" s="51">
        <f t="shared" si="14"/>
        <v>0</v>
      </c>
      <c r="V63" s="11">
        <f t="shared" si="51"/>
        <v>0</v>
      </c>
      <c r="W63" s="11">
        <f t="shared" si="52"/>
        <v>0</v>
      </c>
      <c r="X63" s="11" t="b">
        <f t="shared" si="53"/>
        <v>0</v>
      </c>
      <c r="Y63" s="8"/>
    </row>
    <row r="64" spans="1:25" ht="19.5" customHeight="1" x14ac:dyDescent="0.4">
      <c r="A64" s="59"/>
      <c r="B64" s="15">
        <v>232</v>
      </c>
      <c r="C64" s="60"/>
      <c r="D64" s="43"/>
      <c r="E64" s="25"/>
      <c r="F64" s="26"/>
      <c r="G64" s="44"/>
      <c r="H64" s="29"/>
      <c r="I64" s="30"/>
      <c r="J64" s="43"/>
      <c r="K64" s="25"/>
      <c r="L64" s="26"/>
      <c r="M64" s="24">
        <f t="shared" si="43"/>
        <v>0</v>
      </c>
      <c r="N64" s="17">
        <f t="shared" si="44"/>
        <v>0</v>
      </c>
      <c r="O64" s="9">
        <f t="shared" si="45"/>
        <v>0</v>
      </c>
      <c r="P64" s="9">
        <f t="shared" si="46"/>
        <v>0</v>
      </c>
      <c r="Q64" s="10">
        <f t="shared" si="47"/>
        <v>0</v>
      </c>
      <c r="R64" s="18">
        <f t="shared" si="48"/>
        <v>0</v>
      </c>
      <c r="S64" s="21">
        <f t="shared" si="49"/>
        <v>0</v>
      </c>
      <c r="T64" s="22" t="b">
        <f t="shared" si="50"/>
        <v>0</v>
      </c>
      <c r="U64" s="51">
        <f t="shared" si="14"/>
        <v>0</v>
      </c>
      <c r="V64" s="11">
        <f t="shared" si="51"/>
        <v>0</v>
      </c>
      <c r="W64" s="11">
        <f t="shared" si="52"/>
        <v>0</v>
      </c>
      <c r="X64" s="11" t="b">
        <f t="shared" si="53"/>
        <v>0</v>
      </c>
      <c r="Y64" s="8"/>
    </row>
    <row r="65" spans="1:25" ht="19.5" customHeight="1" x14ac:dyDescent="0.4">
      <c r="A65" s="59"/>
      <c r="B65" s="15">
        <v>244</v>
      </c>
      <c r="C65" s="61"/>
      <c r="D65" s="46"/>
      <c r="E65" s="31"/>
      <c r="F65" s="32"/>
      <c r="G65" s="43">
        <v>10.5</v>
      </c>
      <c r="H65" s="25"/>
      <c r="I65" s="26">
        <v>0.5</v>
      </c>
      <c r="J65" s="46"/>
      <c r="K65" s="31"/>
      <c r="L65" s="32"/>
      <c r="M65" s="24">
        <f t="shared" si="43"/>
        <v>11</v>
      </c>
      <c r="N65" s="17">
        <f t="shared" si="44"/>
        <v>10.5</v>
      </c>
      <c r="O65" s="9">
        <f t="shared" si="45"/>
        <v>10.5</v>
      </c>
      <c r="P65" s="9">
        <f t="shared" si="46"/>
        <v>0</v>
      </c>
      <c r="Q65" s="10">
        <f t="shared" si="47"/>
        <v>0</v>
      </c>
      <c r="R65" s="18">
        <f t="shared" si="48"/>
        <v>0.5</v>
      </c>
      <c r="S65" s="21">
        <f t="shared" si="49"/>
        <v>11</v>
      </c>
      <c r="T65" s="22" t="b">
        <f t="shared" si="50"/>
        <v>0</v>
      </c>
      <c r="U65" s="51">
        <f t="shared" si="14"/>
        <v>10.5</v>
      </c>
      <c r="V65" s="11">
        <f t="shared" si="51"/>
        <v>0</v>
      </c>
      <c r="W65" s="11">
        <f t="shared" si="52"/>
        <v>0.5</v>
      </c>
      <c r="X65" s="11" t="b">
        <f t="shared" si="53"/>
        <v>0</v>
      </c>
      <c r="Y65" s="8"/>
    </row>
    <row r="66" spans="1:25" ht="19.5" customHeight="1" x14ac:dyDescent="0.4">
      <c r="A66" s="14"/>
      <c r="B66" s="15">
        <v>256</v>
      </c>
      <c r="C66" s="60"/>
      <c r="D66" s="43"/>
      <c r="E66" s="25"/>
      <c r="F66" s="26"/>
      <c r="G66" s="44"/>
      <c r="H66" s="29"/>
      <c r="I66" s="30"/>
      <c r="J66" s="43"/>
      <c r="K66" s="25"/>
      <c r="L66" s="26"/>
      <c r="M66" s="24">
        <f t="shared" si="43"/>
        <v>0</v>
      </c>
      <c r="N66" s="17">
        <f t="shared" si="44"/>
        <v>0</v>
      </c>
      <c r="O66" s="9">
        <f t="shared" si="45"/>
        <v>0</v>
      </c>
      <c r="P66" s="9">
        <f t="shared" si="46"/>
        <v>0</v>
      </c>
      <c r="Q66" s="10">
        <f t="shared" si="47"/>
        <v>0</v>
      </c>
      <c r="R66" s="18">
        <f t="shared" si="48"/>
        <v>0</v>
      </c>
      <c r="S66" s="21">
        <f t="shared" si="49"/>
        <v>0</v>
      </c>
      <c r="T66" s="22" t="b">
        <f t="shared" si="50"/>
        <v>0</v>
      </c>
      <c r="U66" s="51">
        <f t="shared" si="14"/>
        <v>0</v>
      </c>
      <c r="V66" s="11">
        <f t="shared" si="51"/>
        <v>0</v>
      </c>
      <c r="W66" s="11">
        <f t="shared" si="52"/>
        <v>0</v>
      </c>
      <c r="X66" s="11" t="b">
        <f t="shared" si="53"/>
        <v>0</v>
      </c>
      <c r="Y66" s="8"/>
    </row>
    <row r="67" spans="1:25" ht="19.5" customHeight="1" x14ac:dyDescent="0.4">
      <c r="A67" s="14"/>
      <c r="B67" s="15">
        <v>2015</v>
      </c>
      <c r="C67" s="60"/>
      <c r="D67" s="43"/>
      <c r="E67" s="25"/>
      <c r="F67" s="26"/>
      <c r="G67" s="44"/>
      <c r="H67" s="29"/>
      <c r="I67" s="30"/>
      <c r="J67" s="43"/>
      <c r="K67" s="25"/>
      <c r="L67" s="26"/>
      <c r="M67" s="24">
        <f t="shared" si="43"/>
        <v>0</v>
      </c>
      <c r="N67" s="17">
        <f t="shared" si="44"/>
        <v>0</v>
      </c>
      <c r="O67" s="9">
        <f t="shared" si="45"/>
        <v>0</v>
      </c>
      <c r="P67" s="9">
        <f t="shared" si="46"/>
        <v>0</v>
      </c>
      <c r="Q67" s="10">
        <f t="shared" si="47"/>
        <v>0</v>
      </c>
      <c r="R67" s="18">
        <f t="shared" si="48"/>
        <v>0</v>
      </c>
      <c r="S67" s="21">
        <f t="shared" si="49"/>
        <v>0</v>
      </c>
      <c r="T67" s="22" t="b">
        <f t="shared" si="50"/>
        <v>0</v>
      </c>
      <c r="U67" s="51">
        <f t="shared" si="14"/>
        <v>0</v>
      </c>
      <c r="V67" s="11">
        <f t="shared" si="51"/>
        <v>0</v>
      </c>
      <c r="W67" s="11">
        <f t="shared" si="52"/>
        <v>0</v>
      </c>
      <c r="X67" s="11" t="b">
        <f t="shared" si="53"/>
        <v>0</v>
      </c>
      <c r="Y67" s="8"/>
    </row>
    <row r="68" spans="1:25" ht="19.5" customHeight="1" x14ac:dyDescent="0.4">
      <c r="A68" s="14"/>
      <c r="B68" s="15">
        <v>1294</v>
      </c>
      <c r="C68" s="60"/>
      <c r="D68" s="43"/>
      <c r="E68" s="25"/>
      <c r="F68" s="26"/>
      <c r="G68" s="43">
        <v>4</v>
      </c>
      <c r="H68" s="25">
        <v>3</v>
      </c>
      <c r="I68" s="26">
        <v>5.5</v>
      </c>
      <c r="J68" s="43"/>
      <c r="K68" s="25"/>
      <c r="L68" s="26"/>
      <c r="M68" s="24">
        <f t="shared" ref="M68:M99" si="54">(D68+E68+F68)+(G68+H68+I68)+(J68+K68+L68)</f>
        <v>12.5</v>
      </c>
      <c r="N68" s="17">
        <f t="shared" si="44"/>
        <v>4</v>
      </c>
      <c r="O68" s="9">
        <f t="shared" si="45"/>
        <v>4</v>
      </c>
      <c r="P68" s="9">
        <f t="shared" si="46"/>
        <v>0</v>
      </c>
      <c r="Q68" s="10">
        <f t="shared" si="47"/>
        <v>3</v>
      </c>
      <c r="R68" s="18">
        <f t="shared" si="48"/>
        <v>5.5</v>
      </c>
      <c r="S68" s="21">
        <f t="shared" si="49"/>
        <v>12.5</v>
      </c>
      <c r="T68" s="22" t="b">
        <f t="shared" si="50"/>
        <v>0</v>
      </c>
      <c r="U68" s="51">
        <f t="shared" si="14"/>
        <v>4</v>
      </c>
      <c r="V68" s="11">
        <f t="shared" si="51"/>
        <v>3</v>
      </c>
      <c r="W68" s="11">
        <f t="shared" si="52"/>
        <v>5.5</v>
      </c>
      <c r="X68" s="11" t="b">
        <f t="shared" si="53"/>
        <v>0</v>
      </c>
      <c r="Y68" s="8"/>
    </row>
    <row r="69" spans="1:25" ht="19.5" customHeight="1" x14ac:dyDescent="0.4">
      <c r="A69" s="14"/>
      <c r="B69" s="15">
        <v>266</v>
      </c>
      <c r="C69" s="60"/>
      <c r="D69" s="43"/>
      <c r="E69" s="25"/>
      <c r="F69" s="26"/>
      <c r="G69" s="43"/>
      <c r="H69" s="25"/>
      <c r="I69" s="26"/>
      <c r="J69" s="43"/>
      <c r="K69" s="25"/>
      <c r="L69" s="26"/>
      <c r="M69" s="24">
        <f t="shared" si="54"/>
        <v>0</v>
      </c>
      <c r="N69" s="17">
        <f t="shared" si="44"/>
        <v>0</v>
      </c>
      <c r="O69" s="9">
        <f t="shared" si="45"/>
        <v>0</v>
      </c>
      <c r="P69" s="9">
        <f t="shared" si="46"/>
        <v>0</v>
      </c>
      <c r="Q69" s="10">
        <f t="shared" si="47"/>
        <v>0</v>
      </c>
      <c r="R69" s="18">
        <f t="shared" si="48"/>
        <v>0</v>
      </c>
      <c r="S69" s="21">
        <f t="shared" si="49"/>
        <v>0</v>
      </c>
      <c r="T69" s="22" t="b">
        <f t="shared" si="50"/>
        <v>0</v>
      </c>
      <c r="U69" s="51">
        <f t="shared" ref="U69:U100" si="55">N69</f>
        <v>0</v>
      </c>
      <c r="V69" s="11">
        <f t="shared" si="51"/>
        <v>0</v>
      </c>
      <c r="W69" s="11">
        <f t="shared" si="52"/>
        <v>0</v>
      </c>
      <c r="X69" s="11" t="b">
        <f t="shared" si="53"/>
        <v>0</v>
      </c>
      <c r="Y69" s="8"/>
    </row>
    <row r="70" spans="1:25" ht="19.5" customHeight="1" x14ac:dyDescent="0.4">
      <c r="A70" s="59"/>
      <c r="B70" s="15">
        <v>277</v>
      </c>
      <c r="C70" s="60"/>
      <c r="D70" s="43"/>
      <c r="E70" s="25">
        <v>8</v>
      </c>
      <c r="F70" s="26"/>
      <c r="G70" s="44"/>
      <c r="H70" s="29"/>
      <c r="I70" s="30"/>
      <c r="J70" s="43"/>
      <c r="K70" s="25"/>
      <c r="L70" s="26"/>
      <c r="M70" s="24">
        <f t="shared" si="54"/>
        <v>8</v>
      </c>
      <c r="N70" s="17">
        <f t="shared" si="44"/>
        <v>0</v>
      </c>
      <c r="O70" s="9">
        <f t="shared" si="45"/>
        <v>0</v>
      </c>
      <c r="P70" s="9">
        <f t="shared" si="46"/>
        <v>0</v>
      </c>
      <c r="Q70" s="10">
        <f t="shared" si="47"/>
        <v>8</v>
      </c>
      <c r="R70" s="18">
        <f t="shared" si="48"/>
        <v>0</v>
      </c>
      <c r="S70" s="21">
        <f t="shared" si="49"/>
        <v>8</v>
      </c>
      <c r="T70" s="22" t="b">
        <f t="shared" si="50"/>
        <v>0</v>
      </c>
      <c r="U70" s="51">
        <f t="shared" si="55"/>
        <v>0</v>
      </c>
      <c r="V70" s="11">
        <f t="shared" si="51"/>
        <v>8</v>
      </c>
      <c r="W70" s="11">
        <f t="shared" si="52"/>
        <v>0</v>
      </c>
      <c r="X70" s="11" t="b">
        <f t="shared" si="53"/>
        <v>0</v>
      </c>
      <c r="Y70" s="8"/>
    </row>
    <row r="71" spans="1:25" ht="19.5" customHeight="1" x14ac:dyDescent="0.4">
      <c r="A71" s="14"/>
      <c r="B71" s="15">
        <v>2446</v>
      </c>
      <c r="C71" s="60"/>
      <c r="D71" s="43"/>
      <c r="E71" s="25"/>
      <c r="F71" s="26"/>
      <c r="G71" s="43"/>
      <c r="H71" s="25"/>
      <c r="I71" s="26"/>
      <c r="J71" s="43"/>
      <c r="K71" s="25"/>
      <c r="L71" s="26"/>
      <c r="M71" s="24">
        <f t="shared" si="54"/>
        <v>0</v>
      </c>
      <c r="N71" s="17">
        <f t="shared" si="44"/>
        <v>0</v>
      </c>
      <c r="O71" s="9">
        <f t="shared" si="45"/>
        <v>0</v>
      </c>
      <c r="P71" s="9">
        <f t="shared" si="46"/>
        <v>0</v>
      </c>
      <c r="Q71" s="10">
        <f t="shared" si="47"/>
        <v>0</v>
      </c>
      <c r="R71" s="18">
        <f t="shared" si="48"/>
        <v>0</v>
      </c>
      <c r="S71" s="21">
        <f t="shared" si="49"/>
        <v>0</v>
      </c>
      <c r="T71" s="22" t="b">
        <f t="shared" si="50"/>
        <v>0</v>
      </c>
      <c r="U71" s="51">
        <f t="shared" si="55"/>
        <v>0</v>
      </c>
      <c r="V71" s="11">
        <f t="shared" si="51"/>
        <v>0</v>
      </c>
      <c r="W71" s="11">
        <f t="shared" si="52"/>
        <v>0</v>
      </c>
      <c r="X71" s="11" t="b">
        <f t="shared" si="53"/>
        <v>0</v>
      </c>
      <c r="Y71" s="8"/>
    </row>
    <row r="72" spans="1:25" ht="19.5" customHeight="1" x14ac:dyDescent="0.4">
      <c r="A72" s="59"/>
      <c r="B72" s="15">
        <v>286</v>
      </c>
      <c r="C72" s="60"/>
      <c r="D72" s="43"/>
      <c r="E72" s="25"/>
      <c r="F72" s="26"/>
      <c r="G72" s="44"/>
      <c r="H72" s="29"/>
      <c r="I72" s="30"/>
      <c r="J72" s="43"/>
      <c r="K72" s="25"/>
      <c r="L72" s="26"/>
      <c r="M72" s="24">
        <f t="shared" si="54"/>
        <v>0</v>
      </c>
      <c r="N72" s="17">
        <f t="shared" si="44"/>
        <v>0</v>
      </c>
      <c r="O72" s="9">
        <f t="shared" si="45"/>
        <v>0</v>
      </c>
      <c r="P72" s="9">
        <f t="shared" si="46"/>
        <v>0</v>
      </c>
      <c r="Q72" s="10">
        <f t="shared" si="47"/>
        <v>0</v>
      </c>
      <c r="R72" s="18">
        <f t="shared" si="48"/>
        <v>0</v>
      </c>
      <c r="S72" s="21">
        <f t="shared" si="49"/>
        <v>0</v>
      </c>
      <c r="T72" s="22" t="b">
        <f t="shared" si="50"/>
        <v>0</v>
      </c>
      <c r="U72" s="51">
        <f t="shared" si="55"/>
        <v>0</v>
      </c>
      <c r="V72" s="11">
        <f t="shared" si="51"/>
        <v>0</v>
      </c>
      <c r="W72" s="11">
        <f t="shared" si="52"/>
        <v>0</v>
      </c>
      <c r="X72" s="11" t="b">
        <f t="shared" si="53"/>
        <v>0</v>
      </c>
      <c r="Y72" s="8"/>
    </row>
    <row r="73" spans="1:25" ht="19.5" customHeight="1" x14ac:dyDescent="0.4">
      <c r="A73" s="59"/>
      <c r="B73" s="15">
        <v>289</v>
      </c>
      <c r="C73" s="60"/>
      <c r="D73" s="43">
        <v>9</v>
      </c>
      <c r="E73" s="25">
        <v>9</v>
      </c>
      <c r="F73" s="26"/>
      <c r="G73" s="44"/>
      <c r="H73" s="29"/>
      <c r="I73" s="30"/>
      <c r="J73" s="43"/>
      <c r="K73" s="25"/>
      <c r="L73" s="26"/>
      <c r="M73" s="24">
        <f t="shared" si="54"/>
        <v>18</v>
      </c>
      <c r="N73" s="17">
        <f t="shared" ref="N73:N100" si="56">SUM($D73+$G73+$J73)</f>
        <v>9</v>
      </c>
      <c r="O73" s="9">
        <f t="shared" ref="O73:O100" si="57">IF($N73&gt;14,14,$N73)</f>
        <v>9</v>
      </c>
      <c r="P73" s="9">
        <f t="shared" ref="P73:P100" si="58">IF($N73&gt;14,$N73-14,0)</f>
        <v>0</v>
      </c>
      <c r="Q73" s="10">
        <f t="shared" ref="Q73:Q100" si="59">SUM($E73+$H73+$K73)</f>
        <v>9</v>
      </c>
      <c r="R73" s="18">
        <f t="shared" ref="R73:R100" si="60">SUM($F73+$I73+$L73)</f>
        <v>0</v>
      </c>
      <c r="S73" s="21">
        <f t="shared" ref="S73:S100" si="61">IF(O73+P73+Q73+R73&gt;=25,25,(O73+P73+Q73+R73))</f>
        <v>18</v>
      </c>
      <c r="T73" s="22" t="b">
        <f t="shared" ref="T73:T100" si="62">IF(O73+P73&gt;25,(O73+P73)-25,FALSE)</f>
        <v>0</v>
      </c>
      <c r="U73" s="51">
        <f t="shared" si="55"/>
        <v>9</v>
      </c>
      <c r="V73" s="11">
        <f t="shared" ref="V73:V100" si="63">Q73</f>
        <v>9</v>
      </c>
      <c r="W73" s="11">
        <f t="shared" ref="W73:W100" si="64">R73</f>
        <v>0</v>
      </c>
      <c r="X73" s="11" t="b">
        <f t="shared" ref="X73:X100" si="65">T73</f>
        <v>0</v>
      </c>
      <c r="Y73" s="8"/>
    </row>
    <row r="74" spans="1:25" ht="19.5" customHeight="1" x14ac:dyDescent="0.4">
      <c r="A74" s="14"/>
      <c r="B74" s="15">
        <v>2527</v>
      </c>
      <c r="C74" s="60"/>
      <c r="D74" s="43">
        <v>6.5</v>
      </c>
      <c r="E74" s="25">
        <v>9</v>
      </c>
      <c r="F74" s="26">
        <v>0.5</v>
      </c>
      <c r="G74" s="44"/>
      <c r="H74" s="29"/>
      <c r="I74" s="30"/>
      <c r="J74" s="43"/>
      <c r="K74" s="25"/>
      <c r="L74" s="26"/>
      <c r="M74" s="24">
        <f t="shared" si="54"/>
        <v>16</v>
      </c>
      <c r="N74" s="17">
        <f t="shared" si="56"/>
        <v>6.5</v>
      </c>
      <c r="O74" s="9">
        <f t="shared" si="57"/>
        <v>6.5</v>
      </c>
      <c r="P74" s="9">
        <f t="shared" si="58"/>
        <v>0</v>
      </c>
      <c r="Q74" s="10">
        <f t="shared" si="59"/>
        <v>9</v>
      </c>
      <c r="R74" s="18">
        <f t="shared" si="60"/>
        <v>0.5</v>
      </c>
      <c r="S74" s="21">
        <f t="shared" si="61"/>
        <v>16</v>
      </c>
      <c r="T74" s="22" t="b">
        <f t="shared" si="62"/>
        <v>0</v>
      </c>
      <c r="U74" s="51">
        <f t="shared" si="55"/>
        <v>6.5</v>
      </c>
      <c r="V74" s="11">
        <f t="shared" si="63"/>
        <v>9</v>
      </c>
      <c r="W74" s="11">
        <f t="shared" si="64"/>
        <v>0.5</v>
      </c>
      <c r="X74" s="11" t="b">
        <f t="shared" si="65"/>
        <v>0</v>
      </c>
      <c r="Y74" s="8"/>
    </row>
    <row r="75" spans="1:25" ht="19.5" customHeight="1" x14ac:dyDescent="0.4">
      <c r="A75" s="14"/>
      <c r="B75" s="15">
        <v>294</v>
      </c>
      <c r="C75" s="60"/>
      <c r="D75" s="43"/>
      <c r="E75" s="25">
        <v>3</v>
      </c>
      <c r="F75" s="26">
        <v>3.5</v>
      </c>
      <c r="G75" s="44"/>
      <c r="H75" s="29"/>
      <c r="I75" s="30"/>
      <c r="J75" s="43"/>
      <c r="K75" s="25"/>
      <c r="L75" s="26"/>
      <c r="M75" s="24">
        <f t="shared" si="54"/>
        <v>6.5</v>
      </c>
      <c r="N75" s="17">
        <f t="shared" si="56"/>
        <v>0</v>
      </c>
      <c r="O75" s="9">
        <f t="shared" si="57"/>
        <v>0</v>
      </c>
      <c r="P75" s="9">
        <f t="shared" si="58"/>
        <v>0</v>
      </c>
      <c r="Q75" s="10">
        <f t="shared" si="59"/>
        <v>3</v>
      </c>
      <c r="R75" s="18">
        <f t="shared" si="60"/>
        <v>3.5</v>
      </c>
      <c r="S75" s="21">
        <f t="shared" si="61"/>
        <v>6.5</v>
      </c>
      <c r="T75" s="22" t="b">
        <f t="shared" si="62"/>
        <v>0</v>
      </c>
      <c r="U75" s="51">
        <f t="shared" si="55"/>
        <v>0</v>
      </c>
      <c r="V75" s="11">
        <f t="shared" si="63"/>
        <v>3</v>
      </c>
      <c r="W75" s="11">
        <f t="shared" si="64"/>
        <v>3.5</v>
      </c>
      <c r="X75" s="11" t="b">
        <f t="shared" si="65"/>
        <v>0</v>
      </c>
      <c r="Y75" s="8"/>
    </row>
    <row r="76" spans="1:25" ht="19.5" customHeight="1" x14ac:dyDescent="0.4">
      <c r="A76" s="59"/>
      <c r="B76" s="15">
        <v>3187</v>
      </c>
      <c r="C76" s="60"/>
      <c r="D76" s="43"/>
      <c r="E76" s="25"/>
      <c r="F76" s="26"/>
      <c r="G76" s="43"/>
      <c r="H76" s="25"/>
      <c r="I76" s="26"/>
      <c r="J76" s="50"/>
      <c r="K76" s="25"/>
      <c r="L76" s="50"/>
      <c r="M76" s="24">
        <f t="shared" si="54"/>
        <v>0</v>
      </c>
      <c r="N76" s="17">
        <f t="shared" si="56"/>
        <v>0</v>
      </c>
      <c r="O76" s="9">
        <f t="shared" si="57"/>
        <v>0</v>
      </c>
      <c r="P76" s="9">
        <f t="shared" si="58"/>
        <v>0</v>
      </c>
      <c r="Q76" s="10">
        <f t="shared" si="59"/>
        <v>0</v>
      </c>
      <c r="R76" s="18">
        <f t="shared" si="60"/>
        <v>0</v>
      </c>
      <c r="S76" s="21">
        <f t="shared" si="61"/>
        <v>0</v>
      </c>
      <c r="T76" s="22" t="b">
        <f t="shared" si="62"/>
        <v>0</v>
      </c>
      <c r="U76" s="51">
        <f t="shared" si="55"/>
        <v>0</v>
      </c>
      <c r="V76" s="11">
        <f t="shared" si="63"/>
        <v>0</v>
      </c>
      <c r="W76" s="11">
        <f t="shared" si="64"/>
        <v>0</v>
      </c>
      <c r="X76" s="11" t="b">
        <f t="shared" si="65"/>
        <v>0</v>
      </c>
      <c r="Y76" s="8"/>
    </row>
    <row r="77" spans="1:25" ht="19.5" customHeight="1" x14ac:dyDescent="0.4">
      <c r="A77" s="59"/>
      <c r="B77" s="15">
        <v>3464</v>
      </c>
      <c r="C77" s="61"/>
      <c r="D77" s="43"/>
      <c r="E77" s="25"/>
      <c r="F77" s="26"/>
      <c r="G77" s="43">
        <v>1</v>
      </c>
      <c r="H77" s="25"/>
      <c r="I77" s="26">
        <v>4</v>
      </c>
      <c r="J77" s="43"/>
      <c r="K77" s="25"/>
      <c r="L77" s="26"/>
      <c r="M77" s="24">
        <f t="shared" si="54"/>
        <v>5</v>
      </c>
      <c r="N77" s="17">
        <f t="shared" si="56"/>
        <v>1</v>
      </c>
      <c r="O77" s="9">
        <f t="shared" si="57"/>
        <v>1</v>
      </c>
      <c r="P77" s="9">
        <f t="shared" si="58"/>
        <v>0</v>
      </c>
      <c r="Q77" s="10">
        <f t="shared" si="59"/>
        <v>0</v>
      </c>
      <c r="R77" s="18">
        <f t="shared" si="60"/>
        <v>4</v>
      </c>
      <c r="S77" s="21">
        <f t="shared" si="61"/>
        <v>5</v>
      </c>
      <c r="T77" s="22" t="b">
        <f t="shared" si="62"/>
        <v>0</v>
      </c>
      <c r="U77" s="51">
        <f t="shared" si="55"/>
        <v>1</v>
      </c>
      <c r="V77" s="11">
        <f t="shared" si="63"/>
        <v>0</v>
      </c>
      <c r="W77" s="11">
        <f t="shared" si="64"/>
        <v>4</v>
      </c>
      <c r="X77" s="11" t="b">
        <f t="shared" si="65"/>
        <v>0</v>
      </c>
      <c r="Y77" s="8"/>
    </row>
    <row r="78" spans="1:25" ht="19.5" customHeight="1" x14ac:dyDescent="0.4">
      <c r="A78" s="14"/>
      <c r="B78" s="15">
        <v>2826</v>
      </c>
      <c r="C78" s="60"/>
      <c r="D78" s="43"/>
      <c r="E78" s="25"/>
      <c r="F78" s="26"/>
      <c r="G78" s="44"/>
      <c r="H78" s="29"/>
      <c r="I78" s="30"/>
      <c r="J78" s="43"/>
      <c r="K78" s="25"/>
      <c r="L78" s="26"/>
      <c r="M78" s="24">
        <f t="shared" si="54"/>
        <v>0</v>
      </c>
      <c r="N78" s="17">
        <f t="shared" si="56"/>
        <v>0</v>
      </c>
      <c r="O78" s="9">
        <f t="shared" si="57"/>
        <v>0</v>
      </c>
      <c r="P78" s="9">
        <f t="shared" si="58"/>
        <v>0</v>
      </c>
      <c r="Q78" s="10">
        <f t="shared" si="59"/>
        <v>0</v>
      </c>
      <c r="R78" s="18">
        <f t="shared" si="60"/>
        <v>0</v>
      </c>
      <c r="S78" s="21">
        <f t="shared" si="61"/>
        <v>0</v>
      </c>
      <c r="T78" s="22" t="b">
        <f t="shared" si="62"/>
        <v>0</v>
      </c>
      <c r="U78" s="51">
        <f t="shared" si="55"/>
        <v>0</v>
      </c>
      <c r="V78" s="11">
        <f t="shared" si="63"/>
        <v>0</v>
      </c>
      <c r="W78" s="11">
        <f t="shared" si="64"/>
        <v>0</v>
      </c>
      <c r="X78" s="11" t="b">
        <f t="shared" si="65"/>
        <v>0</v>
      </c>
      <c r="Y78" s="8"/>
    </row>
    <row r="79" spans="1:25" ht="19.5" customHeight="1" x14ac:dyDescent="0.4">
      <c r="A79" s="14"/>
      <c r="B79" s="15">
        <v>1812</v>
      </c>
      <c r="C79" s="60"/>
      <c r="D79" s="43"/>
      <c r="E79" s="25"/>
      <c r="F79" s="26"/>
      <c r="G79" s="43">
        <v>4</v>
      </c>
      <c r="H79" s="25">
        <v>4.5</v>
      </c>
      <c r="I79" s="26"/>
      <c r="J79" s="43"/>
      <c r="K79" s="25"/>
      <c r="L79" s="26"/>
      <c r="M79" s="24">
        <f t="shared" si="54"/>
        <v>8.5</v>
      </c>
      <c r="N79" s="17">
        <f t="shared" si="56"/>
        <v>4</v>
      </c>
      <c r="O79" s="9">
        <f t="shared" si="57"/>
        <v>4</v>
      </c>
      <c r="P79" s="9">
        <f t="shared" si="58"/>
        <v>0</v>
      </c>
      <c r="Q79" s="10">
        <f t="shared" si="59"/>
        <v>4.5</v>
      </c>
      <c r="R79" s="18">
        <f t="shared" si="60"/>
        <v>0</v>
      </c>
      <c r="S79" s="21">
        <f t="shared" si="61"/>
        <v>8.5</v>
      </c>
      <c r="T79" s="22" t="b">
        <f t="shared" si="62"/>
        <v>0</v>
      </c>
      <c r="U79" s="51">
        <f t="shared" si="55"/>
        <v>4</v>
      </c>
      <c r="V79" s="11">
        <f t="shared" si="63"/>
        <v>4.5</v>
      </c>
      <c r="W79" s="11">
        <f t="shared" si="64"/>
        <v>0</v>
      </c>
      <c r="X79" s="11" t="b">
        <f t="shared" si="65"/>
        <v>0</v>
      </c>
      <c r="Y79" s="8"/>
    </row>
    <row r="80" spans="1:25" ht="19.5" customHeight="1" x14ac:dyDescent="0.4">
      <c r="A80" s="14"/>
      <c r="B80" s="15">
        <v>915</v>
      </c>
      <c r="C80" s="60"/>
      <c r="D80" s="43"/>
      <c r="E80" s="25"/>
      <c r="F80" s="26"/>
      <c r="G80" s="43"/>
      <c r="H80" s="25"/>
      <c r="I80" s="26"/>
      <c r="J80" s="43"/>
      <c r="K80" s="25"/>
      <c r="L80" s="26"/>
      <c r="M80" s="24">
        <f t="shared" si="54"/>
        <v>0</v>
      </c>
      <c r="N80" s="17">
        <f t="shared" si="56"/>
        <v>0</v>
      </c>
      <c r="O80" s="9">
        <f t="shared" si="57"/>
        <v>0</v>
      </c>
      <c r="P80" s="9">
        <f t="shared" si="58"/>
        <v>0</v>
      </c>
      <c r="Q80" s="10">
        <f t="shared" si="59"/>
        <v>0</v>
      </c>
      <c r="R80" s="18">
        <f t="shared" si="60"/>
        <v>0</v>
      </c>
      <c r="S80" s="21">
        <f t="shared" si="61"/>
        <v>0</v>
      </c>
      <c r="T80" s="22" t="b">
        <f t="shared" si="62"/>
        <v>0</v>
      </c>
      <c r="U80" s="51">
        <f t="shared" si="55"/>
        <v>0</v>
      </c>
      <c r="V80" s="11">
        <f t="shared" si="63"/>
        <v>0</v>
      </c>
      <c r="W80" s="11">
        <f t="shared" si="64"/>
        <v>0</v>
      </c>
      <c r="X80" s="11" t="b">
        <f t="shared" si="65"/>
        <v>0</v>
      </c>
      <c r="Y80" s="8"/>
    </row>
    <row r="81" spans="1:25" ht="19.5" customHeight="1" x14ac:dyDescent="0.4">
      <c r="A81" s="14"/>
      <c r="B81" s="15">
        <v>1498</v>
      </c>
      <c r="C81" s="60"/>
      <c r="D81" s="43"/>
      <c r="E81" s="25"/>
      <c r="F81" s="26"/>
      <c r="G81" s="43"/>
      <c r="H81" s="25"/>
      <c r="I81" s="26"/>
      <c r="J81" s="43"/>
      <c r="K81" s="25"/>
      <c r="L81" s="26"/>
      <c r="M81" s="24">
        <f t="shared" si="54"/>
        <v>0</v>
      </c>
      <c r="N81" s="17">
        <f t="shared" si="56"/>
        <v>0</v>
      </c>
      <c r="O81" s="9">
        <f t="shared" si="57"/>
        <v>0</v>
      </c>
      <c r="P81" s="9">
        <f t="shared" si="58"/>
        <v>0</v>
      </c>
      <c r="Q81" s="10">
        <f t="shared" si="59"/>
        <v>0</v>
      </c>
      <c r="R81" s="18">
        <f t="shared" si="60"/>
        <v>0</v>
      </c>
      <c r="S81" s="21">
        <f t="shared" si="61"/>
        <v>0</v>
      </c>
      <c r="T81" s="22" t="b">
        <f t="shared" si="62"/>
        <v>0</v>
      </c>
      <c r="U81" s="51">
        <f t="shared" si="55"/>
        <v>0</v>
      </c>
      <c r="V81" s="11">
        <f t="shared" si="63"/>
        <v>0</v>
      </c>
      <c r="W81" s="11">
        <f t="shared" si="64"/>
        <v>0</v>
      </c>
      <c r="X81" s="11" t="b">
        <f t="shared" si="65"/>
        <v>0</v>
      </c>
      <c r="Y81" s="8"/>
    </row>
    <row r="82" spans="1:25" ht="19.5" customHeight="1" x14ac:dyDescent="0.4">
      <c r="A82" s="14"/>
      <c r="B82" s="15">
        <v>579</v>
      </c>
      <c r="C82" s="60"/>
      <c r="D82" s="43"/>
      <c r="E82" s="25"/>
      <c r="F82" s="26"/>
      <c r="G82" s="43"/>
      <c r="H82" s="25"/>
      <c r="I82" s="26"/>
      <c r="J82" s="43"/>
      <c r="K82" s="25"/>
      <c r="L82" s="26"/>
      <c r="M82" s="24">
        <f t="shared" si="54"/>
        <v>0</v>
      </c>
      <c r="N82" s="17">
        <f t="shared" si="56"/>
        <v>0</v>
      </c>
      <c r="O82" s="9">
        <f t="shared" si="57"/>
        <v>0</v>
      </c>
      <c r="P82" s="9">
        <f t="shared" si="58"/>
        <v>0</v>
      </c>
      <c r="Q82" s="10">
        <f t="shared" si="59"/>
        <v>0</v>
      </c>
      <c r="R82" s="18">
        <f t="shared" si="60"/>
        <v>0</v>
      </c>
      <c r="S82" s="21">
        <f t="shared" si="61"/>
        <v>0</v>
      </c>
      <c r="T82" s="22" t="b">
        <f t="shared" si="62"/>
        <v>0</v>
      </c>
      <c r="U82" s="51">
        <f t="shared" si="55"/>
        <v>0</v>
      </c>
      <c r="V82" s="11">
        <f t="shared" si="63"/>
        <v>0</v>
      </c>
      <c r="W82" s="11">
        <f t="shared" si="64"/>
        <v>0</v>
      </c>
      <c r="X82" s="11" t="b">
        <f t="shared" si="65"/>
        <v>0</v>
      </c>
      <c r="Y82" s="8"/>
    </row>
    <row r="83" spans="1:25" ht="19.5" customHeight="1" x14ac:dyDescent="0.4">
      <c r="A83" s="14"/>
      <c r="B83" s="15">
        <v>324</v>
      </c>
      <c r="C83" s="60"/>
      <c r="D83" s="43"/>
      <c r="E83" s="25"/>
      <c r="F83" s="26"/>
      <c r="G83" s="43"/>
      <c r="H83" s="25"/>
      <c r="I83" s="26"/>
      <c r="J83" s="43"/>
      <c r="K83" s="25"/>
      <c r="L83" s="26"/>
      <c r="M83" s="24">
        <f t="shared" si="54"/>
        <v>0</v>
      </c>
      <c r="N83" s="17">
        <f t="shared" si="56"/>
        <v>0</v>
      </c>
      <c r="O83" s="9">
        <f t="shared" si="57"/>
        <v>0</v>
      </c>
      <c r="P83" s="9">
        <f t="shared" si="58"/>
        <v>0</v>
      </c>
      <c r="Q83" s="10">
        <f t="shared" si="59"/>
        <v>0</v>
      </c>
      <c r="R83" s="18">
        <f t="shared" si="60"/>
        <v>0</v>
      </c>
      <c r="S83" s="21">
        <f t="shared" si="61"/>
        <v>0</v>
      </c>
      <c r="T83" s="22" t="b">
        <f t="shared" si="62"/>
        <v>0</v>
      </c>
      <c r="U83" s="51">
        <f t="shared" si="55"/>
        <v>0</v>
      </c>
      <c r="V83" s="11">
        <f t="shared" si="63"/>
        <v>0</v>
      </c>
      <c r="W83" s="11">
        <f t="shared" si="64"/>
        <v>0</v>
      </c>
      <c r="X83" s="11" t="b">
        <f t="shared" si="65"/>
        <v>0</v>
      </c>
      <c r="Y83" s="8"/>
    </row>
    <row r="84" spans="1:25" ht="19.5" customHeight="1" x14ac:dyDescent="0.4">
      <c r="A84" s="59"/>
      <c r="B84" s="15">
        <v>3065</v>
      </c>
      <c r="C84" s="61"/>
      <c r="D84" s="43"/>
      <c r="E84" s="25"/>
      <c r="F84" s="26"/>
      <c r="G84" s="44"/>
      <c r="H84" s="29">
        <v>4.5</v>
      </c>
      <c r="I84" s="30">
        <v>8</v>
      </c>
      <c r="J84" s="43"/>
      <c r="K84" s="25"/>
      <c r="L84" s="26"/>
      <c r="M84" s="24">
        <f t="shared" si="54"/>
        <v>12.5</v>
      </c>
      <c r="N84" s="17">
        <f t="shared" si="56"/>
        <v>0</v>
      </c>
      <c r="O84" s="9">
        <f t="shared" si="57"/>
        <v>0</v>
      </c>
      <c r="P84" s="9">
        <f t="shared" si="58"/>
        <v>0</v>
      </c>
      <c r="Q84" s="10">
        <f t="shared" si="59"/>
        <v>4.5</v>
      </c>
      <c r="R84" s="18">
        <f t="shared" si="60"/>
        <v>8</v>
      </c>
      <c r="S84" s="21">
        <f t="shared" si="61"/>
        <v>12.5</v>
      </c>
      <c r="T84" s="22" t="b">
        <f t="shared" si="62"/>
        <v>0</v>
      </c>
      <c r="U84" s="51">
        <f t="shared" si="55"/>
        <v>0</v>
      </c>
      <c r="V84" s="11">
        <f t="shared" si="63"/>
        <v>4.5</v>
      </c>
      <c r="W84" s="11">
        <f t="shared" si="64"/>
        <v>8</v>
      </c>
      <c r="X84" s="11" t="b">
        <f t="shared" si="65"/>
        <v>0</v>
      </c>
      <c r="Y84" s="8"/>
    </row>
    <row r="85" spans="1:25" ht="19.5" customHeight="1" x14ac:dyDescent="0.4">
      <c r="A85" s="59"/>
      <c r="B85" s="15">
        <v>1179</v>
      </c>
      <c r="C85" s="60"/>
      <c r="D85" s="43"/>
      <c r="E85" s="25"/>
      <c r="F85" s="26"/>
      <c r="G85" s="43"/>
      <c r="H85" s="25"/>
      <c r="I85" s="26"/>
      <c r="J85" s="43"/>
      <c r="K85" s="25"/>
      <c r="L85" s="26"/>
      <c r="M85" s="24">
        <f t="shared" si="54"/>
        <v>0</v>
      </c>
      <c r="N85" s="17">
        <f t="shared" si="56"/>
        <v>0</v>
      </c>
      <c r="O85" s="9">
        <f t="shared" si="57"/>
        <v>0</v>
      </c>
      <c r="P85" s="9">
        <f t="shared" si="58"/>
        <v>0</v>
      </c>
      <c r="Q85" s="10">
        <f t="shared" si="59"/>
        <v>0</v>
      </c>
      <c r="R85" s="18">
        <f t="shared" si="60"/>
        <v>0</v>
      </c>
      <c r="S85" s="21">
        <f t="shared" si="61"/>
        <v>0</v>
      </c>
      <c r="T85" s="22" t="b">
        <f t="shared" si="62"/>
        <v>0</v>
      </c>
      <c r="U85" s="51">
        <f t="shared" si="55"/>
        <v>0</v>
      </c>
      <c r="V85" s="11">
        <f t="shared" si="63"/>
        <v>0</v>
      </c>
      <c r="W85" s="11">
        <f t="shared" si="64"/>
        <v>0</v>
      </c>
      <c r="X85" s="11" t="b">
        <f t="shared" si="65"/>
        <v>0</v>
      </c>
      <c r="Y85" s="8"/>
    </row>
    <row r="86" spans="1:25" ht="19.5" customHeight="1" x14ac:dyDescent="0.4">
      <c r="A86" s="14"/>
      <c r="B86" s="15">
        <v>1486</v>
      </c>
      <c r="C86" s="60"/>
      <c r="D86" s="43"/>
      <c r="E86" s="25"/>
      <c r="F86" s="26"/>
      <c r="G86" s="43"/>
      <c r="H86" s="25"/>
      <c r="I86" s="26"/>
      <c r="J86" s="43"/>
      <c r="K86" s="25"/>
      <c r="L86" s="26"/>
      <c r="M86" s="24">
        <f t="shared" si="54"/>
        <v>0</v>
      </c>
      <c r="N86" s="17">
        <f t="shared" si="56"/>
        <v>0</v>
      </c>
      <c r="O86" s="9">
        <f t="shared" si="57"/>
        <v>0</v>
      </c>
      <c r="P86" s="9">
        <f t="shared" si="58"/>
        <v>0</v>
      </c>
      <c r="Q86" s="10">
        <f t="shared" si="59"/>
        <v>0</v>
      </c>
      <c r="R86" s="18">
        <f t="shared" si="60"/>
        <v>0</v>
      </c>
      <c r="S86" s="21">
        <f t="shared" si="61"/>
        <v>0</v>
      </c>
      <c r="T86" s="22" t="b">
        <f t="shared" si="62"/>
        <v>0</v>
      </c>
      <c r="U86" s="51">
        <f t="shared" si="55"/>
        <v>0</v>
      </c>
      <c r="V86" s="11">
        <f t="shared" si="63"/>
        <v>0</v>
      </c>
      <c r="W86" s="11">
        <f t="shared" si="64"/>
        <v>0</v>
      </c>
      <c r="X86" s="11" t="b">
        <f t="shared" si="65"/>
        <v>0</v>
      </c>
      <c r="Y86" s="8"/>
    </row>
    <row r="87" spans="1:25" ht="19.5" customHeight="1" x14ac:dyDescent="0.4">
      <c r="A87" s="59"/>
      <c r="B87" s="15">
        <v>2633</v>
      </c>
      <c r="C87" s="60"/>
      <c r="D87" s="43"/>
      <c r="E87" s="25"/>
      <c r="F87" s="26"/>
      <c r="G87" s="43">
        <v>5.5</v>
      </c>
      <c r="H87" s="25">
        <v>3.5</v>
      </c>
      <c r="I87" s="26">
        <v>2.5</v>
      </c>
      <c r="J87" s="43"/>
      <c r="K87" s="25"/>
      <c r="L87" s="26"/>
      <c r="M87" s="24">
        <f t="shared" si="54"/>
        <v>11.5</v>
      </c>
      <c r="N87" s="17">
        <f t="shared" si="56"/>
        <v>5.5</v>
      </c>
      <c r="O87" s="9">
        <f t="shared" si="57"/>
        <v>5.5</v>
      </c>
      <c r="P87" s="9">
        <f t="shared" si="58"/>
        <v>0</v>
      </c>
      <c r="Q87" s="10">
        <f t="shared" si="59"/>
        <v>3.5</v>
      </c>
      <c r="R87" s="18">
        <f t="shared" si="60"/>
        <v>2.5</v>
      </c>
      <c r="S87" s="21">
        <f t="shared" si="61"/>
        <v>11.5</v>
      </c>
      <c r="T87" s="22" t="b">
        <f t="shared" si="62"/>
        <v>0</v>
      </c>
      <c r="U87" s="51">
        <f t="shared" si="55"/>
        <v>5.5</v>
      </c>
      <c r="V87" s="11">
        <f t="shared" si="63"/>
        <v>3.5</v>
      </c>
      <c r="W87" s="11">
        <f t="shared" si="64"/>
        <v>2.5</v>
      </c>
      <c r="X87" s="11" t="b">
        <f t="shared" si="65"/>
        <v>0</v>
      </c>
      <c r="Y87" s="8"/>
    </row>
    <row r="88" spans="1:25" ht="19.5" customHeight="1" x14ac:dyDescent="0.4">
      <c r="A88" s="59"/>
      <c r="B88" s="15">
        <v>2815</v>
      </c>
      <c r="C88" s="60"/>
      <c r="D88" s="43"/>
      <c r="E88" s="25"/>
      <c r="F88" s="26"/>
      <c r="G88" s="44"/>
      <c r="H88" s="29"/>
      <c r="I88" s="30"/>
      <c r="J88" s="43"/>
      <c r="K88" s="25"/>
      <c r="L88" s="26"/>
      <c r="M88" s="24">
        <f t="shared" si="54"/>
        <v>0</v>
      </c>
      <c r="N88" s="17">
        <f t="shared" si="56"/>
        <v>0</v>
      </c>
      <c r="O88" s="9">
        <f t="shared" si="57"/>
        <v>0</v>
      </c>
      <c r="P88" s="9">
        <f t="shared" si="58"/>
        <v>0</v>
      </c>
      <c r="Q88" s="10">
        <f t="shared" si="59"/>
        <v>0</v>
      </c>
      <c r="R88" s="18">
        <f t="shared" si="60"/>
        <v>0</v>
      </c>
      <c r="S88" s="21">
        <f t="shared" si="61"/>
        <v>0</v>
      </c>
      <c r="T88" s="22" t="b">
        <f t="shared" si="62"/>
        <v>0</v>
      </c>
      <c r="U88" s="51">
        <f t="shared" si="55"/>
        <v>0</v>
      </c>
      <c r="V88" s="11">
        <f t="shared" si="63"/>
        <v>0</v>
      </c>
      <c r="W88" s="11">
        <f t="shared" si="64"/>
        <v>0</v>
      </c>
      <c r="X88" s="11" t="b">
        <f t="shared" si="65"/>
        <v>0</v>
      </c>
      <c r="Y88" s="8"/>
    </row>
    <row r="89" spans="1:25" ht="19.5" customHeight="1" x14ac:dyDescent="0.4">
      <c r="A89" s="59"/>
      <c r="B89" s="15">
        <v>961</v>
      </c>
      <c r="C89" s="60"/>
      <c r="D89" s="43"/>
      <c r="E89" s="25"/>
      <c r="F89" s="26"/>
      <c r="G89" s="43"/>
      <c r="H89" s="25"/>
      <c r="I89" s="26"/>
      <c r="J89" s="43"/>
      <c r="K89" s="25"/>
      <c r="L89" s="26"/>
      <c r="M89" s="24">
        <f t="shared" si="54"/>
        <v>0</v>
      </c>
      <c r="N89" s="17">
        <f t="shared" si="56"/>
        <v>0</v>
      </c>
      <c r="O89" s="9">
        <f t="shared" si="57"/>
        <v>0</v>
      </c>
      <c r="P89" s="9">
        <f t="shared" si="58"/>
        <v>0</v>
      </c>
      <c r="Q89" s="10">
        <f t="shared" si="59"/>
        <v>0</v>
      </c>
      <c r="R89" s="18">
        <f t="shared" si="60"/>
        <v>0</v>
      </c>
      <c r="S89" s="21">
        <f t="shared" si="61"/>
        <v>0</v>
      </c>
      <c r="T89" s="22" t="b">
        <f t="shared" si="62"/>
        <v>0</v>
      </c>
      <c r="U89" s="51">
        <f t="shared" si="55"/>
        <v>0</v>
      </c>
      <c r="V89" s="11">
        <f t="shared" si="63"/>
        <v>0</v>
      </c>
      <c r="W89" s="11">
        <f t="shared" si="64"/>
        <v>0</v>
      </c>
      <c r="X89" s="11" t="b">
        <f t="shared" si="65"/>
        <v>0</v>
      </c>
      <c r="Y89" s="8"/>
    </row>
    <row r="90" spans="1:25" ht="19.5" customHeight="1" x14ac:dyDescent="0.4">
      <c r="A90" s="14"/>
      <c r="B90" s="15">
        <v>1559</v>
      </c>
      <c r="C90" s="60"/>
      <c r="D90" s="43"/>
      <c r="E90" s="25"/>
      <c r="F90" s="26"/>
      <c r="G90" s="44"/>
      <c r="H90" s="29"/>
      <c r="I90" s="30"/>
      <c r="J90" s="43"/>
      <c r="K90" s="25"/>
      <c r="L90" s="26"/>
      <c r="M90" s="24">
        <f t="shared" si="54"/>
        <v>0</v>
      </c>
      <c r="N90" s="17">
        <f t="shared" si="56"/>
        <v>0</v>
      </c>
      <c r="O90" s="9">
        <f t="shared" si="57"/>
        <v>0</v>
      </c>
      <c r="P90" s="9">
        <f t="shared" si="58"/>
        <v>0</v>
      </c>
      <c r="Q90" s="10">
        <f t="shared" si="59"/>
        <v>0</v>
      </c>
      <c r="R90" s="18">
        <f t="shared" si="60"/>
        <v>0</v>
      </c>
      <c r="S90" s="21">
        <f t="shared" si="61"/>
        <v>0</v>
      </c>
      <c r="T90" s="22" t="b">
        <f t="shared" si="62"/>
        <v>0</v>
      </c>
      <c r="U90" s="51">
        <f t="shared" si="55"/>
        <v>0</v>
      </c>
      <c r="V90" s="11">
        <f t="shared" si="63"/>
        <v>0</v>
      </c>
      <c r="W90" s="11">
        <f t="shared" si="64"/>
        <v>0</v>
      </c>
      <c r="X90" s="11" t="b">
        <f t="shared" si="65"/>
        <v>0</v>
      </c>
      <c r="Y90" s="8"/>
    </row>
    <row r="91" spans="1:25" ht="19.5" customHeight="1" x14ac:dyDescent="0.4">
      <c r="A91" s="14"/>
      <c r="B91" s="15">
        <v>3022</v>
      </c>
      <c r="C91" s="60"/>
      <c r="D91" s="43"/>
      <c r="E91" s="25"/>
      <c r="F91" s="26"/>
      <c r="G91" s="43">
        <v>5.5</v>
      </c>
      <c r="H91" s="25"/>
      <c r="I91" s="26"/>
      <c r="J91" s="43"/>
      <c r="K91" s="25"/>
      <c r="L91" s="26"/>
      <c r="M91" s="24">
        <f t="shared" si="54"/>
        <v>5.5</v>
      </c>
      <c r="N91" s="17">
        <f t="shared" si="56"/>
        <v>5.5</v>
      </c>
      <c r="O91" s="9">
        <f t="shared" si="57"/>
        <v>5.5</v>
      </c>
      <c r="P91" s="9">
        <f t="shared" si="58"/>
        <v>0</v>
      </c>
      <c r="Q91" s="10">
        <f t="shared" si="59"/>
        <v>0</v>
      </c>
      <c r="R91" s="18">
        <f t="shared" si="60"/>
        <v>0</v>
      </c>
      <c r="S91" s="21">
        <f t="shared" si="61"/>
        <v>5.5</v>
      </c>
      <c r="T91" s="22" t="b">
        <f t="shared" si="62"/>
        <v>0</v>
      </c>
      <c r="U91" s="51">
        <f t="shared" si="55"/>
        <v>5.5</v>
      </c>
      <c r="V91" s="11">
        <f t="shared" si="63"/>
        <v>0</v>
      </c>
      <c r="W91" s="11">
        <f t="shared" si="64"/>
        <v>0</v>
      </c>
      <c r="X91" s="11" t="b">
        <f t="shared" si="65"/>
        <v>0</v>
      </c>
      <c r="Y91" s="8"/>
    </row>
    <row r="92" spans="1:25" ht="19.5" customHeight="1" x14ac:dyDescent="0.4">
      <c r="A92" s="14"/>
      <c r="B92" s="15">
        <v>2257</v>
      </c>
      <c r="C92" s="60"/>
      <c r="D92" s="43">
        <v>2</v>
      </c>
      <c r="E92" s="25">
        <v>4</v>
      </c>
      <c r="F92" s="26"/>
      <c r="G92" s="43"/>
      <c r="H92" s="25"/>
      <c r="I92" s="26"/>
      <c r="J92" s="43"/>
      <c r="K92" s="25"/>
      <c r="L92" s="26"/>
      <c r="M92" s="24">
        <f t="shared" si="54"/>
        <v>6</v>
      </c>
      <c r="N92" s="17">
        <f t="shared" si="56"/>
        <v>2</v>
      </c>
      <c r="O92" s="9">
        <f t="shared" si="57"/>
        <v>2</v>
      </c>
      <c r="P92" s="9">
        <f t="shared" si="58"/>
        <v>0</v>
      </c>
      <c r="Q92" s="10">
        <f t="shared" si="59"/>
        <v>4</v>
      </c>
      <c r="R92" s="18">
        <f t="shared" si="60"/>
        <v>0</v>
      </c>
      <c r="S92" s="21">
        <f t="shared" si="61"/>
        <v>6</v>
      </c>
      <c r="T92" s="22" t="b">
        <f t="shared" si="62"/>
        <v>0</v>
      </c>
      <c r="U92" s="51">
        <f t="shared" si="55"/>
        <v>2</v>
      </c>
      <c r="V92" s="11">
        <f t="shared" si="63"/>
        <v>4</v>
      </c>
      <c r="W92" s="11">
        <f t="shared" si="64"/>
        <v>0</v>
      </c>
      <c r="X92" s="11" t="b">
        <f t="shared" si="65"/>
        <v>0</v>
      </c>
      <c r="Y92" s="8"/>
    </row>
    <row r="93" spans="1:25" ht="19.5" customHeight="1" x14ac:dyDescent="0.4">
      <c r="A93" s="14"/>
      <c r="B93" s="15">
        <v>1540</v>
      </c>
      <c r="C93" s="60"/>
      <c r="D93" s="43"/>
      <c r="E93" s="25"/>
      <c r="F93" s="26"/>
      <c r="G93" s="43"/>
      <c r="H93" s="25"/>
      <c r="I93" s="26"/>
      <c r="J93" s="43"/>
      <c r="K93" s="25"/>
      <c r="L93" s="26"/>
      <c r="M93" s="24">
        <f t="shared" si="54"/>
        <v>0</v>
      </c>
      <c r="N93" s="17">
        <f t="shared" si="56"/>
        <v>0</v>
      </c>
      <c r="O93" s="9">
        <f t="shared" si="57"/>
        <v>0</v>
      </c>
      <c r="P93" s="9">
        <f t="shared" si="58"/>
        <v>0</v>
      </c>
      <c r="Q93" s="10">
        <f t="shared" si="59"/>
        <v>0</v>
      </c>
      <c r="R93" s="18">
        <f t="shared" si="60"/>
        <v>0</v>
      </c>
      <c r="S93" s="21">
        <f t="shared" si="61"/>
        <v>0</v>
      </c>
      <c r="T93" s="22" t="b">
        <f t="shared" si="62"/>
        <v>0</v>
      </c>
      <c r="U93" s="51">
        <f t="shared" si="55"/>
        <v>0</v>
      </c>
      <c r="V93" s="11">
        <f t="shared" si="63"/>
        <v>0</v>
      </c>
      <c r="W93" s="11">
        <f t="shared" si="64"/>
        <v>0</v>
      </c>
      <c r="X93" s="11" t="b">
        <f t="shared" si="65"/>
        <v>0</v>
      </c>
      <c r="Y93" s="8"/>
    </row>
    <row r="94" spans="1:25" ht="19.5" customHeight="1" x14ac:dyDescent="0.4">
      <c r="A94" s="59"/>
      <c r="B94" s="15">
        <v>1344</v>
      </c>
      <c r="C94" s="60"/>
      <c r="D94" s="43"/>
      <c r="E94" s="25"/>
      <c r="F94" s="26"/>
      <c r="G94" s="44"/>
      <c r="H94" s="29"/>
      <c r="I94" s="30"/>
      <c r="J94" s="43"/>
      <c r="K94" s="25"/>
      <c r="L94" s="26"/>
      <c r="M94" s="24">
        <f t="shared" si="54"/>
        <v>0</v>
      </c>
      <c r="N94" s="17">
        <f t="shared" si="56"/>
        <v>0</v>
      </c>
      <c r="O94" s="9">
        <f t="shared" si="57"/>
        <v>0</v>
      </c>
      <c r="P94" s="9">
        <f t="shared" si="58"/>
        <v>0</v>
      </c>
      <c r="Q94" s="10">
        <f t="shared" si="59"/>
        <v>0</v>
      </c>
      <c r="R94" s="18">
        <f t="shared" si="60"/>
        <v>0</v>
      </c>
      <c r="S94" s="21">
        <f t="shared" si="61"/>
        <v>0</v>
      </c>
      <c r="T94" s="22" t="b">
        <f t="shared" si="62"/>
        <v>0</v>
      </c>
      <c r="U94" s="51">
        <f t="shared" si="55"/>
        <v>0</v>
      </c>
      <c r="V94" s="11">
        <f t="shared" si="63"/>
        <v>0</v>
      </c>
      <c r="W94" s="11">
        <f t="shared" si="64"/>
        <v>0</v>
      </c>
      <c r="X94" s="11" t="b">
        <f t="shared" si="65"/>
        <v>0</v>
      </c>
      <c r="Y94" s="8"/>
    </row>
    <row r="95" spans="1:25" ht="19.5" customHeight="1" x14ac:dyDescent="0.4">
      <c r="A95" s="14"/>
      <c r="B95" s="15">
        <v>371</v>
      </c>
      <c r="C95" s="60"/>
      <c r="D95" s="43"/>
      <c r="E95" s="25"/>
      <c r="F95" s="26"/>
      <c r="G95" s="43"/>
      <c r="H95" s="25"/>
      <c r="I95" s="26"/>
      <c r="J95" s="43"/>
      <c r="K95" s="25"/>
      <c r="L95" s="26"/>
      <c r="M95" s="24">
        <f t="shared" si="54"/>
        <v>0</v>
      </c>
      <c r="N95" s="17">
        <f t="shared" si="56"/>
        <v>0</v>
      </c>
      <c r="O95" s="9">
        <f t="shared" si="57"/>
        <v>0</v>
      </c>
      <c r="P95" s="9">
        <f t="shared" si="58"/>
        <v>0</v>
      </c>
      <c r="Q95" s="10">
        <f t="shared" si="59"/>
        <v>0</v>
      </c>
      <c r="R95" s="18">
        <f t="shared" si="60"/>
        <v>0</v>
      </c>
      <c r="S95" s="21">
        <f t="shared" si="61"/>
        <v>0</v>
      </c>
      <c r="T95" s="22" t="b">
        <f t="shared" si="62"/>
        <v>0</v>
      </c>
      <c r="U95" s="51">
        <f t="shared" si="55"/>
        <v>0</v>
      </c>
      <c r="V95" s="11">
        <f t="shared" si="63"/>
        <v>0</v>
      </c>
      <c r="W95" s="11">
        <f t="shared" si="64"/>
        <v>0</v>
      </c>
      <c r="X95" s="11" t="b">
        <f t="shared" si="65"/>
        <v>0</v>
      </c>
      <c r="Y95" s="8"/>
    </row>
    <row r="96" spans="1:25" ht="19.5" customHeight="1" x14ac:dyDescent="0.4">
      <c r="A96" s="59"/>
      <c r="B96" s="15">
        <v>3144</v>
      </c>
      <c r="C96" s="60"/>
      <c r="D96" s="43"/>
      <c r="E96" s="25"/>
      <c r="F96" s="26">
        <v>1</v>
      </c>
      <c r="G96" s="43"/>
      <c r="H96" s="25"/>
      <c r="I96" s="26"/>
      <c r="J96" s="43"/>
      <c r="K96" s="25"/>
      <c r="L96" s="26"/>
      <c r="M96" s="24">
        <f t="shared" si="54"/>
        <v>1</v>
      </c>
      <c r="N96" s="17">
        <f t="shared" si="56"/>
        <v>0</v>
      </c>
      <c r="O96" s="9">
        <f t="shared" si="57"/>
        <v>0</v>
      </c>
      <c r="P96" s="9">
        <f t="shared" si="58"/>
        <v>0</v>
      </c>
      <c r="Q96" s="10">
        <f t="shared" si="59"/>
        <v>0</v>
      </c>
      <c r="R96" s="18">
        <f t="shared" si="60"/>
        <v>1</v>
      </c>
      <c r="S96" s="21">
        <f t="shared" si="61"/>
        <v>1</v>
      </c>
      <c r="T96" s="22" t="b">
        <f t="shared" si="62"/>
        <v>0</v>
      </c>
      <c r="U96" s="51">
        <f t="shared" si="55"/>
        <v>0</v>
      </c>
      <c r="V96" s="11">
        <f t="shared" si="63"/>
        <v>0</v>
      </c>
      <c r="W96" s="11">
        <f t="shared" si="64"/>
        <v>1</v>
      </c>
      <c r="X96" s="11" t="b">
        <f t="shared" si="65"/>
        <v>0</v>
      </c>
      <c r="Y96" s="8"/>
    </row>
    <row r="97" spans="1:25" ht="19.5" customHeight="1" x14ac:dyDescent="0.4">
      <c r="A97" s="59"/>
      <c r="B97" s="15">
        <v>2769</v>
      </c>
      <c r="C97" s="60"/>
      <c r="D97" s="43"/>
      <c r="E97" s="25"/>
      <c r="F97" s="26"/>
      <c r="G97" s="44"/>
      <c r="H97" s="29"/>
      <c r="I97" s="30"/>
      <c r="J97" s="43"/>
      <c r="K97" s="25"/>
      <c r="L97" s="26"/>
      <c r="M97" s="24">
        <f t="shared" si="54"/>
        <v>0</v>
      </c>
      <c r="N97" s="17">
        <f t="shared" si="56"/>
        <v>0</v>
      </c>
      <c r="O97" s="9">
        <f t="shared" si="57"/>
        <v>0</v>
      </c>
      <c r="P97" s="9">
        <f t="shared" si="58"/>
        <v>0</v>
      </c>
      <c r="Q97" s="10">
        <f t="shared" si="59"/>
        <v>0</v>
      </c>
      <c r="R97" s="18">
        <f t="shared" si="60"/>
        <v>0</v>
      </c>
      <c r="S97" s="21">
        <f t="shared" si="61"/>
        <v>0</v>
      </c>
      <c r="T97" s="22" t="b">
        <f t="shared" si="62"/>
        <v>0</v>
      </c>
      <c r="U97" s="51">
        <f t="shared" si="55"/>
        <v>0</v>
      </c>
      <c r="V97" s="11">
        <f t="shared" si="63"/>
        <v>0</v>
      </c>
      <c r="W97" s="11">
        <f t="shared" si="64"/>
        <v>0</v>
      </c>
      <c r="X97" s="11" t="b">
        <f t="shared" si="65"/>
        <v>0</v>
      </c>
      <c r="Y97" s="8"/>
    </row>
    <row r="98" spans="1:25" ht="19.5" customHeight="1" x14ac:dyDescent="0.4">
      <c r="A98" s="59"/>
      <c r="B98" s="15">
        <v>402</v>
      </c>
      <c r="C98" s="60"/>
      <c r="D98" s="43"/>
      <c r="E98" s="25"/>
      <c r="F98" s="26"/>
      <c r="G98" s="43"/>
      <c r="H98" s="25"/>
      <c r="I98" s="26"/>
      <c r="J98" s="43"/>
      <c r="K98" s="25"/>
      <c r="L98" s="26"/>
      <c r="M98" s="24">
        <f t="shared" si="54"/>
        <v>0</v>
      </c>
      <c r="N98" s="17">
        <f t="shared" si="56"/>
        <v>0</v>
      </c>
      <c r="O98" s="9">
        <f t="shared" si="57"/>
        <v>0</v>
      </c>
      <c r="P98" s="9">
        <f t="shared" si="58"/>
        <v>0</v>
      </c>
      <c r="Q98" s="10">
        <f t="shared" si="59"/>
        <v>0</v>
      </c>
      <c r="R98" s="18">
        <f t="shared" si="60"/>
        <v>0</v>
      </c>
      <c r="S98" s="21">
        <f t="shared" si="61"/>
        <v>0</v>
      </c>
      <c r="T98" s="22" t="b">
        <f t="shared" si="62"/>
        <v>0</v>
      </c>
      <c r="U98" s="51">
        <f t="shared" si="55"/>
        <v>0</v>
      </c>
      <c r="V98" s="11">
        <f t="shared" si="63"/>
        <v>0</v>
      </c>
      <c r="W98" s="11">
        <f t="shared" si="64"/>
        <v>0</v>
      </c>
      <c r="X98" s="11" t="b">
        <f t="shared" si="65"/>
        <v>0</v>
      </c>
      <c r="Y98" s="8"/>
    </row>
    <row r="99" spans="1:25" ht="19.5" customHeight="1" x14ac:dyDescent="0.4">
      <c r="A99" s="59"/>
      <c r="B99" s="15">
        <v>3188</v>
      </c>
      <c r="C99" s="60"/>
      <c r="D99" s="43">
        <v>0.5</v>
      </c>
      <c r="E99" s="25">
        <v>4</v>
      </c>
      <c r="F99" s="26"/>
      <c r="G99" s="43"/>
      <c r="H99" s="25"/>
      <c r="I99" s="26"/>
      <c r="J99" s="43"/>
      <c r="K99" s="25"/>
      <c r="L99" s="26"/>
      <c r="M99" s="24">
        <f t="shared" si="54"/>
        <v>4.5</v>
      </c>
      <c r="N99" s="17">
        <f t="shared" si="56"/>
        <v>0.5</v>
      </c>
      <c r="O99" s="9">
        <f t="shared" si="57"/>
        <v>0.5</v>
      </c>
      <c r="P99" s="9">
        <f t="shared" si="58"/>
        <v>0</v>
      </c>
      <c r="Q99" s="10">
        <f t="shared" si="59"/>
        <v>4</v>
      </c>
      <c r="R99" s="18">
        <f t="shared" si="60"/>
        <v>0</v>
      </c>
      <c r="S99" s="21">
        <f t="shared" si="61"/>
        <v>4.5</v>
      </c>
      <c r="T99" s="22" t="b">
        <f t="shared" si="62"/>
        <v>0</v>
      </c>
      <c r="U99" s="51">
        <f t="shared" si="55"/>
        <v>0.5</v>
      </c>
      <c r="V99" s="11">
        <f t="shared" si="63"/>
        <v>4</v>
      </c>
      <c r="W99" s="11">
        <f t="shared" si="64"/>
        <v>0</v>
      </c>
      <c r="X99" s="11" t="b">
        <f t="shared" si="65"/>
        <v>0</v>
      </c>
      <c r="Y99" s="8"/>
    </row>
    <row r="100" spans="1:25" ht="19.5" customHeight="1" x14ac:dyDescent="0.4">
      <c r="A100" s="14"/>
      <c r="B100" s="15">
        <v>1582</v>
      </c>
      <c r="C100" s="60"/>
      <c r="D100" s="43">
        <v>13</v>
      </c>
      <c r="E100" s="25">
        <v>3</v>
      </c>
      <c r="F100" s="26">
        <v>3</v>
      </c>
      <c r="G100" s="44"/>
      <c r="H100" s="29"/>
      <c r="I100" s="30"/>
      <c r="J100" s="43"/>
      <c r="K100" s="25"/>
      <c r="L100" s="26"/>
      <c r="M100" s="24">
        <f t="shared" ref="M100" si="66">(D100+E100+F100)+(G100+H100+I100)+(J100+K100+L100)</f>
        <v>19</v>
      </c>
      <c r="N100" s="17">
        <f t="shared" si="56"/>
        <v>13</v>
      </c>
      <c r="O100" s="9">
        <f t="shared" si="57"/>
        <v>13</v>
      </c>
      <c r="P100" s="9">
        <f t="shared" si="58"/>
        <v>0</v>
      </c>
      <c r="Q100" s="10">
        <f t="shared" si="59"/>
        <v>3</v>
      </c>
      <c r="R100" s="18">
        <f t="shared" si="60"/>
        <v>3</v>
      </c>
      <c r="S100" s="21">
        <f t="shared" si="61"/>
        <v>19</v>
      </c>
      <c r="T100" s="22" t="b">
        <f t="shared" si="62"/>
        <v>0</v>
      </c>
      <c r="U100" s="51">
        <f t="shared" si="55"/>
        <v>13</v>
      </c>
      <c r="V100" s="11">
        <f t="shared" si="63"/>
        <v>3</v>
      </c>
      <c r="W100" s="11">
        <f t="shared" si="64"/>
        <v>3</v>
      </c>
      <c r="X100" s="11" t="b">
        <f t="shared" si="65"/>
        <v>0</v>
      </c>
      <c r="Y100" s="8"/>
    </row>
    <row r="102" spans="1:25" x14ac:dyDescent="0.4">
      <c r="A102" s="68"/>
    </row>
  </sheetData>
  <sheetProtection formatCells="0" insertColumns="0" insertRows="0" deleteColumns="0" deleteRows="0" selectLockedCells="1" sort="0" autoFilter="0"/>
  <autoFilter ref="A3:W100"/>
  <sortState ref="A4:AC192">
    <sortCondition ref="C2"/>
  </sortState>
  <customSheetViews>
    <customSheetView guid="{DAD62C37-72F9-4EC0-984B-783EFFE0A957}" scale="90" showPageBreaks="1" showGridLines="0" zeroValues="0" printArea="1" showAutoFilter="1">
      <pane xSplit="3" ySplit="3" topLeftCell="D39" activePane="bottomRight" state="frozenSplit"/>
      <selection pane="bottomRight" activeCell="D3" sqref="D3"/>
      <pageMargins left="0" right="0" top="0.59055118110236227" bottom="0.39370078740157483" header="0.31496062992125984" footer="0.11811023622047245"/>
      <printOptions horizontalCentered="1"/>
      <pageSetup paperSize="8" scale="71" orientation="landscape" r:id="rId1"/>
      <headerFooter alignWithMargins="0">
        <oddHeader>&amp;C&amp;"Century Gothic,Normal"HEURES SUPPLEMENTAIRES 
&amp;A</oddHeader>
        <oddFooter>&amp;R&amp;P</oddFooter>
      </headerFooter>
      <autoFilter ref="A3:Z209"/>
    </customSheetView>
    <customSheetView guid="{38DCE0DA-7649-4660-9271-B5B16F6FBAC4}" scale="90" showPageBreaks="1" showGridLines="0" zeroValues="0" showAutoFilter="1">
      <pane xSplit="3" ySplit="3" topLeftCell="D4" activePane="bottomRight" state="frozenSplit"/>
      <selection pane="bottomRight" activeCell="H6" sqref="H6"/>
      <pageMargins left="0" right="0" top="0.59055118110236227" bottom="0.39370078740157483" header="0.31496062992125984" footer="0.11811023622047245"/>
      <printOptions horizontalCentered="1"/>
      <pageSetup paperSize="8" scale="71" orientation="landscape" r:id="rId2"/>
      <headerFooter alignWithMargins="0">
        <oddHeader>&amp;C&amp;"Century Gothic,Normal"HEURES SUPPLEMENTAIRES 
&amp;A</oddHeader>
        <oddFooter>&amp;R&amp;P</oddFooter>
      </headerFooter>
      <autoFilter ref="A3:Z209"/>
    </customSheetView>
    <customSheetView guid="{FB5098A3-C835-4D69-BBB8-250D52A82CA6}" scale="90" showPageBreaks="1" showGridLines="0" zeroValues="0" showAutoFilter="1">
      <pane xSplit="3" ySplit="3" topLeftCell="D4" activePane="bottomRight" state="frozenSplit"/>
      <selection pane="bottomRight" activeCell="A6" sqref="A6:XFD6"/>
      <pageMargins left="0" right="0" top="0.59055118110236227" bottom="0.39370078740157483" header="0.31496062992125984" footer="0.11811023622047245"/>
      <printOptions horizontalCentered="1"/>
      <pageSetup paperSize="8" scale="71" orientation="landscape" r:id="rId3"/>
      <headerFooter alignWithMargins="0">
        <oddHeader>&amp;C&amp;"Century Gothic,Normal"HEURES SUPPLEMENTAIRES 
&amp;A</oddHeader>
        <oddFooter>&amp;R&amp;P</oddFooter>
      </headerFooter>
      <autoFilter ref="A3:Z209"/>
    </customSheetView>
  </customSheetViews>
  <mergeCells count="5">
    <mergeCell ref="U1:X1"/>
    <mergeCell ref="M1:R1"/>
    <mergeCell ref="D2:F2"/>
    <mergeCell ref="G2:I2"/>
    <mergeCell ref="J2:L2"/>
  </mergeCells>
  <phoneticPr fontId="0" type="noConversion"/>
  <conditionalFormatting sqref="V4:W100">
    <cfRule type="cellIs" dxfId="56" priority="91" stopIfTrue="1" operator="equal">
      <formula>-25</formula>
    </cfRule>
  </conditionalFormatting>
  <conditionalFormatting sqref="M4:R4 M11:R100">
    <cfRule type="cellIs" dxfId="55" priority="92" stopIfTrue="1" operator="equal">
      <formula>0</formula>
    </cfRule>
  </conditionalFormatting>
  <conditionalFormatting sqref="U4:U100">
    <cfRule type="cellIs" dxfId="54" priority="93" stopIfTrue="1" operator="equal">
      <formula>25</formula>
    </cfRule>
  </conditionalFormatting>
  <conditionalFormatting sqref="T4 T11:T100">
    <cfRule type="cellIs" dxfId="53" priority="94" stopIfTrue="1" operator="equal">
      <formula>FALSE</formula>
    </cfRule>
  </conditionalFormatting>
  <conditionalFormatting sqref="A4 A11:A100">
    <cfRule type="cellIs" dxfId="52" priority="95" stopIfTrue="1" operator="equal">
      <formula>"CUI"</formula>
    </cfRule>
    <cfRule type="cellIs" dxfId="51" priority="96" stopIfTrue="1" operator="equal">
      <formula>"Agent remplaçant"</formula>
    </cfRule>
    <cfRule type="cellIs" dxfId="50" priority="97" stopIfTrue="1" operator="equal">
      <formula>"CDI"</formula>
    </cfRule>
  </conditionalFormatting>
  <conditionalFormatting sqref="X4 X11:X100">
    <cfRule type="cellIs" dxfId="49" priority="98" stopIfTrue="1" operator="equal">
      <formula>-25</formula>
    </cfRule>
    <cfRule type="cellIs" dxfId="48" priority="99" stopIfTrue="1" operator="equal">
      <formula>FALSE</formula>
    </cfRule>
  </conditionalFormatting>
  <conditionalFormatting sqref="M10:R10">
    <cfRule type="cellIs" dxfId="47" priority="47" stopIfTrue="1" operator="equal">
      <formula>0</formula>
    </cfRule>
  </conditionalFormatting>
  <conditionalFormatting sqref="T10">
    <cfRule type="cellIs" dxfId="45" priority="49" stopIfTrue="1" operator="equal">
      <formula>FALSE</formula>
    </cfRule>
  </conditionalFormatting>
  <conditionalFormatting sqref="A10">
    <cfRule type="cellIs" dxfId="44" priority="50" stopIfTrue="1" operator="equal">
      <formula>"CUI"</formula>
    </cfRule>
    <cfRule type="cellIs" dxfId="43" priority="51" stopIfTrue="1" operator="equal">
      <formula>"Agent remplaçant"</formula>
    </cfRule>
    <cfRule type="cellIs" dxfId="42" priority="52" stopIfTrue="1" operator="equal">
      <formula>"CDI"</formula>
    </cfRule>
  </conditionalFormatting>
  <conditionalFormatting sqref="X10">
    <cfRule type="cellIs" dxfId="41" priority="53" stopIfTrue="1" operator="equal">
      <formula>-25</formula>
    </cfRule>
    <cfRule type="cellIs" dxfId="40" priority="54" stopIfTrue="1" operator="equal">
      <formula>FALSE</formula>
    </cfRule>
  </conditionalFormatting>
  <conditionalFormatting sqref="M9:R9">
    <cfRule type="cellIs" dxfId="39" priority="38" stopIfTrue="1" operator="equal">
      <formula>0</formula>
    </cfRule>
  </conditionalFormatting>
  <conditionalFormatting sqref="T9">
    <cfRule type="cellIs" dxfId="37" priority="40" stopIfTrue="1" operator="equal">
      <formula>FALSE</formula>
    </cfRule>
  </conditionalFormatting>
  <conditionalFormatting sqref="A9">
    <cfRule type="cellIs" dxfId="36" priority="41" stopIfTrue="1" operator="equal">
      <formula>"CUI"</formula>
    </cfRule>
    <cfRule type="cellIs" dxfId="35" priority="42" stopIfTrue="1" operator="equal">
      <formula>"Agent remplaçant"</formula>
    </cfRule>
    <cfRule type="cellIs" dxfId="34" priority="43" stopIfTrue="1" operator="equal">
      <formula>"CDI"</formula>
    </cfRule>
  </conditionalFormatting>
  <conditionalFormatting sqref="X9">
    <cfRule type="cellIs" dxfId="33" priority="44" stopIfTrue="1" operator="equal">
      <formula>-25</formula>
    </cfRule>
    <cfRule type="cellIs" dxfId="32" priority="45" stopIfTrue="1" operator="equal">
      <formula>FALSE</formula>
    </cfRule>
  </conditionalFormatting>
  <conditionalFormatting sqref="M8:R8">
    <cfRule type="cellIs" dxfId="31" priority="29" stopIfTrue="1" operator="equal">
      <formula>0</formula>
    </cfRule>
  </conditionalFormatting>
  <conditionalFormatting sqref="T8">
    <cfRule type="cellIs" dxfId="29" priority="31" stopIfTrue="1" operator="equal">
      <formula>FALSE</formula>
    </cfRule>
  </conditionalFormatting>
  <conditionalFormatting sqref="A8">
    <cfRule type="cellIs" dxfId="28" priority="32" stopIfTrue="1" operator="equal">
      <formula>"CUI"</formula>
    </cfRule>
    <cfRule type="cellIs" dxfId="27" priority="33" stopIfTrue="1" operator="equal">
      <formula>"Agent remplaçant"</formula>
    </cfRule>
    <cfRule type="cellIs" dxfId="26" priority="34" stopIfTrue="1" operator="equal">
      <formula>"CDI"</formula>
    </cfRule>
  </conditionalFormatting>
  <conditionalFormatting sqref="X8">
    <cfRule type="cellIs" dxfId="25" priority="35" stopIfTrue="1" operator="equal">
      <formula>-25</formula>
    </cfRule>
    <cfRule type="cellIs" dxfId="24" priority="36" stopIfTrue="1" operator="equal">
      <formula>FALSE</formula>
    </cfRule>
  </conditionalFormatting>
  <conditionalFormatting sqref="M7:R7">
    <cfRule type="cellIs" dxfId="23" priority="20" stopIfTrue="1" operator="equal">
      <formula>0</formula>
    </cfRule>
  </conditionalFormatting>
  <conditionalFormatting sqref="T7">
    <cfRule type="cellIs" dxfId="21" priority="22" stopIfTrue="1" operator="equal">
      <formula>FALSE</formula>
    </cfRule>
  </conditionalFormatting>
  <conditionalFormatting sqref="A7">
    <cfRule type="cellIs" dxfId="20" priority="23" stopIfTrue="1" operator="equal">
      <formula>"CUI"</formula>
    </cfRule>
    <cfRule type="cellIs" dxfId="19" priority="24" stopIfTrue="1" operator="equal">
      <formula>"Agent remplaçant"</formula>
    </cfRule>
    <cfRule type="cellIs" dxfId="18" priority="25" stopIfTrue="1" operator="equal">
      <formula>"CDI"</formula>
    </cfRule>
  </conditionalFormatting>
  <conditionalFormatting sqref="X7">
    <cfRule type="cellIs" dxfId="17" priority="26" stopIfTrue="1" operator="equal">
      <formula>-25</formula>
    </cfRule>
    <cfRule type="cellIs" dxfId="16" priority="27" stopIfTrue="1" operator="equal">
      <formula>FALSE</formula>
    </cfRule>
  </conditionalFormatting>
  <conditionalFormatting sqref="M6:R6">
    <cfRule type="cellIs" dxfId="15" priority="11" stopIfTrue="1" operator="equal">
      <formula>0</formula>
    </cfRule>
  </conditionalFormatting>
  <conditionalFormatting sqref="T6">
    <cfRule type="cellIs" dxfId="13" priority="13" stopIfTrue="1" operator="equal">
      <formula>FALSE</formula>
    </cfRule>
  </conditionalFormatting>
  <conditionalFormatting sqref="A6">
    <cfRule type="cellIs" dxfId="12" priority="14" stopIfTrue="1" operator="equal">
      <formula>"CUI"</formula>
    </cfRule>
    <cfRule type="cellIs" dxfId="11" priority="15" stopIfTrue="1" operator="equal">
      <formula>"Agent remplaçant"</formula>
    </cfRule>
    <cfRule type="cellIs" dxfId="10" priority="16" stopIfTrue="1" operator="equal">
      <formula>"CDI"</formula>
    </cfRule>
  </conditionalFormatting>
  <conditionalFormatting sqref="X6">
    <cfRule type="cellIs" dxfId="9" priority="17" stopIfTrue="1" operator="equal">
      <formula>-25</formula>
    </cfRule>
    <cfRule type="cellIs" dxfId="8" priority="18" stopIfTrue="1" operator="equal">
      <formula>FALSE</formula>
    </cfRule>
  </conditionalFormatting>
  <conditionalFormatting sqref="M5:R5">
    <cfRule type="cellIs" dxfId="7" priority="2" stopIfTrue="1" operator="equal">
      <formula>0</formula>
    </cfRule>
  </conditionalFormatting>
  <conditionalFormatting sqref="T5">
    <cfRule type="cellIs" dxfId="5" priority="4" stopIfTrue="1" operator="equal">
      <formula>FALSE</formula>
    </cfRule>
  </conditionalFormatting>
  <conditionalFormatting sqref="A5">
    <cfRule type="cellIs" dxfId="4" priority="5" stopIfTrue="1" operator="equal">
      <formula>"CUI"</formula>
    </cfRule>
    <cfRule type="cellIs" dxfId="3" priority="6" stopIfTrue="1" operator="equal">
      <formula>"Agent remplaçant"</formula>
    </cfRule>
    <cfRule type="cellIs" dxfId="2" priority="7" stopIfTrue="1" operator="equal">
      <formula>"CDI"</formula>
    </cfRule>
  </conditionalFormatting>
  <conditionalFormatting sqref="X5">
    <cfRule type="cellIs" dxfId="1" priority="8" stopIfTrue="1" operator="equal">
      <formula>-25</formula>
    </cfRule>
    <cfRule type="cellIs" dxfId="0" priority="9" stopIfTrue="1" operator="equal">
      <formula>FALSE</formula>
    </cfRule>
  </conditionalFormatting>
  <printOptions horizontalCentered="1"/>
  <pageMargins left="0" right="0" top="0.59055118110236227" bottom="0.39370078740157483" header="0.31496062992125984" footer="0.11811023622047245"/>
  <pageSetup paperSize="8" scale="71" orientation="landscape" r:id="rId4"/>
  <headerFooter alignWithMargins="0">
    <oddHeader>&amp;C&amp;"Century Gothic,Normal"HEURES SUPPLEMENTAIRES 
&amp;A</oddHeader>
    <oddFooter>&amp;R&amp;P</oddFooter>
  </headerFooter>
  <drawing r:id="rId5"/>
  <legacyDrawing r:id="rId6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219" r:id="rId7" name="Button 51">
              <controlPr defaultSize="0" print="0" autoFill="0" autoPict="0" macro="[0]!InsertionLigne">
                <anchor moveWithCells="1" sizeWithCells="1">
                  <from>
                    <xdr:col>0</xdr:col>
                    <xdr:colOff>0</xdr:colOff>
                    <xdr:row>0</xdr:row>
                    <xdr:rowOff>0</xdr:rowOff>
                  </from>
                  <to>
                    <xdr:col>0</xdr:col>
                    <xdr:colOff>1133475</xdr:colOff>
                    <xdr:row>1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21" r:id="rId8" name="Button 53">
              <controlPr defaultSize="0" print="0" autoFill="0" autoPict="0" macro="[0]!SupprimerLigne">
                <anchor moveWithCells="1" sizeWithCells="1">
                  <from>
                    <xdr:col>0</xdr:col>
                    <xdr:colOff>1143000</xdr:colOff>
                    <xdr:row>0</xdr:row>
                    <xdr:rowOff>0</xdr:rowOff>
                  </from>
                  <to>
                    <xdr:col>2</xdr:col>
                    <xdr:colOff>914400</xdr:colOff>
                    <xdr:row>1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26" r:id="rId9" name="Button 58">
              <controlPr defaultSize="0" print="0" autoFill="0" autoPict="0" macro="[0]!TriAlpha">
                <anchor moveWithCells="1" sizeWithCells="1">
                  <from>
                    <xdr:col>2</xdr:col>
                    <xdr:colOff>923925</xdr:colOff>
                    <xdr:row>0</xdr:row>
                    <xdr:rowOff>0</xdr:rowOff>
                  </from>
                  <to>
                    <xdr:col>2</xdr:col>
                    <xdr:colOff>1828800</xdr:colOff>
                    <xdr:row>1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27" r:id="rId10" name="Button 59">
              <controlPr defaultSize="0" print="0" autoFill="0" autoPict="0" macro="[0]!Export">
                <anchor moveWithCells="1" sizeWithCells="1">
                  <from>
                    <xdr:col>0</xdr:col>
                    <xdr:colOff>0</xdr:colOff>
                    <xdr:row>1</xdr:row>
                    <xdr:rowOff>104775</xdr:rowOff>
                  </from>
                  <to>
                    <xdr:col>0</xdr:col>
                    <xdr:colOff>1085850</xdr:colOff>
                    <xdr:row>1</xdr:row>
                    <xdr:rowOff>476250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JUIN 2015</vt:lpstr>
      <vt:lpstr>'JUIN 2015'!Impression_des_titres</vt:lpstr>
      <vt:lpstr>'JUIN 2015'!Zone_d_impression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a.legrandais</dc:creator>
  <cp:lastModifiedBy>LE GRANDAIS Aurélien</cp:lastModifiedBy>
  <cp:lastPrinted>2015-07-08T09:37:25Z</cp:lastPrinted>
  <dcterms:created xsi:type="dcterms:W3CDTF">2007-07-03T07:43:40Z</dcterms:created>
  <dcterms:modified xsi:type="dcterms:W3CDTF">2015-07-08T11:59:01Z</dcterms:modified>
</cp:coreProperties>
</file>