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00" activeTab="1"/>
  </bookViews>
  <sheets>
    <sheet name="DATA" sheetId="1" r:id="rId1"/>
    <sheet name="SYNTHESE" sheetId="3" r:id="rId2"/>
  </sheets>
  <definedNames>
    <definedName name="_xlnm._FilterDatabase" localSheetId="0" hidden="1">DATA!$A$1:$H$29</definedName>
    <definedName name="_xlnm.Criteria" localSheetId="1">SYNTHESE!$A$1:$A$2</definedName>
    <definedName name="_xlnm.Extract" localSheetId="1">SYNTHESE!$A$4:$G$4</definedName>
    <definedName name="pole">#REF!</definedName>
  </definedNames>
  <calcPr calcId="145621"/>
  <pivotCaches>
    <pivotCache cacheId="734" r:id="rId3"/>
  </pivotCaches>
</workbook>
</file>

<file path=xl/calcChain.xml><?xml version="1.0" encoding="utf-8"?>
<calcChain xmlns="http://schemas.openxmlformats.org/spreadsheetml/2006/main">
  <c r="J4" i="3" l="1"/>
  <c r="J5" i="3" s="1"/>
  <c r="K5" i="3" l="1"/>
</calcChain>
</file>

<file path=xl/sharedStrings.xml><?xml version="1.0" encoding="utf-8"?>
<sst xmlns="http://schemas.openxmlformats.org/spreadsheetml/2006/main" count="175" uniqueCount="48">
  <si>
    <t>TYPE</t>
  </si>
  <si>
    <t>CA_EVO</t>
  </si>
  <si>
    <t>VILLE</t>
  </si>
  <si>
    <t>ID</t>
  </si>
  <si>
    <t>PARIS</t>
  </si>
  <si>
    <t>LYON</t>
  </si>
  <si>
    <t>MARSEILLE</t>
  </si>
  <si>
    <t>NICE</t>
  </si>
  <si>
    <t>LILLE</t>
  </si>
  <si>
    <t>MONTPELLIER</t>
  </si>
  <si>
    <t>REIMS</t>
  </si>
  <si>
    <t>RENNES</t>
  </si>
  <si>
    <t>TOULOUSE</t>
  </si>
  <si>
    <t>NANTES</t>
  </si>
  <si>
    <t>STRASBOURG</t>
  </si>
  <si>
    <t>GRENOBLE</t>
  </si>
  <si>
    <t>VRAI</t>
  </si>
  <si>
    <t>FAUX</t>
  </si>
  <si>
    <t>PAYS</t>
  </si>
  <si>
    <t>France</t>
  </si>
  <si>
    <t>FORMAT</t>
  </si>
  <si>
    <t>BLEU</t>
  </si>
  <si>
    <t>ROUGE</t>
  </si>
  <si>
    <t>Grand Total</t>
  </si>
  <si>
    <t>SUM 2014</t>
  </si>
  <si>
    <t>SUM 2015</t>
  </si>
  <si>
    <t>EVO</t>
  </si>
  <si>
    <t>DIF</t>
  </si>
  <si>
    <t>F.TEST</t>
  </si>
  <si>
    <t>T.TEST</t>
  </si>
  <si>
    <t>Belgique</t>
  </si>
  <si>
    <t>GAND</t>
  </si>
  <si>
    <t>BRUGES</t>
  </si>
  <si>
    <t>MONS</t>
  </si>
  <si>
    <t>NAMUR</t>
  </si>
  <si>
    <t>LIEGE</t>
  </si>
  <si>
    <t>CHARLEROI</t>
  </si>
  <si>
    <t>ANVERS</t>
  </si>
  <si>
    <t>LOUVAIN</t>
  </si>
  <si>
    <t>OSTENDE</t>
  </si>
  <si>
    <t>TOURNAI</t>
  </si>
  <si>
    <t>ALOST</t>
  </si>
  <si>
    <t>MALINES</t>
  </si>
  <si>
    <t>LIERRE</t>
  </si>
  <si>
    <t>YPRES</t>
  </si>
  <si>
    <t>BOUILLON</t>
  </si>
  <si>
    <t>COURTRAI</t>
  </si>
  <si>
    <t>&lt;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</si>
</sst>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" fontId="2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3" fillId="4" borderId="1" applyNumberFormat="0" applyProtection="0">
      <alignment vertic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165" fontId="0" fillId="0" borderId="0" xfId="6" applyNumberFormat="1" applyFont="1" applyAlignment="1">
      <alignment horizontal="center" vertical="center"/>
    </xf>
    <xf numFmtId="0" fontId="0" fillId="0" borderId="0" xfId="0" applyAlignment="1">
      <alignment horizontal="left"/>
    </xf>
    <xf numFmtId="9" fontId="0" fillId="0" borderId="0" xfId="7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43" fontId="0" fillId="0" borderId="0" xfId="0" applyNumberFormat="1" applyAlignment="1">
      <alignment horizontal="center"/>
    </xf>
    <xf numFmtId="9" fontId="0" fillId="5" borderId="5" xfId="7" applyNumberFormat="1" applyFont="1" applyFill="1" applyBorder="1"/>
    <xf numFmtId="0" fontId="0" fillId="5" borderId="6" xfId="0" applyFill="1" applyBorder="1"/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5" fillId="0" borderId="0" xfId="0" applyFont="1" applyAlignment="1">
      <alignment horizontal="left"/>
    </xf>
  </cellXfs>
  <cellStyles count="8">
    <cellStyle name="Comma" xfId="1" builtinId="3"/>
    <cellStyle name="Currency" xfId="6" builtinId="4"/>
    <cellStyle name="Normal" xfId="0" builtinId="0"/>
    <cellStyle name="Percent" xfId="7" builtinId="5"/>
    <cellStyle name="SAPBEXaggData" xfId="5"/>
    <cellStyle name="SAPBEXaggItem" xfId="4"/>
    <cellStyle name="SAPBEXstdData" xfId="3"/>
    <cellStyle name="SAPBEXstdItem" xfId="2"/>
  </cellStyles>
  <dxfs count="7">
    <dxf>
      <numFmt numFmtId="35" formatCode="_-* #,##0.00\ _€_-;\-* #,##0.00\ _€_-;_-* &quot;-&quot;??\ _€_-;_-@_-"/>
    </dxf>
    <dxf>
      <alignment horizontal="center" readingOrder="0"/>
    </dxf>
    <dxf>
      <numFmt numFmtId="13" formatCode="0%"/>
    </dxf>
    <dxf>
      <numFmt numFmtId="13" formatCode="0%"/>
    </dxf>
    <dxf>
      <numFmt numFmtId="165" formatCode="_-* #,##0\ &quot;€&quot;_-;\-* #,##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ine Bouaziz" refreshedDate="42633.565759606485" createdVersion="4" refreshedVersion="4" minRefreshableVersion="3" recordCount="16">
  <cacheSource type="worksheet">
    <worksheetSource ref="A4:G20" sheet="SYNTHESE"/>
  </cacheSource>
  <cacheFields count="9">
    <cacheField name="ID" numFmtId="0">
      <sharedItems containsString="0" containsBlank="1" containsNumber="1" containsInteger="1" minValue="1" maxValue="4" count="5">
        <n v="1"/>
        <n v="2"/>
        <n v="3"/>
        <m/>
        <n v="4" u="1"/>
      </sharedItems>
    </cacheField>
    <cacheField name="PAYS" numFmtId="0">
      <sharedItems containsBlank="1"/>
    </cacheField>
    <cacheField name="TYPE" numFmtId="0">
      <sharedItems containsBlank="1" count="3">
        <s v="VRAI"/>
        <s v="FAUX"/>
        <m/>
      </sharedItems>
    </cacheField>
    <cacheField name="VILLE" numFmtId="0">
      <sharedItems containsBlank="1"/>
    </cacheField>
    <cacheField name="2014" numFmtId="165">
      <sharedItems containsString="0" containsBlank="1" containsNumber="1" minValue="3.9102937125132353" maxValue="82.667837988636407"/>
    </cacheField>
    <cacheField name="2015" numFmtId="165">
      <sharedItems containsString="0" containsBlank="1" containsNumber="1" minValue="6.0373712040403866" maxValue="98.161376233870627"/>
    </cacheField>
    <cacheField name="CA_EVO" numFmtId="9">
      <sharedItems containsString="0" containsBlank="1" containsNumber="1" minValue="-0.90831114622177311" maxValue="20.577807357756235"/>
    </cacheField>
    <cacheField name="EVOL" numFmtId="0" formula=" ('2015' -'2014' )/'2014'" databaseField="0"/>
    <cacheField name="DIFF" numFmtId="0" formula="EVOL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France"/>
    <x v="0"/>
    <s v="PARIS"/>
    <n v="69.293157246015795"/>
    <n v="40.578775114099194"/>
    <n v="-0.41438986579829445"/>
  </r>
  <r>
    <x v="0"/>
    <s v="France"/>
    <x v="1"/>
    <s v="LYON"/>
    <n v="40.878445900863838"/>
    <n v="59.046609248190641"/>
    <n v="0.44444359238575837"/>
  </r>
  <r>
    <x v="0"/>
    <s v="France"/>
    <x v="1"/>
    <s v="MARSEILLE"/>
    <n v="4.8401257985221431"/>
    <n v="71.316059029996964"/>
    <n v="13.73433997351313"/>
  </r>
  <r>
    <x v="0"/>
    <s v="France"/>
    <x v="1"/>
    <s v="NICE"/>
    <n v="58.728623674488681"/>
    <n v="23.126235556896681"/>
    <n v="-0.60621866970564542"/>
  </r>
  <r>
    <x v="1"/>
    <s v="France"/>
    <x v="0"/>
    <s v="LILLE"/>
    <n v="4.3016254941706027"/>
    <n v="92.81964623842623"/>
    <n v="20.577807357756235"/>
  </r>
  <r>
    <x v="1"/>
    <s v="France"/>
    <x v="1"/>
    <s v="MONTPELLIER"/>
    <n v="65.846293799716577"/>
    <n v="6.0373712040403866"/>
    <n v="-0.90831114622177311"/>
  </r>
  <r>
    <x v="1"/>
    <s v="France"/>
    <x v="1"/>
    <s v="REIMS"/>
    <n v="82.667837988636407"/>
    <n v="68.673156770324255"/>
    <n v="-0.1692880999287277"/>
  </r>
  <r>
    <x v="1"/>
    <s v="France"/>
    <x v="1"/>
    <s v="RENNES"/>
    <n v="50.097117464529596"/>
    <n v="74.02625683847873"/>
    <n v="0.47765501460022625"/>
  </r>
  <r>
    <x v="2"/>
    <s v="France"/>
    <x v="0"/>
    <s v="NANTES"/>
    <n v="70.497478372632841"/>
    <n v="34.528074045727898"/>
    <n v="-0.51022256621406026"/>
  </r>
  <r>
    <x v="2"/>
    <s v="France"/>
    <x v="1"/>
    <s v="TOULOUSE"/>
    <n v="3.9102937125132353"/>
    <n v="24.346622301364519"/>
    <n v="5.2262899135820629"/>
  </r>
  <r>
    <x v="2"/>
    <s v="France"/>
    <x v="1"/>
    <s v="STRASBOURG"/>
    <n v="32.068263614747437"/>
    <n v="52.23560636685275"/>
    <n v="0.62888789347580476"/>
  </r>
  <r>
    <x v="2"/>
    <s v="France"/>
    <x v="1"/>
    <s v="GRENOBLE"/>
    <n v="70.382765149176123"/>
    <n v="98.161376233870627"/>
    <n v="0.39467916649506163"/>
  </r>
  <r>
    <x v="3"/>
    <m/>
    <x v="2"/>
    <m/>
    <m/>
    <m/>
    <m/>
  </r>
  <r>
    <x v="3"/>
    <m/>
    <x v="2"/>
    <m/>
    <m/>
    <m/>
    <m/>
  </r>
  <r>
    <x v="3"/>
    <m/>
    <x v="2"/>
    <m/>
    <m/>
    <m/>
    <m/>
  </r>
  <r>
    <x v="3"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SYNTHESE" cacheId="734" applyNumberFormats="0" applyBorderFormats="0" applyFontFormats="0" applyPatternFormats="0" applyAlignmentFormats="0" applyWidthHeightFormats="1" dataCaption="Values" updatedVersion="4" minRefreshableVersion="3" useAutoFormatting="1" colGrandTotals="0" itemPrintTitles="1" createdVersion="4" indent="0" showHeaders="0" outline="1" outlineData="1" multipleFieldFilters="0">
  <location ref="I7:Q12" firstHeaderRow="0" firstDataRow="2" firstDataCol="1"/>
  <pivotFields count="9">
    <pivotField axis="axisRow" showAll="0">
      <items count="6">
        <item x="0"/>
        <item x="1"/>
        <item x="2"/>
        <item m="1" x="4"/>
        <item x="3"/>
        <item t="default"/>
      </items>
    </pivotField>
    <pivotField showAll="0"/>
    <pivotField axis="axisCol" showAll="0">
      <items count="4">
        <item x="1"/>
        <item x="0"/>
        <item x="2"/>
        <item t="default"/>
      </items>
    </pivotField>
    <pivotField showAll="0"/>
    <pivotField dataField="1" numFmtId="165" showAll="0"/>
    <pivotField dataField="1" numFmtId="165" showAll="0"/>
    <pivotField numFmtId="9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2"/>
    <field x="-2"/>
  </colFields>
  <colItems count="8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</colItems>
  <dataFields count="4">
    <dataField name="SUM 2014" fld="4" baseField="0" baseItem="0"/>
    <dataField name="SUM 2015" fld="5" baseField="0" baseItem="0"/>
    <dataField name="EVO" fld="7" baseField="0" baseItem="0" numFmtId="165"/>
    <dataField name="DIF" fld="8" showDataAs="difference" baseField="2" baseItem="1048828" numFmtId="165"/>
  </dataFields>
  <formats count="7">
    <format dxfId="6">
      <pivotArea outline="0" collapsedLevelsAreSubtotals="1" fieldPosition="0">
        <references count="2">
          <reference field="4294967294" count="2" selected="0">
            <x v="0"/>
            <x v="1"/>
          </reference>
          <reference field="2" count="1" selected="0">
            <x v="0"/>
          </reference>
        </references>
      </pivotArea>
    </format>
    <format dxfId="5">
      <pivotArea outline="0" collapsedLevelsAreSubtotals="1" fieldPosition="0">
        <references count="1">
          <reference field="2" count="1" selected="0">
            <x v="1"/>
          </reference>
        </references>
      </pivotArea>
    </format>
    <format dxfId="4">
      <pivotArea outline="0" collapsedLevelsAreSubtotals="1" fieldPosition="0"/>
    </format>
    <format dxfId="3">
      <pivotArea outline="0" collapsedLevelsAreSubtotals="1" fieldPosition="0">
        <references count="2">
          <reference field="4294967294" count="1" selected="0">
            <x v="2"/>
          </reference>
          <reference field="2" count="1" selected="0">
            <x v="0"/>
          </reference>
        </references>
      </pivotArea>
    </format>
    <format dxfId="2">
      <pivotArea outline="0" collapsedLevelsAreSubtotals="1" fieldPosition="0">
        <references count="2">
          <reference field="4294967294" count="1" selected="0">
            <x v="2"/>
          </reference>
          <reference field="2" count="1" selected="0">
            <x v="1"/>
          </reference>
        </references>
      </pivotArea>
    </format>
    <format dxfId="1">
      <pivotArea type="all" dataOnly="0" outline="0" fieldPosition="0"/>
    </format>
    <format dxfId="0">
      <pivotArea outline="0" collapsedLevelsAreSubtotals="1" fieldPosition="0">
        <references count="2">
          <reference field="4294967294" count="1" selected="0">
            <x v="3"/>
          </reference>
          <reference field="2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captionGreaterThan" evalOrder="-1" id="1" stringValue1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0"/>
  <sheetViews>
    <sheetView workbookViewId="0">
      <selection activeCell="H30" sqref="H30"/>
    </sheetView>
  </sheetViews>
  <sheetFormatPr defaultColWidth="11.42578125" defaultRowHeight="15" x14ac:dyDescent="0.25"/>
  <cols>
    <col min="1" max="1" width="7.85546875" style="3" bestFit="1" customWidth="1"/>
    <col min="2" max="2" width="12.85546875" style="3" bestFit="1" customWidth="1"/>
    <col min="3" max="3" width="13.7109375" style="3" customWidth="1"/>
    <col min="4" max="4" width="14.7109375" style="3" bestFit="1" customWidth="1"/>
    <col min="5" max="5" width="8.42578125" style="3" bestFit="1" customWidth="1"/>
    <col min="6" max="6" width="10.85546875" style="3" bestFit="1" customWidth="1"/>
    <col min="7" max="7" width="8.140625" style="3" bestFit="1" customWidth="1"/>
    <col min="8" max="8" width="11.42578125" style="3"/>
  </cols>
  <sheetData>
    <row r="1" spans="1:8" x14ac:dyDescent="0.25">
      <c r="A1" s="6" t="s">
        <v>3</v>
      </c>
      <c r="B1" s="7" t="s">
        <v>18</v>
      </c>
      <c r="C1" s="6" t="s">
        <v>0</v>
      </c>
      <c r="D1" s="6" t="s">
        <v>2</v>
      </c>
      <c r="E1" s="6">
        <v>2014</v>
      </c>
      <c r="F1" s="6">
        <v>2015</v>
      </c>
      <c r="G1" s="7" t="s">
        <v>1</v>
      </c>
      <c r="H1" s="7" t="s">
        <v>20</v>
      </c>
    </row>
    <row r="2" spans="1:8" x14ac:dyDescent="0.25">
      <c r="A2" s="5">
        <v>1</v>
      </c>
      <c r="B2" s="4" t="s">
        <v>19</v>
      </c>
      <c r="C2" s="1" t="s">
        <v>16</v>
      </c>
      <c r="D2" s="4" t="s">
        <v>4</v>
      </c>
      <c r="E2" s="8">
        <v>69.293157246015795</v>
      </c>
      <c r="F2" s="8">
        <v>40.578775114099194</v>
      </c>
      <c r="G2" s="10">
        <v>-0.41438986579829445</v>
      </c>
      <c r="H2" s="3" t="s">
        <v>21</v>
      </c>
    </row>
    <row r="3" spans="1:8" x14ac:dyDescent="0.25">
      <c r="A3" s="5">
        <v>1</v>
      </c>
      <c r="B3" s="4" t="s">
        <v>19</v>
      </c>
      <c r="C3" s="1" t="s">
        <v>17</v>
      </c>
      <c r="D3" s="4" t="s">
        <v>5</v>
      </c>
      <c r="E3" s="8">
        <v>40.878445900863838</v>
      </c>
      <c r="F3" s="8">
        <v>59.046609248190641</v>
      </c>
      <c r="G3" s="10">
        <v>0.44444359238575837</v>
      </c>
      <c r="H3" s="3" t="s">
        <v>21</v>
      </c>
    </row>
    <row r="4" spans="1:8" x14ac:dyDescent="0.25">
      <c r="A4" s="5">
        <v>1</v>
      </c>
      <c r="B4" s="4" t="s">
        <v>19</v>
      </c>
      <c r="C4" s="1" t="s">
        <v>17</v>
      </c>
      <c r="D4" s="4" t="s">
        <v>6</v>
      </c>
      <c r="E4" s="8">
        <v>4.8401257985221431</v>
      </c>
      <c r="F4" s="8">
        <v>71.316059029996964</v>
      </c>
      <c r="G4" s="10">
        <v>13.73433997351313</v>
      </c>
      <c r="H4" s="3" t="s">
        <v>21</v>
      </c>
    </row>
    <row r="5" spans="1:8" x14ac:dyDescent="0.25">
      <c r="A5" s="5">
        <v>1</v>
      </c>
      <c r="B5" s="4" t="s">
        <v>19</v>
      </c>
      <c r="C5" s="1" t="s">
        <v>17</v>
      </c>
      <c r="D5" s="4" t="s">
        <v>7</v>
      </c>
      <c r="E5" s="8">
        <v>58.728623674488681</v>
      </c>
      <c r="F5" s="8">
        <v>23.126235556896681</v>
      </c>
      <c r="G5" s="10">
        <v>-0.60621866970564542</v>
      </c>
      <c r="H5" s="3" t="s">
        <v>21</v>
      </c>
    </row>
    <row r="6" spans="1:8" x14ac:dyDescent="0.25">
      <c r="A6" s="5">
        <v>2</v>
      </c>
      <c r="B6" s="4" t="s">
        <v>19</v>
      </c>
      <c r="C6" s="1" t="s">
        <v>16</v>
      </c>
      <c r="D6" s="4" t="s">
        <v>8</v>
      </c>
      <c r="E6" s="8">
        <v>4.3016254941706027</v>
      </c>
      <c r="F6" s="8">
        <v>92.81964623842623</v>
      </c>
      <c r="G6" s="10">
        <v>20.577807357756235</v>
      </c>
      <c r="H6" s="3" t="s">
        <v>21</v>
      </c>
    </row>
    <row r="7" spans="1:8" x14ac:dyDescent="0.25">
      <c r="A7" s="5">
        <v>2</v>
      </c>
      <c r="B7" s="4" t="s">
        <v>19</v>
      </c>
      <c r="C7" s="1" t="s">
        <v>17</v>
      </c>
      <c r="D7" s="4" t="s">
        <v>9</v>
      </c>
      <c r="E7" s="8">
        <v>65.846293799716577</v>
      </c>
      <c r="F7" s="8">
        <v>6.0373712040403866</v>
      </c>
      <c r="G7" s="10">
        <v>-0.90831114622177311</v>
      </c>
      <c r="H7" s="3" t="s">
        <v>21</v>
      </c>
    </row>
    <row r="8" spans="1:8" x14ac:dyDescent="0.25">
      <c r="A8" s="5">
        <v>2</v>
      </c>
      <c r="B8" s="4" t="s">
        <v>19</v>
      </c>
      <c r="C8" s="1" t="s">
        <v>17</v>
      </c>
      <c r="D8" s="4" t="s">
        <v>10</v>
      </c>
      <c r="E8" s="8">
        <v>82.667837988636407</v>
      </c>
      <c r="F8" s="8">
        <v>68.673156770324255</v>
      </c>
      <c r="G8" s="10">
        <v>-0.1692880999287277</v>
      </c>
      <c r="H8" s="3" t="s">
        <v>21</v>
      </c>
    </row>
    <row r="9" spans="1:8" x14ac:dyDescent="0.25">
      <c r="A9" s="5">
        <v>2</v>
      </c>
      <c r="B9" s="4" t="s">
        <v>19</v>
      </c>
      <c r="C9" s="1" t="s">
        <v>17</v>
      </c>
      <c r="D9" s="4" t="s">
        <v>11</v>
      </c>
      <c r="E9" s="8">
        <v>50.097117464529596</v>
      </c>
      <c r="F9" s="8">
        <v>74.02625683847873</v>
      </c>
      <c r="G9" s="10">
        <v>0.47765501460022625</v>
      </c>
      <c r="H9" s="3" t="s">
        <v>21</v>
      </c>
    </row>
    <row r="10" spans="1:8" x14ac:dyDescent="0.25">
      <c r="A10" s="5">
        <v>3</v>
      </c>
      <c r="B10" s="4" t="s">
        <v>19</v>
      </c>
      <c r="C10" s="1" t="s">
        <v>16</v>
      </c>
      <c r="D10" s="4" t="s">
        <v>13</v>
      </c>
      <c r="E10" s="8">
        <v>70.497478372632841</v>
      </c>
      <c r="F10" s="8">
        <v>34.528074045727898</v>
      </c>
      <c r="G10" s="10">
        <v>-0.51022256621406026</v>
      </c>
      <c r="H10" s="3" t="s">
        <v>21</v>
      </c>
    </row>
    <row r="11" spans="1:8" x14ac:dyDescent="0.25">
      <c r="A11" s="5">
        <v>3</v>
      </c>
      <c r="B11" s="4" t="s">
        <v>19</v>
      </c>
      <c r="C11" s="1" t="s">
        <v>17</v>
      </c>
      <c r="D11" s="4" t="s">
        <v>12</v>
      </c>
      <c r="E11" s="8">
        <v>3.9102937125132353</v>
      </c>
      <c r="F11" s="8">
        <v>24.346622301364519</v>
      </c>
      <c r="G11" s="10">
        <v>5.2262899135820629</v>
      </c>
      <c r="H11" s="3" t="s">
        <v>21</v>
      </c>
    </row>
    <row r="12" spans="1:8" x14ac:dyDescent="0.25">
      <c r="A12" s="5">
        <v>3</v>
      </c>
      <c r="B12" s="4" t="s">
        <v>19</v>
      </c>
      <c r="C12" s="1" t="s">
        <v>17</v>
      </c>
      <c r="D12" s="4" t="s">
        <v>14</v>
      </c>
      <c r="E12" s="8">
        <v>32.068263614747437</v>
      </c>
      <c r="F12" s="8">
        <v>52.23560636685275</v>
      </c>
      <c r="G12" s="10">
        <v>0.62888789347580476</v>
      </c>
      <c r="H12" s="3" t="s">
        <v>21</v>
      </c>
    </row>
    <row r="13" spans="1:8" x14ac:dyDescent="0.25">
      <c r="A13" s="5">
        <v>3</v>
      </c>
      <c r="B13" s="4" t="s">
        <v>19</v>
      </c>
      <c r="C13" s="1" t="s">
        <v>17</v>
      </c>
      <c r="D13" s="4" t="s">
        <v>15</v>
      </c>
      <c r="E13" s="8">
        <v>70.382765149176123</v>
      </c>
      <c r="F13" s="8">
        <v>98.161376233870627</v>
      </c>
      <c r="G13" s="10">
        <v>0.39467916649506163</v>
      </c>
      <c r="H13" s="3" t="s">
        <v>21</v>
      </c>
    </row>
    <row r="14" spans="1:8" x14ac:dyDescent="0.25">
      <c r="A14" s="5">
        <v>1</v>
      </c>
      <c r="B14" s="3" t="s">
        <v>30</v>
      </c>
      <c r="C14" s="1" t="s">
        <v>16</v>
      </c>
      <c r="D14" s="4" t="s">
        <v>31</v>
      </c>
      <c r="E14" s="8">
        <v>60.052815626845778</v>
      </c>
      <c r="F14" s="8">
        <v>30.042392808362418</v>
      </c>
      <c r="G14" s="10">
        <v>-0.49973381772740089</v>
      </c>
      <c r="H14" s="3" t="s">
        <v>22</v>
      </c>
    </row>
    <row r="15" spans="1:8" x14ac:dyDescent="0.25">
      <c r="A15" s="5">
        <v>1</v>
      </c>
      <c r="B15" s="3" t="s">
        <v>30</v>
      </c>
      <c r="C15" s="1" t="s">
        <v>17</v>
      </c>
      <c r="D15" s="4" t="s">
        <v>32</v>
      </c>
      <c r="E15" s="8">
        <v>49.100377456567379</v>
      </c>
      <c r="F15" s="8">
        <v>92.083824185605636</v>
      </c>
      <c r="G15" s="10">
        <v>0.87541988383001812</v>
      </c>
      <c r="H15" s="3" t="s">
        <v>22</v>
      </c>
    </row>
    <row r="16" spans="1:8" x14ac:dyDescent="0.25">
      <c r="A16" s="5">
        <v>1</v>
      </c>
      <c r="B16" s="3" t="s">
        <v>30</v>
      </c>
      <c r="C16" s="1" t="s">
        <v>17</v>
      </c>
      <c r="D16" s="4" t="s">
        <v>33</v>
      </c>
      <c r="E16" s="8">
        <v>73.820365547850827</v>
      </c>
      <c r="F16" s="8">
        <v>65.244067988045416</v>
      </c>
      <c r="G16" s="10">
        <v>-0.11617793404512744</v>
      </c>
      <c r="H16" s="3" t="s">
        <v>22</v>
      </c>
    </row>
    <row r="17" spans="1:8" x14ac:dyDescent="0.25">
      <c r="A17" s="5">
        <v>1</v>
      </c>
      <c r="B17" s="3" t="s">
        <v>30</v>
      </c>
      <c r="C17" s="1" t="s">
        <v>17</v>
      </c>
      <c r="D17" s="4" t="s">
        <v>34</v>
      </c>
      <c r="E17" s="8">
        <v>76.526457983289077</v>
      </c>
      <c r="F17" s="8">
        <v>43.384442632584332</v>
      </c>
      <c r="G17" s="10">
        <v>-0.43307917580533911</v>
      </c>
      <c r="H17" s="3" t="s">
        <v>22</v>
      </c>
    </row>
    <row r="18" spans="1:8" x14ac:dyDescent="0.25">
      <c r="A18" s="5">
        <v>2</v>
      </c>
      <c r="B18" s="3" t="s">
        <v>30</v>
      </c>
      <c r="C18" s="1" t="s">
        <v>16</v>
      </c>
      <c r="D18" s="4" t="s">
        <v>35</v>
      </c>
      <c r="E18" s="8">
        <v>42.716721925691125</v>
      </c>
      <c r="F18" s="8">
        <v>20.17406634762542</v>
      </c>
      <c r="G18" s="10">
        <v>-0.52772437963007346</v>
      </c>
      <c r="H18" s="3" t="s">
        <v>22</v>
      </c>
    </row>
    <row r="19" spans="1:8" x14ac:dyDescent="0.25">
      <c r="A19" s="5">
        <v>2</v>
      </c>
      <c r="B19" s="3" t="s">
        <v>30</v>
      </c>
      <c r="C19" s="1" t="s">
        <v>17</v>
      </c>
      <c r="D19" s="4" t="s">
        <v>36</v>
      </c>
      <c r="E19" s="8">
        <v>53.145820386084651</v>
      </c>
      <c r="F19" s="8">
        <v>6.7896167907378846</v>
      </c>
      <c r="G19" s="10">
        <v>-0.87224551730665112</v>
      </c>
      <c r="H19" s="3" t="s">
        <v>22</v>
      </c>
    </row>
    <row r="20" spans="1:8" x14ac:dyDescent="0.25">
      <c r="A20" s="5">
        <v>2</v>
      </c>
      <c r="B20" s="3" t="s">
        <v>30</v>
      </c>
      <c r="C20" s="1" t="s">
        <v>17</v>
      </c>
      <c r="D20" s="4" t="s">
        <v>37</v>
      </c>
      <c r="E20" s="8">
        <v>89.169543524724659</v>
      </c>
      <c r="F20" s="8">
        <v>23.5670774718422</v>
      </c>
      <c r="G20" s="10">
        <v>-0.73570485459188661</v>
      </c>
      <c r="H20" s="3" t="s">
        <v>22</v>
      </c>
    </row>
    <row r="21" spans="1:8" x14ac:dyDescent="0.25">
      <c r="A21" s="5">
        <v>2</v>
      </c>
      <c r="B21" s="3" t="s">
        <v>30</v>
      </c>
      <c r="C21" s="1" t="s">
        <v>17</v>
      </c>
      <c r="D21" s="4" t="s">
        <v>38</v>
      </c>
      <c r="E21" s="8">
        <v>33.949808744758002</v>
      </c>
      <c r="F21" s="8">
        <v>9.1655041923766269</v>
      </c>
      <c r="G21" s="10">
        <v>-0.73002781072244416</v>
      </c>
      <c r="H21" s="3" t="s">
        <v>22</v>
      </c>
    </row>
    <row r="22" spans="1:8" x14ac:dyDescent="0.25">
      <c r="A22" s="5">
        <v>3</v>
      </c>
      <c r="B22" s="3" t="s">
        <v>30</v>
      </c>
      <c r="C22" s="1" t="s">
        <v>16</v>
      </c>
      <c r="D22" s="4" t="s">
        <v>39</v>
      </c>
      <c r="E22" s="8">
        <v>3.4147983532082815</v>
      </c>
      <c r="F22" s="8">
        <v>58.455201653966483</v>
      </c>
      <c r="G22" s="10">
        <v>16.118200141758436</v>
      </c>
      <c r="H22" s="3" t="s">
        <v>22</v>
      </c>
    </row>
    <row r="23" spans="1:8" x14ac:dyDescent="0.25">
      <c r="A23" s="5">
        <v>3</v>
      </c>
      <c r="B23" s="3" t="s">
        <v>30</v>
      </c>
      <c r="C23" s="1" t="s">
        <v>17</v>
      </c>
      <c r="D23" s="4" t="s">
        <v>40</v>
      </c>
      <c r="E23" s="8">
        <v>94.816647678499933</v>
      </c>
      <c r="F23" s="8">
        <v>61.048713216986016</v>
      </c>
      <c r="G23" s="10">
        <v>-0.35613929925062027</v>
      </c>
      <c r="H23" s="3" t="s">
        <v>22</v>
      </c>
    </row>
    <row r="24" spans="1:8" x14ac:dyDescent="0.25">
      <c r="A24" s="5">
        <v>3</v>
      </c>
      <c r="B24" s="3" t="s">
        <v>30</v>
      </c>
      <c r="C24" s="1" t="s">
        <v>17</v>
      </c>
      <c r="D24" s="4" t="s">
        <v>41</v>
      </c>
      <c r="E24" s="8">
        <v>44.59454413390754</v>
      </c>
      <c r="F24" s="8">
        <v>66.480992239600639</v>
      </c>
      <c r="G24" s="10">
        <v>0.49078757347474933</v>
      </c>
      <c r="H24" s="3" t="s">
        <v>22</v>
      </c>
    </row>
    <row r="25" spans="1:8" x14ac:dyDescent="0.25">
      <c r="A25" s="5">
        <v>3</v>
      </c>
      <c r="B25" s="3" t="s">
        <v>30</v>
      </c>
      <c r="C25" s="1" t="s">
        <v>17</v>
      </c>
      <c r="D25" s="4" t="s">
        <v>42</v>
      </c>
      <c r="E25" s="8">
        <v>51.326953313567714</v>
      </c>
      <c r="F25" s="8">
        <v>74.953729817631896</v>
      </c>
      <c r="G25" s="10">
        <v>0.46031909121359643</v>
      </c>
      <c r="H25" s="3" t="s">
        <v>22</v>
      </c>
    </row>
    <row r="26" spans="1:8" x14ac:dyDescent="0.25">
      <c r="A26" s="3">
        <v>4</v>
      </c>
      <c r="B26" s="3" t="s">
        <v>30</v>
      </c>
      <c r="C26" s="1" t="s">
        <v>16</v>
      </c>
      <c r="D26" s="3" t="s">
        <v>43</v>
      </c>
      <c r="E26" s="8">
        <v>54.193961366797971</v>
      </c>
      <c r="F26" s="8">
        <v>75.953729817631896</v>
      </c>
      <c r="G26" s="10">
        <v>0.40151647715062744</v>
      </c>
      <c r="H26" s="3" t="s">
        <v>22</v>
      </c>
    </row>
    <row r="27" spans="1:8" x14ac:dyDescent="0.25">
      <c r="A27" s="3">
        <v>4</v>
      </c>
      <c r="B27" s="3" t="s">
        <v>30</v>
      </c>
      <c r="C27" s="1" t="s">
        <v>17</v>
      </c>
      <c r="D27" s="3" t="s">
        <v>44</v>
      </c>
      <c r="E27" s="8">
        <v>26.934226029668295</v>
      </c>
      <c r="F27" s="8">
        <v>76.953729817631896</v>
      </c>
      <c r="G27" s="10">
        <v>1.8570982412068073</v>
      </c>
      <c r="H27" s="3" t="s">
        <v>22</v>
      </c>
    </row>
    <row r="28" spans="1:8" x14ac:dyDescent="0.25">
      <c r="A28" s="3">
        <v>4</v>
      </c>
      <c r="B28" s="3" t="s">
        <v>30</v>
      </c>
      <c r="C28" s="1" t="s">
        <v>17</v>
      </c>
      <c r="D28" s="3" t="s">
        <v>45</v>
      </c>
      <c r="E28" s="8">
        <v>61.767188862570407</v>
      </c>
      <c r="F28" s="8">
        <v>77.953729817631896</v>
      </c>
      <c r="G28" s="10">
        <v>0.26205727107114934</v>
      </c>
      <c r="H28" s="3" t="s">
        <v>22</v>
      </c>
    </row>
    <row r="29" spans="1:8" x14ac:dyDescent="0.25">
      <c r="A29" s="3">
        <v>4</v>
      </c>
      <c r="B29" s="3" t="s">
        <v>30</v>
      </c>
      <c r="C29" s="1" t="s">
        <v>17</v>
      </c>
      <c r="D29" s="3" t="s">
        <v>46</v>
      </c>
      <c r="E29" s="8">
        <v>37.916656101550409</v>
      </c>
      <c r="F29" s="8">
        <v>78.953729817631896</v>
      </c>
      <c r="G29" s="10">
        <v>1.0822967512265271</v>
      </c>
      <c r="H29" s="3" t="s">
        <v>22</v>
      </c>
    </row>
    <row r="30" spans="1:8" x14ac:dyDescent="0.25">
      <c r="E30" s="8"/>
      <c r="F3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1"/>
  <sheetViews>
    <sheetView tabSelected="1" workbookViewId="0">
      <selection activeCell="A2" sqref="A2"/>
    </sheetView>
  </sheetViews>
  <sheetFormatPr defaultColWidth="11.42578125" defaultRowHeight="15" x14ac:dyDescent="0.25"/>
  <cols>
    <col min="1" max="1" width="17.28515625" style="3" bestFit="1" customWidth="1"/>
    <col min="2" max="2" width="12.85546875" style="3" bestFit="1" customWidth="1"/>
    <col min="3" max="3" width="11.42578125" style="3"/>
    <col min="4" max="4" width="10.85546875" style="3" bestFit="1" customWidth="1"/>
    <col min="5" max="5" width="17.28515625" style="3" bestFit="1" customWidth="1"/>
    <col min="6" max="8" width="11.42578125" style="3"/>
    <col min="9" max="12" width="12.140625" style="3" customWidth="1"/>
    <col min="13" max="13" width="12.140625" style="3" hidden="1" customWidth="1"/>
    <col min="14" max="17" width="12.140625" style="3" customWidth="1"/>
    <col min="18" max="19" width="9.7109375" style="3" customWidth="1"/>
    <col min="20" max="21" width="7.7109375" style="3" customWidth="1"/>
    <col min="22" max="16384" width="11.42578125" style="3"/>
  </cols>
  <sheetData>
    <row r="1" spans="1:21" ht="15.75" thickBot="1" x14ac:dyDescent="0.3">
      <c r="A1" s="16" t="s">
        <v>20</v>
      </c>
    </row>
    <row r="2" spans="1:21" ht="15.75" thickBot="1" x14ac:dyDescent="0.3">
      <c r="A2" s="17" t="s">
        <v>21</v>
      </c>
      <c r="B2" s="18" t="s">
        <v>47</v>
      </c>
    </row>
    <row r="3" spans="1:21" ht="15.75" thickBot="1" x14ac:dyDescent="0.3">
      <c r="A3" s="2"/>
    </row>
    <row r="4" spans="1:21" ht="15.75" thickBot="1" x14ac:dyDescent="0.3">
      <c r="A4" s="6" t="s">
        <v>3</v>
      </c>
      <c r="B4" s="7" t="s">
        <v>18</v>
      </c>
      <c r="C4" s="6" t="s">
        <v>0</v>
      </c>
      <c r="D4" s="6" t="s">
        <v>2</v>
      </c>
      <c r="E4" s="6">
        <v>2014</v>
      </c>
      <c r="F4" s="6">
        <v>2015</v>
      </c>
      <c r="G4" s="7" t="s">
        <v>1</v>
      </c>
      <c r="I4" s="15" t="s">
        <v>28</v>
      </c>
      <c r="J4" s="14">
        <f>_xlfn.F.TEST(L9:L11,P9:P11)</f>
        <v>3.0419696850515188E-3</v>
      </c>
    </row>
    <row r="5" spans="1:21" ht="15.75" thickBot="1" x14ac:dyDescent="0.3">
      <c r="A5" s="5">
        <v>1</v>
      </c>
      <c r="B5" s="4" t="s">
        <v>19</v>
      </c>
      <c r="C5" s="1" t="s">
        <v>16</v>
      </c>
      <c r="D5" s="4" t="s">
        <v>4</v>
      </c>
      <c r="E5" s="8">
        <v>69.293157246015795</v>
      </c>
      <c r="F5" s="8">
        <v>40.578775114099194</v>
      </c>
      <c r="G5" s="10">
        <v>-0.41438986579829445</v>
      </c>
      <c r="I5" s="15" t="s">
        <v>29</v>
      </c>
      <c r="J5" s="14">
        <f>_xlfn.T.TEST(L9:L11,P9:P11,2,IF(J4&gt;0.05,2,3))</f>
        <v>0.46607301076168489</v>
      </c>
      <c r="K5" s="9" t="str">
        <f>100-ROUND(J5*100, 0)&amp;"% de blablabla"</f>
        <v>53% de blablabla</v>
      </c>
    </row>
    <row r="6" spans="1:21" x14ac:dyDescent="0.25">
      <c r="A6" s="5">
        <v>1</v>
      </c>
      <c r="B6" s="4" t="s">
        <v>19</v>
      </c>
      <c r="C6" s="1" t="s">
        <v>17</v>
      </c>
      <c r="D6" s="4" t="s">
        <v>5</v>
      </c>
      <c r="E6" s="8">
        <v>40.878445900863838</v>
      </c>
      <c r="F6" s="8">
        <v>59.046609248190641</v>
      </c>
      <c r="G6" s="10">
        <v>0.44444359238575837</v>
      </c>
    </row>
    <row r="7" spans="1:21" x14ac:dyDescent="0.25">
      <c r="A7" s="5">
        <v>1</v>
      </c>
      <c r="B7" s="4" t="s">
        <v>19</v>
      </c>
      <c r="C7" s="1" t="s">
        <v>17</v>
      </c>
      <c r="D7" s="4" t="s">
        <v>6</v>
      </c>
      <c r="E7" s="8">
        <v>4.8401257985221431</v>
      </c>
      <c r="F7" s="8">
        <v>71.316059029996964</v>
      </c>
      <c r="G7" s="10">
        <v>13.73433997351313</v>
      </c>
      <c r="J7" s="3" t="s">
        <v>17</v>
      </c>
      <c r="N7" s="3" t="s">
        <v>16</v>
      </c>
      <c r="R7"/>
      <c r="S7"/>
      <c r="T7"/>
      <c r="U7"/>
    </row>
    <row r="8" spans="1:21" x14ac:dyDescent="0.25">
      <c r="A8" s="5">
        <v>1</v>
      </c>
      <c r="B8" s="4" t="s">
        <v>19</v>
      </c>
      <c r="C8" s="1" t="s">
        <v>17</v>
      </c>
      <c r="D8" s="4" t="s">
        <v>7</v>
      </c>
      <c r="E8" s="8">
        <v>58.728623674488681</v>
      </c>
      <c r="F8" s="8">
        <v>23.126235556896681</v>
      </c>
      <c r="G8" s="10">
        <v>-0.60621866970564542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24</v>
      </c>
      <c r="O8" s="3" t="s">
        <v>25</v>
      </c>
      <c r="P8" s="3" t="s">
        <v>26</v>
      </c>
      <c r="Q8" s="3" t="s">
        <v>27</v>
      </c>
      <c r="R8"/>
      <c r="S8"/>
      <c r="T8"/>
      <c r="U8"/>
    </row>
    <row r="9" spans="1:21" x14ac:dyDescent="0.25">
      <c r="A9" s="5">
        <v>2</v>
      </c>
      <c r="B9" s="4" t="s">
        <v>19</v>
      </c>
      <c r="C9" s="1" t="s">
        <v>16</v>
      </c>
      <c r="D9" s="4" t="s">
        <v>8</v>
      </c>
      <c r="E9" s="8">
        <v>4.3016254941706027</v>
      </c>
      <c r="F9" s="8">
        <v>92.81964623842623</v>
      </c>
      <c r="G9" s="10">
        <v>20.577807357756235</v>
      </c>
      <c r="I9" s="3">
        <v>1</v>
      </c>
      <c r="J9" s="11">
        <v>104.44719537387466</v>
      </c>
      <c r="K9" s="11">
        <v>153.4889038350843</v>
      </c>
      <c r="L9" s="12">
        <v>0.46953590554214558</v>
      </c>
      <c r="M9" s="11"/>
      <c r="N9" s="11">
        <v>69.293157246015795</v>
      </c>
      <c r="O9" s="11">
        <v>40.578775114099194</v>
      </c>
      <c r="P9" s="12">
        <v>-0.41438986579829445</v>
      </c>
      <c r="Q9" s="13">
        <v>-0.88392577134044004</v>
      </c>
      <c r="R9"/>
      <c r="S9"/>
      <c r="T9"/>
      <c r="U9"/>
    </row>
    <row r="10" spans="1:21" x14ac:dyDescent="0.25">
      <c r="A10" s="5">
        <v>2</v>
      </c>
      <c r="B10" s="4" t="s">
        <v>19</v>
      </c>
      <c r="C10" s="1" t="s">
        <v>17</v>
      </c>
      <c r="D10" s="4" t="s">
        <v>9</v>
      </c>
      <c r="E10" s="8">
        <v>65.846293799716577</v>
      </c>
      <c r="F10" s="8">
        <v>6.0373712040403866</v>
      </c>
      <c r="G10" s="10">
        <v>-0.90831114622177311</v>
      </c>
      <c r="I10" s="3">
        <v>2</v>
      </c>
      <c r="J10" s="11">
        <v>198.61124925288257</v>
      </c>
      <c r="K10" s="11">
        <v>148.73678481284338</v>
      </c>
      <c r="L10" s="12">
        <v>-0.2511160099322286</v>
      </c>
      <c r="M10" s="11"/>
      <c r="N10" s="11">
        <v>4.3016254941706027</v>
      </c>
      <c r="O10" s="11">
        <v>92.81964623842623</v>
      </c>
      <c r="P10" s="12">
        <v>20.577807357756235</v>
      </c>
      <c r="Q10" s="13">
        <v>20.828923367688464</v>
      </c>
      <c r="R10"/>
      <c r="S10"/>
      <c r="T10"/>
      <c r="U10"/>
    </row>
    <row r="11" spans="1:21" x14ac:dyDescent="0.25">
      <c r="A11" s="5">
        <v>2</v>
      </c>
      <c r="B11" s="4" t="s">
        <v>19</v>
      </c>
      <c r="C11" s="1" t="s">
        <v>17</v>
      </c>
      <c r="D11" s="4" t="s">
        <v>10</v>
      </c>
      <c r="E11" s="8">
        <v>82.667837988636407</v>
      </c>
      <c r="F11" s="8">
        <v>68.673156770324255</v>
      </c>
      <c r="G11" s="10">
        <v>-0.1692880999287277</v>
      </c>
      <c r="I11" s="3">
        <v>3</v>
      </c>
      <c r="J11" s="11">
        <v>106.3613224764368</v>
      </c>
      <c r="K11" s="11">
        <v>174.7436049020879</v>
      </c>
      <c r="L11" s="12">
        <v>0.64292433408582761</v>
      </c>
      <c r="M11" s="11"/>
      <c r="N11" s="11">
        <v>70.497478372632841</v>
      </c>
      <c r="O11" s="11">
        <v>34.528074045727898</v>
      </c>
      <c r="P11" s="12">
        <v>-0.51022256621406026</v>
      </c>
      <c r="Q11" s="13">
        <v>-1.153146900299888</v>
      </c>
      <c r="R11"/>
      <c r="S11"/>
      <c r="T11"/>
      <c r="U11"/>
    </row>
    <row r="12" spans="1:21" x14ac:dyDescent="0.25">
      <c r="A12" s="5">
        <v>2</v>
      </c>
      <c r="B12" s="4" t="s">
        <v>19</v>
      </c>
      <c r="C12" s="1" t="s">
        <v>17</v>
      </c>
      <c r="D12" s="4" t="s">
        <v>11</v>
      </c>
      <c r="E12" s="8">
        <v>50.097117464529596</v>
      </c>
      <c r="F12" s="8">
        <v>74.02625683847873</v>
      </c>
      <c r="G12" s="10">
        <v>0.47765501460022625</v>
      </c>
      <c r="I12" s="3" t="s">
        <v>23</v>
      </c>
      <c r="J12" s="11">
        <v>409.41976710319403</v>
      </c>
      <c r="K12" s="11">
        <v>476.96929355001555</v>
      </c>
      <c r="L12" s="12">
        <v>0.16498843454667794</v>
      </c>
      <c r="M12" s="11"/>
      <c r="N12" s="11">
        <v>144.09226111281924</v>
      </c>
      <c r="O12" s="11">
        <v>167.92649539825331</v>
      </c>
      <c r="P12" s="12">
        <v>0.16540953762098776</v>
      </c>
      <c r="Q12" s="13">
        <v>4.2110307430981431E-4</v>
      </c>
      <c r="R12"/>
      <c r="S12"/>
      <c r="T12"/>
      <c r="U12"/>
    </row>
    <row r="13" spans="1:21" x14ac:dyDescent="0.25">
      <c r="A13" s="5">
        <v>3</v>
      </c>
      <c r="B13" s="4" t="s">
        <v>19</v>
      </c>
      <c r="C13" s="1" t="s">
        <v>16</v>
      </c>
      <c r="D13" s="4" t="s">
        <v>13</v>
      </c>
      <c r="E13" s="8">
        <v>70.497478372632841</v>
      </c>
      <c r="F13" s="8">
        <v>34.528074045727898</v>
      </c>
      <c r="G13" s="10">
        <v>-0.51022256621406026</v>
      </c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x14ac:dyDescent="0.25">
      <c r="A14" s="5">
        <v>3</v>
      </c>
      <c r="B14" s="4" t="s">
        <v>19</v>
      </c>
      <c r="C14" s="1" t="s">
        <v>17</v>
      </c>
      <c r="D14" s="4" t="s">
        <v>12</v>
      </c>
      <c r="E14" s="8">
        <v>3.9102937125132353</v>
      </c>
      <c r="F14" s="8">
        <v>24.346622301364519</v>
      </c>
      <c r="G14" s="10">
        <v>5.2262899135820629</v>
      </c>
      <c r="I14"/>
      <c r="J14"/>
      <c r="K14"/>
    </row>
    <row r="15" spans="1:21" x14ac:dyDescent="0.25">
      <c r="A15" s="5">
        <v>3</v>
      </c>
      <c r="B15" s="4" t="s">
        <v>19</v>
      </c>
      <c r="C15" s="1" t="s">
        <v>17</v>
      </c>
      <c r="D15" s="4" t="s">
        <v>14</v>
      </c>
      <c r="E15" s="8">
        <v>32.068263614747437</v>
      </c>
      <c r="F15" s="8">
        <v>52.23560636685275</v>
      </c>
      <c r="G15" s="10">
        <v>0.62888789347580476</v>
      </c>
      <c r="I15"/>
      <c r="J15"/>
      <c r="K15"/>
    </row>
    <row r="16" spans="1:21" x14ac:dyDescent="0.25">
      <c r="A16" s="5">
        <v>3</v>
      </c>
      <c r="B16" s="4" t="s">
        <v>19</v>
      </c>
      <c r="C16" s="1" t="s">
        <v>17</v>
      </c>
      <c r="D16" s="4" t="s">
        <v>15</v>
      </c>
      <c r="E16" s="8">
        <v>70.382765149176123</v>
      </c>
      <c r="F16" s="8">
        <v>98.161376233870627</v>
      </c>
      <c r="G16" s="10">
        <v>0.39467916649506163</v>
      </c>
      <c r="I16"/>
      <c r="J16"/>
      <c r="K16"/>
    </row>
    <row r="17" spans="3:11" x14ac:dyDescent="0.25">
      <c r="C17" s="1"/>
      <c r="E17" s="8"/>
      <c r="F17" s="8"/>
      <c r="G17" s="10"/>
      <c r="I17"/>
      <c r="J17"/>
      <c r="K17"/>
    </row>
    <row r="18" spans="3:11" x14ac:dyDescent="0.25">
      <c r="C18" s="1"/>
      <c r="E18" s="8"/>
      <c r="F18" s="8"/>
      <c r="G18" s="10"/>
      <c r="I18"/>
      <c r="J18"/>
      <c r="K18"/>
    </row>
    <row r="19" spans="3:11" x14ac:dyDescent="0.25">
      <c r="C19" s="1"/>
      <c r="E19" s="8"/>
      <c r="F19" s="8"/>
      <c r="G19" s="10"/>
      <c r="I19"/>
      <c r="J19"/>
      <c r="K19"/>
    </row>
    <row r="20" spans="3:11" x14ac:dyDescent="0.25">
      <c r="C20" s="1"/>
      <c r="E20" s="8"/>
      <c r="F20" s="8"/>
      <c r="G20" s="10"/>
      <c r="I20"/>
      <c r="J20"/>
      <c r="K20"/>
    </row>
    <row r="21" spans="3:11" x14ac:dyDescent="0.25">
      <c r="I21"/>
      <c r="J21"/>
      <c r="K21"/>
    </row>
  </sheetData>
  <dataValidations count="1">
    <dataValidation type="list" allowBlank="1" showInputMessage="1" showErrorMessage="1" sqref="A2">
      <formula1>"BLEU,ROUGE"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SYNTHESE</vt:lpstr>
      <vt:lpstr>SYNTHESE!Criteria</vt:lpstr>
      <vt:lpstr>SYNTHESE!Extract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Eliam</dc:creator>
  <cp:lastModifiedBy>Amine Bouaziz</cp:lastModifiedBy>
  <dcterms:created xsi:type="dcterms:W3CDTF">2015-09-30T09:14:20Z</dcterms:created>
  <dcterms:modified xsi:type="dcterms:W3CDTF">2016-09-20T11:35:38Z</dcterms:modified>
</cp:coreProperties>
</file>