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4780" windowHeight="12405"/>
  </bookViews>
  <sheets>
    <sheet name="Liste Complete" sheetId="1" r:id="rId1"/>
    <sheet name="Calculs" sheetId="2" r:id="rId2"/>
    <sheet name="Liste Par Organisme" sheetId="5" r:id="rId3"/>
  </sheets>
  <definedNames>
    <definedName name="Adresse1">OFFSET('Liste Complete'!$K$1,1,0,COUNTA('Liste Complete'!$B:$B)-1)</definedName>
    <definedName name="Adresse2">OFFSET('Liste Complete'!$L$1,1,0,COUNTA('Liste Complete'!$B:$B)-1)</definedName>
    <definedName name="civilite">OFFSET('Liste Complete'!$A$1,1,0,COUNTA('Liste Complete'!$B:$B)-1)</definedName>
    <definedName name="CodePostal">OFFSET('Liste Complete'!$M$1,1,0,COUNTA('Liste Complete'!$B:$B)-1)</definedName>
    <definedName name="College">OFFSET('Liste Complete'!$F$1,1,0,COUNTA('Liste Complete'!$B:$B)-1)</definedName>
    <definedName name="ContactRef">OFFSET('Liste Complete'!$J$1,1,0,COUNTA('Liste Complete'!$B:$B)-1)</definedName>
    <definedName name="Email1">OFFSET('Liste Complete'!$Q$1,1,0,COUNTA('Liste Complete'!$B:$B)-1)</definedName>
    <definedName name="Email2">OFFSET('Liste Complete'!$R$1,1,0,COUNTA('Liste Complete'!$B:$B)-1)</definedName>
    <definedName name="EtendueColleges">Calculs!$B$3:$C$12</definedName>
    <definedName name="Fonction">OFFSET('Liste Complete'!$G$1,1,0,COUNTA('Liste Complete'!$B:$B)-1)</definedName>
    <definedName name="ListeColleges">Calculs!$C$3:$C$12</definedName>
    <definedName name="listeorga">Calculs!$H:$H</definedName>
    <definedName name="Nom">OFFSET('Liste Complete'!$B$1,1,0,COUNTA('Liste Complete'!$B:$B)-1)</definedName>
    <definedName name="Organisme">OFFSET('Liste Complete'!$H$1,1,0,COUNTA('Liste Complete'!$B:$B)-1)</definedName>
    <definedName name="Prenom">OFFSET('Liste Complete'!$C$1,1,0,COUNTA('Liste Complete'!$B:$B)-1)</definedName>
    <definedName name="Referent">OFFSET('Liste Complete'!$I$1,1,0,COUNTA('Liste Complete'!$B:$B)-1)</definedName>
    <definedName name="Statut">OFFSET('Liste Complete'!$D$1,1,0,COUNTA('Liste Complete'!$B:$B)-1)</definedName>
    <definedName name="Telephone1">OFFSET('Liste Complete'!$O$1,1,0,COUNTA('Liste Complete'!$B:$B)-1)</definedName>
    <definedName name="Telephone2">OFFSET('Liste Complete'!$P$1,1,0,COUNTA('Liste Complete'!$B:$B)-1)</definedName>
    <definedName name="Ville">OFFSET('Liste Complete'!$N$1,1,0,COUNTA('Liste Complete'!$B:$B)-1)</definedName>
  </definedNames>
  <calcPr calcId="125725"/>
</workbook>
</file>

<file path=xl/calcChain.xml><?xml version="1.0" encoding="utf-8"?>
<calcChain xmlns="http://schemas.openxmlformats.org/spreadsheetml/2006/main">
  <c r="E4" i="2"/>
  <c r="E5"/>
  <c r="E6"/>
  <c r="E7"/>
  <c r="E8"/>
  <c r="E9"/>
  <c r="E10"/>
  <c r="E11"/>
  <c r="E12"/>
  <c r="E3"/>
  <c r="D19" a="1"/>
  <c r="D19" s="1"/>
  <c r="C212" a="1"/>
  <c r="C212" s="1"/>
  <c r="BG1"/>
  <c r="BA1"/>
  <c r="AU1"/>
  <c r="AO1"/>
  <c r="AI1"/>
  <c r="AC1"/>
  <c r="W1"/>
  <c r="Q1"/>
  <c r="K1"/>
  <c r="L48" s="1"/>
  <c r="K45" l="1"/>
  <c r="J223"/>
  <c r="J221"/>
  <c r="J219"/>
  <c r="J217"/>
  <c r="J215"/>
  <c r="J213"/>
  <c r="J211"/>
  <c r="J209"/>
  <c r="J207"/>
  <c r="J222"/>
  <c r="J220"/>
  <c r="J218"/>
  <c r="J216"/>
  <c r="J214"/>
  <c r="J212"/>
  <c r="J210"/>
  <c r="J208"/>
  <c r="J224"/>
  <c r="D20" a="1"/>
  <c r="D20" s="1"/>
  <c r="C213" a="1"/>
  <c r="C213" s="1"/>
  <c r="L2"/>
  <c r="L46"/>
  <c r="K4"/>
  <c r="O4"/>
  <c r="O6"/>
  <c r="O8"/>
  <c r="O10"/>
  <c r="O12"/>
  <c r="O14"/>
  <c r="O16"/>
  <c r="O18"/>
  <c r="O20"/>
  <c r="O22"/>
  <c r="O24"/>
  <c r="O26"/>
  <c r="O28"/>
  <c r="O30"/>
  <c r="O32"/>
  <c r="O34"/>
  <c r="O36"/>
  <c r="O38"/>
  <c r="O40"/>
  <c r="O42"/>
  <c r="O44"/>
  <c r="O46"/>
  <c r="O48"/>
  <c r="O50"/>
  <c r="O52"/>
  <c r="O54"/>
  <c r="O56"/>
  <c r="O58"/>
  <c r="O60"/>
  <c r="O62"/>
  <c r="O64"/>
  <c r="O66"/>
  <c r="O68"/>
  <c r="O70"/>
  <c r="O72"/>
  <c r="O74"/>
  <c r="O76"/>
  <c r="O78"/>
  <c r="O80"/>
  <c r="O82"/>
  <c r="O84"/>
  <c r="O86"/>
  <c r="O88"/>
  <c r="O90"/>
  <c r="O92"/>
  <c r="O94"/>
  <c r="O96"/>
  <c r="O98"/>
  <c r="O100"/>
  <c r="O102"/>
  <c r="O104"/>
  <c r="O106"/>
  <c r="O108"/>
  <c r="O110"/>
  <c r="O112"/>
  <c r="O114"/>
  <c r="O116"/>
  <c r="O118"/>
  <c r="O120"/>
  <c r="O122"/>
  <c r="O124"/>
  <c r="O126"/>
  <c r="O128"/>
  <c r="O130"/>
  <c r="O132"/>
  <c r="O134"/>
  <c r="O136"/>
  <c r="O138"/>
  <c r="O140"/>
  <c r="O142"/>
  <c r="O144"/>
  <c r="O146"/>
  <c r="O148"/>
  <c r="O150"/>
  <c r="O152"/>
  <c r="O154"/>
  <c r="O156"/>
  <c r="O158"/>
  <c r="O160"/>
  <c r="O162"/>
  <c r="O164"/>
  <c r="O166"/>
  <c r="O168"/>
  <c r="O170"/>
  <c r="O172"/>
  <c r="O174"/>
  <c r="O176"/>
  <c r="O178"/>
  <c r="O180"/>
  <c r="O182"/>
  <c r="O184"/>
  <c r="O186"/>
  <c r="O188"/>
  <c r="O190"/>
  <c r="O192"/>
  <c r="O194"/>
  <c r="O196"/>
  <c r="O198"/>
  <c r="O200"/>
  <c r="N3"/>
  <c r="N5"/>
  <c r="N7"/>
  <c r="N9"/>
  <c r="N11"/>
  <c r="N13"/>
  <c r="N15"/>
  <c r="N17"/>
  <c r="N19"/>
  <c r="N21"/>
  <c r="N23"/>
  <c r="N25"/>
  <c r="N27"/>
  <c r="N29"/>
  <c r="N31"/>
  <c r="N33"/>
  <c r="N35"/>
  <c r="N37"/>
  <c r="N39"/>
  <c r="N41"/>
  <c r="N43"/>
  <c r="N45"/>
  <c r="N47"/>
  <c r="N49"/>
  <c r="N51"/>
  <c r="N53"/>
  <c r="N55"/>
  <c r="N57"/>
  <c r="N59"/>
  <c r="N61"/>
  <c r="N63"/>
  <c r="N65"/>
  <c r="N67"/>
  <c r="N69"/>
  <c r="N71"/>
  <c r="N73"/>
  <c r="N75"/>
  <c r="N77"/>
  <c r="N79"/>
  <c r="N81"/>
  <c r="N83"/>
  <c r="N85"/>
  <c r="N87"/>
  <c r="N89"/>
  <c r="N91"/>
  <c r="N93"/>
  <c r="N95"/>
  <c r="N97"/>
  <c r="N99"/>
  <c r="N101"/>
  <c r="N103"/>
  <c r="N105"/>
  <c r="N107"/>
  <c r="N109"/>
  <c r="N111"/>
  <c r="N113"/>
  <c r="N115"/>
  <c r="N117"/>
  <c r="N119"/>
  <c r="N121"/>
  <c r="N123"/>
  <c r="N125"/>
  <c r="N127"/>
  <c r="N129"/>
  <c r="N131"/>
  <c r="N133"/>
  <c r="N135"/>
  <c r="N137"/>
  <c r="N139"/>
  <c r="N141"/>
  <c r="N143"/>
  <c r="N145"/>
  <c r="N147"/>
  <c r="N149"/>
  <c r="N151"/>
  <c r="N153"/>
  <c r="N155"/>
  <c r="N157"/>
  <c r="N159"/>
  <c r="N161"/>
  <c r="N163"/>
  <c r="N165"/>
  <c r="N167"/>
  <c r="N169"/>
  <c r="N171"/>
  <c r="N173"/>
  <c r="N175"/>
  <c r="N177"/>
  <c r="N179"/>
  <c r="N181"/>
  <c r="N183"/>
  <c r="N185"/>
  <c r="N187"/>
  <c r="N189"/>
  <c r="N191"/>
  <c r="N193"/>
  <c r="N195"/>
  <c r="N197"/>
  <c r="N199"/>
  <c r="N2"/>
  <c r="M46"/>
  <c r="M48"/>
  <c r="M50"/>
  <c r="M52"/>
  <c r="M54"/>
  <c r="M56"/>
  <c r="M58"/>
  <c r="M60"/>
  <c r="M62"/>
  <c r="M64"/>
  <c r="M66"/>
  <c r="M68"/>
  <c r="M70"/>
  <c r="M72"/>
  <c r="M74"/>
  <c r="M76"/>
  <c r="M78"/>
  <c r="M80"/>
  <c r="M82"/>
  <c r="M84"/>
  <c r="M86"/>
  <c r="M88"/>
  <c r="M90"/>
  <c r="M92"/>
  <c r="M94"/>
  <c r="M96"/>
  <c r="M98"/>
  <c r="M100"/>
  <c r="M102"/>
  <c r="M104"/>
  <c r="M106"/>
  <c r="M108"/>
  <c r="M110"/>
  <c r="M112"/>
  <c r="M114"/>
  <c r="M116"/>
  <c r="M118"/>
  <c r="M120"/>
  <c r="M122"/>
  <c r="M124"/>
  <c r="M126"/>
  <c r="M128"/>
  <c r="M130"/>
  <c r="M132"/>
  <c r="M134"/>
  <c r="M136"/>
  <c r="M138"/>
  <c r="M140"/>
  <c r="M142"/>
  <c r="M144"/>
  <c r="M146"/>
  <c r="M148"/>
  <c r="M150"/>
  <c r="M152"/>
  <c r="M154"/>
  <c r="M156"/>
  <c r="M158"/>
  <c r="O3"/>
  <c r="O5"/>
  <c r="O7"/>
  <c r="O9"/>
  <c r="O11"/>
  <c r="O13"/>
  <c r="O15"/>
  <c r="O17"/>
  <c r="O19"/>
  <c r="O21"/>
  <c r="O23"/>
  <c r="O25"/>
  <c r="O27"/>
  <c r="O29"/>
  <c r="O31"/>
  <c r="O33"/>
  <c r="O35"/>
  <c r="O37"/>
  <c r="O39"/>
  <c r="O41"/>
  <c r="O43"/>
  <c r="O45"/>
  <c r="O47"/>
  <c r="O49"/>
  <c r="O51"/>
  <c r="O53"/>
  <c r="O55"/>
  <c r="O57"/>
  <c r="O59"/>
  <c r="O61"/>
  <c r="O63"/>
  <c r="O65"/>
  <c r="O67"/>
  <c r="O69"/>
  <c r="O71"/>
  <c r="O73"/>
  <c r="O75"/>
  <c r="O77"/>
  <c r="O79"/>
  <c r="O81"/>
  <c r="O83"/>
  <c r="O85"/>
  <c r="O87"/>
  <c r="O89"/>
  <c r="O91"/>
  <c r="O93"/>
  <c r="O95"/>
  <c r="O97"/>
  <c r="O99"/>
  <c r="O101"/>
  <c r="O103"/>
  <c r="O105"/>
  <c r="O107"/>
  <c r="O109"/>
  <c r="O111"/>
  <c r="O113"/>
  <c r="O115"/>
  <c r="O117"/>
  <c r="O119"/>
  <c r="O121"/>
  <c r="O123"/>
  <c r="O125"/>
  <c r="O127"/>
  <c r="O129"/>
  <c r="O131"/>
  <c r="O133"/>
  <c r="O135"/>
  <c r="O137"/>
  <c r="O139"/>
  <c r="O141"/>
  <c r="O143"/>
  <c r="O145"/>
  <c r="O147"/>
  <c r="O149"/>
  <c r="O151"/>
  <c r="O153"/>
  <c r="O155"/>
  <c r="O157"/>
  <c r="O159"/>
  <c r="O161"/>
  <c r="O163"/>
  <c r="O165"/>
  <c r="O167"/>
  <c r="O169"/>
  <c r="O171"/>
  <c r="O173"/>
  <c r="O175"/>
  <c r="O177"/>
  <c r="O179"/>
  <c r="O181"/>
  <c r="O183"/>
  <c r="O185"/>
  <c r="O187"/>
  <c r="O189"/>
  <c r="O191"/>
  <c r="O193"/>
  <c r="O195"/>
  <c r="O197"/>
  <c r="O199"/>
  <c r="O2"/>
  <c r="N4"/>
  <c r="N6"/>
  <c r="N8"/>
  <c r="N10"/>
  <c r="N12"/>
  <c r="N14"/>
  <c r="N16"/>
  <c r="N18"/>
  <c r="N20"/>
  <c r="N22"/>
  <c r="N24"/>
  <c r="N26"/>
  <c r="N28"/>
  <c r="N30"/>
  <c r="N32"/>
  <c r="N34"/>
  <c r="N36"/>
  <c r="N38"/>
  <c r="N40"/>
  <c r="N42"/>
  <c r="N44"/>
  <c r="N46"/>
  <c r="N48"/>
  <c r="N50"/>
  <c r="N52"/>
  <c r="N54"/>
  <c r="N56"/>
  <c r="N58"/>
  <c r="N60"/>
  <c r="N62"/>
  <c r="N64"/>
  <c r="N66"/>
  <c r="N68"/>
  <c r="N70"/>
  <c r="N72"/>
  <c r="N74"/>
  <c r="N76"/>
  <c r="N78"/>
  <c r="N80"/>
  <c r="N82"/>
  <c r="N84"/>
  <c r="N86"/>
  <c r="N88"/>
  <c r="N90"/>
  <c r="N92"/>
  <c r="N94"/>
  <c r="N96"/>
  <c r="N98"/>
  <c r="N100"/>
  <c r="N102"/>
  <c r="N104"/>
  <c r="N106"/>
  <c r="N108"/>
  <c r="N110"/>
  <c r="N112"/>
  <c r="N114"/>
  <c r="N116"/>
  <c r="N118"/>
  <c r="N120"/>
  <c r="N122"/>
  <c r="N124"/>
  <c r="N126"/>
  <c r="N128"/>
  <c r="N130"/>
  <c r="N132"/>
  <c r="N134"/>
  <c r="N136"/>
  <c r="N138"/>
  <c r="N140"/>
  <c r="N142"/>
  <c r="N144"/>
  <c r="N146"/>
  <c r="N148"/>
  <c r="N150"/>
  <c r="N152"/>
  <c r="N154"/>
  <c r="N156"/>
  <c r="N158"/>
  <c r="N160"/>
  <c r="N162"/>
  <c r="N164"/>
  <c r="N166"/>
  <c r="N168"/>
  <c r="N170"/>
  <c r="N172"/>
  <c r="N174"/>
  <c r="N176"/>
  <c r="N178"/>
  <c r="N180"/>
  <c r="N182"/>
  <c r="N184"/>
  <c r="N186"/>
  <c r="N188"/>
  <c r="N190"/>
  <c r="N192"/>
  <c r="N194"/>
  <c r="N196"/>
  <c r="N198"/>
  <c r="N200"/>
  <c r="M2"/>
  <c r="M47"/>
  <c r="M49"/>
  <c r="M51"/>
  <c r="M53"/>
  <c r="M55"/>
  <c r="M57"/>
  <c r="M59"/>
  <c r="M61"/>
  <c r="M63"/>
  <c r="M65"/>
  <c r="M67"/>
  <c r="M69"/>
  <c r="M71"/>
  <c r="M73"/>
  <c r="M75"/>
  <c r="M77"/>
  <c r="M79"/>
  <c r="M81"/>
  <c r="M83"/>
  <c r="M85"/>
  <c r="M87"/>
  <c r="M89"/>
  <c r="M91"/>
  <c r="M93"/>
  <c r="M95"/>
  <c r="M97"/>
  <c r="M99"/>
  <c r="M101"/>
  <c r="M103"/>
  <c r="M105"/>
  <c r="M107"/>
  <c r="M109"/>
  <c r="M111"/>
  <c r="M113"/>
  <c r="M115"/>
  <c r="M117"/>
  <c r="M119"/>
  <c r="M121"/>
  <c r="M123"/>
  <c r="M125"/>
  <c r="M127"/>
  <c r="M129"/>
  <c r="M131"/>
  <c r="M133"/>
  <c r="M135"/>
  <c r="M137"/>
  <c r="M139"/>
  <c r="M141"/>
  <c r="M143"/>
  <c r="M145"/>
  <c r="M147"/>
  <c r="K2"/>
  <c r="J2" s="1"/>
  <c r="L49"/>
  <c r="L47"/>
  <c r="L45"/>
  <c r="L43"/>
  <c r="L41"/>
  <c r="L39"/>
  <c r="L37"/>
  <c r="L35"/>
  <c r="L33"/>
  <c r="L31"/>
  <c r="L29"/>
  <c r="L27"/>
  <c r="L25"/>
  <c r="L23"/>
  <c r="L21"/>
  <c r="L19"/>
  <c r="L17"/>
  <c r="L15"/>
  <c r="L13"/>
  <c r="L11"/>
  <c r="L9"/>
  <c r="L7"/>
  <c r="L5"/>
  <c r="L3"/>
  <c r="M44"/>
  <c r="M42"/>
  <c r="M40"/>
  <c r="M38"/>
  <c r="M36"/>
  <c r="M34"/>
  <c r="M32"/>
  <c r="M30"/>
  <c r="M28"/>
  <c r="M26"/>
  <c r="M24"/>
  <c r="M22"/>
  <c r="M20"/>
  <c r="M18"/>
  <c r="M16"/>
  <c r="M14"/>
  <c r="M12"/>
  <c r="M10"/>
  <c r="M8"/>
  <c r="M6"/>
  <c r="M4"/>
  <c r="M200"/>
  <c r="M198"/>
  <c r="M196"/>
  <c r="M194"/>
  <c r="M192"/>
  <c r="M190"/>
  <c r="M188"/>
  <c r="M186"/>
  <c r="M184"/>
  <c r="M182"/>
  <c r="M180"/>
  <c r="M178"/>
  <c r="M176"/>
  <c r="M174"/>
  <c r="M172"/>
  <c r="M170"/>
  <c r="M168"/>
  <c r="M166"/>
  <c r="M164"/>
  <c r="M162"/>
  <c r="M160"/>
  <c r="M157"/>
  <c r="M153"/>
  <c r="M149"/>
  <c r="L44"/>
  <c r="L42"/>
  <c r="L40"/>
  <c r="L38"/>
  <c r="L36"/>
  <c r="L34"/>
  <c r="L32"/>
  <c r="L30"/>
  <c r="L28"/>
  <c r="L26"/>
  <c r="L24"/>
  <c r="L22"/>
  <c r="L20"/>
  <c r="L18"/>
  <c r="L16"/>
  <c r="L14"/>
  <c r="L12"/>
  <c r="L10"/>
  <c r="L8"/>
  <c r="L6"/>
  <c r="L4"/>
  <c r="M45"/>
  <c r="M43"/>
  <c r="M41"/>
  <c r="M39"/>
  <c r="M37"/>
  <c r="M35"/>
  <c r="M33"/>
  <c r="M31"/>
  <c r="M29"/>
  <c r="M27"/>
  <c r="M25"/>
  <c r="M23"/>
  <c r="M21"/>
  <c r="M19"/>
  <c r="M17"/>
  <c r="M15"/>
  <c r="M13"/>
  <c r="M11"/>
  <c r="M9"/>
  <c r="M7"/>
  <c r="M5"/>
  <c r="M3"/>
  <c r="M199"/>
  <c r="M197"/>
  <c r="M195"/>
  <c r="M193"/>
  <c r="M191"/>
  <c r="M189"/>
  <c r="M187"/>
  <c r="M185"/>
  <c r="M183"/>
  <c r="M181"/>
  <c r="M179"/>
  <c r="M177"/>
  <c r="M175"/>
  <c r="M173"/>
  <c r="M171"/>
  <c r="M169"/>
  <c r="M167"/>
  <c r="M165"/>
  <c r="M163"/>
  <c r="M161"/>
  <c r="M159"/>
  <c r="M155"/>
  <c r="M151"/>
  <c r="K193"/>
  <c r="K197"/>
  <c r="K189"/>
  <c r="K199"/>
  <c r="K195"/>
  <c r="K191"/>
  <c r="K187"/>
  <c r="K185"/>
  <c r="K183"/>
  <c r="K181"/>
  <c r="K179"/>
  <c r="K177"/>
  <c r="K175"/>
  <c r="K173"/>
  <c r="K171"/>
  <c r="K169"/>
  <c r="K167"/>
  <c r="K165"/>
  <c r="K163"/>
  <c r="K161"/>
  <c r="K159"/>
  <c r="K157"/>
  <c r="K155"/>
  <c r="K153"/>
  <c r="K151"/>
  <c r="K149"/>
  <c r="K147"/>
  <c r="K145"/>
  <c r="K143"/>
  <c r="K141"/>
  <c r="K139"/>
  <c r="K137"/>
  <c r="K135"/>
  <c r="K133"/>
  <c r="K131"/>
  <c r="K129"/>
  <c r="K127"/>
  <c r="K125"/>
  <c r="K123"/>
  <c r="K121"/>
  <c r="K119"/>
  <c r="K117"/>
  <c r="K115"/>
  <c r="K113"/>
  <c r="K111"/>
  <c r="K109"/>
  <c r="K107"/>
  <c r="K105"/>
  <c r="K103"/>
  <c r="K101"/>
  <c r="K99"/>
  <c r="K97"/>
  <c r="K95"/>
  <c r="K93"/>
  <c r="K91"/>
  <c r="K89"/>
  <c r="K87"/>
  <c r="K85"/>
  <c r="K83"/>
  <c r="K81"/>
  <c r="K79"/>
  <c r="K77"/>
  <c r="K75"/>
  <c r="K73"/>
  <c r="K71"/>
  <c r="K69"/>
  <c r="K67"/>
  <c r="K65"/>
  <c r="K63"/>
  <c r="K61"/>
  <c r="K59"/>
  <c r="K57"/>
  <c r="K55"/>
  <c r="K53"/>
  <c r="K51"/>
  <c r="K49"/>
  <c r="K47"/>
  <c r="K43"/>
  <c r="K41"/>
  <c r="K39"/>
  <c r="K37"/>
  <c r="K35"/>
  <c r="K33"/>
  <c r="K31"/>
  <c r="K29"/>
  <c r="K27"/>
  <c r="K25"/>
  <c r="K23"/>
  <c r="K21"/>
  <c r="K19"/>
  <c r="K17"/>
  <c r="K15"/>
  <c r="K13"/>
  <c r="K11"/>
  <c r="K9"/>
  <c r="K7"/>
  <c r="K5"/>
  <c r="K3"/>
  <c r="K200"/>
  <c r="K198"/>
  <c r="K196"/>
  <c r="K194"/>
  <c r="K192"/>
  <c r="K190"/>
  <c r="K188"/>
  <c r="K186"/>
  <c r="K184"/>
  <c r="K182"/>
  <c r="K180"/>
  <c r="K178"/>
  <c r="K176"/>
  <c r="K174"/>
  <c r="K172"/>
  <c r="K170"/>
  <c r="K168"/>
  <c r="K166"/>
  <c r="K164"/>
  <c r="K162"/>
  <c r="K160"/>
  <c r="K158"/>
  <c r="K156"/>
  <c r="K154"/>
  <c r="K152"/>
  <c r="K150"/>
  <c r="K148"/>
  <c r="K146"/>
  <c r="K144"/>
  <c r="K142"/>
  <c r="K140"/>
  <c r="K138"/>
  <c r="K136"/>
  <c r="K134"/>
  <c r="K132"/>
  <c r="K130"/>
  <c r="K128"/>
  <c r="K126"/>
  <c r="K124"/>
  <c r="K122"/>
  <c r="K120"/>
  <c r="K118"/>
  <c r="K116"/>
  <c r="K114"/>
  <c r="K112"/>
  <c r="K110"/>
  <c r="K108"/>
  <c r="K106"/>
  <c r="K104"/>
  <c r="K102"/>
  <c r="K100"/>
  <c r="K98"/>
  <c r="K96"/>
  <c r="K94"/>
  <c r="K92"/>
  <c r="K90"/>
  <c r="K88"/>
  <c r="K86"/>
  <c r="K84"/>
  <c r="K82"/>
  <c r="K80"/>
  <c r="K78"/>
  <c r="K76"/>
  <c r="K74"/>
  <c r="K72"/>
  <c r="K70"/>
  <c r="K68"/>
  <c r="K66"/>
  <c r="K64"/>
  <c r="K62"/>
  <c r="K60"/>
  <c r="K58"/>
  <c r="K56"/>
  <c r="K54"/>
  <c r="K52"/>
  <c r="K50"/>
  <c r="K48"/>
  <c r="K46"/>
  <c r="K44"/>
  <c r="K42"/>
  <c r="K40"/>
  <c r="K38"/>
  <c r="K36"/>
  <c r="K34"/>
  <c r="K32"/>
  <c r="K30"/>
  <c r="K28"/>
  <c r="K26"/>
  <c r="K24"/>
  <c r="K22"/>
  <c r="K20"/>
  <c r="K18"/>
  <c r="K16"/>
  <c r="K14"/>
  <c r="K12"/>
  <c r="K10"/>
  <c r="K8"/>
  <c r="K6"/>
  <c r="J206"/>
  <c r="J3" l="1"/>
  <c r="D21" a="1"/>
  <c r="D21" s="1"/>
  <c r="J4"/>
  <c r="J5" s="1"/>
  <c r="J6" s="1"/>
  <c r="J7" s="1"/>
  <c r="J8" s="1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J59" s="1"/>
  <c r="J60" s="1"/>
  <c r="J61" s="1"/>
  <c r="J62" s="1"/>
  <c r="J63" s="1"/>
  <c r="J64" s="1"/>
  <c r="J65" s="1"/>
  <c r="J66" s="1"/>
  <c r="J67" s="1"/>
  <c r="J68" s="1"/>
  <c r="J69" s="1"/>
  <c r="J70" s="1"/>
  <c r="J71" s="1"/>
  <c r="J72" s="1"/>
  <c r="J73" s="1"/>
  <c r="J74" s="1"/>
  <c r="J75" s="1"/>
  <c r="J76" s="1"/>
  <c r="J77" s="1"/>
  <c r="J78" s="1"/>
  <c r="J79" s="1"/>
  <c r="J80" s="1"/>
  <c r="J81" s="1"/>
  <c r="J82" s="1"/>
  <c r="J83" s="1"/>
  <c r="J84" s="1"/>
  <c r="J85" s="1"/>
  <c r="J86" s="1"/>
  <c r="J87" s="1"/>
  <c r="J88" s="1"/>
  <c r="J89" s="1"/>
  <c r="J90" s="1"/>
  <c r="J91" s="1"/>
  <c r="J92" s="1"/>
  <c r="J93" s="1"/>
  <c r="J94" s="1"/>
  <c r="J95" s="1"/>
  <c r="J96" s="1"/>
  <c r="J97" s="1"/>
  <c r="J98" s="1"/>
  <c r="J99" s="1"/>
  <c r="J100" s="1"/>
  <c r="J101" s="1"/>
  <c r="J102" s="1"/>
  <c r="J103" s="1"/>
  <c r="J104" s="1"/>
  <c r="J105" s="1"/>
  <c r="J106" s="1"/>
  <c r="J107" s="1"/>
  <c r="J108" s="1"/>
  <c r="J109" s="1"/>
  <c r="J110" s="1"/>
  <c r="J111" s="1"/>
  <c r="J112" s="1"/>
  <c r="J113" s="1"/>
  <c r="J114" s="1"/>
  <c r="J115" s="1"/>
  <c r="J116" s="1"/>
  <c r="J117" s="1"/>
  <c r="J118" s="1"/>
  <c r="J119" s="1"/>
  <c r="J120" s="1"/>
  <c r="J121" s="1"/>
  <c r="J122" s="1"/>
  <c r="J123" s="1"/>
  <c r="J124" s="1"/>
  <c r="J125" s="1"/>
  <c r="J126" s="1"/>
  <c r="J127" s="1"/>
  <c r="J128" s="1"/>
  <c r="J129" s="1"/>
  <c r="J130" s="1"/>
  <c r="J131" s="1"/>
  <c r="J132" s="1"/>
  <c r="J133" s="1"/>
  <c r="J134" s="1"/>
  <c r="J135" s="1"/>
  <c r="J136" s="1"/>
  <c r="J137" s="1"/>
  <c r="J138" s="1"/>
  <c r="J139" s="1"/>
  <c r="J140" s="1"/>
  <c r="J141" s="1"/>
  <c r="J142" s="1"/>
  <c r="J143" s="1"/>
  <c r="J144" s="1"/>
  <c r="J145" s="1"/>
  <c r="J146" s="1"/>
  <c r="J147" s="1"/>
  <c r="J148" s="1"/>
  <c r="J149" s="1"/>
  <c r="J150" s="1"/>
  <c r="J151" s="1"/>
  <c r="J152" s="1"/>
  <c r="J153" s="1"/>
  <c r="J154" s="1"/>
  <c r="J155" s="1"/>
  <c r="J156" s="1"/>
  <c r="J157" s="1"/>
  <c r="J158" s="1"/>
  <c r="J159" s="1"/>
  <c r="J160" s="1"/>
  <c r="J161" s="1"/>
  <c r="J162" s="1"/>
  <c r="J163" s="1"/>
  <c r="J164" s="1"/>
  <c r="J165" s="1"/>
  <c r="J166" s="1"/>
  <c r="J167" s="1"/>
  <c r="J168" s="1"/>
  <c r="J169" s="1"/>
  <c r="J170" s="1"/>
  <c r="J171" s="1"/>
  <c r="J172" s="1"/>
  <c r="J173" s="1"/>
  <c r="J174" s="1"/>
  <c r="J175" s="1"/>
  <c r="J176" s="1"/>
  <c r="J177" s="1"/>
  <c r="J178" s="1"/>
  <c r="J179" s="1"/>
  <c r="J180" s="1"/>
  <c r="J181" s="1"/>
  <c r="J182" s="1"/>
  <c r="J183" s="1"/>
  <c r="J184" s="1"/>
  <c r="J185" s="1"/>
  <c r="J186" s="1"/>
  <c r="J187" s="1"/>
  <c r="J188" s="1"/>
  <c r="J189" s="1"/>
  <c r="J190" s="1"/>
  <c r="J191" s="1"/>
  <c r="J192" s="1"/>
  <c r="J193" s="1"/>
  <c r="J194" s="1"/>
  <c r="J195" s="1"/>
  <c r="J196" s="1"/>
  <c r="J197" s="1"/>
  <c r="J198" s="1"/>
  <c r="J199" s="1"/>
  <c r="J200" s="1"/>
  <c r="T200"/>
  <c r="Q200"/>
  <c r="T199"/>
  <c r="Q199"/>
  <c r="T198"/>
  <c r="Q198"/>
  <c r="T197"/>
  <c r="Q197"/>
  <c r="T196"/>
  <c r="Q196"/>
  <c r="T195"/>
  <c r="Q195"/>
  <c r="T194"/>
  <c r="Q194"/>
  <c r="T193"/>
  <c r="Q193"/>
  <c r="T192"/>
  <c r="Q192"/>
  <c r="T191"/>
  <c r="Q191"/>
  <c r="T190"/>
  <c r="Q190"/>
  <c r="T189"/>
  <c r="Q189"/>
  <c r="T188"/>
  <c r="Q188"/>
  <c r="T187"/>
  <c r="Q187"/>
  <c r="T186"/>
  <c r="Q186"/>
  <c r="T185"/>
  <c r="Q185"/>
  <c r="T184"/>
  <c r="Q184"/>
  <c r="T183"/>
  <c r="Q183"/>
  <c r="T182"/>
  <c r="Q182"/>
  <c r="T181"/>
  <c r="Q181"/>
  <c r="T180"/>
  <c r="Q180"/>
  <c r="T179"/>
  <c r="Q179"/>
  <c r="T178"/>
  <c r="Q178"/>
  <c r="T177"/>
  <c r="Q177"/>
  <c r="T176"/>
  <c r="Q176"/>
  <c r="T175"/>
  <c r="Q175"/>
  <c r="T174"/>
  <c r="Q174"/>
  <c r="T173"/>
  <c r="Q173"/>
  <c r="T172"/>
  <c r="Q172"/>
  <c r="T171"/>
  <c r="Q171"/>
  <c r="T170"/>
  <c r="Q170"/>
  <c r="T169"/>
  <c r="Q169"/>
  <c r="T168"/>
  <c r="Q168"/>
  <c r="T167"/>
  <c r="Q167"/>
  <c r="T166"/>
  <c r="Q166"/>
  <c r="T165"/>
  <c r="Q165"/>
  <c r="T164"/>
  <c r="Q164"/>
  <c r="T163"/>
  <c r="Q163"/>
  <c r="T162"/>
  <c r="Q162"/>
  <c r="T161"/>
  <c r="Q161"/>
  <c r="T160"/>
  <c r="Q160"/>
  <c r="T159"/>
  <c r="Q159"/>
  <c r="T158"/>
  <c r="Q158"/>
  <c r="T157"/>
  <c r="Q157"/>
  <c r="T156"/>
  <c r="Q156"/>
  <c r="T155"/>
  <c r="Q155"/>
  <c r="T154"/>
  <c r="Q154"/>
  <c r="T153"/>
  <c r="Q153"/>
  <c r="T152"/>
  <c r="Q152"/>
  <c r="T151"/>
  <c r="Q151"/>
  <c r="T150"/>
  <c r="Q150"/>
  <c r="T149"/>
  <c r="Q149"/>
  <c r="T148"/>
  <c r="Q148"/>
  <c r="T147"/>
  <c r="Q147"/>
  <c r="T146"/>
  <c r="Q146"/>
  <c r="T145"/>
  <c r="Q145"/>
  <c r="T144"/>
  <c r="Q144"/>
  <c r="T143"/>
  <c r="Q143"/>
  <c r="T142"/>
  <c r="Q142"/>
  <c r="T141"/>
  <c r="Q141"/>
  <c r="T140"/>
  <c r="Q140"/>
  <c r="T139"/>
  <c r="Q139"/>
  <c r="T138"/>
  <c r="Q138"/>
  <c r="T137"/>
  <c r="Q137"/>
  <c r="T136"/>
  <c r="Q136"/>
  <c r="T135"/>
  <c r="Q135"/>
  <c r="T134"/>
  <c r="Q134"/>
  <c r="T133"/>
  <c r="Q133"/>
  <c r="T132"/>
  <c r="Q132"/>
  <c r="T131"/>
  <c r="Q131"/>
  <c r="T130"/>
  <c r="Q130"/>
  <c r="T129"/>
  <c r="Q129"/>
  <c r="T128"/>
  <c r="Q128"/>
  <c r="T127"/>
  <c r="Q127"/>
  <c r="T126"/>
  <c r="Q126"/>
  <c r="T125"/>
  <c r="Q125"/>
  <c r="T124"/>
  <c r="Q124"/>
  <c r="T123"/>
  <c r="Q123"/>
  <c r="T122"/>
  <c r="Q122"/>
  <c r="T121"/>
  <c r="Q121"/>
  <c r="T120"/>
  <c r="Q120"/>
  <c r="T119"/>
  <c r="Q119"/>
  <c r="T118"/>
  <c r="Q118"/>
  <c r="T117"/>
  <c r="Q117"/>
  <c r="T116"/>
  <c r="Q116"/>
  <c r="T115"/>
  <c r="Q115"/>
  <c r="T114"/>
  <c r="Q114"/>
  <c r="T113"/>
  <c r="Q113"/>
  <c r="T112"/>
  <c r="Q112"/>
  <c r="T111"/>
  <c r="Q111"/>
  <c r="T110"/>
  <c r="Q110"/>
  <c r="T109"/>
  <c r="Q109"/>
  <c r="T108"/>
  <c r="Q108"/>
  <c r="T107"/>
  <c r="Q107"/>
  <c r="T106"/>
  <c r="Q106"/>
  <c r="T105"/>
  <c r="Q105"/>
  <c r="T104"/>
  <c r="Q104"/>
  <c r="T103"/>
  <c r="Q103"/>
  <c r="T102"/>
  <c r="Q102"/>
  <c r="T101"/>
  <c r="Q101"/>
  <c r="T100"/>
  <c r="Q100"/>
  <c r="T99"/>
  <c r="Q99"/>
  <c r="T98"/>
  <c r="Q98"/>
  <c r="T97"/>
  <c r="Q97"/>
  <c r="T96"/>
  <c r="Q96"/>
  <c r="T95"/>
  <c r="Q95"/>
  <c r="T94"/>
  <c r="Q94"/>
  <c r="T93"/>
  <c r="Q93"/>
  <c r="T92"/>
  <c r="Q92"/>
  <c r="T91"/>
  <c r="Q91"/>
  <c r="T90"/>
  <c r="Q90"/>
  <c r="T89"/>
  <c r="Q89"/>
  <c r="T88"/>
  <c r="Q88"/>
  <c r="T87"/>
  <c r="Q87"/>
  <c r="T86"/>
  <c r="Q86"/>
  <c r="T85"/>
  <c r="Q85"/>
  <c r="T84"/>
  <c r="Q84"/>
  <c r="T83"/>
  <c r="Q83"/>
  <c r="T82"/>
  <c r="Q82"/>
  <c r="T81"/>
  <c r="Q81"/>
  <c r="T80"/>
  <c r="Q80"/>
  <c r="T79"/>
  <c r="Q79"/>
  <c r="T78"/>
  <c r="Q78"/>
  <c r="T77"/>
  <c r="Q77"/>
  <c r="T76"/>
  <c r="Q76"/>
  <c r="T75"/>
  <c r="Q75"/>
  <c r="U200"/>
  <c r="S200"/>
  <c r="U199"/>
  <c r="S199"/>
  <c r="U198"/>
  <c r="S198"/>
  <c r="U197"/>
  <c r="S197"/>
  <c r="U196"/>
  <c r="S196"/>
  <c r="U195"/>
  <c r="S195"/>
  <c r="U194"/>
  <c r="S194"/>
  <c r="U193"/>
  <c r="S193"/>
  <c r="U192"/>
  <c r="S192"/>
  <c r="U191"/>
  <c r="S191"/>
  <c r="U190"/>
  <c r="S190"/>
  <c r="U189"/>
  <c r="S189"/>
  <c r="U188"/>
  <c r="S188"/>
  <c r="U187"/>
  <c r="S187"/>
  <c r="U186"/>
  <c r="S186"/>
  <c r="U185"/>
  <c r="S185"/>
  <c r="U184"/>
  <c r="S184"/>
  <c r="U183"/>
  <c r="S183"/>
  <c r="U182"/>
  <c r="S182"/>
  <c r="U181"/>
  <c r="S181"/>
  <c r="U180"/>
  <c r="S180"/>
  <c r="U179"/>
  <c r="S179"/>
  <c r="U178"/>
  <c r="S178"/>
  <c r="U177"/>
  <c r="S177"/>
  <c r="U176"/>
  <c r="S176"/>
  <c r="U175"/>
  <c r="S175"/>
  <c r="U174"/>
  <c r="S174"/>
  <c r="U173"/>
  <c r="S173"/>
  <c r="U172"/>
  <c r="S172"/>
  <c r="U171"/>
  <c r="S171"/>
  <c r="U170"/>
  <c r="S170"/>
  <c r="U169"/>
  <c r="S169"/>
  <c r="U168"/>
  <c r="S168"/>
  <c r="U167"/>
  <c r="S167"/>
  <c r="U166"/>
  <c r="S166"/>
  <c r="U165"/>
  <c r="S165"/>
  <c r="U164"/>
  <c r="S164"/>
  <c r="U163"/>
  <c r="S163"/>
  <c r="U162"/>
  <c r="S162"/>
  <c r="U161"/>
  <c r="S161"/>
  <c r="U160"/>
  <c r="S160"/>
  <c r="U159"/>
  <c r="S159"/>
  <c r="U158"/>
  <c r="S158"/>
  <c r="U157"/>
  <c r="S157"/>
  <c r="U156"/>
  <c r="S156"/>
  <c r="U155"/>
  <c r="S155"/>
  <c r="U154"/>
  <c r="S154"/>
  <c r="U153"/>
  <c r="S153"/>
  <c r="U152"/>
  <c r="S152"/>
  <c r="U151"/>
  <c r="S151"/>
  <c r="U150"/>
  <c r="S150"/>
  <c r="U149"/>
  <c r="S149"/>
  <c r="U148"/>
  <c r="S148"/>
  <c r="U147"/>
  <c r="S147"/>
  <c r="U146"/>
  <c r="S146"/>
  <c r="U145"/>
  <c r="S145"/>
  <c r="U144"/>
  <c r="S144"/>
  <c r="U143"/>
  <c r="S143"/>
  <c r="U142"/>
  <c r="S142"/>
  <c r="U141"/>
  <c r="S141"/>
  <c r="U140"/>
  <c r="S140"/>
  <c r="U139"/>
  <c r="S139"/>
  <c r="U138"/>
  <c r="S138"/>
  <c r="U137"/>
  <c r="S137"/>
  <c r="U136"/>
  <c r="S136"/>
  <c r="U135"/>
  <c r="S135"/>
  <c r="U134"/>
  <c r="S134"/>
  <c r="U133"/>
  <c r="S133"/>
  <c r="U132"/>
  <c r="S132"/>
  <c r="U131"/>
  <c r="S131"/>
  <c r="U130"/>
  <c r="S130"/>
  <c r="U129"/>
  <c r="S129"/>
  <c r="U128"/>
  <c r="S128"/>
  <c r="U127"/>
  <c r="S127"/>
  <c r="U126"/>
  <c r="S126"/>
  <c r="U125"/>
  <c r="S125"/>
  <c r="U124"/>
  <c r="S124"/>
  <c r="U123"/>
  <c r="S123"/>
  <c r="U122"/>
  <c r="S122"/>
  <c r="U121"/>
  <c r="S121"/>
  <c r="U120"/>
  <c r="S120"/>
  <c r="U119"/>
  <c r="S119"/>
  <c r="U118"/>
  <c r="S118"/>
  <c r="U117"/>
  <c r="S117"/>
  <c r="U116"/>
  <c r="S116"/>
  <c r="U115"/>
  <c r="S115"/>
  <c r="U114"/>
  <c r="S114"/>
  <c r="U113"/>
  <c r="S113"/>
  <c r="U112"/>
  <c r="S112"/>
  <c r="U111"/>
  <c r="S111"/>
  <c r="U110"/>
  <c r="S110"/>
  <c r="U109"/>
  <c r="S109"/>
  <c r="U108"/>
  <c r="S108"/>
  <c r="U107"/>
  <c r="S107"/>
  <c r="U106"/>
  <c r="S106"/>
  <c r="U105"/>
  <c r="S105"/>
  <c r="U104"/>
  <c r="S104"/>
  <c r="U103"/>
  <c r="S103"/>
  <c r="U102"/>
  <c r="S102"/>
  <c r="U101"/>
  <c r="S101"/>
  <c r="U100"/>
  <c r="S100"/>
  <c r="U99"/>
  <c r="S99"/>
  <c r="U98"/>
  <c r="S98"/>
  <c r="U97"/>
  <c r="S97"/>
  <c r="U96"/>
  <c r="S96"/>
  <c r="U95"/>
  <c r="S95"/>
  <c r="U94"/>
  <c r="S94"/>
  <c r="U93"/>
  <c r="S93"/>
  <c r="U92"/>
  <c r="S92"/>
  <c r="U91"/>
  <c r="S91"/>
  <c r="U90"/>
  <c r="S90"/>
  <c r="U89"/>
  <c r="S89"/>
  <c r="U88"/>
  <c r="S88"/>
  <c r="U87"/>
  <c r="S87"/>
  <c r="U86"/>
  <c r="S86"/>
  <c r="U85"/>
  <c r="S85"/>
  <c r="U84"/>
  <c r="S84"/>
  <c r="U83"/>
  <c r="S83"/>
  <c r="U82"/>
  <c r="S82"/>
  <c r="U81"/>
  <c r="S81"/>
  <c r="U80"/>
  <c r="S80"/>
  <c r="U79"/>
  <c r="S79"/>
  <c r="U78"/>
  <c r="S78"/>
  <c r="U77"/>
  <c r="S77"/>
  <c r="U76"/>
  <c r="S76"/>
  <c r="U75"/>
  <c r="S75"/>
  <c r="U74"/>
  <c r="S74"/>
  <c r="U73"/>
  <c r="S73"/>
  <c r="Q74"/>
  <c r="Q73"/>
  <c r="T72"/>
  <c r="Q72"/>
  <c r="T71"/>
  <c r="Q71"/>
  <c r="T70"/>
  <c r="Q70"/>
  <c r="T69"/>
  <c r="Q69"/>
  <c r="T68"/>
  <c r="Q68"/>
  <c r="T67"/>
  <c r="Q67"/>
  <c r="T66"/>
  <c r="Q66"/>
  <c r="T65"/>
  <c r="Q65"/>
  <c r="T64"/>
  <c r="Q64"/>
  <c r="T63"/>
  <c r="Q63"/>
  <c r="T62"/>
  <c r="Q62"/>
  <c r="T61"/>
  <c r="Q61"/>
  <c r="T60"/>
  <c r="Q60"/>
  <c r="T59"/>
  <c r="Q59"/>
  <c r="T58"/>
  <c r="Q58"/>
  <c r="T57"/>
  <c r="Q57"/>
  <c r="T56"/>
  <c r="Q56"/>
  <c r="T55"/>
  <c r="Q55"/>
  <c r="T54"/>
  <c r="Q54"/>
  <c r="T53"/>
  <c r="Q53"/>
  <c r="T52"/>
  <c r="Q52"/>
  <c r="T51"/>
  <c r="Q51"/>
  <c r="T50"/>
  <c r="Q50"/>
  <c r="T49"/>
  <c r="R49"/>
  <c r="U48"/>
  <c r="S48"/>
  <c r="Q48"/>
  <c r="T47"/>
  <c r="R47"/>
  <c r="U46"/>
  <c r="S46"/>
  <c r="Q46"/>
  <c r="T45"/>
  <c r="R45"/>
  <c r="U44"/>
  <c r="S44"/>
  <c r="Q44"/>
  <c r="T43"/>
  <c r="R43"/>
  <c r="U42"/>
  <c r="S42"/>
  <c r="Q42"/>
  <c r="T41"/>
  <c r="R41"/>
  <c r="U40"/>
  <c r="S40"/>
  <c r="Q40"/>
  <c r="T39"/>
  <c r="R39"/>
  <c r="U38"/>
  <c r="S38"/>
  <c r="Q38"/>
  <c r="T37"/>
  <c r="R37"/>
  <c r="U36"/>
  <c r="S36"/>
  <c r="Q36"/>
  <c r="T35"/>
  <c r="R35"/>
  <c r="U34"/>
  <c r="S34"/>
  <c r="Q34"/>
  <c r="T33"/>
  <c r="R33"/>
  <c r="U32"/>
  <c r="S32"/>
  <c r="Q32"/>
  <c r="T31"/>
  <c r="R31"/>
  <c r="U30"/>
  <c r="S30"/>
  <c r="Q30"/>
  <c r="T29"/>
  <c r="R29"/>
  <c r="U28"/>
  <c r="S28"/>
  <c r="Q28"/>
  <c r="T27"/>
  <c r="R27"/>
  <c r="U26"/>
  <c r="S26"/>
  <c r="Q26"/>
  <c r="T25"/>
  <c r="R25"/>
  <c r="U24"/>
  <c r="S24"/>
  <c r="Q24"/>
  <c r="T23"/>
  <c r="R23"/>
  <c r="U22"/>
  <c r="S22"/>
  <c r="Q22"/>
  <c r="T21"/>
  <c r="R21"/>
  <c r="U20"/>
  <c r="S20"/>
  <c r="Q20"/>
  <c r="T19"/>
  <c r="R19"/>
  <c r="U18"/>
  <c r="S18"/>
  <c r="Q18"/>
  <c r="T17"/>
  <c r="R17"/>
  <c r="U16"/>
  <c r="S16"/>
  <c r="Q16"/>
  <c r="T15"/>
  <c r="R15"/>
  <c r="U14"/>
  <c r="S14"/>
  <c r="Q14"/>
  <c r="T13"/>
  <c r="R13"/>
  <c r="U12"/>
  <c r="S12"/>
  <c r="Q12"/>
  <c r="T11"/>
  <c r="R11"/>
  <c r="U10"/>
  <c r="S10"/>
  <c r="Q10"/>
  <c r="T9"/>
  <c r="R9"/>
  <c r="U8"/>
  <c r="S8"/>
  <c r="Q8"/>
  <c r="T7"/>
  <c r="R7"/>
  <c r="U6"/>
  <c r="S6"/>
  <c r="Q6"/>
  <c r="T5"/>
  <c r="R5"/>
  <c r="U4"/>
  <c r="S4"/>
  <c r="Q4"/>
  <c r="T3"/>
  <c r="R3"/>
  <c r="U2"/>
  <c r="S2"/>
  <c r="Q2"/>
  <c r="P2" s="1"/>
  <c r="T74"/>
  <c r="T73"/>
  <c r="U72"/>
  <c r="S72"/>
  <c r="U71"/>
  <c r="S71"/>
  <c r="U70"/>
  <c r="S70"/>
  <c r="U69"/>
  <c r="S69"/>
  <c r="U68"/>
  <c r="S68"/>
  <c r="U67"/>
  <c r="S67"/>
  <c r="U66"/>
  <c r="S66"/>
  <c r="U65"/>
  <c r="S65"/>
  <c r="U64"/>
  <c r="S64"/>
  <c r="U63"/>
  <c r="S63"/>
  <c r="U62"/>
  <c r="S62"/>
  <c r="U61"/>
  <c r="S61"/>
  <c r="U60"/>
  <c r="S60"/>
  <c r="U59"/>
  <c r="S59"/>
  <c r="U58"/>
  <c r="S58"/>
  <c r="U57"/>
  <c r="S57"/>
  <c r="U56"/>
  <c r="S56"/>
  <c r="U55"/>
  <c r="S55"/>
  <c r="U54"/>
  <c r="S54"/>
  <c r="U53"/>
  <c r="S53"/>
  <c r="U52"/>
  <c r="S52"/>
  <c r="U51"/>
  <c r="S51"/>
  <c r="U50"/>
  <c r="S50"/>
  <c r="U49"/>
  <c r="S49"/>
  <c r="Q49"/>
  <c r="T48"/>
  <c r="R48"/>
  <c r="U47"/>
  <c r="S47"/>
  <c r="Q47"/>
  <c r="T46"/>
  <c r="R46"/>
  <c r="U45"/>
  <c r="S45"/>
  <c r="Q45"/>
  <c r="T44"/>
  <c r="R44"/>
  <c r="U43"/>
  <c r="S43"/>
  <c r="Q43"/>
  <c r="T42"/>
  <c r="R42"/>
  <c r="U41"/>
  <c r="S41"/>
  <c r="Q41"/>
  <c r="T40"/>
  <c r="R40"/>
  <c r="U39"/>
  <c r="S39"/>
  <c r="Q39"/>
  <c r="T38"/>
  <c r="R38"/>
  <c r="U37"/>
  <c r="S37"/>
  <c r="Q37"/>
  <c r="T36"/>
  <c r="R36"/>
  <c r="U35"/>
  <c r="S35"/>
  <c r="Q35"/>
  <c r="T34"/>
  <c r="R34"/>
  <c r="U33"/>
  <c r="S33"/>
  <c r="Q33"/>
  <c r="T32"/>
  <c r="R32"/>
  <c r="U31"/>
  <c r="S31"/>
  <c r="Q31"/>
  <c r="T30"/>
  <c r="R30"/>
  <c r="U29"/>
  <c r="S29"/>
  <c r="Q29"/>
  <c r="T28"/>
  <c r="R28"/>
  <c r="U27"/>
  <c r="S27"/>
  <c r="Q27"/>
  <c r="T26"/>
  <c r="R26"/>
  <c r="U25"/>
  <c r="S25"/>
  <c r="Q25"/>
  <c r="T24"/>
  <c r="R24"/>
  <c r="U23"/>
  <c r="S23"/>
  <c r="Q23"/>
  <c r="T22"/>
  <c r="R22"/>
  <c r="U21"/>
  <c r="S21"/>
  <c r="Q21"/>
  <c r="T20"/>
  <c r="R20"/>
  <c r="U19"/>
  <c r="S19"/>
  <c r="Q19"/>
  <c r="T18"/>
  <c r="R18"/>
  <c r="U17"/>
  <c r="S17"/>
  <c r="Q17"/>
  <c r="T16"/>
  <c r="R16"/>
  <c r="U15"/>
  <c r="S15"/>
  <c r="Q15"/>
  <c r="T14"/>
  <c r="R14"/>
  <c r="U13"/>
  <c r="S13"/>
  <c r="Q13"/>
  <c r="T12"/>
  <c r="R12"/>
  <c r="U11"/>
  <c r="S11"/>
  <c r="Q11"/>
  <c r="T10"/>
  <c r="R10"/>
  <c r="U9"/>
  <c r="S9"/>
  <c r="Q9"/>
  <c r="T8"/>
  <c r="R8"/>
  <c r="U7"/>
  <c r="S7"/>
  <c r="Q7"/>
  <c r="T6"/>
  <c r="R6"/>
  <c r="U5"/>
  <c r="S5"/>
  <c r="Q5"/>
  <c r="T4"/>
  <c r="R4"/>
  <c r="U3"/>
  <c r="S3"/>
  <c r="Q3"/>
  <c r="P3" s="1"/>
  <c r="T2"/>
  <c r="R2"/>
  <c r="D22" l="1" a="1"/>
  <c r="D22" s="1"/>
  <c r="P4"/>
  <c r="P5" s="1"/>
  <c r="P6" s="1"/>
  <c r="P7" s="1"/>
  <c r="P8" s="1"/>
  <c r="P9" s="1"/>
  <c r="P10" s="1"/>
  <c r="P11" s="1"/>
  <c r="P12" s="1"/>
  <c r="P13" s="1"/>
  <c r="P14" s="1"/>
  <c r="P15" s="1"/>
  <c r="P16" s="1"/>
  <c r="P17" s="1"/>
  <c r="P18" s="1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P41" s="1"/>
  <c r="P42" s="1"/>
  <c r="P43" s="1"/>
  <c r="P44" s="1"/>
  <c r="P45" s="1"/>
  <c r="P46" s="1"/>
  <c r="P47" s="1"/>
  <c r="P48" s="1"/>
  <c r="P49" s="1"/>
  <c r="P50" s="1"/>
  <c r="P51" s="1"/>
  <c r="P52" s="1"/>
  <c r="P53" s="1"/>
  <c r="P54" s="1"/>
  <c r="P55" s="1"/>
  <c r="P56" s="1"/>
  <c r="P57" s="1"/>
  <c r="P58" s="1"/>
  <c r="P59" s="1"/>
  <c r="P60" s="1"/>
  <c r="P61" s="1"/>
  <c r="P62" s="1"/>
  <c r="P63" s="1"/>
  <c r="P64" s="1"/>
  <c r="P65" s="1"/>
  <c r="P66" s="1"/>
  <c r="P67" s="1"/>
  <c r="P68" s="1"/>
  <c r="P69" s="1"/>
  <c r="P70" s="1"/>
  <c r="P71" s="1"/>
  <c r="P72" s="1"/>
  <c r="P73" s="1"/>
  <c r="P74" s="1"/>
  <c r="P75" s="1"/>
  <c r="P76" s="1"/>
  <c r="P77" s="1"/>
  <c r="P78" s="1"/>
  <c r="P79" s="1"/>
  <c r="P80" s="1"/>
  <c r="P81" s="1"/>
  <c r="P82" s="1"/>
  <c r="P83" s="1"/>
  <c r="P84" s="1"/>
  <c r="P85" s="1"/>
  <c r="P86" s="1"/>
  <c r="P87" s="1"/>
  <c r="P88" s="1"/>
  <c r="P89" s="1"/>
  <c r="P90" s="1"/>
  <c r="P91" s="1"/>
  <c r="P92" s="1"/>
  <c r="P93" s="1"/>
  <c r="P94" s="1"/>
  <c r="P95" s="1"/>
  <c r="P96" s="1"/>
  <c r="P97" s="1"/>
  <c r="P98" s="1"/>
  <c r="P99" s="1"/>
  <c r="P100" s="1"/>
  <c r="P101" s="1"/>
  <c r="P102" s="1"/>
  <c r="P103" s="1"/>
  <c r="P104" s="1"/>
  <c r="P105" s="1"/>
  <c r="P106" s="1"/>
  <c r="P107" s="1"/>
  <c r="P108" s="1"/>
  <c r="P109" s="1"/>
  <c r="P110" s="1"/>
  <c r="P111" s="1"/>
  <c r="P112" s="1"/>
  <c r="P113" s="1"/>
  <c r="P114" s="1"/>
  <c r="P115" s="1"/>
  <c r="P116" s="1"/>
  <c r="P117" s="1"/>
  <c r="P118" s="1"/>
  <c r="P119" s="1"/>
  <c r="P120" s="1"/>
  <c r="P121" s="1"/>
  <c r="P122" s="1"/>
  <c r="P123" s="1"/>
  <c r="P124" s="1"/>
  <c r="P125" s="1"/>
  <c r="P126" s="1"/>
  <c r="P127" s="1"/>
  <c r="P128" s="1"/>
  <c r="P129" s="1"/>
  <c r="P130" s="1"/>
  <c r="P131" s="1"/>
  <c r="P132" s="1"/>
  <c r="P133" s="1"/>
  <c r="P134" s="1"/>
  <c r="P135" s="1"/>
  <c r="P136" s="1"/>
  <c r="P137" s="1"/>
  <c r="P138" s="1"/>
  <c r="P139" s="1"/>
  <c r="P140" s="1"/>
  <c r="P141" s="1"/>
  <c r="P142" s="1"/>
  <c r="P143" s="1"/>
  <c r="P144" s="1"/>
  <c r="P145" s="1"/>
  <c r="P146" s="1"/>
  <c r="P147" s="1"/>
  <c r="P148" s="1"/>
  <c r="P149" s="1"/>
  <c r="P150" s="1"/>
  <c r="P151" s="1"/>
  <c r="P152" s="1"/>
  <c r="P153" s="1"/>
  <c r="P154" s="1"/>
  <c r="P155" s="1"/>
  <c r="P156" s="1"/>
  <c r="P157" s="1"/>
  <c r="P158" s="1"/>
  <c r="P159" s="1"/>
  <c r="P160" s="1"/>
  <c r="P161" s="1"/>
  <c r="P162" s="1"/>
  <c r="P163" s="1"/>
  <c r="P164" s="1"/>
  <c r="P165" s="1"/>
  <c r="P166" s="1"/>
  <c r="P167" s="1"/>
  <c r="P168" s="1"/>
  <c r="P169" s="1"/>
  <c r="P170" s="1"/>
  <c r="P171" s="1"/>
  <c r="P172" s="1"/>
  <c r="P173" s="1"/>
  <c r="P174" s="1"/>
  <c r="P175" s="1"/>
  <c r="P176" s="1"/>
  <c r="P177" s="1"/>
  <c r="P178" s="1"/>
  <c r="P179" s="1"/>
  <c r="P180" s="1"/>
  <c r="P181" s="1"/>
  <c r="P182" s="1"/>
  <c r="P183" s="1"/>
  <c r="P184" s="1"/>
  <c r="P185" s="1"/>
  <c r="P186" s="1"/>
  <c r="P187" s="1"/>
  <c r="P188" s="1"/>
  <c r="P189" s="1"/>
  <c r="P190" s="1"/>
  <c r="P191" s="1"/>
  <c r="P192" s="1"/>
  <c r="P193" s="1"/>
  <c r="P194" s="1"/>
  <c r="P195" s="1"/>
  <c r="P196" s="1"/>
  <c r="P197" s="1"/>
  <c r="P198" s="1"/>
  <c r="P199" s="1"/>
  <c r="P200" s="1"/>
  <c r="Z200"/>
  <c r="W200"/>
  <c r="Z199"/>
  <c r="W199"/>
  <c r="Z198"/>
  <c r="W198"/>
  <c r="Z197"/>
  <c r="W197"/>
  <c r="Z196"/>
  <c r="W196"/>
  <c r="Z195"/>
  <c r="W195"/>
  <c r="Z194"/>
  <c r="W194"/>
  <c r="Z193"/>
  <c r="W193"/>
  <c r="Z192"/>
  <c r="W192"/>
  <c r="Z191"/>
  <c r="W191"/>
  <c r="Z190"/>
  <c r="W190"/>
  <c r="Z189"/>
  <c r="W189"/>
  <c r="Z188"/>
  <c r="W188"/>
  <c r="Z187"/>
  <c r="W187"/>
  <c r="Z186"/>
  <c r="W186"/>
  <c r="Z185"/>
  <c r="W185"/>
  <c r="Z184"/>
  <c r="W184"/>
  <c r="Z183"/>
  <c r="W183"/>
  <c r="Z182"/>
  <c r="W182"/>
  <c r="Z181"/>
  <c r="W181"/>
  <c r="Z180"/>
  <c r="W180"/>
  <c r="Z179"/>
  <c r="W179"/>
  <c r="Z178"/>
  <c r="W178"/>
  <c r="Z177"/>
  <c r="W177"/>
  <c r="Z176"/>
  <c r="W176"/>
  <c r="Z175"/>
  <c r="W175"/>
  <c r="Z174"/>
  <c r="W174"/>
  <c r="Z173"/>
  <c r="W173"/>
  <c r="Z172"/>
  <c r="W172"/>
  <c r="Z171"/>
  <c r="W171"/>
  <c r="Z170"/>
  <c r="W170"/>
  <c r="Z169"/>
  <c r="W169"/>
  <c r="Z168"/>
  <c r="W168"/>
  <c r="Z167"/>
  <c r="W167"/>
  <c r="Z166"/>
  <c r="W166"/>
  <c r="Z165"/>
  <c r="W165"/>
  <c r="Z164"/>
  <c r="W164"/>
  <c r="Z163"/>
  <c r="W163"/>
  <c r="Z162"/>
  <c r="W162"/>
  <c r="Z161"/>
  <c r="W161"/>
  <c r="Z160"/>
  <c r="W160"/>
  <c r="Z159"/>
  <c r="W159"/>
  <c r="Z158"/>
  <c r="W158"/>
  <c r="Z157"/>
  <c r="W157"/>
  <c r="Z156"/>
  <c r="W156"/>
  <c r="Z155"/>
  <c r="W155"/>
  <c r="Z154"/>
  <c r="W154"/>
  <c r="Z153"/>
  <c r="W153"/>
  <c r="Z152"/>
  <c r="W152"/>
  <c r="Z151"/>
  <c r="W151"/>
  <c r="Z150"/>
  <c r="W150"/>
  <c r="Z149"/>
  <c r="W149"/>
  <c r="Z148"/>
  <c r="W148"/>
  <c r="Z147"/>
  <c r="W147"/>
  <c r="Z146"/>
  <c r="W146"/>
  <c r="Z145"/>
  <c r="W145"/>
  <c r="Z144"/>
  <c r="W144"/>
  <c r="Z143"/>
  <c r="W143"/>
  <c r="Z142"/>
  <c r="W142"/>
  <c r="Z141"/>
  <c r="W141"/>
  <c r="Z140"/>
  <c r="W140"/>
  <c r="Z139"/>
  <c r="W139"/>
  <c r="Z138"/>
  <c r="W138"/>
  <c r="Z137"/>
  <c r="W137"/>
  <c r="Z136"/>
  <c r="W136"/>
  <c r="Z135"/>
  <c r="W135"/>
  <c r="Z134"/>
  <c r="W134"/>
  <c r="Z133"/>
  <c r="W133"/>
  <c r="Z132"/>
  <c r="W132"/>
  <c r="Z131"/>
  <c r="W131"/>
  <c r="Z130"/>
  <c r="W130"/>
  <c r="Z129"/>
  <c r="W129"/>
  <c r="Z128"/>
  <c r="W128"/>
  <c r="Z127"/>
  <c r="W127"/>
  <c r="Z126"/>
  <c r="W126"/>
  <c r="Z125"/>
  <c r="W125"/>
  <c r="Z124"/>
  <c r="W124"/>
  <c r="Z123"/>
  <c r="W123"/>
  <c r="Z122"/>
  <c r="W122"/>
  <c r="Z121"/>
  <c r="W121"/>
  <c r="Z120"/>
  <c r="W120"/>
  <c r="Z119"/>
  <c r="W119"/>
  <c r="Z118"/>
  <c r="W118"/>
  <c r="Z117"/>
  <c r="W117"/>
  <c r="Z116"/>
  <c r="W116"/>
  <c r="Z115"/>
  <c r="W115"/>
  <c r="Z114"/>
  <c r="W114"/>
  <c r="Z113"/>
  <c r="W113"/>
  <c r="Z112"/>
  <c r="W112"/>
  <c r="Z111"/>
  <c r="W111"/>
  <c r="Z110"/>
  <c r="W110"/>
  <c r="Z109"/>
  <c r="W109"/>
  <c r="Z108"/>
  <c r="W108"/>
  <c r="Z107"/>
  <c r="W107"/>
  <c r="Z106"/>
  <c r="W106"/>
  <c r="Z105"/>
  <c r="W105"/>
  <c r="Z104"/>
  <c r="W104"/>
  <c r="Z103"/>
  <c r="W103"/>
  <c r="Z102"/>
  <c r="W102"/>
  <c r="Z101"/>
  <c r="W101"/>
  <c r="Z100"/>
  <c r="W100"/>
  <c r="Z99"/>
  <c r="W99"/>
  <c r="Z98"/>
  <c r="W98"/>
  <c r="Z97"/>
  <c r="W97"/>
  <c r="Z96"/>
  <c r="W96"/>
  <c r="Z95"/>
  <c r="W95"/>
  <c r="Z94"/>
  <c r="W94"/>
  <c r="Z93"/>
  <c r="W93"/>
  <c r="Z92"/>
  <c r="W92"/>
  <c r="Z91"/>
  <c r="W91"/>
  <c r="Z90"/>
  <c r="W90"/>
  <c r="Z89"/>
  <c r="W89"/>
  <c r="Z88"/>
  <c r="W88"/>
  <c r="Z87"/>
  <c r="W87"/>
  <c r="Z86"/>
  <c r="W86"/>
  <c r="Z85"/>
  <c r="W85"/>
  <c r="Z84"/>
  <c r="W84"/>
  <c r="Z83"/>
  <c r="W83"/>
  <c r="Z82"/>
  <c r="W82"/>
  <c r="Z81"/>
  <c r="W81"/>
  <c r="Z80"/>
  <c r="W80"/>
  <c r="Z79"/>
  <c r="W79"/>
  <c r="Z78"/>
  <c r="W78"/>
  <c r="Z77"/>
  <c r="W77"/>
  <c r="Z76"/>
  <c r="W76"/>
  <c r="Z75"/>
  <c r="AA200"/>
  <c r="Y200"/>
  <c r="AA199"/>
  <c r="Y199"/>
  <c r="AA198"/>
  <c r="Y198"/>
  <c r="AA197"/>
  <c r="Y197"/>
  <c r="AA196"/>
  <c r="Y196"/>
  <c r="AA195"/>
  <c r="Y195"/>
  <c r="AA194"/>
  <c r="Y194"/>
  <c r="AA193"/>
  <c r="Y193"/>
  <c r="AA192"/>
  <c r="Y192"/>
  <c r="AA191"/>
  <c r="Y191"/>
  <c r="AA190"/>
  <c r="Y190"/>
  <c r="AA189"/>
  <c r="Y189"/>
  <c r="AA188"/>
  <c r="Y188"/>
  <c r="AA187"/>
  <c r="Y187"/>
  <c r="AA186"/>
  <c r="Y186"/>
  <c r="AA185"/>
  <c r="Y185"/>
  <c r="AA184"/>
  <c r="Y184"/>
  <c r="AA183"/>
  <c r="Y183"/>
  <c r="AA182"/>
  <c r="Y182"/>
  <c r="AA181"/>
  <c r="Y181"/>
  <c r="AA180"/>
  <c r="Y180"/>
  <c r="AA179"/>
  <c r="Y179"/>
  <c r="AA178"/>
  <c r="Y178"/>
  <c r="AA177"/>
  <c r="Y177"/>
  <c r="AA176"/>
  <c r="Y176"/>
  <c r="AA175"/>
  <c r="Y175"/>
  <c r="AA174"/>
  <c r="Y174"/>
  <c r="AA173"/>
  <c r="Y173"/>
  <c r="AA172"/>
  <c r="Y172"/>
  <c r="AA171"/>
  <c r="Y171"/>
  <c r="AA170"/>
  <c r="Y170"/>
  <c r="AA169"/>
  <c r="Y169"/>
  <c r="AA168"/>
  <c r="Y168"/>
  <c r="AA167"/>
  <c r="Y167"/>
  <c r="AA166"/>
  <c r="Y166"/>
  <c r="AA165"/>
  <c r="Y165"/>
  <c r="AA164"/>
  <c r="Y164"/>
  <c r="AA163"/>
  <c r="Y163"/>
  <c r="AA162"/>
  <c r="Y162"/>
  <c r="AA161"/>
  <c r="Y161"/>
  <c r="AA160"/>
  <c r="Y160"/>
  <c r="AA159"/>
  <c r="Y159"/>
  <c r="AA158"/>
  <c r="Y158"/>
  <c r="AA157"/>
  <c r="Y157"/>
  <c r="AA156"/>
  <c r="Y156"/>
  <c r="AA155"/>
  <c r="Y155"/>
  <c r="AA154"/>
  <c r="Y154"/>
  <c r="AA153"/>
  <c r="Y153"/>
  <c r="AA152"/>
  <c r="Y152"/>
  <c r="AA151"/>
  <c r="Y151"/>
  <c r="AA150"/>
  <c r="Y150"/>
  <c r="AA149"/>
  <c r="Y149"/>
  <c r="AA148"/>
  <c r="Y148"/>
  <c r="AA147"/>
  <c r="Y147"/>
  <c r="AA146"/>
  <c r="Y146"/>
  <c r="AA145"/>
  <c r="Y145"/>
  <c r="AA144"/>
  <c r="Y144"/>
  <c r="AA143"/>
  <c r="Y143"/>
  <c r="AA142"/>
  <c r="Y142"/>
  <c r="AA141"/>
  <c r="Y141"/>
  <c r="AA140"/>
  <c r="Y140"/>
  <c r="AA139"/>
  <c r="Y139"/>
  <c r="AA138"/>
  <c r="Y138"/>
  <c r="AA137"/>
  <c r="Y137"/>
  <c r="AA136"/>
  <c r="Y136"/>
  <c r="AA135"/>
  <c r="Y135"/>
  <c r="AA134"/>
  <c r="Y134"/>
  <c r="AA133"/>
  <c r="Y133"/>
  <c r="AA132"/>
  <c r="Y132"/>
  <c r="AA131"/>
  <c r="Y131"/>
  <c r="AA130"/>
  <c r="Y130"/>
  <c r="AA129"/>
  <c r="Y129"/>
  <c r="AA128"/>
  <c r="Y128"/>
  <c r="AA127"/>
  <c r="Y127"/>
  <c r="AA126"/>
  <c r="Y126"/>
  <c r="AA125"/>
  <c r="Y125"/>
  <c r="AA124"/>
  <c r="Y124"/>
  <c r="AA123"/>
  <c r="Y123"/>
  <c r="AA122"/>
  <c r="Y122"/>
  <c r="AA121"/>
  <c r="Y121"/>
  <c r="AA120"/>
  <c r="Y120"/>
  <c r="AA119"/>
  <c r="Y119"/>
  <c r="AA118"/>
  <c r="Y118"/>
  <c r="AA117"/>
  <c r="Y117"/>
  <c r="AA116"/>
  <c r="Y116"/>
  <c r="AA115"/>
  <c r="Y115"/>
  <c r="AA114"/>
  <c r="Y114"/>
  <c r="AA113"/>
  <c r="Y113"/>
  <c r="AA112"/>
  <c r="Y112"/>
  <c r="AA111"/>
  <c r="Y111"/>
  <c r="AA110"/>
  <c r="Y110"/>
  <c r="AA109"/>
  <c r="Y109"/>
  <c r="AA108"/>
  <c r="Y108"/>
  <c r="AA107"/>
  <c r="Y107"/>
  <c r="AA106"/>
  <c r="Y106"/>
  <c r="AA105"/>
  <c r="Y105"/>
  <c r="AA104"/>
  <c r="Y104"/>
  <c r="AA103"/>
  <c r="Y103"/>
  <c r="AA102"/>
  <c r="Y102"/>
  <c r="AA101"/>
  <c r="Y101"/>
  <c r="AA100"/>
  <c r="Y100"/>
  <c r="AA99"/>
  <c r="Y99"/>
  <c r="AA98"/>
  <c r="Y98"/>
  <c r="AA97"/>
  <c r="Y97"/>
  <c r="AA96"/>
  <c r="Y96"/>
  <c r="AA95"/>
  <c r="Y95"/>
  <c r="AA94"/>
  <c r="Y94"/>
  <c r="AA93"/>
  <c r="Y93"/>
  <c r="AA92"/>
  <c r="Y92"/>
  <c r="AA91"/>
  <c r="Y91"/>
  <c r="AA90"/>
  <c r="Y90"/>
  <c r="AA89"/>
  <c r="Y89"/>
  <c r="AA88"/>
  <c r="Y88"/>
  <c r="AA87"/>
  <c r="Y87"/>
  <c r="AA86"/>
  <c r="Y86"/>
  <c r="AA85"/>
  <c r="Y85"/>
  <c r="AA84"/>
  <c r="Y84"/>
  <c r="AA83"/>
  <c r="Y83"/>
  <c r="AA82"/>
  <c r="Y82"/>
  <c r="AA81"/>
  <c r="Y81"/>
  <c r="AA80"/>
  <c r="Y80"/>
  <c r="AA79"/>
  <c r="Y79"/>
  <c r="AA78"/>
  <c r="Y78"/>
  <c r="AA77"/>
  <c r="Y77"/>
  <c r="AA76"/>
  <c r="Y76"/>
  <c r="AA75"/>
  <c r="Y75"/>
  <c r="AA74"/>
  <c r="Y74"/>
  <c r="AA73"/>
  <c r="Y73"/>
  <c r="Z74"/>
  <c r="Z73"/>
  <c r="AA72"/>
  <c r="Y72"/>
  <c r="AA71"/>
  <c r="Y71"/>
  <c r="AA70"/>
  <c r="Y70"/>
  <c r="AA69"/>
  <c r="Y69"/>
  <c r="AA68"/>
  <c r="Y68"/>
  <c r="AA67"/>
  <c r="Y67"/>
  <c r="AA66"/>
  <c r="Y66"/>
  <c r="AA65"/>
  <c r="Y65"/>
  <c r="AA64"/>
  <c r="Y64"/>
  <c r="AA63"/>
  <c r="Y63"/>
  <c r="AA62"/>
  <c r="Y62"/>
  <c r="AA61"/>
  <c r="Y61"/>
  <c r="AA60"/>
  <c r="Y60"/>
  <c r="AA59"/>
  <c r="Y59"/>
  <c r="AA58"/>
  <c r="Y58"/>
  <c r="AA57"/>
  <c r="Y57"/>
  <c r="AA56"/>
  <c r="Y56"/>
  <c r="AA55"/>
  <c r="Y55"/>
  <c r="AA54"/>
  <c r="Y54"/>
  <c r="AA53"/>
  <c r="Y53"/>
  <c r="AA52"/>
  <c r="Y52"/>
  <c r="AA51"/>
  <c r="Y51"/>
  <c r="AA50"/>
  <c r="Y50"/>
  <c r="AA49"/>
  <c r="Y49"/>
  <c r="W49"/>
  <c r="Z48"/>
  <c r="X48"/>
  <c r="AA47"/>
  <c r="Y47"/>
  <c r="W47"/>
  <c r="Z46"/>
  <c r="X46"/>
  <c r="AA45"/>
  <c r="Y45"/>
  <c r="W45"/>
  <c r="Z44"/>
  <c r="X44"/>
  <c r="AA43"/>
  <c r="Y43"/>
  <c r="W43"/>
  <c r="Z42"/>
  <c r="X42"/>
  <c r="AA41"/>
  <c r="Y41"/>
  <c r="W41"/>
  <c r="Z40"/>
  <c r="X40"/>
  <c r="AA39"/>
  <c r="Y39"/>
  <c r="W39"/>
  <c r="Z38"/>
  <c r="X38"/>
  <c r="AA37"/>
  <c r="Y37"/>
  <c r="W37"/>
  <c r="Z36"/>
  <c r="X36"/>
  <c r="AA35"/>
  <c r="Y35"/>
  <c r="W35"/>
  <c r="Z34"/>
  <c r="X34"/>
  <c r="AA33"/>
  <c r="Y33"/>
  <c r="W33"/>
  <c r="Z32"/>
  <c r="X32"/>
  <c r="AA31"/>
  <c r="Y31"/>
  <c r="W31"/>
  <c r="Z30"/>
  <c r="X30"/>
  <c r="AA29"/>
  <c r="Y29"/>
  <c r="W29"/>
  <c r="Z28"/>
  <c r="X28"/>
  <c r="AA27"/>
  <c r="Y27"/>
  <c r="W27"/>
  <c r="Z26"/>
  <c r="X26"/>
  <c r="AA25"/>
  <c r="Y25"/>
  <c r="W25"/>
  <c r="Z24"/>
  <c r="X24"/>
  <c r="AA23"/>
  <c r="Y23"/>
  <c r="W23"/>
  <c r="Z22"/>
  <c r="X22"/>
  <c r="AA21"/>
  <c r="Y21"/>
  <c r="W21"/>
  <c r="Z20"/>
  <c r="X20"/>
  <c r="AA19"/>
  <c r="Y19"/>
  <c r="W19"/>
  <c r="Z18"/>
  <c r="X18"/>
  <c r="AA17"/>
  <c r="Y17"/>
  <c r="W17"/>
  <c r="Z16"/>
  <c r="X16"/>
  <c r="AA15"/>
  <c r="Y15"/>
  <c r="W15"/>
  <c r="Z14"/>
  <c r="X14"/>
  <c r="AA13"/>
  <c r="Y13"/>
  <c r="W13"/>
  <c r="Z12"/>
  <c r="X12"/>
  <c r="AA11"/>
  <c r="Y11"/>
  <c r="W11"/>
  <c r="Z10"/>
  <c r="X10"/>
  <c r="AA9"/>
  <c r="Y9"/>
  <c r="W9"/>
  <c r="Z8"/>
  <c r="X8"/>
  <c r="AA7"/>
  <c r="Y7"/>
  <c r="W7"/>
  <c r="Z6"/>
  <c r="X6"/>
  <c r="AA5"/>
  <c r="Y5"/>
  <c r="W5"/>
  <c r="Z4"/>
  <c r="X4"/>
  <c r="AA3"/>
  <c r="Y3"/>
  <c r="W3"/>
  <c r="Z2"/>
  <c r="X2"/>
  <c r="W75"/>
  <c r="W74"/>
  <c r="W73"/>
  <c r="Z72"/>
  <c r="W72"/>
  <c r="Z71"/>
  <c r="W71"/>
  <c r="Z70"/>
  <c r="W70"/>
  <c r="Z69"/>
  <c r="W69"/>
  <c r="Z68"/>
  <c r="W68"/>
  <c r="Z67"/>
  <c r="W67"/>
  <c r="Z66"/>
  <c r="W66"/>
  <c r="Z65"/>
  <c r="W65"/>
  <c r="Z64"/>
  <c r="W64"/>
  <c r="Z63"/>
  <c r="W63"/>
  <c r="Z62"/>
  <c r="W62"/>
  <c r="Z61"/>
  <c r="W61"/>
  <c r="Z60"/>
  <c r="W60"/>
  <c r="Z59"/>
  <c r="W59"/>
  <c r="Z58"/>
  <c r="W58"/>
  <c r="Z57"/>
  <c r="W57"/>
  <c r="Z56"/>
  <c r="W56"/>
  <c r="Z55"/>
  <c r="W55"/>
  <c r="Z54"/>
  <c r="W54"/>
  <c r="Z53"/>
  <c r="W53"/>
  <c r="Z52"/>
  <c r="W52"/>
  <c r="Z51"/>
  <c r="W51"/>
  <c r="Z50"/>
  <c r="W50"/>
  <c r="Z49"/>
  <c r="X49"/>
  <c r="AA48"/>
  <c r="Y48"/>
  <c r="W48"/>
  <c r="Z47"/>
  <c r="X47"/>
  <c r="AA46"/>
  <c r="Y46"/>
  <c r="W46"/>
  <c r="Z45"/>
  <c r="X45"/>
  <c r="AA44"/>
  <c r="Y44"/>
  <c r="W44"/>
  <c r="Z43"/>
  <c r="X43"/>
  <c r="AA42"/>
  <c r="Y42"/>
  <c r="W42"/>
  <c r="Z41"/>
  <c r="X41"/>
  <c r="AA40"/>
  <c r="Y40"/>
  <c r="W40"/>
  <c r="Z39"/>
  <c r="X39"/>
  <c r="AA38"/>
  <c r="Y38"/>
  <c r="W38"/>
  <c r="Z37"/>
  <c r="X37"/>
  <c r="AA36"/>
  <c r="Y36"/>
  <c r="W36"/>
  <c r="Z35"/>
  <c r="X35"/>
  <c r="AA34"/>
  <c r="Y34"/>
  <c r="W34"/>
  <c r="Z33"/>
  <c r="X33"/>
  <c r="AA32"/>
  <c r="Y32"/>
  <c r="W32"/>
  <c r="Z31"/>
  <c r="X31"/>
  <c r="AA30"/>
  <c r="Y30"/>
  <c r="W30"/>
  <c r="Z29"/>
  <c r="X29"/>
  <c r="AA28"/>
  <c r="Y28"/>
  <c r="W28"/>
  <c r="Z27"/>
  <c r="X27"/>
  <c r="AA26"/>
  <c r="Y26"/>
  <c r="W26"/>
  <c r="Z25"/>
  <c r="X25"/>
  <c r="AA24"/>
  <c r="Y24"/>
  <c r="W24"/>
  <c r="Z23"/>
  <c r="X23"/>
  <c r="AA22"/>
  <c r="Y22"/>
  <c r="W22"/>
  <c r="Z21"/>
  <c r="X21"/>
  <c r="AA20"/>
  <c r="Y20"/>
  <c r="W20"/>
  <c r="Z19"/>
  <c r="X19"/>
  <c r="AA18"/>
  <c r="Y18"/>
  <c r="W18"/>
  <c r="Z17"/>
  <c r="X17"/>
  <c r="AA16"/>
  <c r="Y16"/>
  <c r="W16"/>
  <c r="Z15"/>
  <c r="X15"/>
  <c r="AA14"/>
  <c r="Y14"/>
  <c r="W14"/>
  <c r="Z13"/>
  <c r="X13"/>
  <c r="AA12"/>
  <c r="Y12"/>
  <c r="W12"/>
  <c r="Z11"/>
  <c r="X11"/>
  <c r="AA10"/>
  <c r="Y10"/>
  <c r="W10"/>
  <c r="Z9"/>
  <c r="X9"/>
  <c r="AA8"/>
  <c r="Y8"/>
  <c r="W8"/>
  <c r="Z7"/>
  <c r="X7"/>
  <c r="AA6"/>
  <c r="Y6"/>
  <c r="W6"/>
  <c r="Z5"/>
  <c r="X5"/>
  <c r="AA4"/>
  <c r="Y4"/>
  <c r="W4"/>
  <c r="Z3"/>
  <c r="X3"/>
  <c r="AA2"/>
  <c r="Y2"/>
  <c r="W2"/>
  <c r="V2" s="1"/>
  <c r="D23" l="1" a="1"/>
  <c r="D23" s="1"/>
  <c r="V3"/>
  <c r="V4" s="1"/>
  <c r="V5" s="1"/>
  <c r="V6" s="1"/>
  <c r="V7" s="1"/>
  <c r="V8" s="1"/>
  <c r="V9" s="1"/>
  <c r="V10" s="1"/>
  <c r="V11" s="1"/>
  <c r="V12" s="1"/>
  <c r="V13" s="1"/>
  <c r="V14" s="1"/>
  <c r="V15" s="1"/>
  <c r="V16" s="1"/>
  <c r="V17" s="1"/>
  <c r="V18" s="1"/>
  <c r="V19" s="1"/>
  <c r="V20" s="1"/>
  <c r="V21" s="1"/>
  <c r="V22" s="1"/>
  <c r="V23" s="1"/>
  <c r="V24" s="1"/>
  <c r="V25" s="1"/>
  <c r="V26" s="1"/>
  <c r="V27" s="1"/>
  <c r="V28" s="1"/>
  <c r="V29" s="1"/>
  <c r="V30" s="1"/>
  <c r="V31" s="1"/>
  <c r="V32" s="1"/>
  <c r="V33" s="1"/>
  <c r="V34" s="1"/>
  <c r="V35" s="1"/>
  <c r="V36" s="1"/>
  <c r="V37" s="1"/>
  <c r="V38" s="1"/>
  <c r="V39" s="1"/>
  <c r="V40" s="1"/>
  <c r="V41" s="1"/>
  <c r="V42" s="1"/>
  <c r="V43" s="1"/>
  <c r="V44" s="1"/>
  <c r="V45" s="1"/>
  <c r="V46" s="1"/>
  <c r="V47" s="1"/>
  <c r="V48" s="1"/>
  <c r="V49" s="1"/>
  <c r="V50" s="1"/>
  <c r="V51" s="1"/>
  <c r="V52" s="1"/>
  <c r="V53" s="1"/>
  <c r="V54" s="1"/>
  <c r="V55" s="1"/>
  <c r="V56" s="1"/>
  <c r="V57" s="1"/>
  <c r="V58" s="1"/>
  <c r="V59" s="1"/>
  <c r="V60" s="1"/>
  <c r="V61" s="1"/>
  <c r="V62" s="1"/>
  <c r="V63" s="1"/>
  <c r="V64" s="1"/>
  <c r="V65" s="1"/>
  <c r="V66" s="1"/>
  <c r="V67" s="1"/>
  <c r="V68" s="1"/>
  <c r="V69" s="1"/>
  <c r="V70" s="1"/>
  <c r="V71" s="1"/>
  <c r="V72" s="1"/>
  <c r="V73" s="1"/>
  <c r="V74" s="1"/>
  <c r="V75" s="1"/>
  <c r="V76" s="1"/>
  <c r="V77" s="1"/>
  <c r="V78" s="1"/>
  <c r="V79" s="1"/>
  <c r="V80" s="1"/>
  <c r="V81" s="1"/>
  <c r="V82" s="1"/>
  <c r="V83" s="1"/>
  <c r="V84" s="1"/>
  <c r="V85" s="1"/>
  <c r="V86" s="1"/>
  <c r="V87" s="1"/>
  <c r="V88" s="1"/>
  <c r="V89" s="1"/>
  <c r="V90" s="1"/>
  <c r="V91" s="1"/>
  <c r="V92" s="1"/>
  <c r="V93" s="1"/>
  <c r="V94" s="1"/>
  <c r="V95" s="1"/>
  <c r="V96" s="1"/>
  <c r="V97" s="1"/>
  <c r="V98" s="1"/>
  <c r="V99" s="1"/>
  <c r="V100" s="1"/>
  <c r="V101" s="1"/>
  <c r="V102" s="1"/>
  <c r="V103" s="1"/>
  <c r="V104" s="1"/>
  <c r="V105" s="1"/>
  <c r="V106" s="1"/>
  <c r="V107" s="1"/>
  <c r="V108" s="1"/>
  <c r="V109" s="1"/>
  <c r="V110" s="1"/>
  <c r="V111" s="1"/>
  <c r="V112" s="1"/>
  <c r="V113" s="1"/>
  <c r="V114" s="1"/>
  <c r="V115" s="1"/>
  <c r="V116" s="1"/>
  <c r="V117" s="1"/>
  <c r="V118" s="1"/>
  <c r="V119" s="1"/>
  <c r="V120" s="1"/>
  <c r="V121" s="1"/>
  <c r="V122" s="1"/>
  <c r="V123" s="1"/>
  <c r="V124" s="1"/>
  <c r="V125" s="1"/>
  <c r="V126" s="1"/>
  <c r="V127" s="1"/>
  <c r="V128" s="1"/>
  <c r="V129" s="1"/>
  <c r="V130" s="1"/>
  <c r="V131" s="1"/>
  <c r="V132" s="1"/>
  <c r="V133" s="1"/>
  <c r="V134" s="1"/>
  <c r="V135" s="1"/>
  <c r="V136" s="1"/>
  <c r="V137" s="1"/>
  <c r="V138" s="1"/>
  <c r="V139" s="1"/>
  <c r="V140" s="1"/>
  <c r="V141" s="1"/>
  <c r="V142" s="1"/>
  <c r="V143" s="1"/>
  <c r="V144" s="1"/>
  <c r="V145" s="1"/>
  <c r="V146" s="1"/>
  <c r="V147" s="1"/>
  <c r="V148" s="1"/>
  <c r="V149" s="1"/>
  <c r="V150" s="1"/>
  <c r="V151" s="1"/>
  <c r="V152" s="1"/>
  <c r="V153" s="1"/>
  <c r="V154" s="1"/>
  <c r="V155" s="1"/>
  <c r="V156" s="1"/>
  <c r="V157" s="1"/>
  <c r="V158" s="1"/>
  <c r="V159" s="1"/>
  <c r="V160" s="1"/>
  <c r="V161" s="1"/>
  <c r="V162" s="1"/>
  <c r="V163" s="1"/>
  <c r="V164" s="1"/>
  <c r="V165" s="1"/>
  <c r="V166" s="1"/>
  <c r="V167" s="1"/>
  <c r="V168" s="1"/>
  <c r="V169" s="1"/>
  <c r="V170" s="1"/>
  <c r="V171" s="1"/>
  <c r="V172" s="1"/>
  <c r="V173" s="1"/>
  <c r="V174" s="1"/>
  <c r="V175" s="1"/>
  <c r="V176" s="1"/>
  <c r="V177" s="1"/>
  <c r="V178" s="1"/>
  <c r="V179" s="1"/>
  <c r="V180" s="1"/>
  <c r="V181" s="1"/>
  <c r="V182" s="1"/>
  <c r="V183" s="1"/>
  <c r="V184" s="1"/>
  <c r="V185" s="1"/>
  <c r="V186" s="1"/>
  <c r="V187" s="1"/>
  <c r="V188" s="1"/>
  <c r="V189" s="1"/>
  <c r="V190" s="1"/>
  <c r="V191" s="1"/>
  <c r="V192" s="1"/>
  <c r="V193" s="1"/>
  <c r="V194" s="1"/>
  <c r="V195" s="1"/>
  <c r="V196" s="1"/>
  <c r="V197" s="1"/>
  <c r="V198" s="1"/>
  <c r="V199" s="1"/>
  <c r="V200" s="1"/>
  <c r="AF200"/>
  <c r="AC200"/>
  <c r="AF199"/>
  <c r="AC199"/>
  <c r="AF198"/>
  <c r="AC198"/>
  <c r="AF197"/>
  <c r="AC197"/>
  <c r="AF196"/>
  <c r="AC196"/>
  <c r="AF195"/>
  <c r="AC195"/>
  <c r="AF194"/>
  <c r="AC194"/>
  <c r="AF193"/>
  <c r="AC193"/>
  <c r="AF192"/>
  <c r="AC192"/>
  <c r="AF191"/>
  <c r="AC191"/>
  <c r="AF190"/>
  <c r="AC190"/>
  <c r="AF189"/>
  <c r="AC189"/>
  <c r="AF188"/>
  <c r="AC188"/>
  <c r="AF187"/>
  <c r="AC187"/>
  <c r="AF186"/>
  <c r="AC186"/>
  <c r="AF185"/>
  <c r="AC185"/>
  <c r="AF184"/>
  <c r="AC184"/>
  <c r="AF183"/>
  <c r="AC183"/>
  <c r="AF182"/>
  <c r="AC182"/>
  <c r="AF181"/>
  <c r="AC181"/>
  <c r="AF180"/>
  <c r="AC180"/>
  <c r="AF179"/>
  <c r="AC179"/>
  <c r="AF178"/>
  <c r="AC178"/>
  <c r="AF177"/>
  <c r="AC177"/>
  <c r="AF176"/>
  <c r="AC176"/>
  <c r="AF175"/>
  <c r="AC175"/>
  <c r="AF174"/>
  <c r="AC174"/>
  <c r="AF173"/>
  <c r="AC173"/>
  <c r="AF172"/>
  <c r="AC172"/>
  <c r="AF171"/>
  <c r="AC171"/>
  <c r="AF170"/>
  <c r="AC170"/>
  <c r="AF169"/>
  <c r="AC169"/>
  <c r="AF168"/>
  <c r="AC168"/>
  <c r="AF167"/>
  <c r="AC167"/>
  <c r="AF166"/>
  <c r="AC166"/>
  <c r="AF165"/>
  <c r="AC165"/>
  <c r="AF164"/>
  <c r="AC164"/>
  <c r="AF163"/>
  <c r="AC163"/>
  <c r="AF162"/>
  <c r="AC162"/>
  <c r="AF161"/>
  <c r="AC161"/>
  <c r="AF160"/>
  <c r="AC160"/>
  <c r="AF159"/>
  <c r="AC159"/>
  <c r="AF158"/>
  <c r="AC158"/>
  <c r="AF157"/>
  <c r="AC157"/>
  <c r="AF156"/>
  <c r="AC156"/>
  <c r="AF155"/>
  <c r="AC155"/>
  <c r="AF154"/>
  <c r="AC154"/>
  <c r="AF153"/>
  <c r="AC153"/>
  <c r="AF152"/>
  <c r="AC152"/>
  <c r="AF151"/>
  <c r="AC151"/>
  <c r="AF150"/>
  <c r="AC150"/>
  <c r="AF149"/>
  <c r="AC149"/>
  <c r="AF148"/>
  <c r="AC148"/>
  <c r="AF147"/>
  <c r="AC147"/>
  <c r="AF146"/>
  <c r="AC146"/>
  <c r="AF145"/>
  <c r="AC145"/>
  <c r="AF144"/>
  <c r="AC144"/>
  <c r="AF143"/>
  <c r="AC143"/>
  <c r="AF142"/>
  <c r="AC142"/>
  <c r="AF141"/>
  <c r="AC141"/>
  <c r="AF140"/>
  <c r="AC140"/>
  <c r="AF139"/>
  <c r="AC139"/>
  <c r="AF138"/>
  <c r="AC138"/>
  <c r="AF137"/>
  <c r="AC137"/>
  <c r="AF136"/>
  <c r="AC136"/>
  <c r="AF135"/>
  <c r="AC135"/>
  <c r="AF134"/>
  <c r="AC134"/>
  <c r="AF133"/>
  <c r="AC133"/>
  <c r="AF132"/>
  <c r="AC132"/>
  <c r="AF131"/>
  <c r="AC131"/>
  <c r="AF130"/>
  <c r="AC130"/>
  <c r="AF129"/>
  <c r="AC129"/>
  <c r="AF128"/>
  <c r="AC128"/>
  <c r="AF127"/>
  <c r="AC127"/>
  <c r="AF126"/>
  <c r="AC126"/>
  <c r="AF125"/>
  <c r="AC125"/>
  <c r="AF124"/>
  <c r="AC124"/>
  <c r="AF123"/>
  <c r="AC123"/>
  <c r="AF122"/>
  <c r="AC122"/>
  <c r="AF121"/>
  <c r="AC121"/>
  <c r="AF120"/>
  <c r="AC120"/>
  <c r="AF119"/>
  <c r="AC119"/>
  <c r="AF118"/>
  <c r="AC118"/>
  <c r="AF117"/>
  <c r="AC117"/>
  <c r="AF116"/>
  <c r="AC116"/>
  <c r="AF115"/>
  <c r="AC115"/>
  <c r="AF114"/>
  <c r="AC114"/>
  <c r="AF113"/>
  <c r="AC113"/>
  <c r="AF112"/>
  <c r="AC112"/>
  <c r="AF111"/>
  <c r="AC111"/>
  <c r="AF110"/>
  <c r="AC110"/>
  <c r="AF109"/>
  <c r="AC109"/>
  <c r="AF108"/>
  <c r="AC108"/>
  <c r="AF107"/>
  <c r="AC107"/>
  <c r="AF106"/>
  <c r="AC106"/>
  <c r="AF105"/>
  <c r="AC105"/>
  <c r="AF104"/>
  <c r="AC104"/>
  <c r="AF103"/>
  <c r="AC103"/>
  <c r="AF102"/>
  <c r="AC102"/>
  <c r="AF101"/>
  <c r="AC101"/>
  <c r="AF100"/>
  <c r="AC100"/>
  <c r="AF99"/>
  <c r="AC99"/>
  <c r="AF98"/>
  <c r="AC98"/>
  <c r="AF97"/>
  <c r="AC97"/>
  <c r="AF96"/>
  <c r="AC96"/>
  <c r="AF95"/>
  <c r="AC95"/>
  <c r="AF94"/>
  <c r="AC94"/>
  <c r="AF93"/>
  <c r="AC93"/>
  <c r="AF92"/>
  <c r="AC92"/>
  <c r="AF91"/>
  <c r="AC91"/>
  <c r="AF90"/>
  <c r="AC90"/>
  <c r="AF89"/>
  <c r="AC89"/>
  <c r="AF88"/>
  <c r="AC88"/>
  <c r="AF87"/>
  <c r="AC87"/>
  <c r="AF86"/>
  <c r="AC86"/>
  <c r="AF85"/>
  <c r="AC85"/>
  <c r="AF84"/>
  <c r="AC84"/>
  <c r="AF83"/>
  <c r="AC83"/>
  <c r="AF82"/>
  <c r="AC82"/>
  <c r="AF81"/>
  <c r="AC81"/>
  <c r="AF80"/>
  <c r="AC80"/>
  <c r="AF79"/>
  <c r="AC79"/>
  <c r="AF78"/>
  <c r="AC78"/>
  <c r="AF77"/>
  <c r="AG200"/>
  <c r="AE200"/>
  <c r="AG199"/>
  <c r="AE199"/>
  <c r="AG198"/>
  <c r="AE198"/>
  <c r="AG197"/>
  <c r="AE197"/>
  <c r="AG196"/>
  <c r="AE196"/>
  <c r="AG195"/>
  <c r="AE195"/>
  <c r="AG194"/>
  <c r="AE194"/>
  <c r="AG193"/>
  <c r="AE193"/>
  <c r="AG192"/>
  <c r="AE192"/>
  <c r="AG191"/>
  <c r="AE191"/>
  <c r="AG190"/>
  <c r="AE190"/>
  <c r="AG189"/>
  <c r="AE189"/>
  <c r="AG188"/>
  <c r="AE188"/>
  <c r="AG187"/>
  <c r="AE187"/>
  <c r="AG186"/>
  <c r="AE186"/>
  <c r="AG185"/>
  <c r="AE185"/>
  <c r="AG184"/>
  <c r="AE184"/>
  <c r="AG183"/>
  <c r="AE183"/>
  <c r="AG182"/>
  <c r="AE182"/>
  <c r="AG181"/>
  <c r="AE181"/>
  <c r="AG180"/>
  <c r="AE180"/>
  <c r="AG179"/>
  <c r="AE179"/>
  <c r="AG178"/>
  <c r="AE178"/>
  <c r="AG177"/>
  <c r="AE177"/>
  <c r="AG176"/>
  <c r="AE176"/>
  <c r="AG175"/>
  <c r="AE175"/>
  <c r="AG174"/>
  <c r="AE174"/>
  <c r="AG173"/>
  <c r="AE173"/>
  <c r="AG172"/>
  <c r="AE172"/>
  <c r="AG171"/>
  <c r="AE171"/>
  <c r="AG170"/>
  <c r="AE170"/>
  <c r="AG169"/>
  <c r="AE169"/>
  <c r="AG168"/>
  <c r="AE168"/>
  <c r="AG167"/>
  <c r="AE167"/>
  <c r="AG166"/>
  <c r="AE166"/>
  <c r="AG165"/>
  <c r="AE165"/>
  <c r="AG164"/>
  <c r="AE164"/>
  <c r="AG163"/>
  <c r="AE163"/>
  <c r="AG162"/>
  <c r="AE162"/>
  <c r="AG161"/>
  <c r="AE161"/>
  <c r="AG160"/>
  <c r="AE160"/>
  <c r="AG159"/>
  <c r="AE159"/>
  <c r="AG158"/>
  <c r="AE158"/>
  <c r="AG157"/>
  <c r="AE157"/>
  <c r="AG156"/>
  <c r="AE156"/>
  <c r="AG155"/>
  <c r="AE155"/>
  <c r="AG154"/>
  <c r="AE154"/>
  <c r="AG153"/>
  <c r="AE153"/>
  <c r="AG152"/>
  <c r="AE152"/>
  <c r="AG151"/>
  <c r="AE151"/>
  <c r="AG150"/>
  <c r="AE150"/>
  <c r="AG149"/>
  <c r="AE149"/>
  <c r="AG148"/>
  <c r="AE148"/>
  <c r="AG147"/>
  <c r="AE147"/>
  <c r="AG146"/>
  <c r="AE146"/>
  <c r="AG145"/>
  <c r="AE145"/>
  <c r="AG144"/>
  <c r="AE144"/>
  <c r="AG143"/>
  <c r="AE143"/>
  <c r="AG142"/>
  <c r="AE142"/>
  <c r="AG141"/>
  <c r="AE141"/>
  <c r="AG140"/>
  <c r="AE140"/>
  <c r="AG139"/>
  <c r="AE139"/>
  <c r="AG138"/>
  <c r="AE138"/>
  <c r="AG137"/>
  <c r="AE137"/>
  <c r="AG136"/>
  <c r="AE136"/>
  <c r="AG135"/>
  <c r="AE135"/>
  <c r="AG134"/>
  <c r="AE134"/>
  <c r="AG133"/>
  <c r="AE133"/>
  <c r="AG132"/>
  <c r="AE132"/>
  <c r="AG131"/>
  <c r="AE131"/>
  <c r="AG130"/>
  <c r="AE130"/>
  <c r="AG129"/>
  <c r="AE129"/>
  <c r="AG128"/>
  <c r="AE128"/>
  <c r="AG127"/>
  <c r="AE127"/>
  <c r="AG126"/>
  <c r="AE126"/>
  <c r="AG125"/>
  <c r="AE125"/>
  <c r="AG124"/>
  <c r="AE124"/>
  <c r="AG123"/>
  <c r="AE123"/>
  <c r="AG122"/>
  <c r="AE122"/>
  <c r="AG121"/>
  <c r="AE121"/>
  <c r="AG120"/>
  <c r="AE120"/>
  <c r="AG119"/>
  <c r="AE119"/>
  <c r="AG118"/>
  <c r="AE118"/>
  <c r="AG117"/>
  <c r="AE117"/>
  <c r="AG116"/>
  <c r="AE116"/>
  <c r="AG115"/>
  <c r="AE115"/>
  <c r="AG114"/>
  <c r="AE114"/>
  <c r="AG113"/>
  <c r="AE113"/>
  <c r="AG112"/>
  <c r="AE112"/>
  <c r="AG111"/>
  <c r="AE111"/>
  <c r="AG110"/>
  <c r="AE110"/>
  <c r="AG109"/>
  <c r="AE109"/>
  <c r="AG108"/>
  <c r="AE108"/>
  <c r="AG107"/>
  <c r="AE107"/>
  <c r="AG106"/>
  <c r="AE106"/>
  <c r="AG105"/>
  <c r="AE105"/>
  <c r="AG104"/>
  <c r="AE104"/>
  <c r="AG103"/>
  <c r="AE103"/>
  <c r="AG102"/>
  <c r="AE102"/>
  <c r="AG101"/>
  <c r="AE101"/>
  <c r="AG100"/>
  <c r="AE100"/>
  <c r="AG99"/>
  <c r="AE99"/>
  <c r="AG98"/>
  <c r="AE98"/>
  <c r="AG97"/>
  <c r="AE97"/>
  <c r="AG96"/>
  <c r="AE96"/>
  <c r="AG95"/>
  <c r="AE95"/>
  <c r="AG94"/>
  <c r="AE94"/>
  <c r="AG93"/>
  <c r="AE93"/>
  <c r="AG92"/>
  <c r="AE92"/>
  <c r="AG91"/>
  <c r="AE91"/>
  <c r="AG90"/>
  <c r="AE90"/>
  <c r="AG89"/>
  <c r="AE89"/>
  <c r="AG88"/>
  <c r="AE88"/>
  <c r="AG87"/>
  <c r="AE87"/>
  <c r="AG86"/>
  <c r="AE86"/>
  <c r="AG85"/>
  <c r="AE85"/>
  <c r="AG84"/>
  <c r="AE84"/>
  <c r="AG83"/>
  <c r="AE83"/>
  <c r="AG82"/>
  <c r="AE82"/>
  <c r="AG81"/>
  <c r="AE81"/>
  <c r="AG80"/>
  <c r="AE80"/>
  <c r="AG79"/>
  <c r="AE79"/>
  <c r="AG78"/>
  <c r="AE78"/>
  <c r="AG77"/>
  <c r="AE77"/>
  <c r="AG76"/>
  <c r="AE76"/>
  <c r="AG75"/>
  <c r="AE75"/>
  <c r="AG74"/>
  <c r="AE74"/>
  <c r="AG73"/>
  <c r="AE73"/>
  <c r="AF76"/>
  <c r="AF75"/>
  <c r="AF74"/>
  <c r="AF73"/>
  <c r="AG72"/>
  <c r="AE72"/>
  <c r="AG71"/>
  <c r="AE71"/>
  <c r="AG70"/>
  <c r="AE70"/>
  <c r="AG69"/>
  <c r="AE69"/>
  <c r="AG68"/>
  <c r="AE68"/>
  <c r="AG67"/>
  <c r="AE67"/>
  <c r="AG66"/>
  <c r="AE66"/>
  <c r="AG65"/>
  <c r="AE65"/>
  <c r="AG64"/>
  <c r="AE64"/>
  <c r="AG63"/>
  <c r="AE63"/>
  <c r="AG62"/>
  <c r="AE62"/>
  <c r="AG61"/>
  <c r="AE61"/>
  <c r="AG60"/>
  <c r="AE60"/>
  <c r="AG59"/>
  <c r="AE59"/>
  <c r="AG58"/>
  <c r="AE58"/>
  <c r="AG57"/>
  <c r="AE57"/>
  <c r="AG56"/>
  <c r="AE56"/>
  <c r="AG55"/>
  <c r="AE55"/>
  <c r="AG54"/>
  <c r="AE54"/>
  <c r="AG53"/>
  <c r="AE53"/>
  <c r="AG52"/>
  <c r="AE52"/>
  <c r="AG51"/>
  <c r="AE51"/>
  <c r="AG50"/>
  <c r="AE50"/>
  <c r="AG49"/>
  <c r="AE49"/>
  <c r="AC49"/>
  <c r="AF48"/>
  <c r="AD48"/>
  <c r="AG47"/>
  <c r="AE47"/>
  <c r="AC47"/>
  <c r="AF46"/>
  <c r="AD46"/>
  <c r="AG45"/>
  <c r="AE45"/>
  <c r="AC45"/>
  <c r="AF44"/>
  <c r="AD44"/>
  <c r="AG43"/>
  <c r="AE43"/>
  <c r="AC43"/>
  <c r="AF42"/>
  <c r="AD42"/>
  <c r="AG41"/>
  <c r="AE41"/>
  <c r="AC41"/>
  <c r="AF40"/>
  <c r="AD40"/>
  <c r="AG39"/>
  <c r="AE39"/>
  <c r="AC39"/>
  <c r="AF38"/>
  <c r="AD38"/>
  <c r="AG37"/>
  <c r="AE37"/>
  <c r="AC37"/>
  <c r="AF36"/>
  <c r="AD36"/>
  <c r="AG35"/>
  <c r="AE35"/>
  <c r="AC35"/>
  <c r="AF34"/>
  <c r="AD34"/>
  <c r="AG33"/>
  <c r="AE33"/>
  <c r="AC33"/>
  <c r="AF32"/>
  <c r="AD32"/>
  <c r="AG31"/>
  <c r="AE31"/>
  <c r="AC31"/>
  <c r="AF30"/>
  <c r="AD30"/>
  <c r="AG29"/>
  <c r="AE29"/>
  <c r="AC29"/>
  <c r="AF28"/>
  <c r="AD28"/>
  <c r="AG27"/>
  <c r="AE27"/>
  <c r="AC27"/>
  <c r="AF26"/>
  <c r="AD26"/>
  <c r="AG25"/>
  <c r="AE25"/>
  <c r="AC25"/>
  <c r="AF24"/>
  <c r="AD24"/>
  <c r="AG23"/>
  <c r="AE23"/>
  <c r="AC23"/>
  <c r="AF22"/>
  <c r="AD22"/>
  <c r="AG21"/>
  <c r="AE21"/>
  <c r="AC21"/>
  <c r="AF20"/>
  <c r="AD20"/>
  <c r="AG19"/>
  <c r="AE19"/>
  <c r="AC19"/>
  <c r="AF18"/>
  <c r="AD18"/>
  <c r="AG17"/>
  <c r="AE17"/>
  <c r="AC17"/>
  <c r="AF16"/>
  <c r="AD16"/>
  <c r="AG15"/>
  <c r="AE15"/>
  <c r="AC15"/>
  <c r="AF14"/>
  <c r="AD14"/>
  <c r="AG13"/>
  <c r="AE13"/>
  <c r="AC13"/>
  <c r="AF12"/>
  <c r="AD12"/>
  <c r="AG11"/>
  <c r="AE11"/>
  <c r="AC11"/>
  <c r="AF10"/>
  <c r="AD10"/>
  <c r="AG9"/>
  <c r="AE9"/>
  <c r="AC9"/>
  <c r="AF8"/>
  <c r="AD8"/>
  <c r="AG7"/>
  <c r="AE7"/>
  <c r="AC7"/>
  <c r="AF6"/>
  <c r="AD6"/>
  <c r="AG5"/>
  <c r="AE5"/>
  <c r="AC5"/>
  <c r="AF4"/>
  <c r="AD4"/>
  <c r="AG3"/>
  <c r="AE3"/>
  <c r="AC3"/>
  <c r="AF2"/>
  <c r="AD2"/>
  <c r="AC77"/>
  <c r="AC76"/>
  <c r="AC75"/>
  <c r="AC74"/>
  <c r="AC73"/>
  <c r="AF72"/>
  <c r="AC72"/>
  <c r="AF71"/>
  <c r="AC71"/>
  <c r="AF70"/>
  <c r="AC70"/>
  <c r="AF69"/>
  <c r="AC69"/>
  <c r="AF68"/>
  <c r="AC68"/>
  <c r="AF67"/>
  <c r="AC67"/>
  <c r="AF66"/>
  <c r="AC66"/>
  <c r="AF65"/>
  <c r="AC65"/>
  <c r="AF64"/>
  <c r="AC64"/>
  <c r="AF63"/>
  <c r="AC63"/>
  <c r="AF62"/>
  <c r="AC62"/>
  <c r="AF61"/>
  <c r="AC61"/>
  <c r="AF60"/>
  <c r="AC60"/>
  <c r="AF59"/>
  <c r="AC59"/>
  <c r="AF58"/>
  <c r="AC58"/>
  <c r="AF57"/>
  <c r="AC57"/>
  <c r="AF56"/>
  <c r="AC56"/>
  <c r="AF55"/>
  <c r="AC55"/>
  <c r="AF54"/>
  <c r="AC54"/>
  <c r="AF53"/>
  <c r="AC53"/>
  <c r="AF52"/>
  <c r="AC52"/>
  <c r="AF51"/>
  <c r="AC51"/>
  <c r="AF50"/>
  <c r="AC50"/>
  <c r="AF49"/>
  <c r="AD49"/>
  <c r="AG48"/>
  <c r="AE48"/>
  <c r="AC48"/>
  <c r="AF47"/>
  <c r="AD47"/>
  <c r="AG46"/>
  <c r="AE46"/>
  <c r="AC46"/>
  <c r="AF45"/>
  <c r="AD45"/>
  <c r="AG44"/>
  <c r="AE44"/>
  <c r="AC44"/>
  <c r="AF43"/>
  <c r="AD43"/>
  <c r="AG42"/>
  <c r="AE42"/>
  <c r="AC42"/>
  <c r="AF41"/>
  <c r="AD41"/>
  <c r="AG40"/>
  <c r="AE40"/>
  <c r="AC40"/>
  <c r="AF39"/>
  <c r="AD39"/>
  <c r="AG38"/>
  <c r="AE38"/>
  <c r="AC38"/>
  <c r="AF37"/>
  <c r="AD37"/>
  <c r="AG36"/>
  <c r="AE36"/>
  <c r="AC36"/>
  <c r="AF35"/>
  <c r="AD35"/>
  <c r="AG34"/>
  <c r="AE34"/>
  <c r="AC34"/>
  <c r="AF33"/>
  <c r="AD33"/>
  <c r="AG32"/>
  <c r="AE32"/>
  <c r="AC32"/>
  <c r="AF31"/>
  <c r="AD31"/>
  <c r="AG30"/>
  <c r="AE30"/>
  <c r="AC30"/>
  <c r="AF29"/>
  <c r="AD29"/>
  <c r="AG28"/>
  <c r="AE28"/>
  <c r="AC28"/>
  <c r="AF27"/>
  <c r="AD27"/>
  <c r="AG26"/>
  <c r="AE26"/>
  <c r="AC26"/>
  <c r="AF25"/>
  <c r="AD25"/>
  <c r="AG24"/>
  <c r="AE24"/>
  <c r="AC24"/>
  <c r="AF23"/>
  <c r="AD23"/>
  <c r="AG22"/>
  <c r="AE22"/>
  <c r="AC22"/>
  <c r="AF21"/>
  <c r="AD21"/>
  <c r="AG20"/>
  <c r="AE20"/>
  <c r="AC20"/>
  <c r="AF19"/>
  <c r="AD19"/>
  <c r="AG18"/>
  <c r="AE18"/>
  <c r="AC18"/>
  <c r="AF17"/>
  <c r="AD17"/>
  <c r="AG16"/>
  <c r="AE16"/>
  <c r="AC16"/>
  <c r="AF15"/>
  <c r="AD15"/>
  <c r="AG14"/>
  <c r="AE14"/>
  <c r="AC14"/>
  <c r="AF13"/>
  <c r="AD13"/>
  <c r="AG12"/>
  <c r="AE12"/>
  <c r="AC12"/>
  <c r="AF11"/>
  <c r="AD11"/>
  <c r="AG10"/>
  <c r="AE10"/>
  <c r="AC10"/>
  <c r="AF9"/>
  <c r="AD9"/>
  <c r="AG8"/>
  <c r="AE8"/>
  <c r="AC8"/>
  <c r="AF7"/>
  <c r="AD7"/>
  <c r="AG6"/>
  <c r="AE6"/>
  <c r="AC6"/>
  <c r="AF5"/>
  <c r="AD5"/>
  <c r="AG4"/>
  <c r="AE4"/>
  <c r="AC4"/>
  <c r="AF3"/>
  <c r="AD3"/>
  <c r="AG2"/>
  <c r="AE2"/>
  <c r="AC2"/>
  <c r="AB2" s="1"/>
  <c r="D24" l="1" a="1"/>
  <c r="D24" s="1"/>
  <c r="AB3"/>
  <c r="AB4" s="1"/>
  <c r="AB5" s="1"/>
  <c r="AB6" s="1"/>
  <c r="AB7" s="1"/>
  <c r="AB8" s="1"/>
  <c r="AB9" s="1"/>
  <c r="AB10" s="1"/>
  <c r="AB11" s="1"/>
  <c r="AB12" s="1"/>
  <c r="AB13" s="1"/>
  <c r="AB14" s="1"/>
  <c r="AB15" s="1"/>
  <c r="AB16" s="1"/>
  <c r="AB17" s="1"/>
  <c r="AB18" s="1"/>
  <c r="AB19" s="1"/>
  <c r="AB20" s="1"/>
  <c r="AB21" s="1"/>
  <c r="AB22" s="1"/>
  <c r="AB23" s="1"/>
  <c r="AB24" s="1"/>
  <c r="AB25" s="1"/>
  <c r="AB26" s="1"/>
  <c r="AB27" s="1"/>
  <c r="AB28" s="1"/>
  <c r="AB29" s="1"/>
  <c r="AB30" s="1"/>
  <c r="AB31" s="1"/>
  <c r="AB32" s="1"/>
  <c r="AB33" s="1"/>
  <c r="AB34" s="1"/>
  <c r="AB35" s="1"/>
  <c r="AB36" s="1"/>
  <c r="AB37" s="1"/>
  <c r="AB38" s="1"/>
  <c r="AB39" s="1"/>
  <c r="AB40" s="1"/>
  <c r="AB41" s="1"/>
  <c r="AB42" s="1"/>
  <c r="AB43" s="1"/>
  <c r="AB44" s="1"/>
  <c r="AB45" s="1"/>
  <c r="AB46" s="1"/>
  <c r="AB47" s="1"/>
  <c r="AB48" s="1"/>
  <c r="AB49" s="1"/>
  <c r="AB50" s="1"/>
  <c r="AB51" s="1"/>
  <c r="AB52" s="1"/>
  <c r="AB53" s="1"/>
  <c r="AB54" s="1"/>
  <c r="AB55" s="1"/>
  <c r="AB56" s="1"/>
  <c r="AB57" s="1"/>
  <c r="AB58" s="1"/>
  <c r="AB59" s="1"/>
  <c r="AB60" s="1"/>
  <c r="AB61" s="1"/>
  <c r="AB62" s="1"/>
  <c r="AB63" s="1"/>
  <c r="AB64" s="1"/>
  <c r="AB65" s="1"/>
  <c r="AB66" s="1"/>
  <c r="AB67" s="1"/>
  <c r="AB68" s="1"/>
  <c r="AB69" s="1"/>
  <c r="AB70" s="1"/>
  <c r="AB71" s="1"/>
  <c r="AB72" s="1"/>
  <c r="AB73" s="1"/>
  <c r="AB74" s="1"/>
  <c r="AB75" s="1"/>
  <c r="AB76" s="1"/>
  <c r="AB77" s="1"/>
  <c r="AB78" s="1"/>
  <c r="AB79" s="1"/>
  <c r="AB80" s="1"/>
  <c r="AB81" s="1"/>
  <c r="AB82" s="1"/>
  <c r="AB83" s="1"/>
  <c r="AB84" s="1"/>
  <c r="AB85" s="1"/>
  <c r="AB86" s="1"/>
  <c r="AB87" s="1"/>
  <c r="AB88" s="1"/>
  <c r="AB89" s="1"/>
  <c r="AB90" s="1"/>
  <c r="AB91" s="1"/>
  <c r="AB92" s="1"/>
  <c r="AB93" s="1"/>
  <c r="AB94" s="1"/>
  <c r="AB95" s="1"/>
  <c r="AB96" s="1"/>
  <c r="AB97" s="1"/>
  <c r="AB98" s="1"/>
  <c r="AB99" s="1"/>
  <c r="AB100" s="1"/>
  <c r="AB101" s="1"/>
  <c r="AB102" s="1"/>
  <c r="AB103" s="1"/>
  <c r="AB104" s="1"/>
  <c r="AB105" s="1"/>
  <c r="AB106" s="1"/>
  <c r="AB107" s="1"/>
  <c r="AB108" s="1"/>
  <c r="AB109" s="1"/>
  <c r="AB110" s="1"/>
  <c r="AB111" s="1"/>
  <c r="AB112" s="1"/>
  <c r="AB113" s="1"/>
  <c r="AB114" s="1"/>
  <c r="AB115" s="1"/>
  <c r="AB116" s="1"/>
  <c r="AB117" s="1"/>
  <c r="AB118" s="1"/>
  <c r="AB119" s="1"/>
  <c r="AB120" s="1"/>
  <c r="AB121" s="1"/>
  <c r="AB122" s="1"/>
  <c r="AB123" s="1"/>
  <c r="AB124" s="1"/>
  <c r="AB125" s="1"/>
  <c r="AB126" s="1"/>
  <c r="AB127" s="1"/>
  <c r="AB128" s="1"/>
  <c r="AB129" s="1"/>
  <c r="AB130" s="1"/>
  <c r="AB131" s="1"/>
  <c r="AB132" s="1"/>
  <c r="AB133" s="1"/>
  <c r="AB134" s="1"/>
  <c r="AB135" s="1"/>
  <c r="AB136" s="1"/>
  <c r="AB137" s="1"/>
  <c r="AB138" s="1"/>
  <c r="AB139" s="1"/>
  <c r="AB140" s="1"/>
  <c r="AB141" s="1"/>
  <c r="AB142" s="1"/>
  <c r="AB143" s="1"/>
  <c r="AB144" s="1"/>
  <c r="AB145" s="1"/>
  <c r="AB146" s="1"/>
  <c r="AB147" s="1"/>
  <c r="AB148" s="1"/>
  <c r="AB149" s="1"/>
  <c r="AB150" s="1"/>
  <c r="AB151" s="1"/>
  <c r="AB152" s="1"/>
  <c r="AB153" s="1"/>
  <c r="AB154" s="1"/>
  <c r="AB155" s="1"/>
  <c r="AB156" s="1"/>
  <c r="AB157" s="1"/>
  <c r="AB158" s="1"/>
  <c r="AB159" s="1"/>
  <c r="AB160" s="1"/>
  <c r="AB161" s="1"/>
  <c r="AB162" s="1"/>
  <c r="AB163" s="1"/>
  <c r="AB164" s="1"/>
  <c r="AB165" s="1"/>
  <c r="AB166" s="1"/>
  <c r="AB167" s="1"/>
  <c r="AB168" s="1"/>
  <c r="AB169" s="1"/>
  <c r="AB170" s="1"/>
  <c r="AB171" s="1"/>
  <c r="AB172" s="1"/>
  <c r="AB173" s="1"/>
  <c r="AB174" s="1"/>
  <c r="AB175" s="1"/>
  <c r="AB176" s="1"/>
  <c r="AB177" s="1"/>
  <c r="AB178" s="1"/>
  <c r="AB179" s="1"/>
  <c r="AB180" s="1"/>
  <c r="AB181" s="1"/>
  <c r="AB182" s="1"/>
  <c r="AB183" s="1"/>
  <c r="AB184" s="1"/>
  <c r="AB185" s="1"/>
  <c r="AB186" s="1"/>
  <c r="AB187" s="1"/>
  <c r="AB188" s="1"/>
  <c r="AB189" s="1"/>
  <c r="AB190" s="1"/>
  <c r="AB191" s="1"/>
  <c r="AB192" s="1"/>
  <c r="AB193" s="1"/>
  <c r="AB194" s="1"/>
  <c r="AB195" s="1"/>
  <c r="AB196" s="1"/>
  <c r="AB197" s="1"/>
  <c r="AB198" s="1"/>
  <c r="AB199" s="1"/>
  <c r="AB200" s="1"/>
  <c r="AL200"/>
  <c r="AI200"/>
  <c r="AL199"/>
  <c r="AI199"/>
  <c r="AL198"/>
  <c r="AI198"/>
  <c r="AL197"/>
  <c r="AI197"/>
  <c r="AL196"/>
  <c r="AI196"/>
  <c r="AL195"/>
  <c r="AI195"/>
  <c r="AL194"/>
  <c r="AI194"/>
  <c r="AL193"/>
  <c r="AI193"/>
  <c r="AL192"/>
  <c r="AI192"/>
  <c r="AL191"/>
  <c r="AI191"/>
  <c r="AL190"/>
  <c r="AI190"/>
  <c r="AL189"/>
  <c r="AI189"/>
  <c r="AL188"/>
  <c r="AI188"/>
  <c r="AL187"/>
  <c r="AI187"/>
  <c r="AL186"/>
  <c r="AI186"/>
  <c r="AL185"/>
  <c r="AI185"/>
  <c r="AL184"/>
  <c r="AI184"/>
  <c r="AL183"/>
  <c r="AI183"/>
  <c r="AL182"/>
  <c r="AI182"/>
  <c r="AL181"/>
  <c r="AI181"/>
  <c r="AL180"/>
  <c r="AI180"/>
  <c r="AL179"/>
  <c r="AI179"/>
  <c r="AL178"/>
  <c r="AI178"/>
  <c r="AL177"/>
  <c r="AI177"/>
  <c r="AL176"/>
  <c r="AI176"/>
  <c r="AL175"/>
  <c r="AI175"/>
  <c r="AL174"/>
  <c r="AI174"/>
  <c r="AL173"/>
  <c r="AI173"/>
  <c r="AL172"/>
  <c r="AI172"/>
  <c r="AL171"/>
  <c r="AI171"/>
  <c r="AL170"/>
  <c r="AI170"/>
  <c r="AL169"/>
  <c r="AI169"/>
  <c r="AL168"/>
  <c r="AI168"/>
  <c r="AL167"/>
  <c r="AI167"/>
  <c r="AL166"/>
  <c r="AI166"/>
  <c r="AL165"/>
  <c r="AI165"/>
  <c r="AL164"/>
  <c r="AI164"/>
  <c r="AL163"/>
  <c r="AI163"/>
  <c r="AL162"/>
  <c r="AI162"/>
  <c r="AL161"/>
  <c r="AI161"/>
  <c r="AL160"/>
  <c r="AI160"/>
  <c r="AL159"/>
  <c r="AI159"/>
  <c r="AL158"/>
  <c r="AI158"/>
  <c r="AL157"/>
  <c r="AI157"/>
  <c r="AL156"/>
  <c r="AI156"/>
  <c r="AL155"/>
  <c r="AI155"/>
  <c r="AL154"/>
  <c r="AI154"/>
  <c r="AL153"/>
  <c r="AI153"/>
  <c r="AL152"/>
  <c r="AI152"/>
  <c r="AL151"/>
  <c r="AI151"/>
  <c r="AL150"/>
  <c r="AI150"/>
  <c r="AL149"/>
  <c r="AI149"/>
  <c r="AL148"/>
  <c r="AI148"/>
  <c r="AL147"/>
  <c r="AI147"/>
  <c r="AL146"/>
  <c r="AI146"/>
  <c r="AL145"/>
  <c r="AI145"/>
  <c r="AL144"/>
  <c r="AI144"/>
  <c r="AL143"/>
  <c r="AI143"/>
  <c r="AL142"/>
  <c r="AI142"/>
  <c r="AL141"/>
  <c r="AI141"/>
  <c r="AL140"/>
  <c r="AI140"/>
  <c r="AL139"/>
  <c r="AI139"/>
  <c r="AL138"/>
  <c r="AI138"/>
  <c r="AL137"/>
  <c r="AI137"/>
  <c r="AL136"/>
  <c r="AI136"/>
  <c r="AL135"/>
  <c r="AI135"/>
  <c r="AL134"/>
  <c r="AI134"/>
  <c r="AL133"/>
  <c r="AI133"/>
  <c r="AL132"/>
  <c r="AI132"/>
  <c r="AL131"/>
  <c r="AI131"/>
  <c r="AL130"/>
  <c r="AI130"/>
  <c r="AL129"/>
  <c r="AI129"/>
  <c r="AL128"/>
  <c r="AI128"/>
  <c r="AL127"/>
  <c r="AI127"/>
  <c r="AL126"/>
  <c r="AI126"/>
  <c r="AL125"/>
  <c r="AI125"/>
  <c r="AL124"/>
  <c r="AI124"/>
  <c r="AL123"/>
  <c r="AI123"/>
  <c r="AL122"/>
  <c r="AI122"/>
  <c r="AL121"/>
  <c r="AI121"/>
  <c r="AL120"/>
  <c r="AI120"/>
  <c r="AL119"/>
  <c r="AI119"/>
  <c r="AL118"/>
  <c r="AI118"/>
  <c r="AL117"/>
  <c r="AI117"/>
  <c r="AL116"/>
  <c r="AI116"/>
  <c r="AL115"/>
  <c r="AI115"/>
  <c r="AL114"/>
  <c r="AI114"/>
  <c r="AL113"/>
  <c r="AI113"/>
  <c r="AL112"/>
  <c r="AI112"/>
  <c r="AL111"/>
  <c r="AI111"/>
  <c r="AL110"/>
  <c r="AI110"/>
  <c r="AL109"/>
  <c r="AI109"/>
  <c r="AL108"/>
  <c r="AI108"/>
  <c r="AL107"/>
  <c r="AI107"/>
  <c r="AL106"/>
  <c r="AI106"/>
  <c r="AL105"/>
  <c r="AI105"/>
  <c r="AL104"/>
  <c r="AI104"/>
  <c r="AL103"/>
  <c r="AI103"/>
  <c r="AL102"/>
  <c r="AI102"/>
  <c r="AL101"/>
  <c r="AI101"/>
  <c r="AL100"/>
  <c r="AI100"/>
  <c r="AL99"/>
  <c r="AI99"/>
  <c r="AL98"/>
  <c r="AI98"/>
  <c r="AL97"/>
  <c r="AI97"/>
  <c r="AL96"/>
  <c r="AI96"/>
  <c r="AL95"/>
  <c r="AI95"/>
  <c r="AL94"/>
  <c r="AI94"/>
  <c r="AL93"/>
  <c r="AI93"/>
  <c r="AL92"/>
  <c r="AI92"/>
  <c r="AL91"/>
  <c r="AI91"/>
  <c r="AL90"/>
  <c r="AI90"/>
  <c r="AL89"/>
  <c r="AI89"/>
  <c r="AL88"/>
  <c r="AI88"/>
  <c r="AL87"/>
  <c r="AI87"/>
  <c r="AL86"/>
  <c r="AI86"/>
  <c r="AL85"/>
  <c r="AI85"/>
  <c r="AL84"/>
  <c r="AI84"/>
  <c r="AL83"/>
  <c r="AI83"/>
  <c r="AL82"/>
  <c r="AI82"/>
  <c r="AL81"/>
  <c r="AI81"/>
  <c r="AL80"/>
  <c r="AI80"/>
  <c r="AL79"/>
  <c r="AI79"/>
  <c r="AL78"/>
  <c r="AI78"/>
  <c r="AL77"/>
  <c r="AI77"/>
  <c r="AL76"/>
  <c r="AI76"/>
  <c r="AL75"/>
  <c r="AI75"/>
  <c r="AL74"/>
  <c r="AI74"/>
  <c r="AL73"/>
  <c r="AI73"/>
  <c r="AM200"/>
  <c r="AK200"/>
  <c r="AM199"/>
  <c r="AK199"/>
  <c r="AM198"/>
  <c r="AK198"/>
  <c r="AM197"/>
  <c r="AK197"/>
  <c r="AM196"/>
  <c r="AK196"/>
  <c r="AM195"/>
  <c r="AK195"/>
  <c r="AM194"/>
  <c r="AK194"/>
  <c r="AM193"/>
  <c r="AK193"/>
  <c r="AM192"/>
  <c r="AK192"/>
  <c r="AM191"/>
  <c r="AK191"/>
  <c r="AM190"/>
  <c r="AK190"/>
  <c r="AM189"/>
  <c r="AK189"/>
  <c r="AM188"/>
  <c r="AK188"/>
  <c r="AM187"/>
  <c r="AK187"/>
  <c r="AM186"/>
  <c r="AK186"/>
  <c r="AM185"/>
  <c r="AK185"/>
  <c r="AM184"/>
  <c r="AK184"/>
  <c r="AM183"/>
  <c r="AK183"/>
  <c r="AM182"/>
  <c r="AK182"/>
  <c r="AM181"/>
  <c r="AK181"/>
  <c r="AM180"/>
  <c r="AK180"/>
  <c r="AM179"/>
  <c r="AK179"/>
  <c r="AM178"/>
  <c r="AK178"/>
  <c r="AM177"/>
  <c r="AK177"/>
  <c r="AM176"/>
  <c r="AK176"/>
  <c r="AM175"/>
  <c r="AK175"/>
  <c r="AM174"/>
  <c r="AK174"/>
  <c r="AM173"/>
  <c r="AK173"/>
  <c r="AM172"/>
  <c r="AK172"/>
  <c r="AM171"/>
  <c r="AK171"/>
  <c r="AM170"/>
  <c r="AK170"/>
  <c r="AM169"/>
  <c r="AK169"/>
  <c r="AM168"/>
  <c r="AK168"/>
  <c r="AM167"/>
  <c r="AK167"/>
  <c r="AM166"/>
  <c r="AK166"/>
  <c r="AM165"/>
  <c r="AK165"/>
  <c r="AM164"/>
  <c r="AK164"/>
  <c r="AM163"/>
  <c r="AK163"/>
  <c r="AM162"/>
  <c r="AK162"/>
  <c r="AM161"/>
  <c r="AK161"/>
  <c r="AM160"/>
  <c r="AK160"/>
  <c r="AM159"/>
  <c r="AK159"/>
  <c r="AM158"/>
  <c r="AK158"/>
  <c r="AM157"/>
  <c r="AK157"/>
  <c r="AM156"/>
  <c r="AK156"/>
  <c r="AM155"/>
  <c r="AK155"/>
  <c r="AM154"/>
  <c r="AK154"/>
  <c r="AM153"/>
  <c r="AK153"/>
  <c r="AM152"/>
  <c r="AK152"/>
  <c r="AM151"/>
  <c r="AK151"/>
  <c r="AM150"/>
  <c r="AK150"/>
  <c r="AM149"/>
  <c r="AK149"/>
  <c r="AM148"/>
  <c r="AK148"/>
  <c r="AM147"/>
  <c r="AK147"/>
  <c r="AM146"/>
  <c r="AK146"/>
  <c r="AM145"/>
  <c r="AK145"/>
  <c r="AM144"/>
  <c r="AK144"/>
  <c r="AM143"/>
  <c r="AK143"/>
  <c r="AM142"/>
  <c r="AK142"/>
  <c r="AM141"/>
  <c r="AK141"/>
  <c r="AM140"/>
  <c r="AK140"/>
  <c r="AM139"/>
  <c r="AK139"/>
  <c r="AM138"/>
  <c r="AK138"/>
  <c r="AM137"/>
  <c r="AK137"/>
  <c r="AM136"/>
  <c r="AK136"/>
  <c r="AM135"/>
  <c r="AK135"/>
  <c r="AM134"/>
  <c r="AK134"/>
  <c r="AM133"/>
  <c r="AK133"/>
  <c r="AM132"/>
  <c r="AK132"/>
  <c r="AM131"/>
  <c r="AK131"/>
  <c r="AM130"/>
  <c r="AK130"/>
  <c r="AM129"/>
  <c r="AK129"/>
  <c r="AM128"/>
  <c r="AK128"/>
  <c r="AM127"/>
  <c r="AK127"/>
  <c r="AM126"/>
  <c r="AK126"/>
  <c r="AM125"/>
  <c r="AK125"/>
  <c r="AM124"/>
  <c r="AK124"/>
  <c r="AM123"/>
  <c r="AK123"/>
  <c r="AM122"/>
  <c r="AK122"/>
  <c r="AM121"/>
  <c r="AK121"/>
  <c r="AM120"/>
  <c r="AK120"/>
  <c r="AM119"/>
  <c r="AK119"/>
  <c r="AM118"/>
  <c r="AK118"/>
  <c r="AM117"/>
  <c r="AK117"/>
  <c r="AM116"/>
  <c r="AK116"/>
  <c r="AM115"/>
  <c r="AK115"/>
  <c r="AM114"/>
  <c r="AK114"/>
  <c r="AM113"/>
  <c r="AK113"/>
  <c r="AM112"/>
  <c r="AK112"/>
  <c r="AM111"/>
  <c r="AK111"/>
  <c r="AM110"/>
  <c r="AK110"/>
  <c r="AM109"/>
  <c r="AK109"/>
  <c r="AM108"/>
  <c r="AK108"/>
  <c r="AM107"/>
  <c r="AK107"/>
  <c r="AM106"/>
  <c r="AK106"/>
  <c r="AM105"/>
  <c r="AK105"/>
  <c r="AM104"/>
  <c r="AK104"/>
  <c r="AM103"/>
  <c r="AK103"/>
  <c r="AM102"/>
  <c r="AK102"/>
  <c r="AM101"/>
  <c r="AK101"/>
  <c r="AM100"/>
  <c r="AK100"/>
  <c r="AM99"/>
  <c r="AK99"/>
  <c r="AM98"/>
  <c r="AK98"/>
  <c r="AM97"/>
  <c r="AK97"/>
  <c r="AM96"/>
  <c r="AK96"/>
  <c r="AM95"/>
  <c r="AK95"/>
  <c r="AM94"/>
  <c r="AK94"/>
  <c r="AM93"/>
  <c r="AK93"/>
  <c r="AM92"/>
  <c r="AK92"/>
  <c r="AM91"/>
  <c r="AK91"/>
  <c r="AM90"/>
  <c r="AK90"/>
  <c r="AM89"/>
  <c r="AK89"/>
  <c r="AM88"/>
  <c r="AK88"/>
  <c r="AM87"/>
  <c r="AK87"/>
  <c r="AM86"/>
  <c r="AK86"/>
  <c r="AM85"/>
  <c r="AK85"/>
  <c r="AM84"/>
  <c r="AK84"/>
  <c r="AM83"/>
  <c r="AK83"/>
  <c r="AM82"/>
  <c r="AK82"/>
  <c r="AM81"/>
  <c r="AK81"/>
  <c r="AM80"/>
  <c r="AK80"/>
  <c r="AM79"/>
  <c r="AK79"/>
  <c r="AM78"/>
  <c r="AK78"/>
  <c r="AM77"/>
  <c r="AK77"/>
  <c r="AM76"/>
  <c r="AK76"/>
  <c r="AM75"/>
  <c r="AK75"/>
  <c r="AM74"/>
  <c r="AK74"/>
  <c r="AM73"/>
  <c r="AK73"/>
  <c r="AL72"/>
  <c r="AI72"/>
  <c r="AL71"/>
  <c r="AI71"/>
  <c r="AL70"/>
  <c r="AI70"/>
  <c r="AL69"/>
  <c r="AI69"/>
  <c r="AL68"/>
  <c r="AI68"/>
  <c r="AL67"/>
  <c r="AI67"/>
  <c r="AL66"/>
  <c r="AI66"/>
  <c r="AL65"/>
  <c r="AI65"/>
  <c r="AL64"/>
  <c r="AI64"/>
  <c r="AL63"/>
  <c r="AI63"/>
  <c r="AL62"/>
  <c r="AI62"/>
  <c r="AL61"/>
  <c r="AI61"/>
  <c r="AL60"/>
  <c r="AI60"/>
  <c r="AL59"/>
  <c r="AI59"/>
  <c r="AL58"/>
  <c r="AI58"/>
  <c r="AL57"/>
  <c r="AI57"/>
  <c r="AL56"/>
  <c r="AI56"/>
  <c r="AL55"/>
  <c r="AI55"/>
  <c r="AL54"/>
  <c r="AI54"/>
  <c r="AL53"/>
  <c r="AI53"/>
  <c r="AL52"/>
  <c r="AI52"/>
  <c r="AL51"/>
  <c r="AI51"/>
  <c r="AL50"/>
  <c r="AI50"/>
  <c r="AL49"/>
  <c r="AJ49"/>
  <c r="AM48"/>
  <c r="AK48"/>
  <c r="AI48"/>
  <c r="AL47"/>
  <c r="AJ47"/>
  <c r="AM46"/>
  <c r="AK46"/>
  <c r="AI46"/>
  <c r="AL45"/>
  <c r="AJ45"/>
  <c r="AM44"/>
  <c r="AK44"/>
  <c r="AI44"/>
  <c r="AL43"/>
  <c r="AJ43"/>
  <c r="AM42"/>
  <c r="AK42"/>
  <c r="AI42"/>
  <c r="AL41"/>
  <c r="AJ41"/>
  <c r="AM40"/>
  <c r="AK40"/>
  <c r="AI40"/>
  <c r="AL39"/>
  <c r="AJ39"/>
  <c r="AM38"/>
  <c r="AK38"/>
  <c r="AI38"/>
  <c r="AL37"/>
  <c r="AJ37"/>
  <c r="AM36"/>
  <c r="AK36"/>
  <c r="AI36"/>
  <c r="AL35"/>
  <c r="AJ35"/>
  <c r="AM34"/>
  <c r="AK34"/>
  <c r="AI34"/>
  <c r="AL33"/>
  <c r="AJ33"/>
  <c r="AM32"/>
  <c r="AK32"/>
  <c r="AI32"/>
  <c r="AL31"/>
  <c r="AJ31"/>
  <c r="AM30"/>
  <c r="AK30"/>
  <c r="AI30"/>
  <c r="AL29"/>
  <c r="AJ29"/>
  <c r="AM28"/>
  <c r="AK28"/>
  <c r="AI28"/>
  <c r="AL27"/>
  <c r="AJ27"/>
  <c r="AM26"/>
  <c r="AK26"/>
  <c r="AI26"/>
  <c r="AL25"/>
  <c r="AJ25"/>
  <c r="AM24"/>
  <c r="AK24"/>
  <c r="AI24"/>
  <c r="AL23"/>
  <c r="AJ23"/>
  <c r="AM22"/>
  <c r="AK22"/>
  <c r="AI22"/>
  <c r="AL21"/>
  <c r="AJ21"/>
  <c r="AM20"/>
  <c r="AK20"/>
  <c r="AI20"/>
  <c r="AL19"/>
  <c r="AJ19"/>
  <c r="AM18"/>
  <c r="AK18"/>
  <c r="AI18"/>
  <c r="AL17"/>
  <c r="AJ17"/>
  <c r="AM16"/>
  <c r="AK16"/>
  <c r="AI16"/>
  <c r="AL15"/>
  <c r="AJ15"/>
  <c r="AM14"/>
  <c r="AK14"/>
  <c r="AI14"/>
  <c r="AL13"/>
  <c r="AJ13"/>
  <c r="AM12"/>
  <c r="AK12"/>
  <c r="AI12"/>
  <c r="AL11"/>
  <c r="AJ11"/>
  <c r="AM10"/>
  <c r="AK10"/>
  <c r="AI10"/>
  <c r="AL9"/>
  <c r="AJ9"/>
  <c r="AM8"/>
  <c r="AK8"/>
  <c r="AI8"/>
  <c r="AL7"/>
  <c r="AJ7"/>
  <c r="AM6"/>
  <c r="AK6"/>
  <c r="AI6"/>
  <c r="AL5"/>
  <c r="AJ5"/>
  <c r="AM4"/>
  <c r="AK4"/>
  <c r="AI4"/>
  <c r="AL3"/>
  <c r="AJ3"/>
  <c r="AM2"/>
  <c r="AK2"/>
  <c r="AI2"/>
  <c r="AH2" s="1"/>
  <c r="AM72"/>
  <c r="AK72"/>
  <c r="AM71"/>
  <c r="AK71"/>
  <c r="AM70"/>
  <c r="AK70"/>
  <c r="AM69"/>
  <c r="AK69"/>
  <c r="AM68"/>
  <c r="AK68"/>
  <c r="AM67"/>
  <c r="AK67"/>
  <c r="AM66"/>
  <c r="AK66"/>
  <c r="AM65"/>
  <c r="AK65"/>
  <c r="AM64"/>
  <c r="AK64"/>
  <c r="AM63"/>
  <c r="AK63"/>
  <c r="AM62"/>
  <c r="AK62"/>
  <c r="AM61"/>
  <c r="AK61"/>
  <c r="AM60"/>
  <c r="AK60"/>
  <c r="AM59"/>
  <c r="AK59"/>
  <c r="AM58"/>
  <c r="AK58"/>
  <c r="AM57"/>
  <c r="AK57"/>
  <c r="AM56"/>
  <c r="AK56"/>
  <c r="AM55"/>
  <c r="AK55"/>
  <c r="AM54"/>
  <c r="AK54"/>
  <c r="AM53"/>
  <c r="AK53"/>
  <c r="AM52"/>
  <c r="AK52"/>
  <c r="AM51"/>
  <c r="AK51"/>
  <c r="AM50"/>
  <c r="AK50"/>
  <c r="AM49"/>
  <c r="AK49"/>
  <c r="AI49"/>
  <c r="AL48"/>
  <c r="AJ48"/>
  <c r="AM47"/>
  <c r="AK47"/>
  <c r="AI47"/>
  <c r="AL46"/>
  <c r="AJ46"/>
  <c r="AM45"/>
  <c r="AK45"/>
  <c r="AI45"/>
  <c r="AL44"/>
  <c r="AJ44"/>
  <c r="AM43"/>
  <c r="AK43"/>
  <c r="AI43"/>
  <c r="AL42"/>
  <c r="AJ42"/>
  <c r="AM41"/>
  <c r="AK41"/>
  <c r="AI41"/>
  <c r="AL40"/>
  <c r="AJ40"/>
  <c r="AM39"/>
  <c r="AK39"/>
  <c r="AI39"/>
  <c r="AL38"/>
  <c r="AJ38"/>
  <c r="AM37"/>
  <c r="AK37"/>
  <c r="AI37"/>
  <c r="AL36"/>
  <c r="AJ36"/>
  <c r="AM35"/>
  <c r="AK35"/>
  <c r="AI35"/>
  <c r="AL34"/>
  <c r="AJ34"/>
  <c r="AM33"/>
  <c r="AK33"/>
  <c r="AI33"/>
  <c r="AL32"/>
  <c r="AJ32"/>
  <c r="AM31"/>
  <c r="AK31"/>
  <c r="AI31"/>
  <c r="AL30"/>
  <c r="AJ30"/>
  <c r="AM29"/>
  <c r="AK29"/>
  <c r="AI29"/>
  <c r="AL28"/>
  <c r="AJ28"/>
  <c r="AM27"/>
  <c r="AK27"/>
  <c r="AI27"/>
  <c r="AL26"/>
  <c r="AJ26"/>
  <c r="AM25"/>
  <c r="AK25"/>
  <c r="AI25"/>
  <c r="AL24"/>
  <c r="AJ24"/>
  <c r="AM23"/>
  <c r="AK23"/>
  <c r="AI23"/>
  <c r="AL22"/>
  <c r="AJ22"/>
  <c r="AM21"/>
  <c r="AK21"/>
  <c r="AI21"/>
  <c r="AL20"/>
  <c r="AJ20"/>
  <c r="AM19"/>
  <c r="AK19"/>
  <c r="AI19"/>
  <c r="AL18"/>
  <c r="AJ18"/>
  <c r="AM17"/>
  <c r="AK17"/>
  <c r="AI17"/>
  <c r="AL16"/>
  <c r="AJ16"/>
  <c r="AM15"/>
  <c r="AK15"/>
  <c r="AI15"/>
  <c r="AL14"/>
  <c r="AJ14"/>
  <c r="AM13"/>
  <c r="AK13"/>
  <c r="AI13"/>
  <c r="AL12"/>
  <c r="AJ12"/>
  <c r="AM11"/>
  <c r="AK11"/>
  <c r="AI11"/>
  <c r="AL10"/>
  <c r="AJ10"/>
  <c r="AM9"/>
  <c r="AK9"/>
  <c r="AI9"/>
  <c r="AL8"/>
  <c r="AJ8"/>
  <c r="AM7"/>
  <c r="AK7"/>
  <c r="AI7"/>
  <c r="AL6"/>
  <c r="AJ6"/>
  <c r="AM5"/>
  <c r="AK5"/>
  <c r="AI5"/>
  <c r="AL4"/>
  <c r="AJ4"/>
  <c r="AM3"/>
  <c r="AK3"/>
  <c r="AI3"/>
  <c r="AH3" s="1"/>
  <c r="AL2"/>
  <c r="AJ2"/>
  <c r="D25" l="1" a="1"/>
  <c r="D25" s="1"/>
  <c r="AH4"/>
  <c r="AH5" s="1"/>
  <c r="AH6" s="1"/>
  <c r="AH7" s="1"/>
  <c r="AH8" s="1"/>
  <c r="AH9" s="1"/>
  <c r="AH10" s="1"/>
  <c r="AH11" s="1"/>
  <c r="AH12" s="1"/>
  <c r="AH13" s="1"/>
  <c r="AH14" s="1"/>
  <c r="AH15" s="1"/>
  <c r="AH16" s="1"/>
  <c r="AH17" s="1"/>
  <c r="AH18" s="1"/>
  <c r="AH19" s="1"/>
  <c r="AH20" s="1"/>
  <c r="AH21" s="1"/>
  <c r="AH22" s="1"/>
  <c r="AH23" s="1"/>
  <c r="AH24" s="1"/>
  <c r="AH25" s="1"/>
  <c r="AH26" s="1"/>
  <c r="AH27" s="1"/>
  <c r="AH28" s="1"/>
  <c r="AH29" s="1"/>
  <c r="AH30" s="1"/>
  <c r="AH31" s="1"/>
  <c r="AH32" s="1"/>
  <c r="AH33" s="1"/>
  <c r="AH34" s="1"/>
  <c r="AH35" s="1"/>
  <c r="AH36" s="1"/>
  <c r="AH37" s="1"/>
  <c r="AH38" s="1"/>
  <c r="AH39" s="1"/>
  <c r="AH40" s="1"/>
  <c r="AH41" s="1"/>
  <c r="AH42" s="1"/>
  <c r="AH43" s="1"/>
  <c r="AH44" s="1"/>
  <c r="AH45" s="1"/>
  <c r="AH46" s="1"/>
  <c r="AH47" s="1"/>
  <c r="AH48" s="1"/>
  <c r="AH49" s="1"/>
  <c r="AH50" s="1"/>
  <c r="AH51" s="1"/>
  <c r="AH52" s="1"/>
  <c r="AH53" s="1"/>
  <c r="AH54" s="1"/>
  <c r="AH55" s="1"/>
  <c r="AH56" s="1"/>
  <c r="AH57" s="1"/>
  <c r="AH58" s="1"/>
  <c r="AH59" s="1"/>
  <c r="AH60" s="1"/>
  <c r="AH61" s="1"/>
  <c r="AH62" s="1"/>
  <c r="AH63" s="1"/>
  <c r="AH64" s="1"/>
  <c r="AH65" s="1"/>
  <c r="AH66" s="1"/>
  <c r="AH67" s="1"/>
  <c r="AH68" s="1"/>
  <c r="AH69" s="1"/>
  <c r="AH70" s="1"/>
  <c r="AH71" s="1"/>
  <c r="AH72" s="1"/>
  <c r="AH73" s="1"/>
  <c r="AH74" s="1"/>
  <c r="AH75" s="1"/>
  <c r="AH76" s="1"/>
  <c r="AH77" s="1"/>
  <c r="AH78" s="1"/>
  <c r="AH79" s="1"/>
  <c r="AH80" s="1"/>
  <c r="AH81" s="1"/>
  <c r="AH82" s="1"/>
  <c r="AH83" s="1"/>
  <c r="AH84" s="1"/>
  <c r="AH85" s="1"/>
  <c r="AH86" s="1"/>
  <c r="AH87" s="1"/>
  <c r="AH88" s="1"/>
  <c r="AH89" s="1"/>
  <c r="AH90" s="1"/>
  <c r="AH91" s="1"/>
  <c r="AH92" s="1"/>
  <c r="AH93" s="1"/>
  <c r="AH94" s="1"/>
  <c r="AH95" s="1"/>
  <c r="AH96" s="1"/>
  <c r="AH97" s="1"/>
  <c r="AH98" s="1"/>
  <c r="AH99" s="1"/>
  <c r="AH100" s="1"/>
  <c r="AH101" s="1"/>
  <c r="AH102" s="1"/>
  <c r="AH103" s="1"/>
  <c r="AH104" s="1"/>
  <c r="AH105" s="1"/>
  <c r="AH106" s="1"/>
  <c r="AH107" s="1"/>
  <c r="AH108" s="1"/>
  <c r="AH109" s="1"/>
  <c r="AH110" s="1"/>
  <c r="AH111" s="1"/>
  <c r="AH112" s="1"/>
  <c r="AH113" s="1"/>
  <c r="AH114" s="1"/>
  <c r="AH115" s="1"/>
  <c r="AH116" s="1"/>
  <c r="AH117" s="1"/>
  <c r="AH118" s="1"/>
  <c r="AH119" s="1"/>
  <c r="AH120" s="1"/>
  <c r="AH121" s="1"/>
  <c r="AH122" s="1"/>
  <c r="AH123" s="1"/>
  <c r="AH124" s="1"/>
  <c r="AH125" s="1"/>
  <c r="AH126" s="1"/>
  <c r="AH127" s="1"/>
  <c r="AH128" s="1"/>
  <c r="AH129" s="1"/>
  <c r="AH130" s="1"/>
  <c r="AH131" s="1"/>
  <c r="AH132" s="1"/>
  <c r="AH133" s="1"/>
  <c r="AH134" s="1"/>
  <c r="AH135" s="1"/>
  <c r="AH136" s="1"/>
  <c r="AH137" s="1"/>
  <c r="AH138" s="1"/>
  <c r="AH139" s="1"/>
  <c r="AH140" s="1"/>
  <c r="AH141" s="1"/>
  <c r="AH142" s="1"/>
  <c r="AH143" s="1"/>
  <c r="AH144" s="1"/>
  <c r="AH145" s="1"/>
  <c r="AH146" s="1"/>
  <c r="AH147" s="1"/>
  <c r="AH148" s="1"/>
  <c r="AH149" s="1"/>
  <c r="AH150" s="1"/>
  <c r="AH151" s="1"/>
  <c r="AH152" s="1"/>
  <c r="AH153" s="1"/>
  <c r="AH154" s="1"/>
  <c r="AH155" s="1"/>
  <c r="AH156" s="1"/>
  <c r="AH157" s="1"/>
  <c r="AH158" s="1"/>
  <c r="AH159" s="1"/>
  <c r="AH160" s="1"/>
  <c r="AH161" s="1"/>
  <c r="AH162" s="1"/>
  <c r="AH163" s="1"/>
  <c r="AH164" s="1"/>
  <c r="AH165" s="1"/>
  <c r="AH166" s="1"/>
  <c r="AH167" s="1"/>
  <c r="AH168" s="1"/>
  <c r="AH169" s="1"/>
  <c r="AH170" s="1"/>
  <c r="AH171" s="1"/>
  <c r="AH172" s="1"/>
  <c r="AH173" s="1"/>
  <c r="AH174" s="1"/>
  <c r="AH175" s="1"/>
  <c r="AH176" s="1"/>
  <c r="AH177" s="1"/>
  <c r="AH178" s="1"/>
  <c r="AH179" s="1"/>
  <c r="AH180" s="1"/>
  <c r="AH181" s="1"/>
  <c r="AH182" s="1"/>
  <c r="AH183" s="1"/>
  <c r="AH184" s="1"/>
  <c r="AH185" s="1"/>
  <c r="AH186" s="1"/>
  <c r="AH187" s="1"/>
  <c r="AH188" s="1"/>
  <c r="AH189" s="1"/>
  <c r="AH190" s="1"/>
  <c r="AH191" s="1"/>
  <c r="AH192" s="1"/>
  <c r="AH193" s="1"/>
  <c r="AH194" s="1"/>
  <c r="AH195" s="1"/>
  <c r="AH196" s="1"/>
  <c r="AH197" s="1"/>
  <c r="AH198" s="1"/>
  <c r="AH199" s="1"/>
  <c r="AH200" s="1"/>
  <c r="AR200"/>
  <c r="AO200"/>
  <c r="AR199"/>
  <c r="AO199"/>
  <c r="AR198"/>
  <c r="AO198"/>
  <c r="AR197"/>
  <c r="AO197"/>
  <c r="AR196"/>
  <c r="AO196"/>
  <c r="AR195"/>
  <c r="AO195"/>
  <c r="AR194"/>
  <c r="AO194"/>
  <c r="AR193"/>
  <c r="AO193"/>
  <c r="AR192"/>
  <c r="AO192"/>
  <c r="AR191"/>
  <c r="AO191"/>
  <c r="AR190"/>
  <c r="AO190"/>
  <c r="AR189"/>
  <c r="AO189"/>
  <c r="AR188"/>
  <c r="AO188"/>
  <c r="AR187"/>
  <c r="AO187"/>
  <c r="AR186"/>
  <c r="AO186"/>
  <c r="AR185"/>
  <c r="AO185"/>
  <c r="AR184"/>
  <c r="AO184"/>
  <c r="AR183"/>
  <c r="AO183"/>
  <c r="AR182"/>
  <c r="AO182"/>
  <c r="AR181"/>
  <c r="AO181"/>
  <c r="AR180"/>
  <c r="AO180"/>
  <c r="AR179"/>
  <c r="AO179"/>
  <c r="AR178"/>
  <c r="AO178"/>
  <c r="AR177"/>
  <c r="AO177"/>
  <c r="AR176"/>
  <c r="AO176"/>
  <c r="AR175"/>
  <c r="AO175"/>
  <c r="AR174"/>
  <c r="AO174"/>
  <c r="AR173"/>
  <c r="AO173"/>
  <c r="AR172"/>
  <c r="AO172"/>
  <c r="AR171"/>
  <c r="AO171"/>
  <c r="AR170"/>
  <c r="AO170"/>
  <c r="AR169"/>
  <c r="AO169"/>
  <c r="AR168"/>
  <c r="AO168"/>
  <c r="AR167"/>
  <c r="AO167"/>
  <c r="AR166"/>
  <c r="AO166"/>
  <c r="AR165"/>
  <c r="AO165"/>
  <c r="AR164"/>
  <c r="AO164"/>
  <c r="AR163"/>
  <c r="AO163"/>
  <c r="AR162"/>
  <c r="AO162"/>
  <c r="AR161"/>
  <c r="AO161"/>
  <c r="AR160"/>
  <c r="AO160"/>
  <c r="AR159"/>
  <c r="AO159"/>
  <c r="AR158"/>
  <c r="AO158"/>
  <c r="AR157"/>
  <c r="AO157"/>
  <c r="AR156"/>
  <c r="AO156"/>
  <c r="AR155"/>
  <c r="AO155"/>
  <c r="AR154"/>
  <c r="AO154"/>
  <c r="AR153"/>
  <c r="AO153"/>
  <c r="AR152"/>
  <c r="AO152"/>
  <c r="AR151"/>
  <c r="AO151"/>
  <c r="AR150"/>
  <c r="AO150"/>
  <c r="AR149"/>
  <c r="AO149"/>
  <c r="AR148"/>
  <c r="AO148"/>
  <c r="AR147"/>
  <c r="AO147"/>
  <c r="AR146"/>
  <c r="AO146"/>
  <c r="AR145"/>
  <c r="AO145"/>
  <c r="AR144"/>
  <c r="AO144"/>
  <c r="AR143"/>
  <c r="AO143"/>
  <c r="AR142"/>
  <c r="AO142"/>
  <c r="AR141"/>
  <c r="AO141"/>
  <c r="AR140"/>
  <c r="AO140"/>
  <c r="AR139"/>
  <c r="AO139"/>
  <c r="AR138"/>
  <c r="AO138"/>
  <c r="AR137"/>
  <c r="AO137"/>
  <c r="AR136"/>
  <c r="AO136"/>
  <c r="AR135"/>
  <c r="AO135"/>
  <c r="AR134"/>
  <c r="AO134"/>
  <c r="AR133"/>
  <c r="AO133"/>
  <c r="AR132"/>
  <c r="AO132"/>
  <c r="AR131"/>
  <c r="AO131"/>
  <c r="AR130"/>
  <c r="AO130"/>
  <c r="AR129"/>
  <c r="AO129"/>
  <c r="AR128"/>
  <c r="AO128"/>
  <c r="AR127"/>
  <c r="AO127"/>
  <c r="AR126"/>
  <c r="AO126"/>
  <c r="AR125"/>
  <c r="AO125"/>
  <c r="AR124"/>
  <c r="AO124"/>
  <c r="AR123"/>
  <c r="AO123"/>
  <c r="AR122"/>
  <c r="AO122"/>
  <c r="AR121"/>
  <c r="AO121"/>
  <c r="AR120"/>
  <c r="AO120"/>
  <c r="AR119"/>
  <c r="AO119"/>
  <c r="AR118"/>
  <c r="AO118"/>
  <c r="AR117"/>
  <c r="AO117"/>
  <c r="AR116"/>
  <c r="AO116"/>
  <c r="AR115"/>
  <c r="AO115"/>
  <c r="AR114"/>
  <c r="AO114"/>
  <c r="AR113"/>
  <c r="AO113"/>
  <c r="AR112"/>
  <c r="AO112"/>
  <c r="AR111"/>
  <c r="AO111"/>
  <c r="AR110"/>
  <c r="AO110"/>
  <c r="AR109"/>
  <c r="AO109"/>
  <c r="AR108"/>
  <c r="AO108"/>
  <c r="AR107"/>
  <c r="AO107"/>
  <c r="AR106"/>
  <c r="AO106"/>
  <c r="AR105"/>
  <c r="AO105"/>
  <c r="AR104"/>
  <c r="AO104"/>
  <c r="AR103"/>
  <c r="AO103"/>
  <c r="AR102"/>
  <c r="AO102"/>
  <c r="AR101"/>
  <c r="AO101"/>
  <c r="AR100"/>
  <c r="AO100"/>
  <c r="AR99"/>
  <c r="AO99"/>
  <c r="AR98"/>
  <c r="AO98"/>
  <c r="AR97"/>
  <c r="AO97"/>
  <c r="AR96"/>
  <c r="AO96"/>
  <c r="AR95"/>
  <c r="AO95"/>
  <c r="AR94"/>
  <c r="AO94"/>
  <c r="AR93"/>
  <c r="AO93"/>
  <c r="AR92"/>
  <c r="AO92"/>
  <c r="AR91"/>
  <c r="AO91"/>
  <c r="AR90"/>
  <c r="AO90"/>
  <c r="AR89"/>
  <c r="AO89"/>
  <c r="AR88"/>
  <c r="AO88"/>
  <c r="AR87"/>
  <c r="AO87"/>
  <c r="AR86"/>
  <c r="AO86"/>
  <c r="AR85"/>
  <c r="AO85"/>
  <c r="AR84"/>
  <c r="AO84"/>
  <c r="AR83"/>
  <c r="AO83"/>
  <c r="AR82"/>
  <c r="AO82"/>
  <c r="AR81"/>
  <c r="AO81"/>
  <c r="AR80"/>
  <c r="AO80"/>
  <c r="AR79"/>
  <c r="AO79"/>
  <c r="AR78"/>
  <c r="AO78"/>
  <c r="AR77"/>
  <c r="AO77"/>
  <c r="AR76"/>
  <c r="AO76"/>
  <c r="AR75"/>
  <c r="AS200"/>
  <c r="AQ200"/>
  <c r="AS199"/>
  <c r="AQ199"/>
  <c r="AS198"/>
  <c r="AQ198"/>
  <c r="AS197"/>
  <c r="AQ197"/>
  <c r="AS196"/>
  <c r="AQ196"/>
  <c r="AS195"/>
  <c r="AQ195"/>
  <c r="AS194"/>
  <c r="AQ194"/>
  <c r="AS193"/>
  <c r="AQ193"/>
  <c r="AS192"/>
  <c r="AQ192"/>
  <c r="AS191"/>
  <c r="AQ191"/>
  <c r="AS190"/>
  <c r="AQ190"/>
  <c r="AS189"/>
  <c r="AQ189"/>
  <c r="AS188"/>
  <c r="AQ188"/>
  <c r="AS187"/>
  <c r="AQ187"/>
  <c r="AS186"/>
  <c r="AQ186"/>
  <c r="AS185"/>
  <c r="AQ185"/>
  <c r="AS184"/>
  <c r="AQ184"/>
  <c r="AS183"/>
  <c r="AQ183"/>
  <c r="AS182"/>
  <c r="AQ182"/>
  <c r="AS181"/>
  <c r="AQ181"/>
  <c r="AS180"/>
  <c r="AQ180"/>
  <c r="AS179"/>
  <c r="AQ179"/>
  <c r="AS178"/>
  <c r="AQ178"/>
  <c r="AS177"/>
  <c r="AQ177"/>
  <c r="AS176"/>
  <c r="AQ176"/>
  <c r="AS175"/>
  <c r="AQ175"/>
  <c r="AS174"/>
  <c r="AQ174"/>
  <c r="AS173"/>
  <c r="AQ173"/>
  <c r="AS172"/>
  <c r="AQ172"/>
  <c r="AS171"/>
  <c r="AQ171"/>
  <c r="AS170"/>
  <c r="AQ170"/>
  <c r="AS169"/>
  <c r="AQ169"/>
  <c r="AS168"/>
  <c r="AQ168"/>
  <c r="AS167"/>
  <c r="AQ167"/>
  <c r="AS166"/>
  <c r="AQ166"/>
  <c r="AS165"/>
  <c r="AQ165"/>
  <c r="AS164"/>
  <c r="AQ164"/>
  <c r="AS163"/>
  <c r="AQ163"/>
  <c r="AS162"/>
  <c r="AQ162"/>
  <c r="AS161"/>
  <c r="AQ161"/>
  <c r="AS160"/>
  <c r="AQ160"/>
  <c r="AS159"/>
  <c r="AQ159"/>
  <c r="AS158"/>
  <c r="AQ158"/>
  <c r="AS157"/>
  <c r="AQ157"/>
  <c r="AS156"/>
  <c r="AQ156"/>
  <c r="AS155"/>
  <c r="AQ155"/>
  <c r="AS154"/>
  <c r="AQ154"/>
  <c r="AS153"/>
  <c r="AQ153"/>
  <c r="AS152"/>
  <c r="AQ152"/>
  <c r="AS151"/>
  <c r="AQ151"/>
  <c r="AS150"/>
  <c r="AQ150"/>
  <c r="AS149"/>
  <c r="AQ149"/>
  <c r="AS148"/>
  <c r="AQ148"/>
  <c r="AS147"/>
  <c r="AQ147"/>
  <c r="AS146"/>
  <c r="AQ146"/>
  <c r="AS145"/>
  <c r="AQ145"/>
  <c r="AS144"/>
  <c r="AQ144"/>
  <c r="AS143"/>
  <c r="AQ143"/>
  <c r="AS142"/>
  <c r="AQ142"/>
  <c r="AS141"/>
  <c r="AQ141"/>
  <c r="AS140"/>
  <c r="AQ140"/>
  <c r="AS139"/>
  <c r="AQ139"/>
  <c r="AS138"/>
  <c r="AQ138"/>
  <c r="AS137"/>
  <c r="AQ137"/>
  <c r="AS136"/>
  <c r="AQ136"/>
  <c r="AS135"/>
  <c r="AQ135"/>
  <c r="AS134"/>
  <c r="AQ134"/>
  <c r="AS133"/>
  <c r="AQ133"/>
  <c r="AS132"/>
  <c r="AQ132"/>
  <c r="AS131"/>
  <c r="AQ131"/>
  <c r="AS130"/>
  <c r="AQ130"/>
  <c r="AS129"/>
  <c r="AQ129"/>
  <c r="AS128"/>
  <c r="AQ128"/>
  <c r="AS127"/>
  <c r="AQ127"/>
  <c r="AS126"/>
  <c r="AQ126"/>
  <c r="AS125"/>
  <c r="AQ125"/>
  <c r="AS124"/>
  <c r="AQ124"/>
  <c r="AS123"/>
  <c r="AQ123"/>
  <c r="AS122"/>
  <c r="AQ122"/>
  <c r="AS121"/>
  <c r="AQ121"/>
  <c r="AS120"/>
  <c r="AQ120"/>
  <c r="AS119"/>
  <c r="AQ119"/>
  <c r="AS118"/>
  <c r="AQ118"/>
  <c r="AS117"/>
  <c r="AQ117"/>
  <c r="AS116"/>
  <c r="AQ116"/>
  <c r="AS115"/>
  <c r="AQ115"/>
  <c r="AS114"/>
  <c r="AQ114"/>
  <c r="AS113"/>
  <c r="AQ113"/>
  <c r="AS112"/>
  <c r="AQ112"/>
  <c r="AS111"/>
  <c r="AQ111"/>
  <c r="AS110"/>
  <c r="AQ110"/>
  <c r="AS109"/>
  <c r="AQ109"/>
  <c r="AS108"/>
  <c r="AQ108"/>
  <c r="AS107"/>
  <c r="AQ107"/>
  <c r="AS106"/>
  <c r="AQ106"/>
  <c r="AS105"/>
  <c r="AQ105"/>
  <c r="AS104"/>
  <c r="AQ104"/>
  <c r="AS103"/>
  <c r="AQ103"/>
  <c r="AS102"/>
  <c r="AQ102"/>
  <c r="AS101"/>
  <c r="AQ101"/>
  <c r="AS100"/>
  <c r="AQ100"/>
  <c r="AS99"/>
  <c r="AQ99"/>
  <c r="AS98"/>
  <c r="AQ98"/>
  <c r="AS97"/>
  <c r="AQ97"/>
  <c r="AS96"/>
  <c r="AQ96"/>
  <c r="AS95"/>
  <c r="AQ95"/>
  <c r="AS94"/>
  <c r="AQ94"/>
  <c r="AS93"/>
  <c r="AQ93"/>
  <c r="AS92"/>
  <c r="AQ92"/>
  <c r="AS91"/>
  <c r="AQ91"/>
  <c r="AS90"/>
  <c r="AQ90"/>
  <c r="AS89"/>
  <c r="AQ89"/>
  <c r="AS88"/>
  <c r="AQ88"/>
  <c r="AS87"/>
  <c r="AQ87"/>
  <c r="AS86"/>
  <c r="AQ86"/>
  <c r="AS85"/>
  <c r="AQ85"/>
  <c r="AS84"/>
  <c r="AQ84"/>
  <c r="AS83"/>
  <c r="AQ83"/>
  <c r="AS82"/>
  <c r="AQ82"/>
  <c r="AS81"/>
  <c r="AQ81"/>
  <c r="AS80"/>
  <c r="AQ80"/>
  <c r="AS79"/>
  <c r="AQ79"/>
  <c r="AS78"/>
  <c r="AQ78"/>
  <c r="AS77"/>
  <c r="AQ77"/>
  <c r="AS76"/>
  <c r="AQ76"/>
  <c r="AS75"/>
  <c r="AQ75"/>
  <c r="AS74"/>
  <c r="AQ74"/>
  <c r="AS73"/>
  <c r="AQ73"/>
  <c r="AR74"/>
  <c r="AR73"/>
  <c r="AS72"/>
  <c r="AQ72"/>
  <c r="AS71"/>
  <c r="AQ71"/>
  <c r="AS70"/>
  <c r="AQ70"/>
  <c r="AS69"/>
  <c r="AQ69"/>
  <c r="AS68"/>
  <c r="AQ68"/>
  <c r="AS67"/>
  <c r="AQ67"/>
  <c r="AS66"/>
  <c r="AQ66"/>
  <c r="AS65"/>
  <c r="AQ65"/>
  <c r="AS64"/>
  <c r="AQ64"/>
  <c r="AS63"/>
  <c r="AQ63"/>
  <c r="AS62"/>
  <c r="AQ62"/>
  <c r="AS61"/>
  <c r="AQ61"/>
  <c r="AS60"/>
  <c r="AQ60"/>
  <c r="AS59"/>
  <c r="AQ59"/>
  <c r="AS58"/>
  <c r="AQ58"/>
  <c r="AS57"/>
  <c r="AQ57"/>
  <c r="AS56"/>
  <c r="AQ56"/>
  <c r="AS55"/>
  <c r="AQ55"/>
  <c r="AS54"/>
  <c r="AQ54"/>
  <c r="AS53"/>
  <c r="AQ53"/>
  <c r="AS52"/>
  <c r="AQ52"/>
  <c r="AS51"/>
  <c r="AQ51"/>
  <c r="AS50"/>
  <c r="AQ50"/>
  <c r="AS49"/>
  <c r="AQ49"/>
  <c r="AO49"/>
  <c r="AR48"/>
  <c r="AP48"/>
  <c r="AS47"/>
  <c r="AQ47"/>
  <c r="AO47"/>
  <c r="AR46"/>
  <c r="AP46"/>
  <c r="AS45"/>
  <c r="AQ45"/>
  <c r="AO45"/>
  <c r="AR44"/>
  <c r="AP44"/>
  <c r="AS43"/>
  <c r="AQ43"/>
  <c r="AO43"/>
  <c r="AR42"/>
  <c r="AP42"/>
  <c r="AS41"/>
  <c r="AQ41"/>
  <c r="AO41"/>
  <c r="AR40"/>
  <c r="AP40"/>
  <c r="AS39"/>
  <c r="AQ39"/>
  <c r="AO39"/>
  <c r="AR38"/>
  <c r="AP38"/>
  <c r="AS37"/>
  <c r="AQ37"/>
  <c r="AO37"/>
  <c r="AR36"/>
  <c r="AP36"/>
  <c r="AS35"/>
  <c r="AQ35"/>
  <c r="AO35"/>
  <c r="AR34"/>
  <c r="AP34"/>
  <c r="AS33"/>
  <c r="AQ33"/>
  <c r="AO33"/>
  <c r="AR32"/>
  <c r="AP32"/>
  <c r="AS31"/>
  <c r="AQ31"/>
  <c r="AO31"/>
  <c r="AR30"/>
  <c r="AP30"/>
  <c r="AS29"/>
  <c r="AQ29"/>
  <c r="AO29"/>
  <c r="AR28"/>
  <c r="AP28"/>
  <c r="AS27"/>
  <c r="AQ27"/>
  <c r="AO27"/>
  <c r="AR26"/>
  <c r="AP26"/>
  <c r="AS25"/>
  <c r="AQ25"/>
  <c r="AO25"/>
  <c r="AR24"/>
  <c r="AP24"/>
  <c r="AS23"/>
  <c r="AQ23"/>
  <c r="AO23"/>
  <c r="AR22"/>
  <c r="AP22"/>
  <c r="AS21"/>
  <c r="AQ21"/>
  <c r="AO21"/>
  <c r="AR20"/>
  <c r="AP20"/>
  <c r="AS19"/>
  <c r="AQ19"/>
  <c r="AO19"/>
  <c r="AR18"/>
  <c r="AP18"/>
  <c r="AS17"/>
  <c r="AQ17"/>
  <c r="AO17"/>
  <c r="AR16"/>
  <c r="AP16"/>
  <c r="AS15"/>
  <c r="AQ15"/>
  <c r="AO15"/>
  <c r="AR14"/>
  <c r="AP14"/>
  <c r="AS13"/>
  <c r="AQ13"/>
  <c r="AO13"/>
  <c r="AR12"/>
  <c r="AP12"/>
  <c r="AS11"/>
  <c r="AQ11"/>
  <c r="AO11"/>
  <c r="AR10"/>
  <c r="AP10"/>
  <c r="AS9"/>
  <c r="AQ9"/>
  <c r="AO9"/>
  <c r="AR8"/>
  <c r="AP8"/>
  <c r="AS7"/>
  <c r="AQ7"/>
  <c r="AO7"/>
  <c r="AR6"/>
  <c r="AP6"/>
  <c r="AS5"/>
  <c r="AQ5"/>
  <c r="AO5"/>
  <c r="AR4"/>
  <c r="AP4"/>
  <c r="AS3"/>
  <c r="AQ3"/>
  <c r="AO3"/>
  <c r="AR2"/>
  <c r="AP2"/>
  <c r="AO75"/>
  <c r="AO74"/>
  <c r="AO73"/>
  <c r="AR72"/>
  <c r="AO72"/>
  <c r="AR71"/>
  <c r="AO71"/>
  <c r="AR70"/>
  <c r="AO70"/>
  <c r="AR69"/>
  <c r="AO69"/>
  <c r="AR68"/>
  <c r="AO68"/>
  <c r="AR67"/>
  <c r="AO67"/>
  <c r="AR66"/>
  <c r="AO66"/>
  <c r="AR65"/>
  <c r="AO65"/>
  <c r="AR64"/>
  <c r="AO64"/>
  <c r="AR63"/>
  <c r="AO63"/>
  <c r="AR62"/>
  <c r="AO62"/>
  <c r="AR61"/>
  <c r="AO61"/>
  <c r="AR60"/>
  <c r="AO60"/>
  <c r="AR59"/>
  <c r="AO59"/>
  <c r="AR58"/>
  <c r="AO58"/>
  <c r="AR57"/>
  <c r="AO57"/>
  <c r="AR56"/>
  <c r="AO56"/>
  <c r="AR55"/>
  <c r="AO55"/>
  <c r="AR54"/>
  <c r="AO54"/>
  <c r="AR53"/>
  <c r="AO53"/>
  <c r="AR52"/>
  <c r="AO52"/>
  <c r="AR51"/>
  <c r="AO51"/>
  <c r="AR50"/>
  <c r="AO50"/>
  <c r="AR49"/>
  <c r="AP49"/>
  <c r="AS48"/>
  <c r="AQ48"/>
  <c r="AO48"/>
  <c r="AR47"/>
  <c r="AP47"/>
  <c r="AS46"/>
  <c r="AQ46"/>
  <c r="AO46"/>
  <c r="AR45"/>
  <c r="AP45"/>
  <c r="AS44"/>
  <c r="AQ44"/>
  <c r="AO44"/>
  <c r="AR43"/>
  <c r="AP43"/>
  <c r="AS42"/>
  <c r="AQ42"/>
  <c r="AO42"/>
  <c r="AR41"/>
  <c r="AP41"/>
  <c r="AS40"/>
  <c r="AQ40"/>
  <c r="AO40"/>
  <c r="AR39"/>
  <c r="AP39"/>
  <c r="AS38"/>
  <c r="AQ38"/>
  <c r="AO38"/>
  <c r="AR37"/>
  <c r="AP37"/>
  <c r="AS36"/>
  <c r="AQ36"/>
  <c r="AO36"/>
  <c r="AR35"/>
  <c r="AP35"/>
  <c r="AS34"/>
  <c r="AQ34"/>
  <c r="AO34"/>
  <c r="AR33"/>
  <c r="AP33"/>
  <c r="AS32"/>
  <c r="AQ32"/>
  <c r="AO32"/>
  <c r="AR31"/>
  <c r="AP31"/>
  <c r="AS30"/>
  <c r="AQ30"/>
  <c r="AO30"/>
  <c r="AR29"/>
  <c r="AP29"/>
  <c r="AS28"/>
  <c r="AQ28"/>
  <c r="AO28"/>
  <c r="AR27"/>
  <c r="AP27"/>
  <c r="AS26"/>
  <c r="AQ26"/>
  <c r="AO26"/>
  <c r="AR25"/>
  <c r="AP25"/>
  <c r="AS24"/>
  <c r="AQ24"/>
  <c r="AO24"/>
  <c r="AR23"/>
  <c r="AP23"/>
  <c r="AS22"/>
  <c r="AQ22"/>
  <c r="AO22"/>
  <c r="AR21"/>
  <c r="AP21"/>
  <c r="AS20"/>
  <c r="AQ20"/>
  <c r="AO20"/>
  <c r="AR19"/>
  <c r="AP19"/>
  <c r="AS18"/>
  <c r="AQ18"/>
  <c r="AO18"/>
  <c r="AR17"/>
  <c r="AP17"/>
  <c r="AS16"/>
  <c r="AQ16"/>
  <c r="AO16"/>
  <c r="AR15"/>
  <c r="AP15"/>
  <c r="AS14"/>
  <c r="AQ14"/>
  <c r="AO14"/>
  <c r="AR13"/>
  <c r="AP13"/>
  <c r="AS12"/>
  <c r="AQ12"/>
  <c r="AO12"/>
  <c r="AR11"/>
  <c r="AP11"/>
  <c r="AS10"/>
  <c r="AQ10"/>
  <c r="AO10"/>
  <c r="AR9"/>
  <c r="AP9"/>
  <c r="AS8"/>
  <c r="AQ8"/>
  <c r="AO8"/>
  <c r="AR7"/>
  <c r="AP7"/>
  <c r="AS6"/>
  <c r="AQ6"/>
  <c r="AO6"/>
  <c r="AR5"/>
  <c r="AP5"/>
  <c r="AS4"/>
  <c r="AQ4"/>
  <c r="AO4"/>
  <c r="AR3"/>
  <c r="AP3"/>
  <c r="AS2"/>
  <c r="AQ2"/>
  <c r="AO2"/>
  <c r="AN2" s="1"/>
  <c r="D26" l="1" a="1"/>
  <c r="D26" s="1"/>
  <c r="AN3"/>
  <c r="AN4" s="1"/>
  <c r="AN5" s="1"/>
  <c r="AN6" s="1"/>
  <c r="AN7" s="1"/>
  <c r="AN8" s="1"/>
  <c r="AN9" s="1"/>
  <c r="AN10" s="1"/>
  <c r="AN11" s="1"/>
  <c r="AN12" s="1"/>
  <c r="AN13" s="1"/>
  <c r="AN14" s="1"/>
  <c r="AN15" s="1"/>
  <c r="AN16" s="1"/>
  <c r="AN17" s="1"/>
  <c r="AN18" s="1"/>
  <c r="AN19" s="1"/>
  <c r="AN20" s="1"/>
  <c r="AN21" s="1"/>
  <c r="AN22" s="1"/>
  <c r="AN23" s="1"/>
  <c r="AN24" s="1"/>
  <c r="AN25" s="1"/>
  <c r="AN26" s="1"/>
  <c r="AN27" s="1"/>
  <c r="AN28" s="1"/>
  <c r="AN29" s="1"/>
  <c r="AN30" s="1"/>
  <c r="AN31" s="1"/>
  <c r="AN32" s="1"/>
  <c r="AN33" s="1"/>
  <c r="AN34" s="1"/>
  <c r="AN35" s="1"/>
  <c r="AN36" s="1"/>
  <c r="AN37" s="1"/>
  <c r="AN38" s="1"/>
  <c r="AN39" s="1"/>
  <c r="AN40" s="1"/>
  <c r="AN41" s="1"/>
  <c r="AN42" s="1"/>
  <c r="AN43" s="1"/>
  <c r="AN44" s="1"/>
  <c r="AN45" s="1"/>
  <c r="AN46" s="1"/>
  <c r="AN47" s="1"/>
  <c r="AN48" s="1"/>
  <c r="AN49" s="1"/>
  <c r="AN50" s="1"/>
  <c r="AN51" s="1"/>
  <c r="AN52" s="1"/>
  <c r="AN53" s="1"/>
  <c r="AN54" s="1"/>
  <c r="AN55" s="1"/>
  <c r="AN56" s="1"/>
  <c r="AN57" s="1"/>
  <c r="AN58" s="1"/>
  <c r="AN59" s="1"/>
  <c r="AN60" s="1"/>
  <c r="AN61" s="1"/>
  <c r="AN62" s="1"/>
  <c r="AN63" s="1"/>
  <c r="AN64" s="1"/>
  <c r="AN65" s="1"/>
  <c r="AN66" s="1"/>
  <c r="AN67" s="1"/>
  <c r="AN68" s="1"/>
  <c r="AN69" s="1"/>
  <c r="AN70" s="1"/>
  <c r="AN71" s="1"/>
  <c r="AN72" s="1"/>
  <c r="AN73" s="1"/>
  <c r="AN74" s="1"/>
  <c r="AN75" s="1"/>
  <c r="AN76" s="1"/>
  <c r="AN77" s="1"/>
  <c r="AN78" s="1"/>
  <c r="AN79" s="1"/>
  <c r="AN80" s="1"/>
  <c r="AN81" s="1"/>
  <c r="AN82" s="1"/>
  <c r="AN83" s="1"/>
  <c r="AN84" s="1"/>
  <c r="AN85" s="1"/>
  <c r="AN86" s="1"/>
  <c r="AN87" s="1"/>
  <c r="AN88" s="1"/>
  <c r="AN89" s="1"/>
  <c r="AN90" s="1"/>
  <c r="AN91" s="1"/>
  <c r="AN92" s="1"/>
  <c r="AN93" s="1"/>
  <c r="AN94" s="1"/>
  <c r="AN95" s="1"/>
  <c r="AN96" s="1"/>
  <c r="AN97" s="1"/>
  <c r="AN98" s="1"/>
  <c r="AN99" s="1"/>
  <c r="AN100" s="1"/>
  <c r="AN101" s="1"/>
  <c r="AN102" s="1"/>
  <c r="AN103" s="1"/>
  <c r="AN104" s="1"/>
  <c r="AN105" s="1"/>
  <c r="AN106" s="1"/>
  <c r="AN107" s="1"/>
  <c r="AN108" s="1"/>
  <c r="AN109" s="1"/>
  <c r="AN110" s="1"/>
  <c r="AN111" s="1"/>
  <c r="AN112" s="1"/>
  <c r="AN113" s="1"/>
  <c r="AN114" s="1"/>
  <c r="AN115" s="1"/>
  <c r="AN116" s="1"/>
  <c r="AN117" s="1"/>
  <c r="AN118" s="1"/>
  <c r="AN119" s="1"/>
  <c r="AN120" s="1"/>
  <c r="AN121" s="1"/>
  <c r="AN122" s="1"/>
  <c r="AN123" s="1"/>
  <c r="AN124" s="1"/>
  <c r="AN125" s="1"/>
  <c r="AN126" s="1"/>
  <c r="AN127" s="1"/>
  <c r="AN128" s="1"/>
  <c r="AN129" s="1"/>
  <c r="AN130" s="1"/>
  <c r="AN131" s="1"/>
  <c r="AN132" s="1"/>
  <c r="AN133" s="1"/>
  <c r="AN134" s="1"/>
  <c r="AN135" s="1"/>
  <c r="AN136" s="1"/>
  <c r="AN137" s="1"/>
  <c r="AN138" s="1"/>
  <c r="AN139" s="1"/>
  <c r="AN140" s="1"/>
  <c r="AN141" s="1"/>
  <c r="AN142" s="1"/>
  <c r="AN143" s="1"/>
  <c r="AN144" s="1"/>
  <c r="AN145" s="1"/>
  <c r="AN146" s="1"/>
  <c r="AN147" s="1"/>
  <c r="AN148" s="1"/>
  <c r="AN149" s="1"/>
  <c r="AN150" s="1"/>
  <c r="AN151" s="1"/>
  <c r="AN152" s="1"/>
  <c r="AN153" s="1"/>
  <c r="AN154" s="1"/>
  <c r="AN155" s="1"/>
  <c r="AN156" s="1"/>
  <c r="AN157" s="1"/>
  <c r="AN158" s="1"/>
  <c r="AN159" s="1"/>
  <c r="AN160" s="1"/>
  <c r="AN161" s="1"/>
  <c r="AN162" s="1"/>
  <c r="AN163" s="1"/>
  <c r="AN164" s="1"/>
  <c r="AN165" s="1"/>
  <c r="AN166" s="1"/>
  <c r="AN167" s="1"/>
  <c r="AN168" s="1"/>
  <c r="AN169" s="1"/>
  <c r="AN170" s="1"/>
  <c r="AN171" s="1"/>
  <c r="AN172" s="1"/>
  <c r="AN173" s="1"/>
  <c r="AN174" s="1"/>
  <c r="AN175" s="1"/>
  <c r="AN176" s="1"/>
  <c r="AN177" s="1"/>
  <c r="AN178" s="1"/>
  <c r="AN179" s="1"/>
  <c r="AN180" s="1"/>
  <c r="AN181" s="1"/>
  <c r="AN182" s="1"/>
  <c r="AN183" s="1"/>
  <c r="AN184" s="1"/>
  <c r="AN185" s="1"/>
  <c r="AN186" s="1"/>
  <c r="AN187" s="1"/>
  <c r="AN188" s="1"/>
  <c r="AN189" s="1"/>
  <c r="AN190" s="1"/>
  <c r="AN191" s="1"/>
  <c r="AN192" s="1"/>
  <c r="AN193" s="1"/>
  <c r="AN194" s="1"/>
  <c r="AN195" s="1"/>
  <c r="AN196" s="1"/>
  <c r="AN197" s="1"/>
  <c r="AN198" s="1"/>
  <c r="AN199" s="1"/>
  <c r="AN200" s="1"/>
  <c r="AX200"/>
  <c r="AU200"/>
  <c r="AX199"/>
  <c r="AU199"/>
  <c r="AX198"/>
  <c r="AU198"/>
  <c r="AX197"/>
  <c r="AU197"/>
  <c r="AX196"/>
  <c r="AU196"/>
  <c r="AX195"/>
  <c r="AU195"/>
  <c r="AX194"/>
  <c r="AU194"/>
  <c r="AX193"/>
  <c r="AU193"/>
  <c r="AX192"/>
  <c r="AU192"/>
  <c r="AX191"/>
  <c r="AU191"/>
  <c r="AX190"/>
  <c r="AU190"/>
  <c r="AX189"/>
  <c r="AU189"/>
  <c r="AX188"/>
  <c r="AU188"/>
  <c r="AX187"/>
  <c r="AU187"/>
  <c r="AX186"/>
  <c r="AU186"/>
  <c r="AX185"/>
  <c r="AU185"/>
  <c r="AX184"/>
  <c r="AU184"/>
  <c r="AX183"/>
  <c r="AU183"/>
  <c r="AX182"/>
  <c r="AU182"/>
  <c r="AX181"/>
  <c r="AU181"/>
  <c r="AX180"/>
  <c r="AU180"/>
  <c r="AX179"/>
  <c r="AU179"/>
  <c r="AX178"/>
  <c r="AU178"/>
  <c r="AX177"/>
  <c r="AU177"/>
  <c r="AX176"/>
  <c r="AU176"/>
  <c r="AX175"/>
  <c r="AU175"/>
  <c r="AX174"/>
  <c r="AU174"/>
  <c r="AX173"/>
  <c r="AU173"/>
  <c r="AX172"/>
  <c r="AU172"/>
  <c r="AX171"/>
  <c r="AU171"/>
  <c r="AX170"/>
  <c r="AU170"/>
  <c r="AX169"/>
  <c r="AU169"/>
  <c r="AX168"/>
  <c r="AU168"/>
  <c r="AX167"/>
  <c r="AU167"/>
  <c r="AX166"/>
  <c r="AU166"/>
  <c r="AX165"/>
  <c r="AU165"/>
  <c r="AX164"/>
  <c r="AU164"/>
  <c r="AX163"/>
  <c r="AU163"/>
  <c r="AX162"/>
  <c r="AU162"/>
  <c r="AX161"/>
  <c r="AU161"/>
  <c r="AX160"/>
  <c r="AU160"/>
  <c r="AX159"/>
  <c r="AU159"/>
  <c r="AX158"/>
  <c r="AU158"/>
  <c r="AX157"/>
  <c r="AU157"/>
  <c r="AX156"/>
  <c r="AU156"/>
  <c r="AX155"/>
  <c r="AU155"/>
  <c r="AX154"/>
  <c r="AU154"/>
  <c r="AX153"/>
  <c r="AU153"/>
  <c r="AX152"/>
  <c r="AU152"/>
  <c r="AX151"/>
  <c r="AU151"/>
  <c r="AX150"/>
  <c r="AU150"/>
  <c r="AX149"/>
  <c r="AU149"/>
  <c r="AX148"/>
  <c r="AU148"/>
  <c r="AX147"/>
  <c r="AU147"/>
  <c r="AX146"/>
  <c r="AU146"/>
  <c r="AX145"/>
  <c r="AU145"/>
  <c r="AX144"/>
  <c r="AU144"/>
  <c r="AX143"/>
  <c r="AU143"/>
  <c r="AX142"/>
  <c r="AU142"/>
  <c r="AX141"/>
  <c r="AU141"/>
  <c r="AX140"/>
  <c r="AU140"/>
  <c r="AX139"/>
  <c r="AU139"/>
  <c r="AX138"/>
  <c r="AU138"/>
  <c r="AX137"/>
  <c r="AU137"/>
  <c r="AX136"/>
  <c r="AU136"/>
  <c r="AX135"/>
  <c r="AU135"/>
  <c r="AX134"/>
  <c r="AU134"/>
  <c r="AX133"/>
  <c r="AU133"/>
  <c r="AX132"/>
  <c r="AU132"/>
  <c r="AX131"/>
  <c r="AU131"/>
  <c r="AX130"/>
  <c r="AU130"/>
  <c r="AX129"/>
  <c r="AU129"/>
  <c r="AX128"/>
  <c r="AU128"/>
  <c r="AX127"/>
  <c r="AU127"/>
  <c r="AX126"/>
  <c r="AU126"/>
  <c r="AX125"/>
  <c r="AU125"/>
  <c r="AX124"/>
  <c r="AU124"/>
  <c r="AX123"/>
  <c r="AU123"/>
  <c r="AX122"/>
  <c r="AU122"/>
  <c r="AX121"/>
  <c r="AU121"/>
  <c r="AX120"/>
  <c r="AU120"/>
  <c r="AX119"/>
  <c r="AU119"/>
  <c r="AX118"/>
  <c r="AU118"/>
  <c r="AX117"/>
  <c r="AU117"/>
  <c r="AX116"/>
  <c r="AU116"/>
  <c r="AX115"/>
  <c r="AU115"/>
  <c r="AX114"/>
  <c r="AU114"/>
  <c r="AX113"/>
  <c r="AU113"/>
  <c r="AX112"/>
  <c r="AU112"/>
  <c r="AX111"/>
  <c r="AU111"/>
  <c r="AX110"/>
  <c r="AU110"/>
  <c r="AX109"/>
  <c r="AU109"/>
  <c r="AX108"/>
  <c r="AU108"/>
  <c r="AX107"/>
  <c r="AU107"/>
  <c r="AX106"/>
  <c r="AU106"/>
  <c r="AX105"/>
  <c r="AU105"/>
  <c r="AX104"/>
  <c r="AU104"/>
  <c r="AX103"/>
  <c r="AU103"/>
  <c r="AX102"/>
  <c r="AU102"/>
  <c r="AX101"/>
  <c r="AU101"/>
  <c r="AX100"/>
  <c r="AU100"/>
  <c r="AX99"/>
  <c r="AU99"/>
  <c r="AX98"/>
  <c r="AU98"/>
  <c r="AX97"/>
  <c r="AU97"/>
  <c r="AX96"/>
  <c r="AU96"/>
  <c r="AX95"/>
  <c r="AU95"/>
  <c r="AX94"/>
  <c r="AU94"/>
  <c r="AX93"/>
  <c r="AU93"/>
  <c r="AX92"/>
  <c r="AU92"/>
  <c r="AX91"/>
  <c r="AU91"/>
  <c r="AX90"/>
  <c r="AU90"/>
  <c r="AX89"/>
  <c r="AU89"/>
  <c r="AX88"/>
  <c r="AU88"/>
  <c r="AX87"/>
  <c r="AU87"/>
  <c r="AX86"/>
  <c r="AU86"/>
  <c r="AX85"/>
  <c r="AU85"/>
  <c r="AX84"/>
  <c r="AU84"/>
  <c r="AX83"/>
  <c r="AU83"/>
  <c r="AX82"/>
  <c r="AU82"/>
  <c r="AX81"/>
  <c r="AU81"/>
  <c r="AX80"/>
  <c r="AU80"/>
  <c r="AX79"/>
  <c r="AU79"/>
  <c r="AX78"/>
  <c r="AU78"/>
  <c r="AX77"/>
  <c r="AU77"/>
  <c r="AX76"/>
  <c r="AU76"/>
  <c r="AX75"/>
  <c r="AU75"/>
  <c r="AX74"/>
  <c r="AY200"/>
  <c r="AW200"/>
  <c r="AY199"/>
  <c r="AW199"/>
  <c r="AY198"/>
  <c r="AW198"/>
  <c r="AY197"/>
  <c r="AW197"/>
  <c r="AY196"/>
  <c r="AW196"/>
  <c r="AY195"/>
  <c r="AW195"/>
  <c r="AY194"/>
  <c r="AW194"/>
  <c r="AY193"/>
  <c r="AW193"/>
  <c r="AY192"/>
  <c r="AW192"/>
  <c r="AY191"/>
  <c r="AW191"/>
  <c r="AY190"/>
  <c r="AW190"/>
  <c r="AY189"/>
  <c r="AW189"/>
  <c r="AY188"/>
  <c r="AW188"/>
  <c r="AY187"/>
  <c r="AW187"/>
  <c r="AY186"/>
  <c r="AW186"/>
  <c r="AY185"/>
  <c r="AW185"/>
  <c r="AY184"/>
  <c r="AW184"/>
  <c r="AY183"/>
  <c r="AW183"/>
  <c r="AY182"/>
  <c r="AW182"/>
  <c r="AY181"/>
  <c r="AW181"/>
  <c r="AY180"/>
  <c r="AW180"/>
  <c r="AY179"/>
  <c r="AW179"/>
  <c r="AY178"/>
  <c r="AW178"/>
  <c r="AY177"/>
  <c r="AW177"/>
  <c r="AY176"/>
  <c r="AW176"/>
  <c r="AY175"/>
  <c r="AW175"/>
  <c r="AY174"/>
  <c r="AW174"/>
  <c r="AY173"/>
  <c r="AW173"/>
  <c r="AY172"/>
  <c r="AW172"/>
  <c r="AY171"/>
  <c r="AW171"/>
  <c r="AY170"/>
  <c r="AW170"/>
  <c r="AY169"/>
  <c r="AW169"/>
  <c r="AY168"/>
  <c r="AW168"/>
  <c r="AY167"/>
  <c r="AW167"/>
  <c r="AY166"/>
  <c r="AW166"/>
  <c r="AY165"/>
  <c r="AW165"/>
  <c r="AY164"/>
  <c r="AW164"/>
  <c r="AY163"/>
  <c r="AW163"/>
  <c r="AY162"/>
  <c r="AW162"/>
  <c r="AY161"/>
  <c r="AW161"/>
  <c r="AY160"/>
  <c r="AW160"/>
  <c r="AY159"/>
  <c r="AW159"/>
  <c r="AY158"/>
  <c r="AW158"/>
  <c r="AY157"/>
  <c r="AW157"/>
  <c r="AY156"/>
  <c r="AW156"/>
  <c r="AY155"/>
  <c r="AW155"/>
  <c r="AY154"/>
  <c r="AW154"/>
  <c r="AY153"/>
  <c r="AW153"/>
  <c r="AY152"/>
  <c r="AW152"/>
  <c r="AY151"/>
  <c r="AW151"/>
  <c r="AY150"/>
  <c r="AW150"/>
  <c r="AY149"/>
  <c r="AW149"/>
  <c r="AY148"/>
  <c r="AW148"/>
  <c r="AY147"/>
  <c r="AW147"/>
  <c r="AY146"/>
  <c r="AW146"/>
  <c r="AY145"/>
  <c r="AW145"/>
  <c r="AY144"/>
  <c r="AW144"/>
  <c r="AY143"/>
  <c r="AW143"/>
  <c r="AY142"/>
  <c r="AW142"/>
  <c r="AY141"/>
  <c r="AW141"/>
  <c r="AY140"/>
  <c r="AW140"/>
  <c r="AY139"/>
  <c r="AW139"/>
  <c r="AY138"/>
  <c r="AW138"/>
  <c r="AY137"/>
  <c r="AW137"/>
  <c r="AY136"/>
  <c r="AW136"/>
  <c r="AY135"/>
  <c r="AW135"/>
  <c r="AY134"/>
  <c r="AW134"/>
  <c r="AY133"/>
  <c r="AW133"/>
  <c r="AY132"/>
  <c r="AW132"/>
  <c r="AY131"/>
  <c r="AW131"/>
  <c r="AY130"/>
  <c r="AW130"/>
  <c r="AY129"/>
  <c r="AW129"/>
  <c r="AY128"/>
  <c r="AW128"/>
  <c r="AY127"/>
  <c r="AW127"/>
  <c r="AY126"/>
  <c r="AW126"/>
  <c r="AY125"/>
  <c r="AW125"/>
  <c r="AY124"/>
  <c r="AW124"/>
  <c r="AY123"/>
  <c r="AW123"/>
  <c r="AY122"/>
  <c r="AW122"/>
  <c r="AY121"/>
  <c r="AW121"/>
  <c r="AY120"/>
  <c r="AW120"/>
  <c r="AY119"/>
  <c r="AW119"/>
  <c r="AY118"/>
  <c r="AW118"/>
  <c r="AY117"/>
  <c r="AW117"/>
  <c r="AY116"/>
  <c r="AW116"/>
  <c r="AY115"/>
  <c r="AW115"/>
  <c r="AY114"/>
  <c r="AW114"/>
  <c r="AY113"/>
  <c r="AW113"/>
  <c r="AY112"/>
  <c r="AW112"/>
  <c r="AY111"/>
  <c r="AW111"/>
  <c r="AY110"/>
  <c r="AW110"/>
  <c r="AY109"/>
  <c r="AW109"/>
  <c r="AY108"/>
  <c r="AW108"/>
  <c r="AY107"/>
  <c r="AW107"/>
  <c r="AY106"/>
  <c r="AW106"/>
  <c r="AY105"/>
  <c r="AW105"/>
  <c r="AY104"/>
  <c r="AW104"/>
  <c r="AY103"/>
  <c r="AW103"/>
  <c r="AY102"/>
  <c r="AW102"/>
  <c r="AY101"/>
  <c r="AW101"/>
  <c r="AY100"/>
  <c r="AW100"/>
  <c r="AY99"/>
  <c r="AW99"/>
  <c r="AY98"/>
  <c r="AW98"/>
  <c r="AY97"/>
  <c r="AW97"/>
  <c r="AY96"/>
  <c r="AW96"/>
  <c r="AY95"/>
  <c r="AW95"/>
  <c r="AY94"/>
  <c r="AW94"/>
  <c r="AY93"/>
  <c r="AW93"/>
  <c r="AY92"/>
  <c r="AW92"/>
  <c r="AY91"/>
  <c r="AW91"/>
  <c r="AY90"/>
  <c r="AW90"/>
  <c r="AY89"/>
  <c r="AW89"/>
  <c r="AY88"/>
  <c r="AW88"/>
  <c r="AY87"/>
  <c r="AW87"/>
  <c r="AY86"/>
  <c r="AW86"/>
  <c r="AY85"/>
  <c r="AW85"/>
  <c r="AY84"/>
  <c r="AW84"/>
  <c r="AY83"/>
  <c r="AW83"/>
  <c r="AY82"/>
  <c r="AW82"/>
  <c r="AY81"/>
  <c r="AW81"/>
  <c r="AY80"/>
  <c r="AW80"/>
  <c r="AY79"/>
  <c r="AW79"/>
  <c r="AY78"/>
  <c r="AW78"/>
  <c r="AY77"/>
  <c r="AW77"/>
  <c r="AY76"/>
  <c r="AW76"/>
  <c r="AY75"/>
  <c r="AW75"/>
  <c r="AY74"/>
  <c r="AW74"/>
  <c r="AY73"/>
  <c r="AW73"/>
  <c r="AX73"/>
  <c r="AY72"/>
  <c r="AW72"/>
  <c r="AY71"/>
  <c r="AW71"/>
  <c r="AY70"/>
  <c r="AW70"/>
  <c r="AY69"/>
  <c r="AW69"/>
  <c r="AY68"/>
  <c r="AW68"/>
  <c r="AY67"/>
  <c r="AW67"/>
  <c r="AY66"/>
  <c r="AW66"/>
  <c r="AY65"/>
  <c r="AW65"/>
  <c r="AY64"/>
  <c r="AW64"/>
  <c r="AY63"/>
  <c r="AW63"/>
  <c r="AY62"/>
  <c r="AW62"/>
  <c r="AY61"/>
  <c r="AW61"/>
  <c r="AY60"/>
  <c r="AW60"/>
  <c r="AY59"/>
  <c r="AW59"/>
  <c r="AY58"/>
  <c r="AW58"/>
  <c r="AY57"/>
  <c r="AW57"/>
  <c r="AY56"/>
  <c r="AW56"/>
  <c r="AY55"/>
  <c r="AW55"/>
  <c r="AY54"/>
  <c r="AW54"/>
  <c r="AY53"/>
  <c r="AW53"/>
  <c r="AY52"/>
  <c r="AW52"/>
  <c r="AY51"/>
  <c r="AW51"/>
  <c r="AY50"/>
  <c r="AW50"/>
  <c r="AY49"/>
  <c r="AW49"/>
  <c r="AU49"/>
  <c r="AX48"/>
  <c r="AV48"/>
  <c r="AY47"/>
  <c r="AW47"/>
  <c r="AU47"/>
  <c r="AX46"/>
  <c r="AV46"/>
  <c r="AY45"/>
  <c r="AW45"/>
  <c r="AU45"/>
  <c r="AX44"/>
  <c r="AV44"/>
  <c r="AY43"/>
  <c r="AW43"/>
  <c r="AU43"/>
  <c r="AX42"/>
  <c r="AV42"/>
  <c r="AY41"/>
  <c r="AW41"/>
  <c r="AU41"/>
  <c r="AX40"/>
  <c r="AV40"/>
  <c r="AY39"/>
  <c r="AW39"/>
  <c r="AU39"/>
  <c r="AX38"/>
  <c r="AV38"/>
  <c r="AY37"/>
  <c r="AW37"/>
  <c r="AU37"/>
  <c r="AX36"/>
  <c r="AV36"/>
  <c r="AY35"/>
  <c r="AW35"/>
  <c r="AU35"/>
  <c r="AX34"/>
  <c r="AV34"/>
  <c r="AY33"/>
  <c r="AW33"/>
  <c r="AU33"/>
  <c r="AX32"/>
  <c r="AV32"/>
  <c r="AY31"/>
  <c r="AW31"/>
  <c r="AU31"/>
  <c r="AX30"/>
  <c r="AV30"/>
  <c r="AY29"/>
  <c r="AW29"/>
  <c r="AU29"/>
  <c r="AX28"/>
  <c r="AV28"/>
  <c r="AY27"/>
  <c r="AW27"/>
  <c r="AU27"/>
  <c r="AX26"/>
  <c r="AV26"/>
  <c r="AY25"/>
  <c r="AW25"/>
  <c r="AU25"/>
  <c r="AX24"/>
  <c r="AV24"/>
  <c r="AY23"/>
  <c r="AW23"/>
  <c r="AU23"/>
  <c r="AX22"/>
  <c r="AV22"/>
  <c r="AY21"/>
  <c r="AW21"/>
  <c r="AU21"/>
  <c r="AX20"/>
  <c r="AV20"/>
  <c r="AY19"/>
  <c r="AW19"/>
  <c r="AU19"/>
  <c r="AX18"/>
  <c r="AV18"/>
  <c r="AY17"/>
  <c r="AW17"/>
  <c r="AU17"/>
  <c r="AX16"/>
  <c r="AV16"/>
  <c r="AY15"/>
  <c r="AW15"/>
  <c r="AU15"/>
  <c r="AX14"/>
  <c r="AV14"/>
  <c r="AY13"/>
  <c r="AW13"/>
  <c r="AU13"/>
  <c r="AX12"/>
  <c r="AV12"/>
  <c r="AY11"/>
  <c r="AW11"/>
  <c r="AU11"/>
  <c r="AX10"/>
  <c r="AV10"/>
  <c r="AY9"/>
  <c r="AW9"/>
  <c r="AU9"/>
  <c r="AX8"/>
  <c r="AV8"/>
  <c r="AY7"/>
  <c r="AW7"/>
  <c r="AU7"/>
  <c r="AX6"/>
  <c r="AV6"/>
  <c r="AY5"/>
  <c r="AW5"/>
  <c r="AU5"/>
  <c r="AX4"/>
  <c r="AV4"/>
  <c r="AY3"/>
  <c r="AW3"/>
  <c r="AU3"/>
  <c r="AX2"/>
  <c r="AV2"/>
  <c r="AU74"/>
  <c r="AU73"/>
  <c r="AX72"/>
  <c r="AU72"/>
  <c r="AX71"/>
  <c r="AU71"/>
  <c r="AX70"/>
  <c r="AU70"/>
  <c r="AX69"/>
  <c r="AU69"/>
  <c r="AX68"/>
  <c r="AU68"/>
  <c r="AX67"/>
  <c r="AU67"/>
  <c r="AX66"/>
  <c r="AU66"/>
  <c r="AX65"/>
  <c r="AU65"/>
  <c r="AX64"/>
  <c r="AU64"/>
  <c r="AX63"/>
  <c r="AU63"/>
  <c r="AX62"/>
  <c r="AU62"/>
  <c r="AX61"/>
  <c r="AU61"/>
  <c r="AX60"/>
  <c r="AU60"/>
  <c r="AX59"/>
  <c r="AU59"/>
  <c r="AX58"/>
  <c r="AU58"/>
  <c r="AX57"/>
  <c r="AU57"/>
  <c r="AX56"/>
  <c r="AU56"/>
  <c r="AX55"/>
  <c r="AU55"/>
  <c r="AX54"/>
  <c r="AU54"/>
  <c r="AX53"/>
  <c r="AU53"/>
  <c r="AX52"/>
  <c r="AU52"/>
  <c r="AX51"/>
  <c r="AU51"/>
  <c r="AX50"/>
  <c r="AU50"/>
  <c r="AX49"/>
  <c r="AV49"/>
  <c r="AY48"/>
  <c r="AW48"/>
  <c r="AU48"/>
  <c r="AX47"/>
  <c r="AV47"/>
  <c r="AY46"/>
  <c r="AW46"/>
  <c r="AU46"/>
  <c r="AX45"/>
  <c r="AV45"/>
  <c r="AY44"/>
  <c r="AW44"/>
  <c r="AU44"/>
  <c r="AX43"/>
  <c r="AV43"/>
  <c r="AY42"/>
  <c r="AW42"/>
  <c r="AU42"/>
  <c r="AX41"/>
  <c r="AV41"/>
  <c r="AY40"/>
  <c r="AW40"/>
  <c r="AU40"/>
  <c r="AX39"/>
  <c r="AV39"/>
  <c r="AY38"/>
  <c r="AW38"/>
  <c r="AU38"/>
  <c r="AX37"/>
  <c r="AV37"/>
  <c r="AY36"/>
  <c r="AW36"/>
  <c r="AU36"/>
  <c r="AX35"/>
  <c r="AV35"/>
  <c r="AY34"/>
  <c r="AW34"/>
  <c r="AU34"/>
  <c r="AX33"/>
  <c r="AV33"/>
  <c r="AY32"/>
  <c r="AW32"/>
  <c r="AU32"/>
  <c r="AX31"/>
  <c r="AV31"/>
  <c r="AY30"/>
  <c r="AW30"/>
  <c r="AU30"/>
  <c r="AX29"/>
  <c r="AV29"/>
  <c r="AY28"/>
  <c r="AW28"/>
  <c r="AU28"/>
  <c r="AX27"/>
  <c r="AV27"/>
  <c r="AY26"/>
  <c r="AW26"/>
  <c r="AU26"/>
  <c r="AX25"/>
  <c r="AV25"/>
  <c r="AY24"/>
  <c r="AW24"/>
  <c r="AU24"/>
  <c r="AX23"/>
  <c r="AV23"/>
  <c r="AY22"/>
  <c r="AW22"/>
  <c r="AU22"/>
  <c r="AX21"/>
  <c r="AV21"/>
  <c r="AY20"/>
  <c r="AW20"/>
  <c r="AU20"/>
  <c r="AX19"/>
  <c r="AV19"/>
  <c r="AY18"/>
  <c r="AW18"/>
  <c r="AU18"/>
  <c r="AX17"/>
  <c r="AV17"/>
  <c r="AY16"/>
  <c r="AW16"/>
  <c r="AU16"/>
  <c r="AX15"/>
  <c r="AV15"/>
  <c r="AY14"/>
  <c r="AW14"/>
  <c r="AU14"/>
  <c r="AX13"/>
  <c r="AV13"/>
  <c r="AY12"/>
  <c r="AW12"/>
  <c r="AU12"/>
  <c r="AX11"/>
  <c r="AV11"/>
  <c r="AY10"/>
  <c r="AW10"/>
  <c r="AU10"/>
  <c r="AX9"/>
  <c r="AV9"/>
  <c r="AY8"/>
  <c r="AW8"/>
  <c r="AU8"/>
  <c r="AX7"/>
  <c r="AV7"/>
  <c r="AY6"/>
  <c r="AW6"/>
  <c r="AU6"/>
  <c r="AX5"/>
  <c r="AV5"/>
  <c r="AY4"/>
  <c r="AW4"/>
  <c r="AU4"/>
  <c r="AX3"/>
  <c r="AV3"/>
  <c r="BD3" s="1"/>
  <c r="AY2"/>
  <c r="AW2"/>
  <c r="AU2"/>
  <c r="AT2" s="1"/>
  <c r="D27" l="1" a="1"/>
  <c r="D27" s="1"/>
  <c r="D28" s="1" a="1"/>
  <c r="D28" s="1"/>
  <c r="AT3"/>
  <c r="AT4" s="1"/>
  <c r="AT5" s="1"/>
  <c r="AT6" s="1"/>
  <c r="AT7" s="1"/>
  <c r="AT8" s="1"/>
  <c r="AT9" s="1"/>
  <c r="AT10" s="1"/>
  <c r="AT11" s="1"/>
  <c r="AT12" s="1"/>
  <c r="AT13" s="1"/>
  <c r="AT14" s="1"/>
  <c r="AT15" s="1"/>
  <c r="AT16" s="1"/>
  <c r="AT17" s="1"/>
  <c r="AT18" s="1"/>
  <c r="AT19" s="1"/>
  <c r="AT20" s="1"/>
  <c r="AT21" s="1"/>
  <c r="AT22" s="1"/>
  <c r="AT23" s="1"/>
  <c r="AT24" s="1"/>
  <c r="AT25" s="1"/>
  <c r="AT26" s="1"/>
  <c r="AT27" s="1"/>
  <c r="AT28" s="1"/>
  <c r="AT29" s="1"/>
  <c r="AT30" s="1"/>
  <c r="AT31" s="1"/>
  <c r="AT32" s="1"/>
  <c r="AT33" s="1"/>
  <c r="AT34" s="1"/>
  <c r="AT35" s="1"/>
  <c r="AT36" s="1"/>
  <c r="AT37" s="1"/>
  <c r="AT38" s="1"/>
  <c r="AT39" s="1"/>
  <c r="AT40" s="1"/>
  <c r="AT41" s="1"/>
  <c r="AT42" s="1"/>
  <c r="AT43" s="1"/>
  <c r="AT44" s="1"/>
  <c r="AT45" s="1"/>
  <c r="AT46" s="1"/>
  <c r="AT47" s="1"/>
  <c r="AT48" s="1"/>
  <c r="AT49" s="1"/>
  <c r="AT50" s="1"/>
  <c r="AT51" s="1"/>
  <c r="AT52" s="1"/>
  <c r="AT53" s="1"/>
  <c r="AT54" s="1"/>
  <c r="AT55" s="1"/>
  <c r="AT56" s="1"/>
  <c r="AT57" s="1"/>
  <c r="AT58" s="1"/>
  <c r="AT59" s="1"/>
  <c r="AT60" s="1"/>
  <c r="AT61" s="1"/>
  <c r="AT62" s="1"/>
  <c r="AT63" s="1"/>
  <c r="AT64" s="1"/>
  <c r="AT65" s="1"/>
  <c r="AT66" s="1"/>
  <c r="AT67" s="1"/>
  <c r="AT68" s="1"/>
  <c r="AT69" s="1"/>
  <c r="AT70" s="1"/>
  <c r="AT71" s="1"/>
  <c r="AT72" s="1"/>
  <c r="AT73" s="1"/>
  <c r="AT74" s="1"/>
  <c r="AT75" s="1"/>
  <c r="AT76" s="1"/>
  <c r="AT77" s="1"/>
  <c r="AT78" s="1"/>
  <c r="AT79" s="1"/>
  <c r="AT80" s="1"/>
  <c r="AT81" s="1"/>
  <c r="AT82" s="1"/>
  <c r="AT83" s="1"/>
  <c r="AT84" s="1"/>
  <c r="AT85" s="1"/>
  <c r="AT86" s="1"/>
  <c r="AT87" s="1"/>
  <c r="AT88" s="1"/>
  <c r="AT89" s="1"/>
  <c r="AT90" s="1"/>
  <c r="AT91" s="1"/>
  <c r="AT92" s="1"/>
  <c r="AT93" s="1"/>
  <c r="AT94" s="1"/>
  <c r="AT95" s="1"/>
  <c r="AT96" s="1"/>
  <c r="AT97" s="1"/>
  <c r="AT98" s="1"/>
  <c r="AT99" s="1"/>
  <c r="AT100" s="1"/>
  <c r="AT101" s="1"/>
  <c r="AT102" s="1"/>
  <c r="AT103" s="1"/>
  <c r="AT104" s="1"/>
  <c r="AT105" s="1"/>
  <c r="AT106" s="1"/>
  <c r="AT107" s="1"/>
  <c r="AT108" s="1"/>
  <c r="AT109" s="1"/>
  <c r="AT110" s="1"/>
  <c r="AT111" s="1"/>
  <c r="AT112" s="1"/>
  <c r="AT113" s="1"/>
  <c r="AT114" s="1"/>
  <c r="AT115" s="1"/>
  <c r="AT116" s="1"/>
  <c r="AT117" s="1"/>
  <c r="AT118" s="1"/>
  <c r="AT119" s="1"/>
  <c r="AT120" s="1"/>
  <c r="AT121" s="1"/>
  <c r="AT122" s="1"/>
  <c r="AT123" s="1"/>
  <c r="AT124" s="1"/>
  <c r="AT125" s="1"/>
  <c r="AT126" s="1"/>
  <c r="AT127" s="1"/>
  <c r="AT128" s="1"/>
  <c r="AT129" s="1"/>
  <c r="AT130" s="1"/>
  <c r="AT131" s="1"/>
  <c r="AT132" s="1"/>
  <c r="AT133" s="1"/>
  <c r="AT134" s="1"/>
  <c r="AT135" s="1"/>
  <c r="AT136" s="1"/>
  <c r="AT137" s="1"/>
  <c r="AT138" s="1"/>
  <c r="AT139" s="1"/>
  <c r="AT140" s="1"/>
  <c r="AT141" s="1"/>
  <c r="AT142" s="1"/>
  <c r="AT143" s="1"/>
  <c r="AT144" s="1"/>
  <c r="AT145" s="1"/>
  <c r="AT146" s="1"/>
  <c r="AT147" s="1"/>
  <c r="AT148" s="1"/>
  <c r="AT149" s="1"/>
  <c r="AT150" s="1"/>
  <c r="AT151" s="1"/>
  <c r="AT152" s="1"/>
  <c r="AT153" s="1"/>
  <c r="AT154" s="1"/>
  <c r="AT155" s="1"/>
  <c r="AT156" s="1"/>
  <c r="AT157" s="1"/>
  <c r="AT158" s="1"/>
  <c r="AT159" s="1"/>
  <c r="AT160" s="1"/>
  <c r="AT161" s="1"/>
  <c r="AT162" s="1"/>
  <c r="AT163" s="1"/>
  <c r="AT164" s="1"/>
  <c r="AT165" s="1"/>
  <c r="AT166" s="1"/>
  <c r="AT167" s="1"/>
  <c r="AT168" s="1"/>
  <c r="AT169" s="1"/>
  <c r="AT170" s="1"/>
  <c r="AT171" s="1"/>
  <c r="AT172" s="1"/>
  <c r="AT173" s="1"/>
  <c r="AT174" s="1"/>
  <c r="AT175" s="1"/>
  <c r="AT176" s="1"/>
  <c r="AT177" s="1"/>
  <c r="AT178" s="1"/>
  <c r="AT179" s="1"/>
  <c r="AT180" s="1"/>
  <c r="AT181" s="1"/>
  <c r="AT182" s="1"/>
  <c r="AT183" s="1"/>
  <c r="AT184" s="1"/>
  <c r="AT185" s="1"/>
  <c r="AT186" s="1"/>
  <c r="AT187" s="1"/>
  <c r="AT188" s="1"/>
  <c r="AT189" s="1"/>
  <c r="AT190" s="1"/>
  <c r="AT191" s="1"/>
  <c r="AT192" s="1"/>
  <c r="AT193" s="1"/>
  <c r="AT194" s="1"/>
  <c r="AT195" s="1"/>
  <c r="AT196" s="1"/>
  <c r="AT197" s="1"/>
  <c r="AT198" s="1"/>
  <c r="AT199" s="1"/>
  <c r="AT200" s="1"/>
  <c r="BD200"/>
  <c r="BA200"/>
  <c r="BD199"/>
  <c r="BA199"/>
  <c r="BD198"/>
  <c r="BA198"/>
  <c r="BD197"/>
  <c r="BA197"/>
  <c r="BD196"/>
  <c r="BA196"/>
  <c r="BD195"/>
  <c r="BA195"/>
  <c r="BD194"/>
  <c r="BA194"/>
  <c r="BD193"/>
  <c r="BA193"/>
  <c r="BD192"/>
  <c r="BA192"/>
  <c r="BD191"/>
  <c r="BA191"/>
  <c r="BD190"/>
  <c r="BA190"/>
  <c r="BD189"/>
  <c r="BA189"/>
  <c r="BD188"/>
  <c r="BA188"/>
  <c r="BD187"/>
  <c r="BA187"/>
  <c r="BD186"/>
  <c r="BA186"/>
  <c r="BD185"/>
  <c r="BA185"/>
  <c r="BD184"/>
  <c r="BA184"/>
  <c r="BD183"/>
  <c r="BA183"/>
  <c r="BD182"/>
  <c r="BA182"/>
  <c r="BD181"/>
  <c r="BA181"/>
  <c r="BD180"/>
  <c r="BA180"/>
  <c r="BD179"/>
  <c r="BA179"/>
  <c r="BD178"/>
  <c r="BA178"/>
  <c r="BD177"/>
  <c r="BA177"/>
  <c r="BD176"/>
  <c r="BA176"/>
  <c r="BD175"/>
  <c r="BA175"/>
  <c r="BD174"/>
  <c r="BA174"/>
  <c r="BD173"/>
  <c r="BA173"/>
  <c r="BD172"/>
  <c r="BA172"/>
  <c r="BD171"/>
  <c r="BA171"/>
  <c r="BD170"/>
  <c r="BA170"/>
  <c r="BD169"/>
  <c r="BA169"/>
  <c r="BD168"/>
  <c r="BA168"/>
  <c r="BD167"/>
  <c r="BA167"/>
  <c r="BD166"/>
  <c r="BA166"/>
  <c r="BD165"/>
  <c r="BA165"/>
  <c r="BD164"/>
  <c r="BA164"/>
  <c r="BD163"/>
  <c r="BA163"/>
  <c r="BD162"/>
  <c r="BA162"/>
  <c r="BD161"/>
  <c r="BA161"/>
  <c r="BD160"/>
  <c r="BA160"/>
  <c r="BD159"/>
  <c r="BA159"/>
  <c r="BD158"/>
  <c r="BA158"/>
  <c r="BD157"/>
  <c r="BA157"/>
  <c r="BD156"/>
  <c r="BA156"/>
  <c r="BD155"/>
  <c r="BA155"/>
  <c r="BD154"/>
  <c r="BA154"/>
  <c r="BD153"/>
  <c r="BA153"/>
  <c r="BD152"/>
  <c r="BA152"/>
  <c r="BD151"/>
  <c r="BA151"/>
  <c r="BD150"/>
  <c r="BA150"/>
  <c r="BD149"/>
  <c r="BA149"/>
  <c r="BD148"/>
  <c r="BA148"/>
  <c r="BD147"/>
  <c r="BA147"/>
  <c r="BD146"/>
  <c r="BA146"/>
  <c r="BD145"/>
  <c r="BA145"/>
  <c r="BD144"/>
  <c r="BA144"/>
  <c r="BD143"/>
  <c r="BA143"/>
  <c r="BD142"/>
  <c r="BA142"/>
  <c r="BD141"/>
  <c r="BA141"/>
  <c r="BD140"/>
  <c r="BA140"/>
  <c r="BD139"/>
  <c r="BA139"/>
  <c r="BD138"/>
  <c r="BA138"/>
  <c r="BD137"/>
  <c r="BA137"/>
  <c r="BD136"/>
  <c r="BA136"/>
  <c r="BD135"/>
  <c r="BA135"/>
  <c r="BD134"/>
  <c r="BA134"/>
  <c r="BD133"/>
  <c r="BA133"/>
  <c r="BD132"/>
  <c r="BA132"/>
  <c r="BD131"/>
  <c r="BA131"/>
  <c r="BD130"/>
  <c r="BA130"/>
  <c r="BD129"/>
  <c r="BA129"/>
  <c r="BD128"/>
  <c r="BA128"/>
  <c r="BD127"/>
  <c r="BA127"/>
  <c r="BD126"/>
  <c r="BA126"/>
  <c r="BD125"/>
  <c r="BA125"/>
  <c r="BD124"/>
  <c r="BA124"/>
  <c r="BD123"/>
  <c r="BA123"/>
  <c r="BD122"/>
  <c r="BA122"/>
  <c r="BD121"/>
  <c r="BA121"/>
  <c r="BD120"/>
  <c r="BA120"/>
  <c r="BD119"/>
  <c r="BA119"/>
  <c r="BD118"/>
  <c r="BA118"/>
  <c r="BD117"/>
  <c r="BA117"/>
  <c r="BD116"/>
  <c r="BA116"/>
  <c r="BD115"/>
  <c r="BA115"/>
  <c r="BD114"/>
  <c r="BA114"/>
  <c r="BD113"/>
  <c r="BA113"/>
  <c r="BD112"/>
  <c r="BA112"/>
  <c r="BD111"/>
  <c r="BA111"/>
  <c r="BD110"/>
  <c r="BA110"/>
  <c r="BD109"/>
  <c r="BA109"/>
  <c r="BD108"/>
  <c r="BA108"/>
  <c r="BD107"/>
  <c r="BA107"/>
  <c r="BD106"/>
  <c r="BA106"/>
  <c r="BD105"/>
  <c r="BA105"/>
  <c r="BD104"/>
  <c r="BA104"/>
  <c r="BD103"/>
  <c r="BA103"/>
  <c r="BD102"/>
  <c r="BA102"/>
  <c r="BD101"/>
  <c r="BA101"/>
  <c r="BD100"/>
  <c r="BA100"/>
  <c r="BD99"/>
  <c r="BA99"/>
  <c r="BD98"/>
  <c r="BA98"/>
  <c r="BD97"/>
  <c r="BA97"/>
  <c r="BD96"/>
  <c r="BA96"/>
  <c r="BD95"/>
  <c r="BA95"/>
  <c r="BD94"/>
  <c r="BA94"/>
  <c r="BD93"/>
  <c r="BA93"/>
  <c r="BD92"/>
  <c r="BA92"/>
  <c r="BD91"/>
  <c r="BA91"/>
  <c r="BD90"/>
  <c r="BA90"/>
  <c r="BD89"/>
  <c r="BA89"/>
  <c r="BD88"/>
  <c r="BA88"/>
  <c r="BD87"/>
  <c r="BA87"/>
  <c r="BD86"/>
  <c r="BA86"/>
  <c r="BD85"/>
  <c r="BA85"/>
  <c r="BD84"/>
  <c r="BA84"/>
  <c r="BD83"/>
  <c r="BA83"/>
  <c r="BD82"/>
  <c r="BA82"/>
  <c r="BD81"/>
  <c r="BA81"/>
  <c r="BD80"/>
  <c r="BA80"/>
  <c r="BD79"/>
  <c r="BA79"/>
  <c r="BD78"/>
  <c r="BA78"/>
  <c r="BD77"/>
  <c r="BA77"/>
  <c r="BE200"/>
  <c r="BC200"/>
  <c r="BE199"/>
  <c r="BC199"/>
  <c r="BE198"/>
  <c r="BC198"/>
  <c r="BE197"/>
  <c r="BC197"/>
  <c r="BE196"/>
  <c r="BC196"/>
  <c r="BE195"/>
  <c r="BC195"/>
  <c r="BE194"/>
  <c r="BC194"/>
  <c r="BE193"/>
  <c r="BC193"/>
  <c r="BE192"/>
  <c r="BC192"/>
  <c r="BE191"/>
  <c r="BC191"/>
  <c r="BE190"/>
  <c r="BC190"/>
  <c r="BE189"/>
  <c r="BC189"/>
  <c r="BE188"/>
  <c r="BC188"/>
  <c r="BE187"/>
  <c r="BC187"/>
  <c r="BE186"/>
  <c r="BC186"/>
  <c r="BE185"/>
  <c r="BC185"/>
  <c r="BE184"/>
  <c r="BC184"/>
  <c r="BE183"/>
  <c r="BC183"/>
  <c r="BE182"/>
  <c r="BC182"/>
  <c r="BE181"/>
  <c r="BC181"/>
  <c r="BE180"/>
  <c r="BC180"/>
  <c r="BE179"/>
  <c r="BC179"/>
  <c r="BE178"/>
  <c r="BC178"/>
  <c r="BE177"/>
  <c r="BC177"/>
  <c r="BE176"/>
  <c r="BC176"/>
  <c r="BE175"/>
  <c r="BC175"/>
  <c r="BE174"/>
  <c r="BC174"/>
  <c r="BE173"/>
  <c r="BC173"/>
  <c r="BE172"/>
  <c r="BC172"/>
  <c r="BE171"/>
  <c r="BC171"/>
  <c r="BE170"/>
  <c r="BC170"/>
  <c r="BE169"/>
  <c r="BC169"/>
  <c r="BE168"/>
  <c r="BC168"/>
  <c r="BE167"/>
  <c r="BC167"/>
  <c r="BE166"/>
  <c r="BC166"/>
  <c r="BE165"/>
  <c r="BC165"/>
  <c r="BE164"/>
  <c r="BC164"/>
  <c r="BE163"/>
  <c r="BC163"/>
  <c r="BE162"/>
  <c r="BC162"/>
  <c r="BE161"/>
  <c r="BC161"/>
  <c r="BE160"/>
  <c r="BC160"/>
  <c r="BE159"/>
  <c r="BC159"/>
  <c r="BE158"/>
  <c r="BC158"/>
  <c r="BE157"/>
  <c r="BC157"/>
  <c r="BE156"/>
  <c r="BC156"/>
  <c r="BE155"/>
  <c r="BC155"/>
  <c r="BE154"/>
  <c r="BC154"/>
  <c r="BE153"/>
  <c r="BC153"/>
  <c r="BE152"/>
  <c r="BC152"/>
  <c r="BE151"/>
  <c r="BC151"/>
  <c r="BE150"/>
  <c r="BC150"/>
  <c r="BE149"/>
  <c r="BC149"/>
  <c r="BE148"/>
  <c r="BC148"/>
  <c r="BE147"/>
  <c r="BC147"/>
  <c r="BE146"/>
  <c r="BC146"/>
  <c r="BE145"/>
  <c r="BC145"/>
  <c r="BE144"/>
  <c r="BC144"/>
  <c r="BE143"/>
  <c r="BC143"/>
  <c r="BE142"/>
  <c r="BC142"/>
  <c r="BE141"/>
  <c r="BC141"/>
  <c r="BE140"/>
  <c r="BC140"/>
  <c r="BE139"/>
  <c r="BC139"/>
  <c r="BE138"/>
  <c r="BC138"/>
  <c r="BE137"/>
  <c r="BC137"/>
  <c r="BE136"/>
  <c r="BC136"/>
  <c r="BE135"/>
  <c r="BC135"/>
  <c r="BE134"/>
  <c r="BC134"/>
  <c r="BE133"/>
  <c r="BC133"/>
  <c r="BE132"/>
  <c r="BC132"/>
  <c r="BE131"/>
  <c r="BC131"/>
  <c r="BE130"/>
  <c r="BC130"/>
  <c r="BE129"/>
  <c r="BC129"/>
  <c r="BE128"/>
  <c r="BC128"/>
  <c r="BE127"/>
  <c r="BC127"/>
  <c r="BE126"/>
  <c r="BC126"/>
  <c r="BE125"/>
  <c r="BC125"/>
  <c r="BE124"/>
  <c r="BC124"/>
  <c r="BE123"/>
  <c r="BC123"/>
  <c r="BE122"/>
  <c r="BC122"/>
  <c r="BE121"/>
  <c r="BC121"/>
  <c r="BE120"/>
  <c r="BC120"/>
  <c r="BE119"/>
  <c r="BC119"/>
  <c r="BE118"/>
  <c r="BC118"/>
  <c r="BE117"/>
  <c r="BC117"/>
  <c r="BE116"/>
  <c r="BC116"/>
  <c r="BE115"/>
  <c r="BC115"/>
  <c r="BE114"/>
  <c r="BC114"/>
  <c r="BE113"/>
  <c r="BC113"/>
  <c r="BE112"/>
  <c r="BC112"/>
  <c r="BE111"/>
  <c r="BC111"/>
  <c r="BE110"/>
  <c r="BC110"/>
  <c r="BE109"/>
  <c r="BC109"/>
  <c r="BE108"/>
  <c r="BC108"/>
  <c r="BE107"/>
  <c r="BC107"/>
  <c r="BE106"/>
  <c r="BC106"/>
  <c r="BE105"/>
  <c r="BC105"/>
  <c r="BE104"/>
  <c r="BC104"/>
  <c r="BE103"/>
  <c r="BC103"/>
  <c r="BE102"/>
  <c r="BC102"/>
  <c r="BE101"/>
  <c r="BC101"/>
  <c r="BE100"/>
  <c r="BC100"/>
  <c r="BE99"/>
  <c r="BC99"/>
  <c r="BE98"/>
  <c r="BC98"/>
  <c r="BE97"/>
  <c r="BC97"/>
  <c r="BE96"/>
  <c r="BC96"/>
  <c r="BE95"/>
  <c r="BC95"/>
  <c r="BE94"/>
  <c r="BC94"/>
  <c r="BE93"/>
  <c r="BC93"/>
  <c r="BE92"/>
  <c r="BC92"/>
  <c r="BE91"/>
  <c r="BC91"/>
  <c r="BE90"/>
  <c r="BC90"/>
  <c r="BE89"/>
  <c r="BC89"/>
  <c r="BE88"/>
  <c r="BC88"/>
  <c r="BE87"/>
  <c r="BC87"/>
  <c r="BE86"/>
  <c r="BC86"/>
  <c r="BE85"/>
  <c r="BC85"/>
  <c r="BE84"/>
  <c r="BC84"/>
  <c r="BE83"/>
  <c r="BC83"/>
  <c r="BE82"/>
  <c r="BC82"/>
  <c r="BE81"/>
  <c r="BC81"/>
  <c r="BE80"/>
  <c r="BC80"/>
  <c r="BE79"/>
  <c r="BC79"/>
  <c r="BE78"/>
  <c r="BC78"/>
  <c r="BE77"/>
  <c r="BC77"/>
  <c r="BE76"/>
  <c r="BC76"/>
  <c r="BE75"/>
  <c r="BC75"/>
  <c r="BE74"/>
  <c r="BC74"/>
  <c r="BE73"/>
  <c r="BC73"/>
  <c r="BA76"/>
  <c r="BA75"/>
  <c r="BA74"/>
  <c r="BA73"/>
  <c r="BD72"/>
  <c r="BA72"/>
  <c r="BD71"/>
  <c r="BA71"/>
  <c r="BD70"/>
  <c r="BA70"/>
  <c r="BD69"/>
  <c r="BA69"/>
  <c r="BD68"/>
  <c r="BA68"/>
  <c r="BD67"/>
  <c r="BA67"/>
  <c r="BD66"/>
  <c r="BA66"/>
  <c r="BD65"/>
  <c r="BA65"/>
  <c r="BD64"/>
  <c r="BA64"/>
  <c r="BD63"/>
  <c r="BA63"/>
  <c r="BD62"/>
  <c r="BA62"/>
  <c r="BD61"/>
  <c r="BA61"/>
  <c r="BD60"/>
  <c r="BA60"/>
  <c r="BD59"/>
  <c r="BA59"/>
  <c r="BD58"/>
  <c r="BA58"/>
  <c r="BD57"/>
  <c r="BA57"/>
  <c r="BD56"/>
  <c r="BA56"/>
  <c r="BD55"/>
  <c r="BA55"/>
  <c r="BD54"/>
  <c r="BA54"/>
  <c r="BD53"/>
  <c r="BA53"/>
  <c r="BD52"/>
  <c r="BA52"/>
  <c r="BD51"/>
  <c r="BA51"/>
  <c r="BD50"/>
  <c r="BA50"/>
  <c r="BD49"/>
  <c r="BB49"/>
  <c r="BE48"/>
  <c r="BC48"/>
  <c r="BA48"/>
  <c r="BD47"/>
  <c r="BB47"/>
  <c r="BE46"/>
  <c r="BC46"/>
  <c r="BA46"/>
  <c r="BD45"/>
  <c r="BB45"/>
  <c r="BE44"/>
  <c r="BC44"/>
  <c r="BA44"/>
  <c r="BD43"/>
  <c r="BB43"/>
  <c r="BE42"/>
  <c r="BC42"/>
  <c r="BA42"/>
  <c r="BD41"/>
  <c r="BB41"/>
  <c r="BE40"/>
  <c r="BC40"/>
  <c r="BA40"/>
  <c r="BD39"/>
  <c r="BB39"/>
  <c r="BE38"/>
  <c r="BC38"/>
  <c r="BA38"/>
  <c r="BD37"/>
  <c r="BB37"/>
  <c r="BE36"/>
  <c r="BC36"/>
  <c r="BA36"/>
  <c r="BD35"/>
  <c r="BB35"/>
  <c r="BE34"/>
  <c r="BC34"/>
  <c r="BA34"/>
  <c r="BD33"/>
  <c r="BB33"/>
  <c r="BE32"/>
  <c r="BC32"/>
  <c r="BA32"/>
  <c r="BD31"/>
  <c r="BB31"/>
  <c r="BE30"/>
  <c r="BC30"/>
  <c r="BA30"/>
  <c r="BD29"/>
  <c r="BB29"/>
  <c r="BE28"/>
  <c r="BC28"/>
  <c r="BA28"/>
  <c r="BD27"/>
  <c r="BB27"/>
  <c r="BE26"/>
  <c r="BC26"/>
  <c r="BA26"/>
  <c r="BD25"/>
  <c r="BB25"/>
  <c r="BE24"/>
  <c r="BC24"/>
  <c r="BA24"/>
  <c r="BD23"/>
  <c r="BB23"/>
  <c r="BE22"/>
  <c r="BC22"/>
  <c r="BA22"/>
  <c r="BD21"/>
  <c r="BB21"/>
  <c r="BE20"/>
  <c r="BC20"/>
  <c r="BA20"/>
  <c r="BD19"/>
  <c r="BB19"/>
  <c r="BE18"/>
  <c r="BC18"/>
  <c r="BA18"/>
  <c r="BD17"/>
  <c r="BB17"/>
  <c r="BE16"/>
  <c r="BC16"/>
  <c r="BA16"/>
  <c r="BD15"/>
  <c r="BB15"/>
  <c r="BE14"/>
  <c r="BC14"/>
  <c r="BA14"/>
  <c r="BD13"/>
  <c r="BB13"/>
  <c r="BE12"/>
  <c r="BC12"/>
  <c r="BA12"/>
  <c r="BD11"/>
  <c r="BB11"/>
  <c r="BE10"/>
  <c r="BC10"/>
  <c r="BA10"/>
  <c r="BD9"/>
  <c r="BB9"/>
  <c r="BE8"/>
  <c r="BC8"/>
  <c r="BA8"/>
  <c r="BD7"/>
  <c r="BB7"/>
  <c r="BE6"/>
  <c r="BC6"/>
  <c r="BA6"/>
  <c r="BD5"/>
  <c r="BB5"/>
  <c r="BE4"/>
  <c r="BC4"/>
  <c r="BA4"/>
  <c r="BB3"/>
  <c r="BE2"/>
  <c r="BC2"/>
  <c r="BA2"/>
  <c r="AZ2" s="1"/>
  <c r="BD76"/>
  <c r="BD75"/>
  <c r="BD74"/>
  <c r="BD73"/>
  <c r="BE72"/>
  <c r="BC72"/>
  <c r="BE71"/>
  <c r="BC71"/>
  <c r="BE70"/>
  <c r="BC70"/>
  <c r="BE69"/>
  <c r="BC69"/>
  <c r="BE68"/>
  <c r="BC68"/>
  <c r="BE67"/>
  <c r="BC67"/>
  <c r="BE66"/>
  <c r="BC66"/>
  <c r="BE65"/>
  <c r="BC65"/>
  <c r="BE64"/>
  <c r="BC64"/>
  <c r="BE63"/>
  <c r="BC63"/>
  <c r="BE62"/>
  <c r="BC62"/>
  <c r="BE61"/>
  <c r="BC61"/>
  <c r="BE60"/>
  <c r="BC60"/>
  <c r="BE59"/>
  <c r="BC59"/>
  <c r="BE58"/>
  <c r="BC58"/>
  <c r="BE57"/>
  <c r="BC57"/>
  <c r="BE56"/>
  <c r="BC56"/>
  <c r="BE55"/>
  <c r="BC55"/>
  <c r="BE54"/>
  <c r="BC54"/>
  <c r="BE53"/>
  <c r="BC53"/>
  <c r="BE52"/>
  <c r="BC52"/>
  <c r="BE51"/>
  <c r="BC51"/>
  <c r="BE50"/>
  <c r="BC50"/>
  <c r="BE49"/>
  <c r="BC49"/>
  <c r="BA49"/>
  <c r="BD48"/>
  <c r="BB48"/>
  <c r="BE47"/>
  <c r="BC47"/>
  <c r="BA47"/>
  <c r="BD46"/>
  <c r="BB46"/>
  <c r="BE45"/>
  <c r="BC45"/>
  <c r="BA45"/>
  <c r="BD44"/>
  <c r="BB44"/>
  <c r="BE43"/>
  <c r="BC43"/>
  <c r="BA43"/>
  <c r="BD42"/>
  <c r="BB42"/>
  <c r="BE41"/>
  <c r="BC41"/>
  <c r="BA41"/>
  <c r="BD40"/>
  <c r="BB40"/>
  <c r="BE39"/>
  <c r="BC39"/>
  <c r="BA39"/>
  <c r="BD38"/>
  <c r="BB38"/>
  <c r="BE37"/>
  <c r="BC37"/>
  <c r="BA37"/>
  <c r="BD36"/>
  <c r="BB36"/>
  <c r="BE35"/>
  <c r="BC35"/>
  <c r="BA35"/>
  <c r="BD34"/>
  <c r="BB34"/>
  <c r="BE33"/>
  <c r="BC33"/>
  <c r="BA33"/>
  <c r="BD32"/>
  <c r="BB32"/>
  <c r="BE31"/>
  <c r="BC31"/>
  <c r="BA31"/>
  <c r="BD30"/>
  <c r="BB30"/>
  <c r="BE29"/>
  <c r="BC29"/>
  <c r="BA29"/>
  <c r="BD28"/>
  <c r="BB28"/>
  <c r="BE27"/>
  <c r="BC27"/>
  <c r="BA27"/>
  <c r="BD26"/>
  <c r="BB26"/>
  <c r="BE25"/>
  <c r="BC25"/>
  <c r="BA25"/>
  <c r="BD24"/>
  <c r="BB24"/>
  <c r="BE23"/>
  <c r="BC23"/>
  <c r="BA23"/>
  <c r="BD22"/>
  <c r="BB22"/>
  <c r="BE21"/>
  <c r="BC21"/>
  <c r="BA21"/>
  <c r="BD20"/>
  <c r="BB20"/>
  <c r="BE19"/>
  <c r="BC19"/>
  <c r="BA19"/>
  <c r="BD18"/>
  <c r="BB18"/>
  <c r="BE17"/>
  <c r="BC17"/>
  <c r="BA17"/>
  <c r="BD16"/>
  <c r="BB16"/>
  <c r="BE15"/>
  <c r="BC15"/>
  <c r="BA15"/>
  <c r="BD14"/>
  <c r="BB14"/>
  <c r="BE13"/>
  <c r="BC13"/>
  <c r="BA13"/>
  <c r="BD12"/>
  <c r="BB12"/>
  <c r="BE11"/>
  <c r="BC11"/>
  <c r="BA11"/>
  <c r="BD10"/>
  <c r="BB10"/>
  <c r="BE9"/>
  <c r="BC9"/>
  <c r="BA9"/>
  <c r="BD8"/>
  <c r="BB8"/>
  <c r="BE7"/>
  <c r="BC7"/>
  <c r="BA7"/>
  <c r="BD6"/>
  <c r="BB6"/>
  <c r="BE5"/>
  <c r="BC5"/>
  <c r="BA5"/>
  <c r="BD4"/>
  <c r="BB4"/>
  <c r="BE3"/>
  <c r="BC3"/>
  <c r="BA3"/>
  <c r="AZ3" s="1"/>
  <c r="BD2"/>
  <c r="BB2"/>
  <c r="D29" l="1" a="1"/>
  <c r="D29" s="1"/>
  <c r="D30" s="1" a="1"/>
  <c r="D30" s="1"/>
  <c r="D31" s="1" a="1"/>
  <c r="D31" s="1"/>
  <c r="AZ4"/>
  <c r="AZ5" s="1"/>
  <c r="AZ6" s="1"/>
  <c r="AZ7" s="1"/>
  <c r="AZ8" s="1"/>
  <c r="AZ9" s="1"/>
  <c r="AZ10" s="1"/>
  <c r="AZ11" s="1"/>
  <c r="AZ12" s="1"/>
  <c r="AZ13" s="1"/>
  <c r="AZ14" s="1"/>
  <c r="AZ15" s="1"/>
  <c r="AZ16" s="1"/>
  <c r="AZ17" s="1"/>
  <c r="AZ18" s="1"/>
  <c r="AZ19" s="1"/>
  <c r="AZ20" s="1"/>
  <c r="AZ21" s="1"/>
  <c r="AZ22" s="1"/>
  <c r="AZ23" s="1"/>
  <c r="AZ24" s="1"/>
  <c r="AZ25" s="1"/>
  <c r="AZ26" s="1"/>
  <c r="AZ27" s="1"/>
  <c r="AZ28" s="1"/>
  <c r="AZ29" s="1"/>
  <c r="AZ30" s="1"/>
  <c r="AZ31" s="1"/>
  <c r="AZ32" s="1"/>
  <c r="AZ33" s="1"/>
  <c r="AZ34" s="1"/>
  <c r="AZ35" s="1"/>
  <c r="AZ36" s="1"/>
  <c r="AZ37" s="1"/>
  <c r="AZ38" s="1"/>
  <c r="AZ39" s="1"/>
  <c r="AZ40" s="1"/>
  <c r="AZ41" s="1"/>
  <c r="AZ42" s="1"/>
  <c r="AZ43" s="1"/>
  <c r="AZ44" s="1"/>
  <c r="AZ45" s="1"/>
  <c r="AZ46" s="1"/>
  <c r="AZ47" s="1"/>
  <c r="AZ48" s="1"/>
  <c r="AZ49" s="1"/>
  <c r="AZ50" s="1"/>
  <c r="AZ51" s="1"/>
  <c r="AZ52" s="1"/>
  <c r="AZ53" s="1"/>
  <c r="AZ54" s="1"/>
  <c r="AZ55" s="1"/>
  <c r="AZ56" s="1"/>
  <c r="AZ57" s="1"/>
  <c r="AZ58" s="1"/>
  <c r="AZ59" s="1"/>
  <c r="AZ60" s="1"/>
  <c r="AZ61" s="1"/>
  <c r="AZ62" s="1"/>
  <c r="AZ63" s="1"/>
  <c r="AZ64" s="1"/>
  <c r="AZ65" s="1"/>
  <c r="AZ66" s="1"/>
  <c r="AZ67" s="1"/>
  <c r="AZ68" s="1"/>
  <c r="AZ69" s="1"/>
  <c r="AZ70" s="1"/>
  <c r="AZ71" s="1"/>
  <c r="AZ72" s="1"/>
  <c r="AZ73" s="1"/>
  <c r="AZ74" s="1"/>
  <c r="AZ75" s="1"/>
  <c r="AZ76" s="1"/>
  <c r="AZ77" s="1"/>
  <c r="AZ78" s="1"/>
  <c r="AZ79" s="1"/>
  <c r="AZ80" s="1"/>
  <c r="AZ81" s="1"/>
  <c r="AZ82" s="1"/>
  <c r="AZ83" s="1"/>
  <c r="AZ84" s="1"/>
  <c r="AZ85" s="1"/>
  <c r="AZ86" s="1"/>
  <c r="AZ87" s="1"/>
  <c r="AZ88" s="1"/>
  <c r="AZ89" s="1"/>
  <c r="AZ90" s="1"/>
  <c r="AZ91" s="1"/>
  <c r="AZ92" s="1"/>
  <c r="AZ93" s="1"/>
  <c r="AZ94" s="1"/>
  <c r="AZ95" s="1"/>
  <c r="AZ96" s="1"/>
  <c r="AZ97" s="1"/>
  <c r="AZ98" s="1"/>
  <c r="AZ99" s="1"/>
  <c r="AZ100" s="1"/>
  <c r="AZ101" s="1"/>
  <c r="AZ102" s="1"/>
  <c r="AZ103" s="1"/>
  <c r="AZ104" s="1"/>
  <c r="AZ105" s="1"/>
  <c r="AZ106" s="1"/>
  <c r="AZ107" s="1"/>
  <c r="AZ108" s="1"/>
  <c r="AZ109" s="1"/>
  <c r="AZ110" s="1"/>
  <c r="AZ111" s="1"/>
  <c r="AZ112" s="1"/>
  <c r="AZ113" s="1"/>
  <c r="AZ114" s="1"/>
  <c r="AZ115" s="1"/>
  <c r="AZ116" s="1"/>
  <c r="AZ117" s="1"/>
  <c r="AZ118" s="1"/>
  <c r="AZ119" s="1"/>
  <c r="AZ120" s="1"/>
  <c r="AZ121" s="1"/>
  <c r="AZ122" s="1"/>
  <c r="AZ123" s="1"/>
  <c r="AZ124" s="1"/>
  <c r="AZ125" s="1"/>
  <c r="AZ126" s="1"/>
  <c r="AZ127" s="1"/>
  <c r="AZ128" s="1"/>
  <c r="AZ129" s="1"/>
  <c r="AZ130" s="1"/>
  <c r="AZ131" s="1"/>
  <c r="AZ132" s="1"/>
  <c r="AZ133" s="1"/>
  <c r="AZ134" s="1"/>
  <c r="AZ135" s="1"/>
  <c r="AZ136" s="1"/>
  <c r="AZ137" s="1"/>
  <c r="AZ138" s="1"/>
  <c r="AZ139" s="1"/>
  <c r="AZ140" s="1"/>
  <c r="AZ141" s="1"/>
  <c r="AZ142" s="1"/>
  <c r="AZ143" s="1"/>
  <c r="AZ144" s="1"/>
  <c r="AZ145" s="1"/>
  <c r="AZ146" s="1"/>
  <c r="AZ147" s="1"/>
  <c r="AZ148" s="1"/>
  <c r="AZ149" s="1"/>
  <c r="AZ150" s="1"/>
  <c r="AZ151" s="1"/>
  <c r="AZ152" s="1"/>
  <c r="AZ153" s="1"/>
  <c r="AZ154" s="1"/>
  <c r="AZ155" s="1"/>
  <c r="AZ156" s="1"/>
  <c r="AZ157" s="1"/>
  <c r="AZ158" s="1"/>
  <c r="AZ159" s="1"/>
  <c r="AZ160" s="1"/>
  <c r="AZ161" s="1"/>
  <c r="AZ162" s="1"/>
  <c r="AZ163" s="1"/>
  <c r="AZ164" s="1"/>
  <c r="AZ165" s="1"/>
  <c r="AZ166" s="1"/>
  <c r="AZ167" s="1"/>
  <c r="AZ168" s="1"/>
  <c r="AZ169" s="1"/>
  <c r="AZ170" s="1"/>
  <c r="AZ171" s="1"/>
  <c r="AZ172" s="1"/>
  <c r="AZ173" s="1"/>
  <c r="AZ174" s="1"/>
  <c r="AZ175" s="1"/>
  <c r="AZ176" s="1"/>
  <c r="AZ177" s="1"/>
  <c r="AZ178" s="1"/>
  <c r="AZ179" s="1"/>
  <c r="AZ180" s="1"/>
  <c r="AZ181" s="1"/>
  <c r="AZ182" s="1"/>
  <c r="AZ183" s="1"/>
  <c r="AZ184" s="1"/>
  <c r="AZ185" s="1"/>
  <c r="AZ186" s="1"/>
  <c r="AZ187" s="1"/>
  <c r="AZ188" s="1"/>
  <c r="AZ189" s="1"/>
  <c r="AZ190" s="1"/>
  <c r="AZ191" s="1"/>
  <c r="AZ192" s="1"/>
  <c r="AZ193" s="1"/>
  <c r="AZ194" s="1"/>
  <c r="AZ195" s="1"/>
  <c r="AZ196" s="1"/>
  <c r="AZ197" s="1"/>
  <c r="AZ198" s="1"/>
  <c r="AZ199" s="1"/>
  <c r="AZ200" s="1"/>
  <c r="BJ200"/>
  <c r="BG200"/>
  <c r="BJ199"/>
  <c r="BG199"/>
  <c r="BJ198"/>
  <c r="BG198"/>
  <c r="BJ197"/>
  <c r="BG197"/>
  <c r="BJ196"/>
  <c r="BG196"/>
  <c r="BJ195"/>
  <c r="BG195"/>
  <c r="BJ194"/>
  <c r="BG194"/>
  <c r="BJ193"/>
  <c r="BG193"/>
  <c r="BJ192"/>
  <c r="BG192"/>
  <c r="BJ191"/>
  <c r="BG191"/>
  <c r="BJ190"/>
  <c r="BG190"/>
  <c r="BJ189"/>
  <c r="BG189"/>
  <c r="BJ188"/>
  <c r="BG188"/>
  <c r="BJ187"/>
  <c r="BG187"/>
  <c r="BJ186"/>
  <c r="BG186"/>
  <c r="BJ185"/>
  <c r="BG185"/>
  <c r="BJ184"/>
  <c r="BG184"/>
  <c r="BJ183"/>
  <c r="BG183"/>
  <c r="BJ182"/>
  <c r="BG182"/>
  <c r="BJ181"/>
  <c r="BG181"/>
  <c r="BJ180"/>
  <c r="BG180"/>
  <c r="BJ179"/>
  <c r="BG179"/>
  <c r="BJ178"/>
  <c r="BG178"/>
  <c r="BJ177"/>
  <c r="BG177"/>
  <c r="BJ176"/>
  <c r="BG176"/>
  <c r="BJ175"/>
  <c r="BG175"/>
  <c r="BJ174"/>
  <c r="BG174"/>
  <c r="BJ173"/>
  <c r="BG173"/>
  <c r="BJ172"/>
  <c r="BG172"/>
  <c r="BJ171"/>
  <c r="BG171"/>
  <c r="BJ170"/>
  <c r="BG170"/>
  <c r="BJ169"/>
  <c r="BG169"/>
  <c r="BJ168"/>
  <c r="BG168"/>
  <c r="BJ167"/>
  <c r="BG167"/>
  <c r="BJ166"/>
  <c r="BG166"/>
  <c r="BJ165"/>
  <c r="BG165"/>
  <c r="BJ164"/>
  <c r="BG164"/>
  <c r="BJ163"/>
  <c r="BG163"/>
  <c r="BJ162"/>
  <c r="BG162"/>
  <c r="BJ161"/>
  <c r="BG161"/>
  <c r="BJ160"/>
  <c r="BG160"/>
  <c r="BJ159"/>
  <c r="BG159"/>
  <c r="BJ158"/>
  <c r="BG158"/>
  <c r="BJ157"/>
  <c r="BG157"/>
  <c r="BJ156"/>
  <c r="BG156"/>
  <c r="BJ155"/>
  <c r="BG155"/>
  <c r="BJ154"/>
  <c r="BG154"/>
  <c r="BJ153"/>
  <c r="BG153"/>
  <c r="BJ152"/>
  <c r="BG152"/>
  <c r="BJ151"/>
  <c r="BG151"/>
  <c r="BJ150"/>
  <c r="BG150"/>
  <c r="BJ149"/>
  <c r="BG149"/>
  <c r="BJ148"/>
  <c r="BG148"/>
  <c r="BJ147"/>
  <c r="BG147"/>
  <c r="BJ146"/>
  <c r="BG146"/>
  <c r="BJ145"/>
  <c r="BG145"/>
  <c r="BJ144"/>
  <c r="BG144"/>
  <c r="BJ143"/>
  <c r="BG143"/>
  <c r="BJ142"/>
  <c r="BG142"/>
  <c r="BJ141"/>
  <c r="BG141"/>
  <c r="BJ140"/>
  <c r="BG140"/>
  <c r="BJ139"/>
  <c r="BG139"/>
  <c r="BJ138"/>
  <c r="BG138"/>
  <c r="BJ137"/>
  <c r="BG137"/>
  <c r="BJ136"/>
  <c r="BG136"/>
  <c r="BJ135"/>
  <c r="BG135"/>
  <c r="BJ134"/>
  <c r="BG134"/>
  <c r="BJ133"/>
  <c r="BG133"/>
  <c r="BJ132"/>
  <c r="BG132"/>
  <c r="BJ131"/>
  <c r="BG131"/>
  <c r="BJ130"/>
  <c r="BG130"/>
  <c r="BJ129"/>
  <c r="BG129"/>
  <c r="BJ128"/>
  <c r="BG128"/>
  <c r="BJ127"/>
  <c r="BG127"/>
  <c r="BJ126"/>
  <c r="BG126"/>
  <c r="BJ125"/>
  <c r="BG125"/>
  <c r="BJ124"/>
  <c r="BG124"/>
  <c r="BJ123"/>
  <c r="BG123"/>
  <c r="BJ122"/>
  <c r="BG122"/>
  <c r="BJ121"/>
  <c r="BG121"/>
  <c r="BJ120"/>
  <c r="BG120"/>
  <c r="BJ119"/>
  <c r="BG119"/>
  <c r="BJ118"/>
  <c r="BG118"/>
  <c r="BJ117"/>
  <c r="BG117"/>
  <c r="BJ116"/>
  <c r="BG116"/>
  <c r="BJ115"/>
  <c r="BG115"/>
  <c r="BJ114"/>
  <c r="BG114"/>
  <c r="BJ113"/>
  <c r="BG113"/>
  <c r="BJ112"/>
  <c r="BG112"/>
  <c r="BJ111"/>
  <c r="BG111"/>
  <c r="BJ110"/>
  <c r="BG110"/>
  <c r="BJ109"/>
  <c r="BG109"/>
  <c r="BJ108"/>
  <c r="BG108"/>
  <c r="BJ107"/>
  <c r="BG107"/>
  <c r="BJ106"/>
  <c r="BG106"/>
  <c r="BJ105"/>
  <c r="BG105"/>
  <c r="BJ104"/>
  <c r="BG104"/>
  <c r="BJ103"/>
  <c r="BG103"/>
  <c r="BJ102"/>
  <c r="BG102"/>
  <c r="BJ101"/>
  <c r="BG101"/>
  <c r="BJ100"/>
  <c r="BG100"/>
  <c r="BJ99"/>
  <c r="BG99"/>
  <c r="BJ98"/>
  <c r="BG98"/>
  <c r="BJ97"/>
  <c r="BG97"/>
  <c r="BJ96"/>
  <c r="BG96"/>
  <c r="BJ95"/>
  <c r="BG95"/>
  <c r="BJ94"/>
  <c r="BG94"/>
  <c r="BJ93"/>
  <c r="BG93"/>
  <c r="BJ92"/>
  <c r="BG92"/>
  <c r="BJ91"/>
  <c r="BG91"/>
  <c r="BJ90"/>
  <c r="BG90"/>
  <c r="BJ89"/>
  <c r="BG89"/>
  <c r="BJ88"/>
  <c r="BG88"/>
  <c r="BJ87"/>
  <c r="BG87"/>
  <c r="BJ86"/>
  <c r="BG86"/>
  <c r="BJ85"/>
  <c r="BG85"/>
  <c r="BJ84"/>
  <c r="BG84"/>
  <c r="BJ83"/>
  <c r="BG83"/>
  <c r="BJ82"/>
  <c r="BG82"/>
  <c r="BJ81"/>
  <c r="BG81"/>
  <c r="BJ80"/>
  <c r="BG80"/>
  <c r="BJ79"/>
  <c r="BG79"/>
  <c r="BJ78"/>
  <c r="BG78"/>
  <c r="BJ77"/>
  <c r="BG77"/>
  <c r="BJ76"/>
  <c r="BG76"/>
  <c r="BK200"/>
  <c r="BI200"/>
  <c r="BK199"/>
  <c r="BI199"/>
  <c r="BK198"/>
  <c r="BI198"/>
  <c r="BK197"/>
  <c r="BI197"/>
  <c r="BK196"/>
  <c r="BI196"/>
  <c r="BK195"/>
  <c r="BI195"/>
  <c r="BK194"/>
  <c r="BI194"/>
  <c r="BK193"/>
  <c r="BI193"/>
  <c r="BK192"/>
  <c r="BI192"/>
  <c r="BK191"/>
  <c r="BI191"/>
  <c r="BK190"/>
  <c r="BI190"/>
  <c r="BK189"/>
  <c r="BI189"/>
  <c r="BK188"/>
  <c r="BI188"/>
  <c r="BK187"/>
  <c r="BI187"/>
  <c r="BK186"/>
  <c r="BI186"/>
  <c r="BK185"/>
  <c r="BI185"/>
  <c r="BK184"/>
  <c r="BI184"/>
  <c r="BK183"/>
  <c r="BI183"/>
  <c r="BK182"/>
  <c r="BI182"/>
  <c r="BK181"/>
  <c r="BI181"/>
  <c r="BK180"/>
  <c r="BI180"/>
  <c r="BK179"/>
  <c r="BI179"/>
  <c r="BK178"/>
  <c r="BI178"/>
  <c r="BK177"/>
  <c r="BI177"/>
  <c r="BK176"/>
  <c r="BI176"/>
  <c r="BK175"/>
  <c r="BI175"/>
  <c r="BK174"/>
  <c r="BI174"/>
  <c r="BK173"/>
  <c r="BI173"/>
  <c r="BK172"/>
  <c r="BI172"/>
  <c r="BK171"/>
  <c r="BI171"/>
  <c r="BK170"/>
  <c r="BI170"/>
  <c r="BK169"/>
  <c r="BI169"/>
  <c r="BK168"/>
  <c r="BI168"/>
  <c r="BK167"/>
  <c r="BI167"/>
  <c r="BK166"/>
  <c r="BI166"/>
  <c r="BK165"/>
  <c r="BI165"/>
  <c r="BK164"/>
  <c r="BI164"/>
  <c r="BK163"/>
  <c r="BI163"/>
  <c r="BK162"/>
  <c r="BI162"/>
  <c r="BK161"/>
  <c r="BI161"/>
  <c r="BK160"/>
  <c r="BI160"/>
  <c r="BK159"/>
  <c r="BI159"/>
  <c r="BK158"/>
  <c r="BI158"/>
  <c r="BK157"/>
  <c r="BI157"/>
  <c r="BK156"/>
  <c r="BI156"/>
  <c r="BK155"/>
  <c r="BI155"/>
  <c r="BK154"/>
  <c r="BI154"/>
  <c r="BK153"/>
  <c r="BI153"/>
  <c r="BK152"/>
  <c r="BI152"/>
  <c r="BK151"/>
  <c r="BI151"/>
  <c r="BK150"/>
  <c r="BI150"/>
  <c r="BK149"/>
  <c r="BI149"/>
  <c r="BK148"/>
  <c r="BI148"/>
  <c r="BK147"/>
  <c r="BI147"/>
  <c r="BK146"/>
  <c r="BI146"/>
  <c r="BK145"/>
  <c r="BI145"/>
  <c r="BK144"/>
  <c r="BI144"/>
  <c r="BK143"/>
  <c r="BI143"/>
  <c r="BK142"/>
  <c r="BI142"/>
  <c r="BK141"/>
  <c r="BI141"/>
  <c r="BK140"/>
  <c r="BI140"/>
  <c r="BK139"/>
  <c r="BI139"/>
  <c r="BK138"/>
  <c r="BI138"/>
  <c r="BK137"/>
  <c r="BI137"/>
  <c r="BK136"/>
  <c r="BI136"/>
  <c r="BK135"/>
  <c r="BI135"/>
  <c r="BK134"/>
  <c r="BI134"/>
  <c r="BK133"/>
  <c r="BI133"/>
  <c r="BK132"/>
  <c r="BI132"/>
  <c r="BK131"/>
  <c r="BI131"/>
  <c r="BK130"/>
  <c r="BI130"/>
  <c r="BK129"/>
  <c r="BI129"/>
  <c r="BK128"/>
  <c r="BI128"/>
  <c r="BK127"/>
  <c r="BI127"/>
  <c r="BK126"/>
  <c r="BI126"/>
  <c r="BK125"/>
  <c r="BI125"/>
  <c r="BK124"/>
  <c r="BI124"/>
  <c r="BK123"/>
  <c r="BI123"/>
  <c r="BK122"/>
  <c r="BI122"/>
  <c r="BK121"/>
  <c r="BI121"/>
  <c r="BK120"/>
  <c r="BI120"/>
  <c r="BK119"/>
  <c r="BI119"/>
  <c r="BK118"/>
  <c r="BI118"/>
  <c r="BK117"/>
  <c r="BI117"/>
  <c r="BK116"/>
  <c r="BI116"/>
  <c r="BK115"/>
  <c r="BI115"/>
  <c r="BK114"/>
  <c r="BI114"/>
  <c r="BK113"/>
  <c r="BI113"/>
  <c r="BK112"/>
  <c r="BI112"/>
  <c r="BK111"/>
  <c r="BI111"/>
  <c r="BK110"/>
  <c r="BI110"/>
  <c r="BK109"/>
  <c r="BI109"/>
  <c r="BK108"/>
  <c r="BI108"/>
  <c r="BK107"/>
  <c r="BI107"/>
  <c r="BK106"/>
  <c r="BI106"/>
  <c r="BK105"/>
  <c r="BI105"/>
  <c r="BK104"/>
  <c r="BI104"/>
  <c r="BK103"/>
  <c r="BI103"/>
  <c r="BK102"/>
  <c r="BI102"/>
  <c r="BK101"/>
  <c r="BI101"/>
  <c r="BK100"/>
  <c r="BI100"/>
  <c r="BK99"/>
  <c r="BI99"/>
  <c r="BK98"/>
  <c r="BI98"/>
  <c r="BK97"/>
  <c r="BI97"/>
  <c r="BK96"/>
  <c r="BI96"/>
  <c r="BK95"/>
  <c r="BI95"/>
  <c r="BK94"/>
  <c r="BI94"/>
  <c r="BK93"/>
  <c r="BI93"/>
  <c r="BK92"/>
  <c r="BI92"/>
  <c r="BK91"/>
  <c r="BI91"/>
  <c r="BK90"/>
  <c r="BI90"/>
  <c r="BK89"/>
  <c r="BI89"/>
  <c r="BK88"/>
  <c r="BI88"/>
  <c r="BK87"/>
  <c r="BI87"/>
  <c r="BK86"/>
  <c r="BI86"/>
  <c r="BK85"/>
  <c r="BI85"/>
  <c r="BK84"/>
  <c r="BI84"/>
  <c r="BK83"/>
  <c r="BI83"/>
  <c r="BK82"/>
  <c r="BI82"/>
  <c r="BK81"/>
  <c r="BI81"/>
  <c r="BK80"/>
  <c r="BI80"/>
  <c r="BK79"/>
  <c r="BI79"/>
  <c r="BK78"/>
  <c r="BI78"/>
  <c r="BK77"/>
  <c r="BI77"/>
  <c r="BK76"/>
  <c r="BI76"/>
  <c r="BK75"/>
  <c r="BI75"/>
  <c r="BK74"/>
  <c r="BI74"/>
  <c r="BK73"/>
  <c r="BI73"/>
  <c r="BG75"/>
  <c r="BG74"/>
  <c r="BG73"/>
  <c r="BJ72"/>
  <c r="BG72"/>
  <c r="BJ71"/>
  <c r="BG71"/>
  <c r="BJ70"/>
  <c r="BG70"/>
  <c r="BJ69"/>
  <c r="BG69"/>
  <c r="BJ68"/>
  <c r="BG68"/>
  <c r="BJ67"/>
  <c r="BG67"/>
  <c r="BJ66"/>
  <c r="BG66"/>
  <c r="BJ65"/>
  <c r="BG65"/>
  <c r="BJ64"/>
  <c r="BG64"/>
  <c r="BJ63"/>
  <c r="BG63"/>
  <c r="BJ62"/>
  <c r="BG62"/>
  <c r="BJ61"/>
  <c r="BG61"/>
  <c r="BJ60"/>
  <c r="BG60"/>
  <c r="BJ59"/>
  <c r="BG59"/>
  <c r="BJ58"/>
  <c r="BG58"/>
  <c r="BJ57"/>
  <c r="BG57"/>
  <c r="BJ56"/>
  <c r="BG56"/>
  <c r="BJ55"/>
  <c r="BG55"/>
  <c r="BJ54"/>
  <c r="BG54"/>
  <c r="BJ53"/>
  <c r="BG53"/>
  <c r="BJ52"/>
  <c r="BG52"/>
  <c r="BJ51"/>
  <c r="BG51"/>
  <c r="BJ50"/>
  <c r="BG50"/>
  <c r="BJ49"/>
  <c r="BH49"/>
  <c r="BK48"/>
  <c r="BI48"/>
  <c r="BG48"/>
  <c r="BJ47"/>
  <c r="BH47"/>
  <c r="BK46"/>
  <c r="BI46"/>
  <c r="BG46"/>
  <c r="BJ45"/>
  <c r="BH45"/>
  <c r="BK44"/>
  <c r="BI44"/>
  <c r="BG44"/>
  <c r="BJ43"/>
  <c r="BH43"/>
  <c r="BK42"/>
  <c r="BI42"/>
  <c r="BG42"/>
  <c r="BJ41"/>
  <c r="BH41"/>
  <c r="BK40"/>
  <c r="BI40"/>
  <c r="BG40"/>
  <c r="BJ39"/>
  <c r="BH39"/>
  <c r="BK38"/>
  <c r="BI38"/>
  <c r="BG38"/>
  <c r="BJ37"/>
  <c r="BH37"/>
  <c r="BK36"/>
  <c r="BI36"/>
  <c r="BG36"/>
  <c r="BJ35"/>
  <c r="BH35"/>
  <c r="BK34"/>
  <c r="BI34"/>
  <c r="BG34"/>
  <c r="BJ33"/>
  <c r="BH33"/>
  <c r="BK32"/>
  <c r="BI32"/>
  <c r="BG32"/>
  <c r="BJ31"/>
  <c r="BH31"/>
  <c r="BK30"/>
  <c r="BI30"/>
  <c r="BG30"/>
  <c r="BJ29"/>
  <c r="BH29"/>
  <c r="BK28"/>
  <c r="BI28"/>
  <c r="BG28"/>
  <c r="BJ27"/>
  <c r="BH27"/>
  <c r="BK26"/>
  <c r="BI26"/>
  <c r="BG26"/>
  <c r="BJ25"/>
  <c r="BH25"/>
  <c r="BK24"/>
  <c r="BI24"/>
  <c r="BG24"/>
  <c r="BJ23"/>
  <c r="BH23"/>
  <c r="BK22"/>
  <c r="BI22"/>
  <c r="BG22"/>
  <c r="BJ21"/>
  <c r="BH21"/>
  <c r="BK20"/>
  <c r="BI20"/>
  <c r="BG20"/>
  <c r="BJ19"/>
  <c r="BH19"/>
  <c r="BK18"/>
  <c r="BI18"/>
  <c r="BG18"/>
  <c r="BJ17"/>
  <c r="BH17"/>
  <c r="BK16"/>
  <c r="BI16"/>
  <c r="BG16"/>
  <c r="BJ15"/>
  <c r="BH15"/>
  <c r="BK14"/>
  <c r="BI14"/>
  <c r="BG14"/>
  <c r="BJ13"/>
  <c r="BH13"/>
  <c r="BK12"/>
  <c r="BI12"/>
  <c r="BG12"/>
  <c r="BJ11"/>
  <c r="BH11"/>
  <c r="BK10"/>
  <c r="BI10"/>
  <c r="BG10"/>
  <c r="BJ9"/>
  <c r="BH9"/>
  <c r="BK8"/>
  <c r="BI8"/>
  <c r="BG8"/>
  <c r="BJ7"/>
  <c r="BH7"/>
  <c r="BK6"/>
  <c r="BI6"/>
  <c r="BG6"/>
  <c r="BJ5"/>
  <c r="BH5"/>
  <c r="BK4"/>
  <c r="BI4"/>
  <c r="BG4"/>
  <c r="BJ3"/>
  <c r="BH3"/>
  <c r="BK2"/>
  <c r="BI2"/>
  <c r="BG2"/>
  <c r="BF2" s="1"/>
  <c r="BJ75"/>
  <c r="BJ74"/>
  <c r="BJ73"/>
  <c r="BK72"/>
  <c r="BI72"/>
  <c r="BK71"/>
  <c r="BI71"/>
  <c r="BK70"/>
  <c r="BI70"/>
  <c r="BK69"/>
  <c r="BI69"/>
  <c r="BK68"/>
  <c r="BI68"/>
  <c r="BK67"/>
  <c r="BI67"/>
  <c r="BK66"/>
  <c r="BI66"/>
  <c r="BK65"/>
  <c r="BI65"/>
  <c r="BK64"/>
  <c r="BI64"/>
  <c r="BK63"/>
  <c r="BI63"/>
  <c r="BK62"/>
  <c r="BI62"/>
  <c r="BK61"/>
  <c r="BI61"/>
  <c r="BK60"/>
  <c r="BI60"/>
  <c r="BK59"/>
  <c r="BI59"/>
  <c r="BK58"/>
  <c r="BI58"/>
  <c r="BK57"/>
  <c r="BI57"/>
  <c r="BK56"/>
  <c r="BI56"/>
  <c r="BK55"/>
  <c r="BI55"/>
  <c r="BK54"/>
  <c r="BI54"/>
  <c r="BK53"/>
  <c r="BI53"/>
  <c r="BK52"/>
  <c r="BI52"/>
  <c r="BK51"/>
  <c r="BI51"/>
  <c r="BK50"/>
  <c r="BI50"/>
  <c r="BK49"/>
  <c r="BI49"/>
  <c r="BG49"/>
  <c r="BJ48"/>
  <c r="BH48"/>
  <c r="BK47"/>
  <c r="BI47"/>
  <c r="BG47"/>
  <c r="BJ46"/>
  <c r="BH46"/>
  <c r="BK45"/>
  <c r="BI45"/>
  <c r="BG45"/>
  <c r="BJ44"/>
  <c r="BH44"/>
  <c r="BK43"/>
  <c r="BI43"/>
  <c r="BG43"/>
  <c r="BJ42"/>
  <c r="BH42"/>
  <c r="BK41"/>
  <c r="BI41"/>
  <c r="BG41"/>
  <c r="BJ40"/>
  <c r="BH40"/>
  <c r="BK39"/>
  <c r="BI39"/>
  <c r="BG39"/>
  <c r="BJ38"/>
  <c r="BH38"/>
  <c r="BK37"/>
  <c r="BI37"/>
  <c r="BG37"/>
  <c r="BJ36"/>
  <c r="BH36"/>
  <c r="BK35"/>
  <c r="BI35"/>
  <c r="BG35"/>
  <c r="BJ34"/>
  <c r="BH34"/>
  <c r="BK33"/>
  <c r="BI33"/>
  <c r="BG33"/>
  <c r="BJ32"/>
  <c r="BH32"/>
  <c r="BK31"/>
  <c r="BI31"/>
  <c r="BG31"/>
  <c r="BJ30"/>
  <c r="BH30"/>
  <c r="BK29"/>
  <c r="BI29"/>
  <c r="BG29"/>
  <c r="BJ28"/>
  <c r="BH28"/>
  <c r="BK27"/>
  <c r="BI27"/>
  <c r="BG27"/>
  <c r="BJ26"/>
  <c r="BH26"/>
  <c r="BK25"/>
  <c r="BI25"/>
  <c r="BG25"/>
  <c r="BJ24"/>
  <c r="BH24"/>
  <c r="BK23"/>
  <c r="BI23"/>
  <c r="BG23"/>
  <c r="BJ22"/>
  <c r="BH22"/>
  <c r="BK21"/>
  <c r="BI21"/>
  <c r="BG21"/>
  <c r="BJ20"/>
  <c r="BH20"/>
  <c r="BK19"/>
  <c r="BI19"/>
  <c r="BG19"/>
  <c r="BJ18"/>
  <c r="BH18"/>
  <c r="BK17"/>
  <c r="BI17"/>
  <c r="BG17"/>
  <c r="BJ16"/>
  <c r="BH16"/>
  <c r="BK15"/>
  <c r="BI15"/>
  <c r="BG15"/>
  <c r="BJ14"/>
  <c r="BH14"/>
  <c r="BK13"/>
  <c r="BI13"/>
  <c r="BG13"/>
  <c r="BJ12"/>
  <c r="BH12"/>
  <c r="BK11"/>
  <c r="BI11"/>
  <c r="BG11"/>
  <c r="BJ10"/>
  <c r="BH10"/>
  <c r="BK9"/>
  <c r="BI9"/>
  <c r="BG9"/>
  <c r="BJ8"/>
  <c r="BH8"/>
  <c r="BK7"/>
  <c r="BI7"/>
  <c r="BG7"/>
  <c r="BJ6"/>
  <c r="BH6"/>
  <c r="BK5"/>
  <c r="BI5"/>
  <c r="BG5"/>
  <c r="BJ4"/>
  <c r="BH4"/>
  <c r="BK3"/>
  <c r="BI3"/>
  <c r="BG3"/>
  <c r="BJ2"/>
  <c r="BH2"/>
  <c r="D32" l="1" a="1"/>
  <c r="D32" s="1"/>
  <c r="D33" s="1" a="1"/>
  <c r="D33" s="1"/>
  <c r="D34" s="1" a="1"/>
  <c r="D34" s="1"/>
  <c r="BF3"/>
  <c r="BF4" s="1"/>
  <c r="BF5" s="1"/>
  <c r="BF6" s="1"/>
  <c r="BF7" s="1"/>
  <c r="BF8" s="1"/>
  <c r="BF9" s="1"/>
  <c r="BF10" s="1"/>
  <c r="BF11" s="1"/>
  <c r="BF12" s="1"/>
  <c r="BF13" s="1"/>
  <c r="BF14" s="1"/>
  <c r="BF15" s="1"/>
  <c r="BF16" s="1"/>
  <c r="BF17" s="1"/>
  <c r="BF18" s="1"/>
  <c r="BF19" s="1"/>
  <c r="BF20" s="1"/>
  <c r="BF21" s="1"/>
  <c r="BF22" s="1"/>
  <c r="BF23" s="1"/>
  <c r="BF24" s="1"/>
  <c r="BF25" s="1"/>
  <c r="BF26" s="1"/>
  <c r="BF27" s="1"/>
  <c r="BF28" s="1"/>
  <c r="BF29" s="1"/>
  <c r="BF30" s="1"/>
  <c r="BF31" s="1"/>
  <c r="BF32" s="1"/>
  <c r="BF33" s="1"/>
  <c r="BF34" s="1"/>
  <c r="BF35" s="1"/>
  <c r="BF36" s="1"/>
  <c r="BF37" s="1"/>
  <c r="BF38" s="1"/>
  <c r="BF39" s="1"/>
  <c r="BF40" s="1"/>
  <c r="BF41" s="1"/>
  <c r="BF42" s="1"/>
  <c r="BF43" s="1"/>
  <c r="BF44" s="1"/>
  <c r="BF45" s="1"/>
  <c r="BF46" s="1"/>
  <c r="BF47" s="1"/>
  <c r="BF48" s="1"/>
  <c r="BF49" s="1"/>
  <c r="BF50" s="1"/>
  <c r="BF51" s="1"/>
  <c r="BF52" s="1"/>
  <c r="BF53" s="1"/>
  <c r="BF54" s="1"/>
  <c r="BF55" s="1"/>
  <c r="BF56" s="1"/>
  <c r="BF57" s="1"/>
  <c r="BF58" s="1"/>
  <c r="BF59" s="1"/>
  <c r="BF60" s="1"/>
  <c r="BF61" s="1"/>
  <c r="BF62" s="1"/>
  <c r="BF63" s="1"/>
  <c r="BF64" s="1"/>
  <c r="BF65" s="1"/>
  <c r="BF66" s="1"/>
  <c r="BF67" s="1"/>
  <c r="BF68" s="1"/>
  <c r="BF69" s="1"/>
  <c r="BF70" s="1"/>
  <c r="BF71" s="1"/>
  <c r="BF72" s="1"/>
  <c r="BF73" s="1"/>
  <c r="BF74" s="1"/>
  <c r="BF75" s="1"/>
  <c r="BF76" s="1"/>
  <c r="BF77" s="1"/>
  <c r="BF78" s="1"/>
  <c r="BF79" s="1"/>
  <c r="BF80" s="1"/>
  <c r="BF81" s="1"/>
  <c r="BF82" s="1"/>
  <c r="BF83" s="1"/>
  <c r="BF84" s="1"/>
  <c r="BF85" s="1"/>
  <c r="BF86" s="1"/>
  <c r="BF87" s="1"/>
  <c r="BF88" s="1"/>
  <c r="BF89" s="1"/>
  <c r="BF90" s="1"/>
  <c r="BF91" s="1"/>
  <c r="BF92" s="1"/>
  <c r="BF93" s="1"/>
  <c r="BF94" s="1"/>
  <c r="BF95" s="1"/>
  <c r="BF96" s="1"/>
  <c r="BF97" s="1"/>
  <c r="BF98" s="1"/>
  <c r="BF99" s="1"/>
  <c r="BF100" s="1"/>
  <c r="BF101" s="1"/>
  <c r="BF102" s="1"/>
  <c r="BF103" s="1"/>
  <c r="BF104" s="1"/>
  <c r="BF105" s="1"/>
  <c r="BF106" s="1"/>
  <c r="BF107" s="1"/>
  <c r="BF108" s="1"/>
  <c r="BF109" s="1"/>
  <c r="BF110" s="1"/>
  <c r="BF111" s="1"/>
  <c r="BF112" s="1"/>
  <c r="BF113" s="1"/>
  <c r="BF114" s="1"/>
  <c r="BF115" s="1"/>
  <c r="BF116" s="1"/>
  <c r="BF117" s="1"/>
  <c r="BF118" s="1"/>
  <c r="BF119" s="1"/>
  <c r="BF120" s="1"/>
  <c r="BF121" s="1"/>
  <c r="BF122" s="1"/>
  <c r="BF123" s="1"/>
  <c r="BF124" s="1"/>
  <c r="BF125" s="1"/>
  <c r="BF126" s="1"/>
  <c r="BF127" s="1"/>
  <c r="BF128" s="1"/>
  <c r="BF129" s="1"/>
  <c r="BF130" s="1"/>
  <c r="BF131" s="1"/>
  <c r="BF132" s="1"/>
  <c r="BF133" s="1"/>
  <c r="BF134" s="1"/>
  <c r="BF135" s="1"/>
  <c r="BF136" s="1"/>
  <c r="BF137" s="1"/>
  <c r="BF138" s="1"/>
  <c r="BF139" s="1"/>
  <c r="BF140" s="1"/>
  <c r="BF141" s="1"/>
  <c r="BF142" s="1"/>
  <c r="BF143" s="1"/>
  <c r="BF144" s="1"/>
  <c r="BF145" s="1"/>
  <c r="BF146" s="1"/>
  <c r="BF147" s="1"/>
  <c r="BF148" s="1"/>
  <c r="BF149" s="1"/>
  <c r="BF150" s="1"/>
  <c r="BF151" s="1"/>
  <c r="BF152" s="1"/>
  <c r="BF153" s="1"/>
  <c r="BF154" s="1"/>
  <c r="BF155" s="1"/>
  <c r="BF156" s="1"/>
  <c r="BF157" s="1"/>
  <c r="BF158" s="1"/>
  <c r="BF159" s="1"/>
  <c r="BF160" s="1"/>
  <c r="BF161" s="1"/>
  <c r="BF162" s="1"/>
  <c r="BF163" s="1"/>
  <c r="BF164" s="1"/>
  <c r="BF165" s="1"/>
  <c r="BF166" s="1"/>
  <c r="BF167" s="1"/>
  <c r="BF168" s="1"/>
  <c r="BF169" s="1"/>
  <c r="BF170" s="1"/>
  <c r="BF171" s="1"/>
  <c r="BF172" s="1"/>
  <c r="BF173" s="1"/>
  <c r="BF174" s="1"/>
  <c r="BF175" s="1"/>
  <c r="BF176" s="1"/>
  <c r="BF177" s="1"/>
  <c r="BF178" s="1"/>
  <c r="BF179" s="1"/>
  <c r="BF180" s="1"/>
  <c r="BF181" s="1"/>
  <c r="BF182" s="1"/>
  <c r="BF183" s="1"/>
  <c r="BF184" s="1"/>
  <c r="BF185" s="1"/>
  <c r="BF186" s="1"/>
  <c r="BF187" s="1"/>
  <c r="BF188" s="1"/>
  <c r="BF189" s="1"/>
  <c r="BF190" s="1"/>
  <c r="BF191" s="1"/>
  <c r="BF192" s="1"/>
  <c r="BF193" s="1"/>
  <c r="BF194" s="1"/>
  <c r="BF195" s="1"/>
  <c r="BF196" s="1"/>
  <c r="BF197" s="1"/>
  <c r="BF198" s="1"/>
  <c r="BF199" s="1"/>
  <c r="BF200" s="1"/>
  <c r="C19"/>
  <c r="D35" l="1" a="1"/>
  <c r="D35" s="1"/>
  <c r="D36" s="1" a="1"/>
  <c r="D36" s="1"/>
  <c r="B19"/>
  <c r="A19"/>
  <c r="C214" a="1"/>
  <c r="C214" s="1"/>
  <c r="E19"/>
  <c r="C20"/>
  <c r="C22"/>
  <c r="B20" l="1"/>
  <c r="A22"/>
  <c r="A20"/>
  <c r="C216" a="1"/>
  <c r="C216" s="1"/>
  <c r="C215" a="1"/>
  <c r="C215" s="1"/>
  <c r="C21"/>
  <c r="E20"/>
  <c r="B21" l="1"/>
  <c r="B22" s="1"/>
  <c r="A21"/>
  <c r="C217" a="1"/>
  <c r="C217" s="1"/>
  <c r="E21"/>
  <c r="E22" s="1"/>
  <c r="C23"/>
  <c r="C218" a="1"/>
  <c r="C218" s="1"/>
  <c r="B23" l="1"/>
  <c r="A23"/>
  <c r="C24"/>
  <c r="C219" a="1"/>
  <c r="C219" s="1"/>
  <c r="E23"/>
  <c r="B24" l="1"/>
  <c r="A24"/>
  <c r="C25"/>
  <c r="E24"/>
  <c r="B25" l="1"/>
  <c r="A25"/>
  <c r="C221" a="1"/>
  <c r="C221" s="1"/>
  <c r="C220" a="1"/>
  <c r="C220" s="1"/>
  <c r="C27"/>
  <c r="C26"/>
  <c r="E25"/>
  <c r="B27" l="1"/>
  <c r="B26"/>
  <c r="A27"/>
  <c r="A26"/>
  <c r="C28"/>
  <c r="C222" a="1"/>
  <c r="C222" s="1"/>
  <c r="E26"/>
  <c r="E27" s="1"/>
  <c r="E28" l="1"/>
  <c r="B28"/>
  <c r="A28"/>
  <c r="C29"/>
  <c r="C223" a="1"/>
  <c r="C223" s="1"/>
  <c r="E29" l="1"/>
  <c r="B29"/>
  <c r="A29"/>
  <c r="C224" a="1"/>
  <c r="C224" s="1"/>
  <c r="C30"/>
  <c r="B30" l="1"/>
  <c r="A30"/>
  <c r="C32"/>
  <c r="C226" a="1"/>
  <c r="C226" s="1"/>
  <c r="C31"/>
  <c r="C225" a="1"/>
  <c r="C225" s="1"/>
  <c r="E30"/>
  <c r="E31" l="1"/>
  <c r="E32" s="1"/>
  <c r="B31"/>
  <c r="B32" s="1"/>
  <c r="A31"/>
  <c r="A32"/>
  <c r="C228" a="1"/>
  <c r="C228" s="1"/>
  <c r="C227" a="1"/>
  <c r="C227" s="1"/>
  <c r="C33"/>
  <c r="C34"/>
  <c r="C229" a="1"/>
  <c r="C229" s="1"/>
  <c r="B33" l="1"/>
  <c r="B34" s="1"/>
  <c r="A33"/>
  <c r="A34"/>
  <c r="E33"/>
  <c r="E34" s="1"/>
  <c r="C35"/>
  <c r="C230" a="1"/>
  <c r="C230" s="1"/>
  <c r="B35" l="1"/>
  <c r="A35"/>
  <c r="C36"/>
  <c r="D37" a="1"/>
  <c r="D37" s="1"/>
  <c r="E35"/>
  <c r="C231" l="1" a="1"/>
  <c r="C231" s="1"/>
  <c r="B36"/>
  <c r="A36"/>
  <c r="E36"/>
  <c r="C37"/>
  <c r="D38" a="1"/>
  <c r="D38" s="1"/>
  <c r="C232" s="1" a="1"/>
  <c r="C232" s="1"/>
  <c r="B37" l="1"/>
  <c r="A37"/>
  <c r="E37"/>
  <c r="C38"/>
  <c r="D39" a="1"/>
  <c r="D39" s="1"/>
  <c r="C233" s="1" a="1"/>
  <c r="C233" s="1"/>
  <c r="B38" l="1"/>
  <c r="A38"/>
  <c r="C39"/>
  <c r="D40" a="1"/>
  <c r="D40" s="1"/>
  <c r="E38"/>
  <c r="C234" l="1" a="1"/>
  <c r="C234" s="1"/>
  <c r="B39"/>
  <c r="A39"/>
  <c r="E39"/>
  <c r="C40"/>
  <c r="D41" a="1"/>
  <c r="D41" s="1"/>
  <c r="C235" s="1" a="1"/>
  <c r="C235" s="1"/>
  <c r="B40" l="1"/>
  <c r="A40"/>
  <c r="E40"/>
  <c r="C41"/>
  <c r="D42" a="1"/>
  <c r="D42" s="1"/>
  <c r="C236" s="1" a="1"/>
  <c r="C236" s="1"/>
  <c r="B41" l="1"/>
  <c r="A41"/>
  <c r="E41"/>
  <c r="C42"/>
  <c r="D43" a="1"/>
  <c r="D43" s="1"/>
  <c r="B42" l="1"/>
  <c r="A42"/>
  <c r="E42"/>
  <c r="C43"/>
  <c r="D44" a="1"/>
  <c r="D44" s="1"/>
  <c r="B43" l="1"/>
  <c r="A43"/>
  <c r="C44"/>
  <c r="D45" a="1"/>
  <c r="D45" s="1"/>
  <c r="E43"/>
  <c r="B44" l="1"/>
  <c r="A44"/>
  <c r="E44"/>
  <c r="C45"/>
  <c r="D46" a="1"/>
  <c r="D46" s="1"/>
  <c r="B45" l="1"/>
  <c r="A45"/>
  <c r="E45"/>
  <c r="C46"/>
  <c r="D47" a="1"/>
  <c r="D47" s="1"/>
  <c r="B46" l="1"/>
  <c r="A46"/>
  <c r="E46"/>
  <c r="C47"/>
  <c r="D48" a="1"/>
  <c r="D48" s="1"/>
  <c r="B47" l="1"/>
  <c r="A47"/>
  <c r="C48"/>
  <c r="D49" a="1"/>
  <c r="D49" s="1"/>
  <c r="E47"/>
  <c r="B48" l="1"/>
  <c r="A48"/>
  <c r="E48"/>
  <c r="C49"/>
  <c r="D50" a="1"/>
  <c r="D50" s="1"/>
  <c r="B49" l="1"/>
  <c r="A49"/>
  <c r="E49"/>
  <c r="C50"/>
  <c r="D51" a="1"/>
  <c r="D51" s="1"/>
  <c r="B50" l="1"/>
  <c r="A50"/>
  <c r="E50"/>
  <c r="C51"/>
  <c r="D52" a="1"/>
  <c r="D52" s="1"/>
  <c r="B51" l="1"/>
  <c r="A51"/>
  <c r="C52"/>
  <c r="D53" a="1"/>
  <c r="D53" s="1"/>
  <c r="E51"/>
  <c r="B52" l="1"/>
  <c r="A52"/>
  <c r="E52"/>
  <c r="C53"/>
  <c r="D54" a="1"/>
  <c r="D54" s="1"/>
  <c r="B53" l="1"/>
  <c r="A53"/>
  <c r="E53"/>
  <c r="C54"/>
  <c r="D55" a="1"/>
  <c r="D55" s="1"/>
  <c r="B54" l="1"/>
  <c r="A54"/>
  <c r="E54"/>
  <c r="C55"/>
  <c r="D56" a="1"/>
  <c r="D56" s="1"/>
  <c r="B55" l="1"/>
  <c r="A55"/>
  <c r="C56"/>
  <c r="D57" a="1"/>
  <c r="D57" s="1"/>
  <c r="E55"/>
  <c r="B56" l="1"/>
  <c r="A56"/>
  <c r="E56"/>
  <c r="C57"/>
  <c r="D58" a="1"/>
  <c r="D58" s="1"/>
  <c r="B57" l="1"/>
  <c r="A57"/>
  <c r="E57"/>
  <c r="C58"/>
  <c r="D59" a="1"/>
  <c r="D59" s="1"/>
  <c r="B58" l="1"/>
  <c r="A58"/>
  <c r="C59"/>
  <c r="D60" a="1"/>
  <c r="D60" s="1"/>
  <c r="E58"/>
  <c r="B59" l="1"/>
  <c r="A59"/>
  <c r="E59"/>
  <c r="C60"/>
  <c r="D61" a="1"/>
  <c r="D61" s="1"/>
  <c r="B60" l="1"/>
  <c r="A60"/>
  <c r="E60"/>
  <c r="C61"/>
  <c r="D62" a="1"/>
  <c r="D62" s="1"/>
  <c r="B61" l="1"/>
  <c r="A61"/>
  <c r="E61"/>
  <c r="C62"/>
  <c r="D63" a="1"/>
  <c r="D63" s="1"/>
  <c r="B62" l="1"/>
  <c r="A62"/>
  <c r="C63"/>
  <c r="D64" a="1"/>
  <c r="D64" s="1"/>
  <c r="E62"/>
  <c r="B63" l="1"/>
  <c r="A63"/>
  <c r="E63"/>
  <c r="C64"/>
  <c r="D65" a="1"/>
  <c r="D65" s="1"/>
  <c r="B64" l="1"/>
  <c r="A64"/>
  <c r="E64"/>
  <c r="C65"/>
  <c r="D66" a="1"/>
  <c r="D66" s="1"/>
  <c r="B65" l="1"/>
  <c r="A65"/>
  <c r="E65"/>
  <c r="C66"/>
  <c r="D67" a="1"/>
  <c r="D67" s="1"/>
  <c r="B66" l="1"/>
  <c r="A66"/>
  <c r="C67"/>
  <c r="D68" a="1"/>
  <c r="D68" s="1"/>
  <c r="E66"/>
  <c r="B67" l="1"/>
  <c r="A67"/>
  <c r="E67"/>
  <c r="C68"/>
  <c r="D69" a="1"/>
  <c r="D69" s="1"/>
  <c r="B68" l="1"/>
  <c r="A68"/>
  <c r="C69"/>
  <c r="D70" a="1"/>
  <c r="D70" s="1"/>
  <c r="E68"/>
  <c r="B69" l="1"/>
  <c r="A69"/>
  <c r="E69"/>
  <c r="C70"/>
  <c r="D71" a="1"/>
  <c r="D71" s="1"/>
  <c r="B70" l="1"/>
  <c r="A70"/>
  <c r="C71"/>
  <c r="D72" a="1"/>
  <c r="D72" s="1"/>
  <c r="E70"/>
  <c r="B71" l="1"/>
  <c r="A71"/>
  <c r="E71"/>
  <c r="C72"/>
  <c r="D73" a="1"/>
  <c r="D73" s="1"/>
  <c r="B72" l="1"/>
  <c r="A72"/>
  <c r="E72"/>
  <c r="C73"/>
  <c r="D74" a="1"/>
  <c r="D74" s="1"/>
  <c r="B73" l="1"/>
  <c r="A73"/>
  <c r="E73"/>
  <c r="C74"/>
  <c r="D75" a="1"/>
  <c r="D75" s="1"/>
  <c r="B74" l="1"/>
  <c r="A74"/>
  <c r="C75"/>
  <c r="D76" a="1"/>
  <c r="D76" s="1"/>
  <c r="E74"/>
  <c r="B75" l="1"/>
  <c r="A75"/>
  <c r="C76"/>
  <c r="D77" a="1"/>
  <c r="D77" s="1"/>
  <c r="E75"/>
  <c r="B76" l="1"/>
  <c r="A76"/>
  <c r="E76"/>
  <c r="C77"/>
  <c r="D78" a="1"/>
  <c r="D78" s="1"/>
  <c r="B77" l="1"/>
  <c r="A77"/>
  <c r="E77"/>
  <c r="C78"/>
  <c r="D79" a="1"/>
  <c r="D79" s="1"/>
  <c r="B78" l="1"/>
  <c r="A78"/>
  <c r="C79"/>
  <c r="D80" a="1"/>
  <c r="D80" s="1"/>
  <c r="E78"/>
  <c r="B79" l="1"/>
  <c r="A79"/>
  <c r="C80"/>
  <c r="D81" a="1"/>
  <c r="D81" s="1"/>
  <c r="E79"/>
  <c r="B80" l="1"/>
  <c r="A80"/>
  <c r="C81"/>
  <c r="D82" a="1"/>
  <c r="D82" s="1"/>
  <c r="E80"/>
  <c r="B81" l="1"/>
  <c r="A81"/>
  <c r="C82"/>
  <c r="D83" a="1"/>
  <c r="D83" s="1"/>
  <c r="E81"/>
  <c r="B82" l="1"/>
  <c r="A82"/>
  <c r="C83"/>
  <c r="D84" a="1"/>
  <c r="D84" s="1"/>
  <c r="E82"/>
  <c r="B83" l="1"/>
  <c r="A83"/>
  <c r="C84"/>
  <c r="D85" a="1"/>
  <c r="D85" s="1"/>
  <c r="E83"/>
  <c r="B84" l="1"/>
  <c r="A84"/>
  <c r="C85"/>
  <c r="D86" a="1"/>
  <c r="D86" s="1"/>
  <c r="E84"/>
  <c r="B85" l="1"/>
  <c r="A85"/>
  <c r="C86"/>
  <c r="D87" a="1"/>
  <c r="D87" s="1"/>
  <c r="E85"/>
  <c r="B86" l="1"/>
  <c r="A86"/>
  <c r="C87"/>
  <c r="D88" a="1"/>
  <c r="D88" s="1"/>
  <c r="E86"/>
  <c r="B87" l="1"/>
  <c r="A87"/>
  <c r="C88"/>
  <c r="D89" a="1"/>
  <c r="D89" s="1"/>
  <c r="E87"/>
  <c r="B88" l="1"/>
  <c r="A88"/>
  <c r="C89"/>
  <c r="D90" a="1"/>
  <c r="D90" s="1"/>
  <c r="E88"/>
  <c r="B89" l="1"/>
  <c r="A89"/>
  <c r="C90"/>
  <c r="D91" a="1"/>
  <c r="D91" s="1"/>
  <c r="E89"/>
  <c r="B90" l="1"/>
  <c r="A90"/>
  <c r="C91"/>
  <c r="D92" a="1"/>
  <c r="D92" s="1"/>
  <c r="E90"/>
  <c r="B91" l="1"/>
  <c r="A91"/>
  <c r="E91"/>
  <c r="C92"/>
  <c r="D93" a="1"/>
  <c r="D93" s="1"/>
  <c r="B92" l="1"/>
  <c r="A92"/>
  <c r="C93"/>
  <c r="D94" a="1"/>
  <c r="D94" s="1"/>
  <c r="E92"/>
  <c r="B93" l="1"/>
  <c r="A93"/>
  <c r="C94"/>
  <c r="D95" a="1"/>
  <c r="D95" s="1"/>
  <c r="E93"/>
  <c r="B94" l="1"/>
  <c r="A94"/>
  <c r="C95"/>
  <c r="D96" a="1"/>
  <c r="D96" s="1"/>
  <c r="E94"/>
  <c r="B95" l="1"/>
  <c r="A95"/>
  <c r="C96"/>
  <c r="D97" a="1"/>
  <c r="D97" s="1"/>
  <c r="E95"/>
  <c r="B96" l="1"/>
  <c r="A96"/>
  <c r="C97"/>
  <c r="D98" a="1"/>
  <c r="D98" s="1"/>
  <c r="E96"/>
  <c r="B97" l="1"/>
  <c r="A97"/>
  <c r="C98"/>
  <c r="D99" a="1"/>
  <c r="D99" s="1"/>
  <c r="E97"/>
  <c r="B98" l="1"/>
  <c r="A98"/>
  <c r="C99"/>
  <c r="D100" a="1"/>
  <c r="D100" s="1"/>
  <c r="E98"/>
  <c r="B99" l="1"/>
  <c r="A99"/>
  <c r="C100"/>
  <c r="D101" a="1"/>
  <c r="D101" s="1"/>
  <c r="E99"/>
  <c r="B100" l="1"/>
  <c r="A100"/>
  <c r="C101"/>
  <c r="D102" a="1"/>
  <c r="D102" s="1"/>
  <c r="E100"/>
  <c r="B101" l="1"/>
  <c r="A101"/>
  <c r="C102"/>
  <c r="D103" a="1"/>
  <c r="D103" s="1"/>
  <c r="E101"/>
  <c r="B102" l="1"/>
  <c r="A102"/>
  <c r="C103"/>
  <c r="D104" a="1"/>
  <c r="D104" s="1"/>
  <c r="E102"/>
  <c r="B103" l="1"/>
  <c r="A103"/>
  <c r="E103"/>
  <c r="C104"/>
  <c r="D105" a="1"/>
  <c r="D105" s="1"/>
  <c r="B104" l="1"/>
  <c r="A104"/>
  <c r="C105"/>
  <c r="D106" a="1"/>
  <c r="D106" s="1"/>
  <c r="E104"/>
  <c r="B105" l="1"/>
  <c r="A105"/>
  <c r="C106"/>
  <c r="D107" a="1"/>
  <c r="D107" s="1"/>
  <c r="E105"/>
  <c r="B106" l="1"/>
  <c r="A106"/>
  <c r="C107"/>
  <c r="D108" a="1"/>
  <c r="D108" s="1"/>
  <c r="E106"/>
  <c r="B107" l="1"/>
  <c r="A107"/>
  <c r="C108"/>
  <c r="D109" a="1"/>
  <c r="D109" s="1"/>
  <c r="E107"/>
  <c r="B108" l="1"/>
  <c r="A108"/>
  <c r="C109"/>
  <c r="D110" a="1"/>
  <c r="D110" s="1"/>
  <c r="E108"/>
  <c r="B109" l="1"/>
  <c r="A109"/>
  <c r="C110"/>
  <c r="D111" a="1"/>
  <c r="D111" s="1"/>
  <c r="E109"/>
  <c r="B110" l="1"/>
  <c r="A110"/>
  <c r="C111"/>
  <c r="D112" a="1"/>
  <c r="D112" s="1"/>
  <c r="E110"/>
  <c r="B111" l="1"/>
  <c r="A111"/>
  <c r="C112"/>
  <c r="D113" a="1"/>
  <c r="D113" s="1"/>
  <c r="E111"/>
  <c r="B112" l="1"/>
  <c r="A112"/>
  <c r="C113"/>
  <c r="D114" a="1"/>
  <c r="D114" s="1"/>
  <c r="E112"/>
  <c r="B113" l="1"/>
  <c r="A113"/>
  <c r="E113"/>
  <c r="C114"/>
  <c r="D115" a="1"/>
  <c r="D115" s="1"/>
  <c r="B114" l="1"/>
  <c r="A114"/>
  <c r="E114"/>
  <c r="C115"/>
  <c r="D116" a="1"/>
  <c r="D116" s="1"/>
  <c r="B115" l="1"/>
  <c r="A115"/>
  <c r="C116"/>
  <c r="D117" a="1"/>
  <c r="D117" s="1"/>
  <c r="E115"/>
  <c r="B116" l="1"/>
  <c r="A116"/>
  <c r="E116"/>
  <c r="C117"/>
  <c r="D118" a="1"/>
  <c r="D118" s="1"/>
  <c r="B117" l="1"/>
  <c r="A117"/>
  <c r="E117"/>
  <c r="C118"/>
  <c r="D119" a="1"/>
  <c r="D119" s="1"/>
  <c r="B118" l="1"/>
  <c r="A118"/>
  <c r="E118"/>
  <c r="C119"/>
  <c r="D120" a="1"/>
  <c r="D120" s="1"/>
  <c r="B119" l="1"/>
  <c r="A119"/>
  <c r="C120"/>
  <c r="D121" a="1"/>
  <c r="D121" s="1"/>
  <c r="E119"/>
  <c r="B120" l="1"/>
  <c r="A120"/>
  <c r="E120"/>
  <c r="C121"/>
  <c r="D122" a="1"/>
  <c r="D122" s="1"/>
  <c r="B121" l="1"/>
  <c r="A121"/>
  <c r="E121"/>
  <c r="C122"/>
  <c r="D123" a="1"/>
  <c r="D123" s="1"/>
  <c r="B122" l="1"/>
  <c r="A122"/>
  <c r="E122"/>
  <c r="C123"/>
  <c r="D124" a="1"/>
  <c r="D124" s="1"/>
  <c r="B123" l="1"/>
  <c r="A123"/>
  <c r="E123"/>
  <c r="C124"/>
  <c r="D125" a="1"/>
  <c r="D125" s="1"/>
  <c r="B124" l="1"/>
  <c r="A124"/>
  <c r="C125"/>
  <c r="D126" a="1"/>
  <c r="D126" s="1"/>
  <c r="E124"/>
  <c r="B125" l="1"/>
  <c r="A125"/>
  <c r="E125"/>
  <c r="C126"/>
  <c r="D127" a="1"/>
  <c r="D127" s="1"/>
  <c r="B126" l="1"/>
  <c r="A126"/>
  <c r="E126"/>
  <c r="C127"/>
  <c r="D128" a="1"/>
  <c r="D128" s="1"/>
  <c r="B127" l="1"/>
  <c r="A127"/>
  <c r="C128"/>
  <c r="D129" a="1"/>
  <c r="D129" s="1"/>
  <c r="E127"/>
  <c r="B128" l="1"/>
  <c r="A128"/>
  <c r="E128"/>
  <c r="C129"/>
  <c r="D130" a="1"/>
  <c r="D130" s="1"/>
  <c r="B129" l="1"/>
  <c r="A129"/>
  <c r="E129"/>
  <c r="C130"/>
  <c r="D131" a="1"/>
  <c r="D131" s="1"/>
  <c r="B130" l="1"/>
  <c r="A130"/>
  <c r="C131"/>
  <c r="D132" a="1"/>
  <c r="D132" s="1"/>
  <c r="E130"/>
  <c r="B131" l="1"/>
  <c r="A131"/>
  <c r="E131"/>
  <c r="C132"/>
  <c r="D133" a="1"/>
  <c r="D133" s="1"/>
  <c r="B132" l="1"/>
  <c r="A132"/>
  <c r="C133"/>
  <c r="D134" a="1"/>
  <c r="D134" s="1"/>
  <c r="E132"/>
  <c r="B133" l="1"/>
  <c r="A133"/>
  <c r="E133"/>
  <c r="C134"/>
  <c r="D135" a="1"/>
  <c r="D135" s="1"/>
  <c r="B134" l="1"/>
  <c r="A134"/>
  <c r="E134"/>
  <c r="C135"/>
  <c r="D136" a="1"/>
  <c r="D136" s="1"/>
  <c r="B135" l="1"/>
  <c r="A135"/>
  <c r="C136"/>
  <c r="D137" a="1"/>
  <c r="D137" s="1"/>
  <c r="E135"/>
  <c r="B136" l="1"/>
  <c r="A136"/>
  <c r="E136"/>
  <c r="C137"/>
  <c r="D138" a="1"/>
  <c r="D138" s="1"/>
  <c r="B137" l="1"/>
  <c r="A137"/>
  <c r="E137"/>
  <c r="C138"/>
  <c r="D139" a="1"/>
  <c r="D139" s="1"/>
  <c r="B138" l="1"/>
  <c r="A138"/>
  <c r="E138"/>
  <c r="C139"/>
  <c r="D140" a="1"/>
  <c r="D140" s="1"/>
  <c r="B139" l="1"/>
  <c r="A139"/>
  <c r="C140"/>
  <c r="D141" a="1"/>
  <c r="D141" s="1"/>
  <c r="E139"/>
  <c r="B140" l="1"/>
  <c r="A140"/>
  <c r="E140"/>
  <c r="C141"/>
  <c r="D142" a="1"/>
  <c r="D142" s="1"/>
  <c r="B141" l="1"/>
  <c r="A141"/>
  <c r="E141"/>
  <c r="C142"/>
  <c r="D143" a="1"/>
  <c r="D143" s="1"/>
  <c r="B142" l="1"/>
  <c r="A142"/>
  <c r="C143"/>
  <c r="D144" a="1"/>
  <c r="D144" s="1"/>
  <c r="E142"/>
  <c r="B143" l="1"/>
  <c r="A143"/>
  <c r="E143"/>
  <c r="C144"/>
  <c r="D145" a="1"/>
  <c r="D145" s="1"/>
  <c r="B144" l="1"/>
  <c r="A144"/>
  <c r="E144"/>
  <c r="C145"/>
  <c r="D146" a="1"/>
  <c r="D146" s="1"/>
  <c r="B145" l="1"/>
  <c r="A145"/>
  <c r="E145"/>
  <c r="C146"/>
  <c r="D147" a="1"/>
  <c r="D147" s="1"/>
  <c r="B146" l="1"/>
  <c r="A146"/>
  <c r="C147"/>
  <c r="D148" a="1"/>
  <c r="D148" s="1"/>
  <c r="E146"/>
  <c r="B147" l="1"/>
  <c r="A147"/>
  <c r="E147"/>
  <c r="C148"/>
  <c r="D149" a="1"/>
  <c r="D149" s="1"/>
  <c r="B148" l="1"/>
  <c r="A148"/>
  <c r="E148"/>
  <c r="C149"/>
  <c r="D150" a="1"/>
  <c r="D150" s="1"/>
  <c r="B149" l="1"/>
  <c r="A149"/>
  <c r="E149"/>
  <c r="C150"/>
  <c r="D151" a="1"/>
  <c r="D151" s="1"/>
  <c r="B150" l="1"/>
  <c r="A150"/>
  <c r="C151"/>
  <c r="D152" a="1"/>
  <c r="D152" s="1"/>
  <c r="E150"/>
  <c r="B151" l="1"/>
  <c r="A151"/>
  <c r="E151"/>
  <c r="C152"/>
  <c r="D153" a="1"/>
  <c r="D153" s="1"/>
  <c r="B152" l="1"/>
  <c r="A152"/>
  <c r="E152"/>
  <c r="C153"/>
  <c r="D154" a="1"/>
  <c r="D154" s="1"/>
  <c r="B153" l="1"/>
  <c r="A153"/>
  <c r="E153"/>
  <c r="C154"/>
  <c r="D155" a="1"/>
  <c r="D155" s="1"/>
  <c r="B154" l="1"/>
  <c r="A154"/>
  <c r="E154"/>
  <c r="C155"/>
  <c r="D156" a="1"/>
  <c r="D156" s="1"/>
  <c r="B155" l="1"/>
  <c r="A155"/>
  <c r="E155"/>
  <c r="C156"/>
  <c r="D157" a="1"/>
  <c r="D157" s="1"/>
  <c r="B156" l="1"/>
  <c r="A156"/>
  <c r="E156"/>
  <c r="C157"/>
  <c r="D158" a="1"/>
  <c r="D158" s="1"/>
  <c r="B157" l="1"/>
  <c r="A157"/>
  <c r="E157"/>
  <c r="C158"/>
  <c r="D159" a="1"/>
  <c r="D159" s="1"/>
  <c r="B158" l="1"/>
  <c r="A158"/>
  <c r="C159"/>
  <c r="D160" a="1"/>
  <c r="D160" s="1"/>
  <c r="E158"/>
  <c r="B159" l="1"/>
  <c r="A159"/>
  <c r="E159"/>
  <c r="C160"/>
  <c r="D161" a="1"/>
  <c r="D161" s="1"/>
  <c r="B160" l="1"/>
  <c r="A160"/>
  <c r="E160"/>
  <c r="C161"/>
  <c r="D162" a="1"/>
  <c r="D162" s="1"/>
  <c r="B161" l="1"/>
  <c r="A161"/>
  <c r="E161"/>
  <c r="C162"/>
  <c r="D163" a="1"/>
  <c r="D163" s="1"/>
  <c r="B162" l="1"/>
  <c r="A162"/>
  <c r="C163"/>
  <c r="D164" a="1"/>
  <c r="D164" s="1"/>
  <c r="E162"/>
  <c r="B163" l="1"/>
  <c r="A163"/>
  <c r="E163"/>
  <c r="C164"/>
  <c r="D165" a="1"/>
  <c r="D165" s="1"/>
  <c r="B164" l="1"/>
  <c r="A164"/>
  <c r="E164"/>
  <c r="C165"/>
  <c r="D166" a="1"/>
  <c r="D166" s="1"/>
  <c r="B165" l="1"/>
  <c r="A165"/>
  <c r="E165"/>
  <c r="C166"/>
  <c r="D167" a="1"/>
  <c r="D167" s="1"/>
  <c r="B166" l="1"/>
  <c r="A166"/>
  <c r="C167"/>
  <c r="D168" a="1"/>
  <c r="D168" s="1"/>
  <c r="E166"/>
  <c r="B167" l="1"/>
  <c r="A167"/>
  <c r="E167"/>
  <c r="C168"/>
  <c r="D169" a="1"/>
  <c r="D169" s="1"/>
  <c r="B168" l="1"/>
  <c r="A168"/>
  <c r="E168"/>
  <c r="C169"/>
  <c r="D170" a="1"/>
  <c r="D170" s="1"/>
  <c r="B169" l="1"/>
  <c r="A169"/>
  <c r="C170"/>
  <c r="D171" a="1"/>
  <c r="D171" s="1"/>
  <c r="E169"/>
  <c r="B170" l="1"/>
  <c r="A170"/>
  <c r="E170"/>
  <c r="C171"/>
  <c r="D172" a="1"/>
  <c r="D172" s="1"/>
  <c r="B171" l="1"/>
  <c r="A171"/>
  <c r="E171"/>
  <c r="C172"/>
  <c r="D173" a="1"/>
  <c r="D173" s="1"/>
  <c r="B172" l="1"/>
  <c r="A172"/>
  <c r="C173"/>
  <c r="D174" a="1"/>
  <c r="D174" s="1"/>
  <c r="E172"/>
  <c r="B173" l="1"/>
  <c r="A173"/>
  <c r="E173"/>
  <c r="C174"/>
  <c r="D175" a="1"/>
  <c r="D175" s="1"/>
  <c r="B174" l="1"/>
  <c r="A174"/>
  <c r="E174"/>
  <c r="C175"/>
  <c r="D176" a="1"/>
  <c r="D176" s="1"/>
  <c r="B175" l="1"/>
  <c r="A175"/>
  <c r="C176"/>
  <c r="D177" a="1"/>
  <c r="D177" s="1"/>
  <c r="E175"/>
  <c r="B176" l="1"/>
  <c r="A176"/>
  <c r="E176"/>
  <c r="C177"/>
  <c r="D178" a="1"/>
  <c r="D178" s="1"/>
  <c r="B177" l="1"/>
  <c r="A177"/>
  <c r="E177"/>
  <c r="C178"/>
  <c r="D179" a="1"/>
  <c r="D179" s="1"/>
  <c r="B178" l="1"/>
  <c r="A178"/>
  <c r="E178"/>
  <c r="C179"/>
  <c r="D180" a="1"/>
  <c r="D180" s="1"/>
  <c r="B179" l="1"/>
  <c r="A179"/>
  <c r="C180"/>
  <c r="D181" a="1"/>
  <c r="D181" s="1"/>
  <c r="E179"/>
  <c r="B180" l="1"/>
  <c r="A180"/>
  <c r="E180"/>
  <c r="C181"/>
  <c r="D182" a="1"/>
  <c r="D182" s="1"/>
  <c r="B181" l="1"/>
  <c r="A181"/>
  <c r="E181"/>
  <c r="C182"/>
  <c r="D183" a="1"/>
  <c r="D183" s="1"/>
  <c r="B182" l="1"/>
  <c r="A182"/>
  <c r="E182"/>
  <c r="C183"/>
  <c r="D184" a="1"/>
  <c r="D184" s="1"/>
  <c r="B183" l="1"/>
  <c r="A183"/>
  <c r="C184"/>
  <c r="D185" a="1"/>
  <c r="D185" s="1"/>
  <c r="E183"/>
  <c r="B184" l="1"/>
  <c r="A184"/>
  <c r="E184"/>
  <c r="C185"/>
  <c r="D186" a="1"/>
  <c r="D186" s="1"/>
  <c r="B185" l="1"/>
  <c r="A185"/>
  <c r="E185"/>
  <c r="C186"/>
  <c r="D187" a="1"/>
  <c r="D187" s="1"/>
  <c r="B186" l="1"/>
  <c r="A186"/>
  <c r="E186"/>
  <c r="C187"/>
  <c r="D188" a="1"/>
  <c r="D188" s="1"/>
  <c r="B187" l="1"/>
  <c r="A187"/>
  <c r="C188"/>
  <c r="D189" a="1"/>
  <c r="D189" s="1"/>
  <c r="E187"/>
  <c r="B188" l="1"/>
  <c r="A188"/>
  <c r="E188"/>
  <c r="C189"/>
  <c r="D190" a="1"/>
  <c r="D190" s="1"/>
  <c r="B189" l="1"/>
  <c r="A189"/>
  <c r="E189"/>
  <c r="C190"/>
  <c r="D191" a="1"/>
  <c r="D191" s="1"/>
  <c r="B190" l="1"/>
  <c r="A190"/>
  <c r="C191"/>
  <c r="D192" a="1"/>
  <c r="D192" s="1"/>
  <c r="E190"/>
  <c r="B191" l="1"/>
  <c r="A191"/>
  <c r="E191"/>
  <c r="C192"/>
  <c r="D193" a="1"/>
  <c r="D193" s="1"/>
  <c r="B192" l="1"/>
  <c r="A192"/>
  <c r="E192"/>
  <c r="C193"/>
  <c r="D194" a="1"/>
  <c r="D194" s="1"/>
  <c r="B193" l="1"/>
  <c r="A193"/>
  <c r="E193"/>
  <c r="C194"/>
  <c r="D195" a="1"/>
  <c r="D195" s="1"/>
  <c r="B194" l="1"/>
  <c r="A194"/>
  <c r="C195"/>
  <c r="D196" a="1"/>
  <c r="D196" s="1"/>
  <c r="E194"/>
  <c r="B195" l="1"/>
  <c r="A195"/>
  <c r="E195"/>
  <c r="C196"/>
  <c r="D197" a="1"/>
  <c r="D197" s="1"/>
  <c r="B196" l="1"/>
  <c r="A196"/>
  <c r="E196"/>
  <c r="C197"/>
  <c r="D198" a="1"/>
  <c r="D198" s="1"/>
  <c r="B197" l="1"/>
  <c r="A197"/>
  <c r="E197"/>
  <c r="C198"/>
  <c r="D199" a="1"/>
  <c r="D199" s="1"/>
  <c r="B198" l="1"/>
  <c r="A198"/>
  <c r="C199"/>
  <c r="D200" a="1"/>
  <c r="D200" s="1"/>
  <c r="E198"/>
  <c r="B199" l="1"/>
  <c r="A199"/>
  <c r="E199"/>
  <c r="C200"/>
  <c r="B200" s="1"/>
  <c r="A200" l="1"/>
  <c r="E200"/>
  <c r="D5"/>
  <c r="D10"/>
  <c r="D9"/>
  <c r="D8"/>
  <c r="D6"/>
  <c r="D7"/>
  <c r="D3"/>
  <c r="D4"/>
  <c r="D11"/>
  <c r="D12"/>
</calcChain>
</file>

<file path=xl/sharedStrings.xml><?xml version="1.0" encoding="utf-8"?>
<sst xmlns="http://schemas.openxmlformats.org/spreadsheetml/2006/main" count="170" uniqueCount="69">
  <si>
    <t>CP</t>
  </si>
  <si>
    <t>Titulaire /
 Suppléant</t>
  </si>
  <si>
    <t>COLLEGE</t>
  </si>
  <si>
    <t>S</t>
  </si>
  <si>
    <t>T</t>
  </si>
  <si>
    <t>Referent</t>
  </si>
  <si>
    <t>Contact référent</t>
  </si>
  <si>
    <t>Civilité</t>
  </si>
  <si>
    <t>Prénom</t>
  </si>
  <si>
    <t>Nom</t>
  </si>
  <si>
    <t>Fonction</t>
  </si>
  <si>
    <t>Organisme</t>
  </si>
  <si>
    <t>Adresse 1</t>
  </si>
  <si>
    <t>Adresse 2</t>
  </si>
  <si>
    <t>Ville</t>
  </si>
  <si>
    <t>Mail 1</t>
  </si>
  <si>
    <t>Mail 2</t>
  </si>
  <si>
    <t>Tel1</t>
  </si>
  <si>
    <t>Tel2</t>
  </si>
  <si>
    <t>R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</si>
  <si>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</si>
  <si>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</si>
  <si>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</si>
  <si>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</si>
  <si>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</si>
  <si>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</si>
  <si>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</si>
  <si>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</si>
  <si>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</si>
  <si>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</si>
  <si>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</si>
  <si>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</si>
  <si>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</si>
  <si>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</si>
  <si>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</si>
  <si>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</si>
  <si>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</si>
  <si>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</si>
  <si>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</si>
  <si>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</si>
  <si>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</si>
  <si>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</si>
  <si>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</si>
  <si>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</si>
  <si>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</si>
  <si>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</si>
  <si>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</si>
  <si>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U</t>
  </si>
  <si>
    <t>V</t>
  </si>
  <si>
    <t>W</t>
  </si>
  <si>
    <t>X</t>
  </si>
  <si>
    <t>Y</t>
  </si>
  <si>
    <t>Z</t>
  </si>
  <si>
    <t>O1</t>
  </si>
  <si>
    <t>O2</t>
  </si>
  <si>
    <t>Nom  du supléant / Remplaçant</t>
  </si>
  <si>
    <t>O3</t>
  </si>
  <si>
    <t>O4</t>
  </si>
  <si>
    <t>O5</t>
  </si>
  <si>
    <t>Tit / sup</t>
  </si>
  <si>
    <t>Collège 1</t>
  </si>
  <si>
    <t>College 2</t>
  </si>
  <si>
    <t>O6</t>
  </si>
  <si>
    <t>O7</t>
  </si>
  <si>
    <t>O8</t>
  </si>
  <si>
    <t>O9</t>
  </si>
  <si>
    <t>O10</t>
  </si>
  <si>
    <t>O11</t>
  </si>
  <si>
    <t xml:space="preserve">Etc.. </t>
  </si>
</sst>
</file>

<file path=xl/styles.xml><?xml version="1.0" encoding="utf-8"?>
<styleSheet xmlns="http://schemas.openxmlformats.org/spreadsheetml/2006/main">
  <numFmts count="1">
    <numFmt numFmtId="164" formatCode="0#&quot; &quot;##&quot; &quot;##&quot; &quot;##&quot; &quot;##"/>
  </numFmts>
  <fonts count="7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0"/>
      <color rgb="FFFF0000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57">
    <xf numFmtId="0" fontId="0" fillId="0" borderId="0" xfId="0"/>
    <xf numFmtId="0" fontId="3" fillId="0" borderId="0" xfId="1" applyFont="1" applyBorder="1" applyAlignment="1">
      <alignment horizontal="center" vertical="center" wrapText="1"/>
    </xf>
    <xf numFmtId="0" fontId="0" fillId="0" borderId="0" xfId="0" applyBorder="1"/>
    <xf numFmtId="0" fontId="2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" fillId="0" borderId="1" xfId="1" applyFill="1" applyBorder="1" applyAlignment="1">
      <alignment horizontal="left" vertical="center" wrapText="1"/>
    </xf>
    <xf numFmtId="0" fontId="2" fillId="0" borderId="1" xfId="1" applyFont="1" applyFill="1" applyBorder="1" applyAlignment="1">
      <alignment horizontal="left" vertical="center" wrapText="1"/>
    </xf>
    <xf numFmtId="0" fontId="1" fillId="0" borderId="1" xfId="1" applyFont="1" applyFill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/>
    </xf>
    <xf numFmtId="0" fontId="2" fillId="0" borderId="1" xfId="1" applyFont="1" applyFill="1" applyBorder="1" applyAlignment="1">
      <alignment horizontal="center" vertical="center" wrapText="1"/>
    </xf>
    <xf numFmtId="0" fontId="1" fillId="0" borderId="1" xfId="1" applyFont="1" applyFill="1" applyBorder="1" applyAlignment="1">
      <alignment horizontal="center" vertical="center" wrapText="1"/>
    </xf>
    <xf numFmtId="0" fontId="4" fillId="0" borderId="1" xfId="2" applyBorder="1" applyAlignment="1" applyProtection="1">
      <alignment horizontal="left" vertical="center" wrapText="1"/>
    </xf>
    <xf numFmtId="0" fontId="4" fillId="0" borderId="1" xfId="2" applyFill="1" applyBorder="1" applyAlignment="1" applyProtection="1">
      <alignment horizontal="left" vertical="center"/>
    </xf>
    <xf numFmtId="0" fontId="5" fillId="0" borderId="1" xfId="1" applyFont="1" applyFill="1" applyBorder="1" applyAlignment="1">
      <alignment horizontal="left" vertical="center" wrapText="1"/>
    </xf>
    <xf numFmtId="0" fontId="4" fillId="0" borderId="1" xfId="2" applyBorder="1" applyAlignment="1" applyProtection="1">
      <alignment horizontal="left" vertical="center"/>
    </xf>
    <xf numFmtId="0" fontId="2" fillId="0" borderId="1" xfId="1" applyFont="1" applyBorder="1" applyAlignment="1" applyProtection="1">
      <alignment horizontal="left" vertical="center" wrapText="1"/>
      <protection locked="0"/>
    </xf>
    <xf numFmtId="0" fontId="4" fillId="0" borderId="1" xfId="2" applyFill="1" applyBorder="1" applyAlignment="1" applyProtection="1">
      <alignment horizontal="left" vertical="center" wrapText="1"/>
    </xf>
    <xf numFmtId="0" fontId="4" fillId="0" borderId="1" xfId="2" applyBorder="1" applyAlignment="1" applyProtection="1">
      <alignment horizontal="left" vertical="center" wrapText="1"/>
      <protection locked="0"/>
    </xf>
    <xf numFmtId="0" fontId="2" fillId="0" borderId="0" xfId="1" applyFont="1" applyBorder="1" applyAlignment="1">
      <alignment horizontal="left" vertical="center" wrapText="1"/>
    </xf>
    <xf numFmtId="0" fontId="2" fillId="0" borderId="0" xfId="1" applyFont="1" applyBorder="1" applyAlignment="1">
      <alignment horizontal="left" vertical="center" wrapText="1"/>
    </xf>
    <xf numFmtId="0" fontId="1" fillId="0" borderId="1" xfId="1" applyBorder="1"/>
    <xf numFmtId="0" fontId="0" fillId="0" borderId="1" xfId="0" applyBorder="1"/>
    <xf numFmtId="0" fontId="6" fillId="0" borderId="3" xfId="1" applyFont="1" applyFill="1" applyBorder="1" applyAlignment="1">
      <alignment horizontal="left" vertical="center" wrapText="1"/>
    </xf>
    <xf numFmtId="0" fontId="6" fillId="0" borderId="3" xfId="1" applyFont="1" applyBorder="1" applyAlignment="1">
      <alignment horizontal="left" vertical="center" wrapText="1"/>
    </xf>
    <xf numFmtId="0" fontId="2" fillId="0" borderId="3" xfId="1" applyFont="1" applyBorder="1" applyAlignment="1">
      <alignment horizontal="left" vertical="center" wrapText="1"/>
    </xf>
    <xf numFmtId="0" fontId="1" fillId="0" borderId="1" xfId="1" applyFill="1" applyBorder="1" applyAlignment="1">
      <alignment horizontal="center" vertical="center" wrapText="1"/>
    </xf>
    <xf numFmtId="0" fontId="1" fillId="0" borderId="1" xfId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0" borderId="4" xfId="1" applyFont="1" applyFill="1" applyBorder="1" applyAlignment="1">
      <alignment horizontal="left" vertical="center" wrapText="1"/>
    </xf>
    <xf numFmtId="11" fontId="2" fillId="0" borderId="1" xfId="1" applyNumberFormat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49" fontId="2" fillId="0" borderId="1" xfId="1" applyNumberFormat="1" applyFont="1" applyBorder="1" applyAlignment="1">
      <alignment horizontal="left" vertical="center" wrapText="1"/>
    </xf>
    <xf numFmtId="49" fontId="1" fillId="0" borderId="1" xfId="1" applyNumberFormat="1" applyFill="1" applyBorder="1" applyAlignment="1">
      <alignment horizontal="left" vertical="center" wrapText="1"/>
    </xf>
    <xf numFmtId="49" fontId="1" fillId="0" borderId="1" xfId="1" applyNumberFormat="1" applyBorder="1" applyAlignment="1">
      <alignment horizontal="left" vertical="center" wrapText="1"/>
    </xf>
    <xf numFmtId="49" fontId="2" fillId="0" borderId="1" xfId="1" applyNumberFormat="1" applyFont="1" applyFill="1" applyBorder="1" applyAlignment="1">
      <alignment horizontal="left" vertical="center" wrapText="1"/>
    </xf>
    <xf numFmtId="49" fontId="1" fillId="0" borderId="1" xfId="1" applyNumberFormat="1" applyFont="1" applyFill="1" applyBorder="1" applyAlignment="1">
      <alignment horizontal="left" vertical="center" wrapText="1"/>
    </xf>
    <xf numFmtId="49" fontId="1" fillId="0" borderId="1" xfId="1" applyNumberFormat="1" applyBorder="1" applyAlignment="1">
      <alignment horizontal="left" vertical="center"/>
    </xf>
    <xf numFmtId="49" fontId="1" fillId="0" borderId="1" xfId="1" applyNumberFormat="1" applyBorder="1"/>
    <xf numFmtId="49" fontId="0" fillId="0" borderId="1" xfId="0" applyNumberFormat="1" applyBorder="1"/>
    <xf numFmtId="0" fontId="0" fillId="0" borderId="0" xfId="0" applyBorder="1" applyAlignment="1">
      <alignment horizontal="left" wrapText="1"/>
    </xf>
    <xf numFmtId="0" fontId="0" fillId="0" borderId="0" xfId="0" applyAlignment="1">
      <alignment horizontal="left" wrapText="1"/>
    </xf>
    <xf numFmtId="164" fontId="0" fillId="0" borderId="0" xfId="0" applyNumberFormat="1" applyAlignment="1">
      <alignment horizontal="left" wrapText="1"/>
    </xf>
    <xf numFmtId="0" fontId="3" fillId="0" borderId="2" xfId="1" applyFont="1" applyBorder="1" applyAlignment="1">
      <alignment horizontal="left" vertical="center" wrapText="1"/>
    </xf>
    <xf numFmtId="164" fontId="0" fillId="0" borderId="0" xfId="0" applyNumberFormat="1" applyAlignment="1">
      <alignment horizontal="left" vertical="center" wrapText="1"/>
    </xf>
    <xf numFmtId="0" fontId="1" fillId="0" borderId="0" xfId="1" applyBorder="1" applyAlignment="1">
      <alignment horizontal="left" wrapText="1"/>
    </xf>
    <xf numFmtId="0" fontId="0" fillId="0" borderId="0" xfId="0" applyAlignment="1">
      <alignment horizontal="left" vertical="center" wrapText="1"/>
    </xf>
    <xf numFmtId="0" fontId="0" fillId="0" borderId="0" xfId="0" applyBorder="1" applyAlignment="1">
      <alignment horizontal="right" wrapText="1"/>
    </xf>
    <xf numFmtId="0" fontId="1" fillId="0" borderId="0" xfId="1" applyFont="1" applyFill="1" applyBorder="1" applyAlignment="1">
      <alignment horizontal="right" vertical="center" wrapText="1"/>
    </xf>
    <xf numFmtId="0" fontId="2" fillId="0" borderId="0" xfId="1" applyFont="1" applyBorder="1" applyAlignment="1">
      <alignment horizontal="right" vertical="center" wrapText="1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8" xfId="0" applyBorder="1" applyAlignment="1">
      <alignment horizontal="left" wrapText="1"/>
    </xf>
    <xf numFmtId="0" fontId="0" fillId="0" borderId="9" xfId="0" applyBorder="1" applyAlignment="1">
      <alignment horizontal="left" wrapText="1"/>
    </xf>
    <xf numFmtId="0" fontId="2" fillId="0" borderId="0" xfId="1" applyFont="1" applyBorder="1" applyAlignment="1">
      <alignment horizontal="left" vertical="center" wrapText="1"/>
    </xf>
    <xf numFmtId="0" fontId="0" fillId="0" borderId="10" xfId="0" applyBorder="1" applyAlignment="1">
      <alignment horizontal="left" wrapText="1"/>
    </xf>
  </cellXfs>
  <cellStyles count="3">
    <cellStyle name="Lien hypertexte" xfId="2" builtinId="8"/>
    <cellStyle name="Normal" xfId="0" builtinId="0"/>
    <cellStyle name="Normal 2" xfId="1"/>
  </cellStyles>
  <dxfs count="9">
    <dxf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FF85CE"/>
        </patternFill>
      </fill>
    </dxf>
    <dxf>
      <fill>
        <patternFill>
          <bgColor rgb="FFFF616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C59EE2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</dxfs>
  <tableStyles count="0" defaultTableStyle="TableStyleMedium9" defaultPivotStyle="PivotStyleLight16"/>
  <colors>
    <mruColors>
      <color rgb="FFC59EE2"/>
      <color rgb="FFFF6161"/>
      <color rgb="FFFF85CE"/>
      <color rgb="FFA162D0"/>
      <color rgb="FFFF33A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171"/>
  <sheetViews>
    <sheetView tabSelected="1" zoomScale="85" zoomScaleNormal="85" workbookViewId="0">
      <pane xSplit="5" ySplit="1" topLeftCell="F2" activePane="bottomRight" state="frozenSplit"/>
      <selection pane="topRight" activeCell="F1" sqref="F1"/>
      <selection pane="bottomLeft" activeCell="A4" sqref="A4"/>
      <selection pane="bottomRight" activeCell="H28" sqref="H28"/>
    </sheetView>
  </sheetViews>
  <sheetFormatPr baseColWidth="10" defaultColWidth="54" defaultRowHeight="26.25" customHeight="1"/>
  <cols>
    <col min="1" max="1" width="8.7109375" style="22" bestFit="1" customWidth="1"/>
    <col min="2" max="2" width="21.28515625" style="22" bestFit="1" customWidth="1"/>
    <col min="3" max="3" width="15.7109375" style="22" bestFit="1" customWidth="1"/>
    <col min="4" max="4" width="10.85546875" style="28" bestFit="1" customWidth="1"/>
    <col min="5" max="5" width="17.42578125" style="28" bestFit="1" customWidth="1"/>
    <col min="6" max="6" width="29.5703125" style="22" bestFit="1" customWidth="1"/>
    <col min="7" max="7" width="54" style="22"/>
    <col min="8" max="8" width="53.5703125" style="22" bestFit="1" customWidth="1"/>
    <col min="9" max="10" width="53.5703125" style="22" customWidth="1"/>
    <col min="11" max="11" width="39.28515625" style="22" bestFit="1" customWidth="1"/>
    <col min="12" max="12" width="26.7109375" style="22" bestFit="1" customWidth="1"/>
    <col min="13" max="13" width="6.140625" style="22" bestFit="1" customWidth="1"/>
    <col min="14" max="14" width="27" style="22" bestFit="1" customWidth="1"/>
    <col min="15" max="15" width="40.5703125" style="39" bestFit="1" customWidth="1"/>
    <col min="16" max="16" width="40.5703125" style="39" customWidth="1"/>
    <col min="17" max="17" width="43.5703125" style="22" bestFit="1" customWidth="1"/>
    <col min="18" max="18" width="41.5703125" style="22" customWidth="1"/>
    <col min="19" max="16384" width="54" style="2"/>
  </cols>
  <sheetData>
    <row r="1" spans="1:29" ht="26.25" customHeight="1">
      <c r="A1" s="5" t="s">
        <v>7</v>
      </c>
      <c r="B1" s="5" t="s">
        <v>9</v>
      </c>
      <c r="C1" s="5" t="s">
        <v>8</v>
      </c>
      <c r="D1" s="5" t="s">
        <v>1</v>
      </c>
      <c r="E1" s="5" t="s">
        <v>55</v>
      </c>
      <c r="F1" s="5" t="s">
        <v>2</v>
      </c>
      <c r="G1" s="5" t="s">
        <v>10</v>
      </c>
      <c r="H1" s="5" t="s">
        <v>11</v>
      </c>
      <c r="I1" s="5" t="s">
        <v>5</v>
      </c>
      <c r="J1" s="5" t="s">
        <v>6</v>
      </c>
      <c r="K1" s="5" t="s">
        <v>12</v>
      </c>
      <c r="L1" s="5" t="s">
        <v>13</v>
      </c>
      <c r="M1" s="5" t="s">
        <v>0</v>
      </c>
      <c r="N1" s="5" t="s">
        <v>14</v>
      </c>
      <c r="O1" s="31" t="s">
        <v>17</v>
      </c>
      <c r="P1" s="31" t="s">
        <v>18</v>
      </c>
      <c r="Q1" s="5" t="s">
        <v>15</v>
      </c>
      <c r="R1" s="5" t="s">
        <v>16</v>
      </c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6.25" customHeight="1">
      <c r="A2" s="3"/>
      <c r="B2" s="8" t="s">
        <v>30</v>
      </c>
      <c r="D2" s="4" t="s">
        <v>4</v>
      </c>
      <c r="E2" s="4" t="s">
        <v>32</v>
      </c>
      <c r="F2" s="3" t="s">
        <v>20</v>
      </c>
      <c r="G2" s="3"/>
      <c r="H2" s="3" t="s">
        <v>53</v>
      </c>
      <c r="I2" s="3"/>
      <c r="J2" s="3"/>
      <c r="K2" s="3"/>
      <c r="L2" s="3"/>
      <c r="M2" s="3"/>
      <c r="N2" s="3"/>
      <c r="O2" s="32"/>
      <c r="P2" s="32"/>
      <c r="Q2" s="15"/>
      <c r="R2" s="15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</row>
    <row r="3" spans="1:29" ht="26.25" customHeight="1">
      <c r="A3" s="3"/>
      <c r="B3" s="3" t="s">
        <v>31</v>
      </c>
      <c r="D3" s="4" t="s">
        <v>4</v>
      </c>
      <c r="E3" s="4" t="s">
        <v>33</v>
      </c>
      <c r="F3" s="3" t="s">
        <v>20</v>
      </c>
      <c r="G3" s="3"/>
      <c r="H3" s="6" t="s">
        <v>53</v>
      </c>
      <c r="I3" s="3"/>
      <c r="J3" s="3"/>
      <c r="K3" s="3"/>
      <c r="L3" s="3"/>
      <c r="M3" s="3"/>
      <c r="N3" s="3"/>
      <c r="O3" s="32"/>
      <c r="P3" s="32"/>
      <c r="Q3" s="15"/>
      <c r="R3" s="15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</row>
    <row r="4" spans="1:29" ht="26.25" customHeight="1">
      <c r="A4" s="3"/>
      <c r="B4" s="3" t="s">
        <v>32</v>
      </c>
      <c r="D4" s="4" t="s">
        <v>3</v>
      </c>
      <c r="E4" s="4"/>
      <c r="F4" s="3" t="s">
        <v>20</v>
      </c>
      <c r="G4" s="3"/>
      <c r="H4" s="3" t="s">
        <v>53</v>
      </c>
      <c r="I4" s="3"/>
      <c r="J4" s="3"/>
      <c r="K4" s="3"/>
      <c r="L4" s="3"/>
      <c r="M4" s="3"/>
      <c r="N4" s="3"/>
      <c r="O4" s="32"/>
      <c r="P4" s="32"/>
      <c r="Q4" s="15"/>
      <c r="R4" s="15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</row>
    <row r="5" spans="1:29" ht="26.25" customHeight="1">
      <c r="A5" s="3"/>
      <c r="B5" s="6" t="s">
        <v>33</v>
      </c>
      <c r="D5" s="4" t="s">
        <v>3</v>
      </c>
      <c r="E5" s="4"/>
      <c r="F5" s="3" t="s">
        <v>20</v>
      </c>
      <c r="G5" s="3"/>
      <c r="H5" s="7" t="s">
        <v>53</v>
      </c>
      <c r="I5" s="3"/>
      <c r="J5" s="3"/>
      <c r="K5" s="3"/>
      <c r="L5" s="3"/>
      <c r="M5" s="9"/>
      <c r="N5" s="3"/>
      <c r="O5" s="32"/>
      <c r="P5" s="32"/>
      <c r="Q5" s="15"/>
      <c r="R5" s="15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</row>
    <row r="6" spans="1:29" ht="26.25" customHeight="1">
      <c r="A6" s="3"/>
      <c r="B6" s="3" t="s">
        <v>34</v>
      </c>
      <c r="D6" s="4" t="s">
        <v>3</v>
      </c>
      <c r="E6" s="4"/>
      <c r="F6" s="3" t="s">
        <v>21</v>
      </c>
      <c r="G6" s="3"/>
      <c r="H6" s="3" t="s">
        <v>54</v>
      </c>
      <c r="I6" s="3"/>
      <c r="J6" s="3"/>
      <c r="K6" s="3"/>
      <c r="L6" s="3"/>
      <c r="M6" s="3"/>
      <c r="N6" s="3"/>
      <c r="O6" s="32"/>
      <c r="P6" s="32"/>
      <c r="Q6" s="12"/>
      <c r="R6" s="12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</row>
    <row r="7" spans="1:29" ht="26.25" customHeight="1">
      <c r="A7" s="3"/>
      <c r="B7" s="3" t="s">
        <v>35</v>
      </c>
      <c r="D7" s="4" t="s">
        <v>4</v>
      </c>
      <c r="E7" s="4" t="s">
        <v>34</v>
      </c>
      <c r="F7" s="3" t="s">
        <v>21</v>
      </c>
      <c r="G7" s="3"/>
      <c r="H7" s="3" t="s">
        <v>54</v>
      </c>
      <c r="I7" s="3"/>
      <c r="J7" s="3"/>
      <c r="K7" s="3"/>
      <c r="L7" s="3"/>
      <c r="M7" s="3"/>
      <c r="N7" s="3"/>
      <c r="O7" s="32"/>
      <c r="P7" s="32"/>
      <c r="Q7" s="15"/>
      <c r="R7" s="15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</row>
    <row r="8" spans="1:29" ht="26.25" customHeight="1">
      <c r="A8" s="3"/>
      <c r="B8" s="3" t="s">
        <v>36</v>
      </c>
      <c r="D8" s="4" t="s">
        <v>4</v>
      </c>
      <c r="E8" s="4" t="s">
        <v>37</v>
      </c>
      <c r="F8" s="3" t="s">
        <v>22</v>
      </c>
      <c r="G8" s="3"/>
      <c r="H8" s="3" t="s">
        <v>56</v>
      </c>
      <c r="I8" s="3"/>
      <c r="J8" s="3"/>
      <c r="K8" s="3"/>
      <c r="L8" s="3"/>
      <c r="M8" s="3"/>
      <c r="N8" s="3"/>
      <c r="O8" s="32"/>
      <c r="P8" s="32"/>
      <c r="Q8" s="15"/>
      <c r="R8" s="15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</row>
    <row r="9" spans="1:29" ht="26.25" customHeight="1">
      <c r="A9" s="6"/>
      <c r="B9" s="3" t="s">
        <v>37</v>
      </c>
      <c r="D9" s="26" t="s">
        <v>3</v>
      </c>
      <c r="E9" s="4"/>
      <c r="F9" s="6" t="s">
        <v>22</v>
      </c>
      <c r="G9" s="6"/>
      <c r="H9" s="6" t="s">
        <v>56</v>
      </c>
      <c r="I9" s="6"/>
      <c r="J9" s="6"/>
      <c r="K9" s="6"/>
      <c r="L9" s="8"/>
      <c r="M9" s="8"/>
      <c r="N9" s="6"/>
      <c r="O9" s="33"/>
      <c r="P9" s="33"/>
      <c r="Q9" s="13"/>
      <c r="R9" s="13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</row>
    <row r="10" spans="1:29" ht="26.25" customHeight="1">
      <c r="A10" s="3"/>
      <c r="B10" s="21" t="s">
        <v>38</v>
      </c>
      <c r="D10" s="4" t="s">
        <v>4</v>
      </c>
      <c r="E10" s="4" t="s">
        <v>40</v>
      </c>
      <c r="F10" s="3" t="s">
        <v>23</v>
      </c>
      <c r="G10" s="3"/>
      <c r="H10" s="3" t="s">
        <v>57</v>
      </c>
      <c r="I10" s="3"/>
      <c r="J10" s="3"/>
      <c r="K10" s="3"/>
      <c r="L10" s="3"/>
      <c r="M10" s="3"/>
      <c r="N10" s="3"/>
      <c r="O10" s="32"/>
      <c r="P10" s="32"/>
      <c r="Q10" s="15"/>
      <c r="R10" s="15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</row>
    <row r="11" spans="1:29" ht="26.25" customHeight="1">
      <c r="A11" s="3"/>
      <c r="B11" s="21" t="s">
        <v>39</v>
      </c>
      <c r="D11" s="4" t="s">
        <v>4</v>
      </c>
      <c r="E11" s="4" t="s">
        <v>41</v>
      </c>
      <c r="F11" s="3" t="s">
        <v>23</v>
      </c>
      <c r="G11" s="3"/>
      <c r="H11" s="3" t="s">
        <v>58</v>
      </c>
      <c r="I11" s="3"/>
      <c r="J11" s="3"/>
      <c r="K11" s="3"/>
      <c r="L11" s="3"/>
      <c r="M11" s="3"/>
      <c r="N11" s="3"/>
      <c r="O11" s="32"/>
      <c r="P11" s="32"/>
      <c r="Q11" s="12"/>
      <c r="R11" s="12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</row>
    <row r="12" spans="1:29" ht="26.25" customHeight="1">
      <c r="A12" s="3"/>
      <c r="B12" s="21" t="s">
        <v>40</v>
      </c>
      <c r="D12" s="4" t="s">
        <v>3</v>
      </c>
      <c r="E12" s="4"/>
      <c r="F12" s="3" t="s">
        <v>23</v>
      </c>
      <c r="G12" s="3"/>
      <c r="H12" s="7" t="s">
        <v>57</v>
      </c>
      <c r="I12" s="3"/>
      <c r="J12" s="3"/>
      <c r="K12" s="3"/>
      <c r="L12" s="3"/>
      <c r="M12" s="9"/>
      <c r="N12" s="3"/>
      <c r="O12" s="32"/>
      <c r="P12" s="32"/>
      <c r="Q12" s="15"/>
      <c r="R12" s="15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</row>
    <row r="13" spans="1:29" ht="26.25" customHeight="1">
      <c r="A13" s="3"/>
      <c r="B13" s="21" t="s">
        <v>41</v>
      </c>
      <c r="D13" s="4" t="s">
        <v>3</v>
      </c>
      <c r="E13" s="4"/>
      <c r="F13" s="3" t="s">
        <v>23</v>
      </c>
      <c r="G13" s="3"/>
      <c r="H13" s="3" t="s">
        <v>58</v>
      </c>
      <c r="I13" s="3"/>
      <c r="J13" s="3"/>
      <c r="K13" s="3"/>
      <c r="L13" s="16"/>
      <c r="M13" s="3"/>
      <c r="N13" s="3"/>
      <c r="O13" s="32"/>
      <c r="P13" s="32"/>
      <c r="Q13" s="15"/>
      <c r="R13" s="15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</row>
    <row r="14" spans="1:29" ht="26.25" customHeight="1">
      <c r="A14" s="3"/>
      <c r="B14" s="22" t="s">
        <v>42</v>
      </c>
      <c r="D14" s="4" t="s">
        <v>4</v>
      </c>
      <c r="E14" s="4" t="s">
        <v>44</v>
      </c>
      <c r="F14" s="6" t="s">
        <v>24</v>
      </c>
      <c r="G14" s="3"/>
      <c r="H14" s="3" t="s">
        <v>62</v>
      </c>
      <c r="I14" s="3"/>
      <c r="J14" s="3"/>
      <c r="K14" s="3"/>
      <c r="L14" s="3"/>
      <c r="M14" s="3"/>
      <c r="N14" s="3"/>
      <c r="O14" s="32"/>
      <c r="P14" s="32"/>
      <c r="Q14" s="15"/>
      <c r="R14" s="15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26.25" customHeight="1">
      <c r="A15" s="3"/>
      <c r="B15" s="22" t="s">
        <v>43</v>
      </c>
      <c r="D15" s="4" t="s">
        <v>4</v>
      </c>
      <c r="E15" s="4" t="s">
        <v>45</v>
      </c>
      <c r="F15" s="3" t="s">
        <v>24</v>
      </c>
      <c r="G15" s="3"/>
      <c r="H15" s="3" t="s">
        <v>63</v>
      </c>
      <c r="I15" s="3"/>
      <c r="J15" s="3"/>
      <c r="K15" s="3"/>
      <c r="L15" s="3"/>
      <c r="M15" s="3"/>
      <c r="N15" s="3"/>
      <c r="O15" s="32"/>
      <c r="P15" s="32"/>
      <c r="Q15" s="15"/>
      <c r="R15" s="15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</row>
    <row r="16" spans="1:29" ht="26.25" customHeight="1">
      <c r="A16" s="3"/>
      <c r="B16" s="22" t="s">
        <v>44</v>
      </c>
      <c r="D16" s="4" t="s">
        <v>3</v>
      </c>
      <c r="E16" s="4"/>
      <c r="F16" s="3" t="s">
        <v>24</v>
      </c>
      <c r="G16" s="3"/>
      <c r="H16" s="3" t="s">
        <v>62</v>
      </c>
      <c r="I16" s="3"/>
      <c r="J16" s="3"/>
      <c r="K16" s="3"/>
      <c r="L16" s="3"/>
      <c r="M16" s="3"/>
      <c r="N16" s="3"/>
      <c r="O16" s="32"/>
      <c r="P16" s="32"/>
      <c r="Q16" s="12"/>
      <c r="R16" s="12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</row>
    <row r="17" spans="1:29" ht="26.25" customHeight="1">
      <c r="A17" s="9"/>
      <c r="B17" s="22" t="s">
        <v>45</v>
      </c>
      <c r="D17" s="4" t="s">
        <v>3</v>
      </c>
      <c r="E17" s="4"/>
      <c r="F17" s="3" t="s">
        <v>24</v>
      </c>
      <c r="G17" s="3"/>
      <c r="H17" s="3" t="s">
        <v>63</v>
      </c>
      <c r="I17" s="3"/>
      <c r="J17" s="3"/>
      <c r="K17" s="3"/>
      <c r="L17" s="3"/>
      <c r="M17" s="9"/>
      <c r="N17" s="3"/>
      <c r="O17" s="32"/>
      <c r="P17" s="32"/>
      <c r="Q17" s="15"/>
      <c r="R17" s="15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</row>
    <row r="18" spans="1:29" ht="26.25" customHeight="1">
      <c r="A18" s="3"/>
      <c r="B18" s="22" t="s">
        <v>46</v>
      </c>
      <c r="D18" s="4" t="s">
        <v>4</v>
      </c>
      <c r="E18" s="4" t="s">
        <v>3</v>
      </c>
      <c r="F18" s="3" t="s">
        <v>25</v>
      </c>
      <c r="G18" s="7"/>
      <c r="H18" s="7" t="s">
        <v>64</v>
      </c>
      <c r="I18" s="7"/>
      <c r="J18" s="7"/>
      <c r="K18" s="3"/>
      <c r="L18" s="3"/>
      <c r="M18" s="3"/>
      <c r="N18" s="7"/>
      <c r="O18" s="34"/>
      <c r="P18" s="34"/>
      <c r="Q18" s="12"/>
      <c r="R18" s="12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</row>
    <row r="19" spans="1:29" ht="26.25" customHeight="1">
      <c r="A19" s="3"/>
      <c r="B19" s="22" t="s">
        <v>19</v>
      </c>
      <c r="D19" s="4" t="s">
        <v>4</v>
      </c>
      <c r="E19" s="4" t="s">
        <v>4</v>
      </c>
      <c r="F19" s="3" t="s">
        <v>26</v>
      </c>
      <c r="G19" s="7"/>
      <c r="H19" s="3" t="s">
        <v>65</v>
      </c>
      <c r="I19" s="7"/>
      <c r="J19" s="7"/>
      <c r="K19" s="3"/>
      <c r="L19" s="3"/>
      <c r="M19" s="3"/>
      <c r="N19" s="7"/>
      <c r="O19" s="34"/>
      <c r="P19" s="34"/>
      <c r="Q19" s="15"/>
      <c r="R19" s="15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</row>
    <row r="20" spans="1:29" ht="26.25" customHeight="1">
      <c r="A20" s="3"/>
      <c r="B20" s="22" t="s">
        <v>3</v>
      </c>
      <c r="D20" s="4" t="s">
        <v>3</v>
      </c>
      <c r="E20" s="4"/>
      <c r="F20" s="3" t="s">
        <v>25</v>
      </c>
      <c r="G20" s="3"/>
      <c r="H20" s="3" t="s">
        <v>64</v>
      </c>
      <c r="I20" s="3"/>
      <c r="J20" s="3"/>
      <c r="K20" s="3"/>
      <c r="L20" s="3"/>
      <c r="M20" s="3"/>
      <c r="N20" s="3"/>
      <c r="O20" s="32"/>
      <c r="P20" s="32"/>
      <c r="Q20" s="12"/>
      <c r="R20" s="12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</row>
    <row r="21" spans="1:29" ht="26.25" customHeight="1">
      <c r="A21" s="3"/>
      <c r="B21" s="22" t="s">
        <v>4</v>
      </c>
      <c r="D21" s="4" t="s">
        <v>3</v>
      </c>
      <c r="E21" s="4"/>
      <c r="F21" s="3" t="s">
        <v>26</v>
      </c>
      <c r="G21" s="3"/>
      <c r="H21" s="3" t="s">
        <v>65</v>
      </c>
      <c r="I21" s="3"/>
      <c r="J21" s="3"/>
      <c r="K21" s="3"/>
      <c r="L21" s="3"/>
      <c r="M21" s="3"/>
      <c r="N21" s="3"/>
      <c r="O21" s="32"/>
      <c r="P21" s="32"/>
      <c r="Q21" s="15"/>
      <c r="R21" s="15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</row>
    <row r="22" spans="1:29" ht="26.25" customHeight="1">
      <c r="A22" s="3"/>
      <c r="B22" s="22" t="s">
        <v>47</v>
      </c>
      <c r="D22" s="4" t="s">
        <v>19</v>
      </c>
      <c r="E22" s="4" t="s">
        <v>46</v>
      </c>
      <c r="F22" s="3" t="s">
        <v>25</v>
      </c>
      <c r="G22" s="3"/>
      <c r="H22" s="3" t="s">
        <v>64</v>
      </c>
      <c r="I22" s="3"/>
      <c r="J22" s="3"/>
      <c r="K22" s="3"/>
      <c r="L22" s="3"/>
      <c r="M22" s="3"/>
      <c r="N22" s="3"/>
      <c r="O22" s="32"/>
      <c r="P22" s="32"/>
      <c r="Q22" s="15"/>
      <c r="R22" s="15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</row>
    <row r="23" spans="1:29" ht="26.25" customHeight="1">
      <c r="A23" s="3"/>
      <c r="B23" s="22" t="s">
        <v>48</v>
      </c>
      <c r="D23" s="4" t="s">
        <v>19</v>
      </c>
      <c r="E23" s="4" t="s">
        <v>19</v>
      </c>
      <c r="F23" s="3" t="s">
        <v>26</v>
      </c>
      <c r="G23" s="3"/>
      <c r="H23" s="3" t="s">
        <v>65</v>
      </c>
      <c r="I23" s="3"/>
      <c r="J23" s="3"/>
      <c r="K23" s="3"/>
      <c r="L23" s="3"/>
      <c r="M23" s="3"/>
      <c r="N23" s="3"/>
      <c r="O23" s="32"/>
      <c r="P23" s="32"/>
      <c r="Q23" s="15"/>
      <c r="R23" s="15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</row>
    <row r="24" spans="1:29" ht="26.25" customHeight="1">
      <c r="A24" s="3"/>
      <c r="B24" s="22" t="s">
        <v>49</v>
      </c>
      <c r="D24" s="4" t="s">
        <v>4</v>
      </c>
      <c r="E24" s="4" t="s">
        <v>3</v>
      </c>
      <c r="F24" s="3" t="s">
        <v>27</v>
      </c>
      <c r="G24" s="3"/>
      <c r="H24" s="3" t="s">
        <v>66</v>
      </c>
      <c r="I24" s="3"/>
      <c r="J24" s="3"/>
      <c r="K24" s="3"/>
      <c r="L24" s="3"/>
      <c r="M24" s="3"/>
      <c r="N24" s="3"/>
      <c r="O24" s="32"/>
      <c r="P24" s="32"/>
      <c r="Q24" s="15"/>
      <c r="R24" s="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26.25" customHeight="1">
      <c r="A25" s="3"/>
      <c r="B25" s="22" t="s">
        <v>50</v>
      </c>
      <c r="D25" s="4" t="s">
        <v>3</v>
      </c>
      <c r="E25" s="4"/>
      <c r="F25" s="3" t="s">
        <v>27</v>
      </c>
      <c r="G25" s="3"/>
      <c r="H25" s="3" t="s">
        <v>66</v>
      </c>
      <c r="I25" s="3"/>
      <c r="J25" s="3"/>
      <c r="K25" s="3"/>
      <c r="L25" s="3"/>
      <c r="M25" s="3"/>
      <c r="N25" s="3"/>
      <c r="O25" s="32"/>
      <c r="P25" s="32"/>
      <c r="Q25" s="15"/>
      <c r="R25" s="15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</row>
    <row r="26" spans="1:29" ht="26.25" customHeight="1">
      <c r="A26" s="3"/>
      <c r="B26" s="22" t="s">
        <v>51</v>
      </c>
      <c r="D26" s="4" t="s">
        <v>4</v>
      </c>
      <c r="E26" s="4" t="s">
        <v>52</v>
      </c>
      <c r="F26" s="3" t="s">
        <v>28</v>
      </c>
      <c r="G26" s="3"/>
      <c r="H26" s="3" t="s">
        <v>67</v>
      </c>
      <c r="I26" s="3"/>
      <c r="J26" s="3"/>
      <c r="K26" s="3"/>
      <c r="L26" s="3"/>
      <c r="M26" s="3"/>
      <c r="N26" s="3"/>
      <c r="O26" s="32"/>
      <c r="P26" s="32"/>
      <c r="Q26" s="12"/>
      <c r="R26" s="12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</row>
    <row r="27" spans="1:29" ht="26.25" customHeight="1">
      <c r="A27" s="3"/>
      <c r="B27" s="22" t="s">
        <v>52</v>
      </c>
      <c r="D27" s="4" t="s">
        <v>3</v>
      </c>
      <c r="E27" s="4"/>
      <c r="F27" s="3" t="s">
        <v>28</v>
      </c>
      <c r="G27" s="3"/>
      <c r="H27" s="3" t="s">
        <v>67</v>
      </c>
      <c r="I27" s="3"/>
      <c r="J27" s="3"/>
      <c r="K27" s="21"/>
      <c r="L27" s="3"/>
      <c r="M27" s="3"/>
      <c r="N27" s="3"/>
      <c r="O27" s="32"/>
      <c r="P27" s="32"/>
      <c r="Q27" s="15"/>
      <c r="R27" s="15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</row>
    <row r="28" spans="1:29" ht="26.25" customHeight="1">
      <c r="A28" s="3"/>
      <c r="B28" s="7"/>
      <c r="C28" s="3"/>
      <c r="D28" s="4"/>
      <c r="E28" s="4"/>
      <c r="F28" s="3"/>
      <c r="G28" s="3"/>
      <c r="H28" s="3"/>
      <c r="I28" s="3"/>
      <c r="J28" s="3"/>
      <c r="K28" s="3"/>
      <c r="L28" s="3"/>
      <c r="M28" s="3"/>
      <c r="N28" s="3"/>
      <c r="O28" s="32"/>
      <c r="P28" s="32"/>
      <c r="Q28" s="15"/>
      <c r="R28" s="15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</row>
    <row r="29" spans="1:29" ht="26.25" customHeight="1">
      <c r="A29" s="3"/>
      <c r="B29" s="7"/>
      <c r="C29" s="3"/>
      <c r="D29" s="4"/>
      <c r="E29" s="4"/>
      <c r="F29" s="3"/>
      <c r="G29" s="3"/>
      <c r="H29" s="3"/>
      <c r="I29" s="3"/>
      <c r="J29" s="3"/>
      <c r="K29" s="3"/>
      <c r="L29" s="3"/>
      <c r="M29" s="3"/>
      <c r="N29" s="3"/>
      <c r="O29" s="32"/>
      <c r="P29" s="32"/>
      <c r="Q29" s="15"/>
      <c r="R29" s="15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</row>
    <row r="30" spans="1:29" ht="26.25" customHeight="1">
      <c r="A30" s="3"/>
      <c r="B30" s="7"/>
      <c r="C30" s="3"/>
      <c r="D30" s="4"/>
      <c r="E30" s="4"/>
      <c r="F30" s="3"/>
      <c r="G30" s="3"/>
      <c r="H30" s="3"/>
      <c r="I30" s="3"/>
      <c r="J30" s="3"/>
      <c r="K30" s="3"/>
      <c r="L30" s="3"/>
      <c r="M30" s="3"/>
      <c r="N30" s="3"/>
      <c r="O30" s="32"/>
      <c r="P30" s="32"/>
      <c r="Q30" s="12"/>
      <c r="R30" s="12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</row>
    <row r="31" spans="1:29" ht="26.25" customHeight="1">
      <c r="A31" s="3"/>
      <c r="B31" s="7"/>
      <c r="C31" s="3"/>
      <c r="D31" s="4"/>
      <c r="E31" s="4"/>
      <c r="F31" s="3"/>
      <c r="G31" s="3"/>
      <c r="H31" s="3"/>
      <c r="I31" s="3"/>
      <c r="J31" s="3"/>
      <c r="K31" s="3"/>
      <c r="L31" s="3"/>
      <c r="M31" s="3"/>
      <c r="N31" s="3"/>
      <c r="O31" s="32"/>
      <c r="P31" s="32"/>
      <c r="Q31" s="15"/>
      <c r="R31" s="15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</row>
    <row r="32" spans="1:29" ht="26.25" customHeight="1">
      <c r="A32" s="3"/>
      <c r="B32" s="7"/>
      <c r="C32" s="3"/>
      <c r="D32" s="4"/>
      <c r="E32" s="4"/>
      <c r="F32" s="3"/>
      <c r="G32" s="3"/>
      <c r="H32" s="3"/>
      <c r="I32" s="3"/>
      <c r="J32" s="3"/>
      <c r="K32" s="3"/>
      <c r="L32" s="3"/>
      <c r="M32" s="3"/>
      <c r="N32" s="3"/>
      <c r="O32" s="32"/>
      <c r="P32" s="32"/>
      <c r="Q32" s="15"/>
      <c r="R32" s="15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</row>
    <row r="33" spans="1:29" ht="26.25" customHeight="1">
      <c r="A33" s="3"/>
      <c r="B33" s="7"/>
      <c r="C33" s="3"/>
      <c r="D33" s="4"/>
      <c r="E33" s="4"/>
      <c r="F33" s="3"/>
      <c r="G33" s="3"/>
      <c r="H33" s="7"/>
      <c r="I33" s="3"/>
      <c r="J33" s="3"/>
      <c r="K33" s="3"/>
      <c r="L33" s="3"/>
      <c r="M33" s="9"/>
      <c r="N33" s="3"/>
      <c r="O33" s="32"/>
      <c r="P33" s="32"/>
      <c r="Q33" s="15"/>
      <c r="R33" s="15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</row>
    <row r="34" spans="1:29" ht="26.25" customHeight="1">
      <c r="A34" s="3"/>
      <c r="B34" s="7"/>
      <c r="C34" s="3"/>
      <c r="D34" s="4"/>
      <c r="E34" s="4"/>
      <c r="F34" s="3"/>
      <c r="G34" s="3"/>
      <c r="H34" s="3"/>
      <c r="I34" s="3"/>
      <c r="J34" s="3"/>
      <c r="K34" s="3"/>
      <c r="L34" s="3"/>
      <c r="M34" s="3"/>
      <c r="N34" s="3"/>
      <c r="O34" s="32"/>
      <c r="P34" s="32"/>
      <c r="Q34" s="15"/>
      <c r="R34" s="15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</row>
    <row r="35" spans="1:29" ht="26.25" customHeight="1">
      <c r="A35" s="3"/>
      <c r="B35" s="7"/>
      <c r="C35" s="3"/>
      <c r="D35" s="4"/>
      <c r="E35" s="4"/>
      <c r="F35" s="3"/>
      <c r="G35" s="3"/>
      <c r="H35" s="3"/>
      <c r="I35" s="3"/>
      <c r="J35" s="3"/>
      <c r="K35" s="3"/>
      <c r="L35" s="3"/>
      <c r="M35" s="3"/>
      <c r="N35" s="3"/>
      <c r="O35" s="32"/>
      <c r="P35" s="32"/>
      <c r="Q35" s="12"/>
      <c r="R35" s="12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</row>
    <row r="36" spans="1:29" ht="26.25" customHeight="1">
      <c r="A36" s="3"/>
      <c r="B36" s="7"/>
      <c r="C36" s="3"/>
      <c r="D36" s="4"/>
      <c r="E36" s="4"/>
      <c r="F36" s="3"/>
      <c r="G36" s="7"/>
      <c r="H36" s="7"/>
      <c r="I36" s="7"/>
      <c r="J36" s="7"/>
      <c r="K36" s="3"/>
      <c r="L36" s="3"/>
      <c r="M36" s="3"/>
      <c r="N36" s="7"/>
      <c r="O36" s="32"/>
      <c r="P36" s="32"/>
      <c r="Q36" s="15"/>
      <c r="R36" s="15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</row>
    <row r="37" spans="1:29" ht="26.25" customHeight="1">
      <c r="A37" s="3"/>
      <c r="B37" s="7"/>
      <c r="C37" s="3"/>
      <c r="D37" s="4"/>
      <c r="E37" s="4"/>
      <c r="F37" s="3"/>
      <c r="G37" s="3"/>
      <c r="H37" s="3"/>
      <c r="I37" s="3"/>
      <c r="J37" s="3"/>
      <c r="K37" s="3"/>
      <c r="L37" s="3"/>
      <c r="M37" s="3"/>
      <c r="N37" s="3"/>
      <c r="O37" s="32"/>
      <c r="P37" s="32"/>
      <c r="Q37" s="15"/>
      <c r="R37" s="15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</row>
    <row r="38" spans="1:29" ht="26.25" customHeight="1">
      <c r="A38" s="3"/>
      <c r="B38" s="7"/>
      <c r="C38" s="3"/>
      <c r="D38" s="4"/>
      <c r="E38" s="4"/>
      <c r="F38" s="3"/>
      <c r="G38" s="3"/>
      <c r="H38" s="3"/>
      <c r="I38" s="3"/>
      <c r="J38" s="3"/>
      <c r="K38" s="3"/>
      <c r="L38" s="3"/>
      <c r="M38" s="3"/>
      <c r="N38" s="3"/>
      <c r="O38" s="32"/>
      <c r="P38" s="32"/>
      <c r="Q38" s="12"/>
      <c r="R38" s="12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</row>
    <row r="39" spans="1:29" ht="26.25" customHeight="1">
      <c r="A39" s="3"/>
      <c r="B39" s="7"/>
      <c r="C39" s="7"/>
      <c r="D39" s="4"/>
      <c r="E39" s="4"/>
      <c r="F39" s="3"/>
      <c r="G39" s="3"/>
      <c r="H39" s="3"/>
      <c r="I39" s="3"/>
      <c r="J39" s="3"/>
      <c r="K39" s="3"/>
      <c r="L39" s="3"/>
      <c r="M39" s="3"/>
      <c r="N39" s="3"/>
      <c r="O39" s="32"/>
      <c r="P39" s="32"/>
      <c r="Q39" s="12"/>
      <c r="R39" s="12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</row>
    <row r="40" spans="1:29" ht="26.25" customHeight="1">
      <c r="A40" s="3"/>
      <c r="B40" s="7"/>
      <c r="C40" s="3"/>
      <c r="D40" s="4"/>
      <c r="E40" s="4"/>
      <c r="F40" s="3"/>
      <c r="G40" s="3"/>
      <c r="H40" s="3"/>
      <c r="I40" s="3"/>
      <c r="J40" s="3"/>
      <c r="K40" s="3"/>
      <c r="L40" s="3"/>
      <c r="M40" s="3"/>
      <c r="N40" s="3"/>
      <c r="O40" s="32"/>
      <c r="P40" s="32"/>
      <c r="Q40" s="15"/>
      <c r="R40" s="1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</row>
    <row r="41" spans="1:29" ht="26.25" customHeight="1">
      <c r="A41" s="3"/>
      <c r="B41" s="7"/>
      <c r="C41" s="3"/>
      <c r="D41" s="4"/>
      <c r="E41" s="4"/>
      <c r="F41" s="3"/>
      <c r="G41" s="3"/>
      <c r="H41" s="3"/>
      <c r="I41" s="3"/>
      <c r="J41" s="3"/>
      <c r="K41" s="3"/>
      <c r="L41" s="3"/>
      <c r="M41" s="3"/>
      <c r="N41" s="3"/>
      <c r="O41" s="32"/>
      <c r="P41" s="32"/>
      <c r="Q41" s="15"/>
      <c r="R41" s="1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</row>
    <row r="42" spans="1:29" ht="26.25" customHeight="1">
      <c r="A42" s="3"/>
      <c r="B42" s="7"/>
      <c r="C42" s="3"/>
      <c r="D42" s="4"/>
      <c r="E42" s="4"/>
      <c r="F42" s="3"/>
      <c r="G42" s="3"/>
      <c r="H42" s="3"/>
      <c r="I42" s="3"/>
      <c r="J42" s="3"/>
      <c r="K42" s="3"/>
      <c r="L42" s="3"/>
      <c r="M42" s="3"/>
      <c r="N42" s="3"/>
      <c r="O42" s="32"/>
      <c r="P42" s="32"/>
      <c r="Q42" s="12"/>
      <c r="R42" s="12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</row>
    <row r="43" spans="1:29" ht="26.25" customHeight="1">
      <c r="A43" s="3"/>
      <c r="B43" s="7"/>
      <c r="C43" s="3"/>
      <c r="D43" s="4"/>
      <c r="E43" s="4"/>
      <c r="F43" s="3"/>
      <c r="G43" s="3"/>
      <c r="H43" s="3"/>
      <c r="I43" s="3"/>
      <c r="J43" s="3"/>
      <c r="K43" s="3"/>
      <c r="L43" s="3"/>
      <c r="M43" s="3"/>
      <c r="N43" s="3"/>
      <c r="O43" s="32"/>
      <c r="P43" s="32"/>
      <c r="Q43" s="12"/>
      <c r="R43" s="12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</row>
    <row r="44" spans="1:29" ht="26.25" customHeight="1">
      <c r="A44" s="3"/>
      <c r="B44" s="7"/>
      <c r="C44" s="3"/>
      <c r="D44" s="4"/>
      <c r="E44" s="4"/>
      <c r="F44" s="3"/>
      <c r="G44" s="3"/>
      <c r="H44" s="3"/>
      <c r="I44" s="3"/>
      <c r="J44" s="3"/>
      <c r="K44" s="3"/>
      <c r="L44" s="3"/>
      <c r="M44" s="3"/>
      <c r="N44" s="3"/>
      <c r="O44" s="32"/>
      <c r="P44" s="32"/>
      <c r="Q44" s="15"/>
      <c r="R44" s="15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</row>
    <row r="45" spans="1:29" ht="26.25" customHeight="1">
      <c r="A45" s="3"/>
      <c r="B45" s="7"/>
      <c r="C45" s="3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2"/>
      <c r="P45" s="32"/>
      <c r="Q45" s="15"/>
      <c r="R45" s="15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</row>
    <row r="46" spans="1:29" ht="26.25" customHeight="1">
      <c r="A46" s="3"/>
      <c r="B46" s="7"/>
      <c r="C46" s="3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2"/>
      <c r="P46" s="32"/>
      <c r="Q46" s="15"/>
      <c r="R46" s="1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</row>
    <row r="47" spans="1:29" ht="26.25" customHeight="1">
      <c r="A47" s="3"/>
      <c r="B47" s="7"/>
      <c r="C47" s="3"/>
      <c r="D47" s="4"/>
      <c r="E47" s="4"/>
      <c r="F47" s="3"/>
      <c r="G47" s="3"/>
      <c r="H47" s="3"/>
      <c r="I47" s="3"/>
      <c r="J47" s="3"/>
      <c r="K47" s="3"/>
      <c r="L47" s="6"/>
      <c r="M47" s="8"/>
      <c r="N47" s="6"/>
      <c r="O47" s="32"/>
      <c r="P47" s="32"/>
      <c r="Q47" s="12"/>
      <c r="R47" s="12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</row>
    <row r="48" spans="1:29" ht="26.25" customHeight="1">
      <c r="A48" s="3"/>
      <c r="B48" s="7"/>
      <c r="C48" s="3"/>
      <c r="D48" s="4"/>
      <c r="E48" s="4"/>
      <c r="F48" s="3"/>
      <c r="G48" s="3"/>
      <c r="H48" s="3"/>
      <c r="I48" s="3"/>
      <c r="J48" s="3"/>
      <c r="K48" s="3"/>
      <c r="L48" s="3"/>
      <c r="M48" s="3"/>
      <c r="N48" s="3"/>
      <c r="O48" s="32"/>
      <c r="P48" s="32"/>
      <c r="Q48" s="18"/>
      <c r="R48" s="18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</row>
    <row r="49" spans="1:29" ht="26.25" customHeight="1">
      <c r="A49" s="3"/>
      <c r="B49" s="7"/>
      <c r="C49" s="3"/>
      <c r="D49" s="4"/>
      <c r="E49" s="4"/>
      <c r="F49" s="3"/>
      <c r="G49" s="3"/>
      <c r="H49" s="7"/>
      <c r="I49" s="3"/>
      <c r="J49" s="3"/>
      <c r="K49" s="3"/>
      <c r="L49" s="3"/>
      <c r="M49" s="3"/>
      <c r="N49" s="3"/>
      <c r="O49" s="32"/>
      <c r="P49" s="32"/>
      <c r="Q49" s="15"/>
      <c r="R49" s="15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</row>
    <row r="50" spans="1:29" ht="26.25" customHeight="1">
      <c r="A50" s="3"/>
      <c r="B50" s="7"/>
      <c r="C50" s="3"/>
      <c r="D50" s="4"/>
      <c r="E50" s="4"/>
      <c r="F50" s="3"/>
      <c r="G50" s="3"/>
      <c r="H50" s="3"/>
      <c r="I50" s="3"/>
      <c r="J50" s="3"/>
      <c r="K50" s="3"/>
      <c r="L50" s="6"/>
      <c r="M50" s="8"/>
      <c r="N50" s="6"/>
      <c r="O50" s="32"/>
      <c r="P50" s="32"/>
      <c r="Q50" s="15"/>
      <c r="R50" s="1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</row>
    <row r="51" spans="1:29" ht="26.25" customHeight="1">
      <c r="A51" s="6"/>
      <c r="B51" s="6"/>
      <c r="C51" s="6"/>
      <c r="D51" s="26"/>
      <c r="E51" s="4"/>
      <c r="F51" s="8"/>
      <c r="G51" s="3"/>
      <c r="H51" s="7"/>
      <c r="I51" s="7"/>
      <c r="J51" s="7"/>
      <c r="K51" s="3"/>
      <c r="L51" s="3"/>
      <c r="M51" s="3"/>
      <c r="N51" s="3"/>
      <c r="O51" s="33"/>
      <c r="P51" s="33"/>
      <c r="Q51" s="17"/>
      <c r="R51" s="17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</row>
    <row r="52" spans="1:29" ht="26.25" customHeight="1">
      <c r="A52" s="3"/>
      <c r="B52" s="7"/>
      <c r="C52" s="3"/>
      <c r="D52" s="5"/>
      <c r="E52" s="4"/>
      <c r="F52" s="3"/>
      <c r="G52" s="3"/>
      <c r="H52" s="3"/>
      <c r="I52" s="3"/>
      <c r="J52" s="3"/>
      <c r="K52" s="3"/>
      <c r="L52" s="3"/>
      <c r="M52" s="3"/>
      <c r="N52" s="3"/>
      <c r="O52" s="32"/>
      <c r="P52" s="32"/>
      <c r="Q52" s="12"/>
      <c r="R52" s="12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</row>
    <row r="53" spans="1:29" ht="26.25" customHeight="1">
      <c r="A53" s="3"/>
      <c r="B53" s="7"/>
      <c r="C53" s="3"/>
      <c r="D53" s="5"/>
      <c r="E53" s="4"/>
      <c r="F53" s="3"/>
      <c r="G53" s="3"/>
      <c r="H53" s="3"/>
      <c r="I53" s="3"/>
      <c r="J53" s="3"/>
      <c r="K53" s="3"/>
      <c r="L53" s="3"/>
      <c r="M53" s="3"/>
      <c r="N53" s="3"/>
      <c r="O53" s="32"/>
      <c r="P53" s="32"/>
      <c r="Q53" s="15"/>
      <c r="R53" s="15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</row>
    <row r="54" spans="1:29" ht="26.25" customHeight="1">
      <c r="A54" s="3"/>
      <c r="B54" s="7"/>
      <c r="C54" s="3"/>
      <c r="D54" s="5"/>
      <c r="E54" s="4"/>
      <c r="F54" s="3"/>
      <c r="G54" s="3"/>
      <c r="H54" s="3"/>
      <c r="I54" s="3"/>
      <c r="J54" s="3"/>
      <c r="K54" s="3"/>
      <c r="L54" s="3"/>
      <c r="M54" s="3"/>
      <c r="N54" s="3"/>
      <c r="O54" s="32"/>
      <c r="P54" s="32"/>
      <c r="Q54" s="15"/>
      <c r="R54" s="15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</row>
    <row r="55" spans="1:29" ht="26.25" customHeight="1">
      <c r="A55" s="3"/>
      <c r="B55" s="7"/>
      <c r="C55" s="3"/>
      <c r="D55" s="4"/>
      <c r="E55" s="4"/>
      <c r="F55" s="3"/>
      <c r="G55" s="3"/>
      <c r="H55" s="3"/>
      <c r="I55" s="3"/>
      <c r="J55" s="3"/>
      <c r="K55" s="3"/>
      <c r="L55" s="3"/>
      <c r="M55" s="3"/>
      <c r="N55" s="3"/>
      <c r="O55" s="32"/>
      <c r="P55" s="32"/>
      <c r="Q55" s="15"/>
      <c r="R55" s="15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</row>
    <row r="56" spans="1:29" ht="26.25" customHeight="1">
      <c r="A56" s="3"/>
      <c r="B56" s="7"/>
      <c r="C56" s="3"/>
      <c r="D56" s="4"/>
      <c r="E56" s="4"/>
      <c r="F56" s="3"/>
      <c r="G56" s="3"/>
      <c r="H56" s="3"/>
      <c r="I56" s="3"/>
      <c r="J56" s="3"/>
      <c r="K56" s="3"/>
      <c r="L56" s="3"/>
      <c r="M56" s="3"/>
      <c r="N56" s="3"/>
      <c r="O56" s="32"/>
      <c r="P56" s="32"/>
      <c r="Q56" s="15"/>
      <c r="R56" s="15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</row>
    <row r="57" spans="1:29" ht="26.25" customHeight="1">
      <c r="A57" s="3"/>
      <c r="B57" s="7"/>
      <c r="C57" s="7"/>
      <c r="D57" s="4"/>
      <c r="E57" s="4"/>
      <c r="F57" s="3"/>
      <c r="G57" s="3"/>
      <c r="H57" s="3"/>
      <c r="I57" s="3"/>
      <c r="J57" s="3"/>
      <c r="K57" s="3"/>
      <c r="L57" s="3"/>
      <c r="M57" s="3"/>
      <c r="N57" s="3"/>
      <c r="O57" s="32"/>
      <c r="P57" s="32"/>
      <c r="Q57" s="15"/>
      <c r="R57" s="15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</row>
    <row r="58" spans="1:29" ht="26.25" customHeight="1">
      <c r="A58" s="6"/>
      <c r="B58" s="6"/>
      <c r="C58" s="6"/>
      <c r="D58" s="26"/>
      <c r="E58" s="4"/>
      <c r="F58" s="3"/>
      <c r="G58" s="6"/>
      <c r="H58" s="6"/>
      <c r="I58" s="6"/>
      <c r="J58" s="6"/>
      <c r="K58" s="6"/>
      <c r="L58" s="8"/>
      <c r="M58" s="8"/>
      <c r="N58" s="6"/>
      <c r="O58" s="33"/>
      <c r="P58" s="33"/>
      <c r="Q58" s="13"/>
      <c r="R58" s="13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</row>
    <row r="59" spans="1:29" ht="26.25" customHeight="1">
      <c r="A59" s="3"/>
      <c r="B59" s="7"/>
      <c r="C59" s="3"/>
      <c r="D59" s="4"/>
      <c r="E59" s="4"/>
      <c r="F59" s="3"/>
      <c r="G59" s="3"/>
      <c r="H59" s="3"/>
      <c r="I59" s="3"/>
      <c r="J59" s="3"/>
      <c r="K59" s="3"/>
      <c r="L59" s="3"/>
      <c r="M59" s="3"/>
      <c r="N59" s="3"/>
      <c r="O59" s="32"/>
      <c r="P59" s="32"/>
      <c r="Q59" s="12"/>
      <c r="R59" s="12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</row>
    <row r="60" spans="1:29" ht="26.25" customHeight="1">
      <c r="A60" s="3"/>
      <c r="B60" s="7"/>
      <c r="C60" s="3"/>
      <c r="D60" s="4"/>
      <c r="E60" s="4"/>
      <c r="F60" s="3"/>
      <c r="G60" s="3"/>
      <c r="H60" s="3"/>
      <c r="I60" s="3"/>
      <c r="J60" s="3"/>
      <c r="K60" s="3"/>
      <c r="L60" s="3"/>
      <c r="M60" s="3"/>
      <c r="N60" s="3"/>
      <c r="O60" s="32"/>
      <c r="P60" s="32"/>
      <c r="Q60" s="15"/>
      <c r="R60" s="15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</row>
    <row r="61" spans="1:29" ht="26.25" customHeight="1">
      <c r="A61" s="3"/>
      <c r="B61" s="7"/>
      <c r="C61" s="3"/>
      <c r="D61" s="4"/>
      <c r="E61" s="4"/>
      <c r="F61" s="3"/>
      <c r="G61" s="3"/>
      <c r="H61" s="3"/>
      <c r="I61" s="3"/>
      <c r="J61" s="3"/>
      <c r="K61" s="3"/>
      <c r="L61" s="3"/>
      <c r="M61" s="3"/>
      <c r="N61" s="3"/>
      <c r="O61" s="32"/>
      <c r="P61" s="32"/>
      <c r="Q61" s="15"/>
      <c r="R61" s="15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</row>
    <row r="62" spans="1:29" ht="26.25" customHeight="1">
      <c r="A62" s="3"/>
      <c r="B62" s="7"/>
      <c r="C62" s="3"/>
      <c r="D62" s="4"/>
      <c r="E62" s="4"/>
      <c r="F62" s="3"/>
      <c r="G62" s="3"/>
      <c r="H62" s="3"/>
      <c r="I62" s="3"/>
      <c r="J62" s="3"/>
      <c r="K62" s="3"/>
      <c r="L62" s="3"/>
      <c r="M62" s="3"/>
      <c r="N62" s="3"/>
      <c r="O62" s="32"/>
      <c r="P62" s="32"/>
      <c r="Q62" s="12"/>
      <c r="R62" s="12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</row>
    <row r="63" spans="1:29" ht="26.25" customHeight="1">
      <c r="A63" s="3"/>
      <c r="B63" s="7"/>
      <c r="C63" s="3"/>
      <c r="D63" s="4"/>
      <c r="E63" s="4"/>
      <c r="F63" s="3"/>
      <c r="G63" s="3"/>
      <c r="H63" s="3"/>
      <c r="I63" s="3"/>
      <c r="J63" s="3"/>
      <c r="K63" s="3"/>
      <c r="L63" s="3"/>
      <c r="M63" s="3"/>
      <c r="N63" s="3"/>
      <c r="O63" s="35"/>
      <c r="P63" s="35"/>
      <c r="Q63" s="15"/>
      <c r="R63" s="15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</row>
    <row r="64" spans="1:29" ht="26.25" customHeight="1">
      <c r="A64" s="3"/>
      <c r="B64" s="7"/>
      <c r="C64" s="3"/>
      <c r="D64" s="4"/>
      <c r="E64" s="4"/>
      <c r="F64" s="3"/>
      <c r="G64" s="3"/>
      <c r="H64" s="3"/>
      <c r="I64" s="3"/>
      <c r="J64" s="3"/>
      <c r="K64" s="3"/>
      <c r="L64" s="3"/>
      <c r="M64" s="3"/>
      <c r="N64" s="3"/>
      <c r="O64" s="32"/>
      <c r="P64" s="32"/>
      <c r="Q64" s="15"/>
      <c r="R64" s="15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</row>
    <row r="65" spans="1:29" ht="26.25" customHeight="1">
      <c r="A65" s="6"/>
      <c r="B65" s="6"/>
      <c r="C65" s="6"/>
      <c r="D65" s="26"/>
      <c r="E65" s="4"/>
      <c r="F65" s="6"/>
      <c r="G65" s="6"/>
      <c r="H65" s="6"/>
      <c r="I65" s="6"/>
      <c r="J65" s="6"/>
      <c r="K65" s="6"/>
      <c r="L65" s="6"/>
      <c r="M65" s="8"/>
      <c r="N65" s="6"/>
      <c r="O65" s="33"/>
      <c r="P65" s="33"/>
      <c r="Q65" s="15"/>
      <c r="R65" s="15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</row>
    <row r="66" spans="1:29" ht="26.25" customHeight="1">
      <c r="A66" s="3"/>
      <c r="B66" s="7"/>
      <c r="C66" s="3"/>
      <c r="D66" s="4"/>
      <c r="E66" s="4"/>
      <c r="F66" s="3"/>
      <c r="G66" s="3"/>
      <c r="H66" s="3"/>
      <c r="I66" s="3"/>
      <c r="J66" s="3"/>
      <c r="K66" s="3"/>
      <c r="L66" s="3"/>
      <c r="M66" s="3"/>
      <c r="N66" s="3"/>
      <c r="O66" s="32"/>
      <c r="P66" s="32"/>
      <c r="Q66" s="15"/>
      <c r="R66" s="15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</row>
    <row r="67" spans="1:29" ht="26.25" customHeight="1">
      <c r="A67" s="3"/>
      <c r="B67" s="7"/>
      <c r="C67" s="3"/>
      <c r="D67" s="4"/>
      <c r="E67" s="4"/>
      <c r="F67" s="3"/>
      <c r="G67" s="3"/>
      <c r="H67" s="3"/>
      <c r="I67" s="3"/>
      <c r="J67" s="3"/>
      <c r="K67" s="3"/>
      <c r="L67" s="3"/>
      <c r="M67" s="3"/>
      <c r="N67" s="3"/>
      <c r="O67" s="32"/>
      <c r="P67" s="32"/>
      <c r="Q67" s="15"/>
      <c r="R67" s="15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</row>
    <row r="68" spans="1:29" ht="26.25" customHeight="1">
      <c r="A68" s="3"/>
      <c r="B68" s="7"/>
      <c r="C68" s="3"/>
      <c r="D68" s="4"/>
      <c r="E68" s="4"/>
      <c r="F68" s="3"/>
      <c r="G68" s="3"/>
      <c r="H68" s="3"/>
      <c r="I68" s="3"/>
      <c r="J68" s="3"/>
      <c r="K68" s="3"/>
      <c r="L68" s="3"/>
      <c r="M68" s="9"/>
      <c r="N68" s="3"/>
      <c r="O68" s="32"/>
      <c r="P68" s="32"/>
      <c r="Q68" s="15"/>
      <c r="R68" s="15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</row>
    <row r="69" spans="1:29" ht="26.25" customHeight="1">
      <c r="A69" s="3"/>
      <c r="B69" s="7"/>
      <c r="C69" s="3"/>
      <c r="D69" s="4"/>
      <c r="E69" s="4"/>
      <c r="F69" s="3"/>
      <c r="G69" s="3"/>
      <c r="H69" s="3"/>
      <c r="I69" s="3"/>
      <c r="J69" s="3"/>
      <c r="K69" s="3"/>
      <c r="L69" s="3"/>
      <c r="M69" s="3"/>
      <c r="N69" s="3"/>
      <c r="O69" s="32"/>
      <c r="P69" s="32"/>
      <c r="Q69" s="12"/>
      <c r="R69" s="12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</row>
    <row r="70" spans="1:29" ht="26.25" customHeight="1">
      <c r="A70" s="3"/>
      <c r="B70" s="7"/>
      <c r="C70" s="3"/>
      <c r="D70" s="4"/>
      <c r="E70" s="4"/>
      <c r="F70" s="3"/>
      <c r="G70" s="3"/>
      <c r="H70" s="3"/>
      <c r="I70" s="3"/>
      <c r="J70" s="3"/>
      <c r="K70" s="3"/>
      <c r="L70" s="3"/>
      <c r="M70" s="3"/>
      <c r="N70" s="3"/>
      <c r="O70" s="32"/>
      <c r="P70" s="32"/>
      <c r="Q70" s="15"/>
      <c r="R70" s="15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</row>
    <row r="71" spans="1:29" ht="26.25" customHeight="1">
      <c r="A71" s="3"/>
      <c r="B71" s="7"/>
      <c r="C71" s="3"/>
      <c r="D71" s="4"/>
      <c r="E71" s="4"/>
      <c r="F71" s="3"/>
      <c r="G71" s="3"/>
      <c r="H71" s="3"/>
      <c r="I71" s="3"/>
      <c r="J71" s="3"/>
      <c r="K71" s="3"/>
      <c r="L71" s="3"/>
      <c r="M71" s="3"/>
      <c r="N71" s="3"/>
      <c r="O71" s="32"/>
      <c r="P71" s="32"/>
      <c r="Q71" s="15"/>
      <c r="R71" s="15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</row>
    <row r="72" spans="1:29" ht="26.25" customHeight="1">
      <c r="A72" s="3"/>
      <c r="B72" s="7"/>
      <c r="C72" s="3"/>
      <c r="D72" s="4"/>
      <c r="E72" s="4"/>
      <c r="F72" s="3"/>
      <c r="G72" s="3"/>
      <c r="H72" s="3"/>
      <c r="I72" s="3"/>
      <c r="J72" s="3"/>
      <c r="K72" s="3"/>
      <c r="L72" s="3"/>
      <c r="M72" s="3"/>
      <c r="N72" s="3"/>
      <c r="O72" s="32"/>
      <c r="P72" s="32"/>
      <c r="Q72" s="15"/>
      <c r="R72" s="15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</row>
    <row r="73" spans="1:29" ht="26.25" customHeight="1">
      <c r="A73" s="3"/>
      <c r="B73" s="7"/>
      <c r="C73" s="3"/>
      <c r="D73" s="4"/>
      <c r="E73" s="4"/>
      <c r="F73" s="3"/>
      <c r="G73" s="3"/>
      <c r="H73" s="3"/>
      <c r="I73" s="3"/>
      <c r="J73" s="3"/>
      <c r="K73" s="3"/>
      <c r="L73" s="3"/>
      <c r="M73" s="3"/>
      <c r="N73" s="3"/>
      <c r="O73" s="32"/>
      <c r="P73" s="32"/>
      <c r="Q73" s="12"/>
      <c r="R73" s="12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</row>
    <row r="74" spans="1:29" ht="26.25" customHeight="1">
      <c r="A74" s="3"/>
      <c r="B74" s="7"/>
      <c r="C74" s="3"/>
      <c r="D74" s="4"/>
      <c r="E74" s="4"/>
      <c r="F74" s="3"/>
      <c r="G74" s="7"/>
      <c r="H74" s="3"/>
      <c r="I74" s="3"/>
      <c r="J74" s="3"/>
      <c r="K74" s="3"/>
      <c r="L74" s="3"/>
      <c r="M74" s="3"/>
      <c r="N74" s="3"/>
      <c r="O74" s="32"/>
      <c r="P74" s="32"/>
      <c r="Q74" s="15"/>
      <c r="R74" s="15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</row>
    <row r="75" spans="1:29" ht="26.25" customHeight="1">
      <c r="A75" s="3"/>
      <c r="B75" s="7"/>
      <c r="C75" s="3"/>
      <c r="D75" s="4"/>
      <c r="E75" s="4"/>
      <c r="F75" s="3"/>
      <c r="G75" s="3"/>
      <c r="H75" s="3"/>
      <c r="I75" s="3"/>
      <c r="J75" s="3"/>
      <c r="K75" s="3"/>
      <c r="L75" s="3"/>
      <c r="M75" s="3"/>
      <c r="N75" s="3"/>
      <c r="O75" s="32"/>
      <c r="P75" s="32"/>
      <c r="Q75" s="15"/>
      <c r="R75" s="15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</row>
    <row r="76" spans="1:29" ht="26.25" customHeight="1">
      <c r="A76" s="3"/>
      <c r="B76" s="7"/>
      <c r="C76" s="3"/>
      <c r="D76" s="4"/>
      <c r="E76" s="4"/>
      <c r="F76" s="3"/>
      <c r="G76" s="3"/>
      <c r="H76" s="3"/>
      <c r="I76" s="3"/>
      <c r="J76" s="3"/>
      <c r="K76" s="3"/>
      <c r="L76" s="3"/>
      <c r="M76" s="3"/>
      <c r="N76" s="3"/>
      <c r="O76" s="32"/>
      <c r="P76" s="32"/>
      <c r="Q76" s="15"/>
      <c r="R76" s="15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/>
    </row>
    <row r="77" spans="1:29" ht="26.25" customHeight="1">
      <c r="A77" s="3"/>
      <c r="B77" s="7"/>
      <c r="C77" s="3"/>
      <c r="D77" s="4"/>
      <c r="E77" s="4"/>
      <c r="F77" s="3"/>
      <c r="G77" s="3"/>
      <c r="H77" s="3"/>
      <c r="I77" s="3"/>
      <c r="J77" s="3"/>
      <c r="K77" s="3"/>
      <c r="L77" s="3"/>
      <c r="M77" s="3"/>
      <c r="N77" s="3"/>
      <c r="O77" s="32"/>
      <c r="P77" s="32"/>
      <c r="Q77" s="15"/>
      <c r="R77" s="1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</row>
    <row r="78" spans="1:29" ht="26.25" customHeight="1">
      <c r="A78" s="3"/>
      <c r="B78" s="7"/>
      <c r="C78" s="3"/>
      <c r="D78" s="4"/>
      <c r="E78" s="4"/>
      <c r="F78" s="3"/>
      <c r="G78" s="3"/>
      <c r="H78" s="3"/>
      <c r="I78" s="3"/>
      <c r="J78" s="3"/>
      <c r="K78" s="3"/>
      <c r="L78" s="3"/>
      <c r="M78" s="3"/>
      <c r="N78" s="3"/>
      <c r="O78" s="32"/>
      <c r="P78" s="32"/>
      <c r="Q78" s="15"/>
      <c r="R78" s="15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</row>
    <row r="79" spans="1:29" ht="26.25" customHeight="1">
      <c r="A79" s="3"/>
      <c r="B79" s="7"/>
      <c r="C79" s="3"/>
      <c r="D79" s="4"/>
      <c r="E79" s="4"/>
      <c r="F79" s="3"/>
      <c r="G79" s="3"/>
      <c r="H79" s="3"/>
      <c r="I79" s="3"/>
      <c r="J79" s="3"/>
      <c r="K79" s="3"/>
      <c r="L79" s="3"/>
      <c r="M79" s="3"/>
      <c r="N79" s="3"/>
      <c r="O79" s="35"/>
      <c r="P79" s="35"/>
      <c r="Q79" s="15"/>
      <c r="R79" s="15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</row>
    <row r="80" spans="1:29" ht="26.25" customHeight="1">
      <c r="A80" s="3"/>
      <c r="B80" s="7"/>
      <c r="C80" s="3"/>
      <c r="D80" s="4"/>
      <c r="E80" s="4"/>
      <c r="F80" s="3"/>
      <c r="G80" s="3"/>
      <c r="H80" s="3"/>
      <c r="I80" s="3"/>
      <c r="J80" s="3"/>
      <c r="K80" s="3"/>
      <c r="L80" s="3"/>
      <c r="M80" s="3"/>
      <c r="N80" s="3"/>
      <c r="O80" s="32"/>
      <c r="P80" s="32"/>
      <c r="Q80" s="15"/>
      <c r="R80" s="15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</row>
    <row r="81" spans="1:29" ht="26.25" customHeight="1">
      <c r="A81" s="3"/>
      <c r="B81" s="7"/>
      <c r="C81" s="3"/>
      <c r="D81" s="4"/>
      <c r="E81" s="4"/>
      <c r="F81" s="3"/>
      <c r="G81" s="3"/>
      <c r="H81" s="3"/>
      <c r="I81" s="3"/>
      <c r="J81" s="3"/>
      <c r="K81" s="3"/>
      <c r="L81" s="3"/>
      <c r="M81" s="3"/>
      <c r="N81" s="3"/>
      <c r="O81" s="32"/>
      <c r="P81" s="32"/>
      <c r="Q81" s="15"/>
      <c r="R81" s="15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</row>
    <row r="82" spans="1:29" ht="26.25" customHeight="1">
      <c r="A82" s="6"/>
      <c r="B82" s="14"/>
      <c r="C82" s="6"/>
      <c r="D82" s="10"/>
      <c r="E82" s="4"/>
      <c r="F82" s="3"/>
      <c r="G82" s="8"/>
      <c r="H82" s="3"/>
      <c r="I82" s="6"/>
      <c r="J82" s="6"/>
      <c r="K82" s="6"/>
      <c r="L82" s="8"/>
      <c r="M82" s="8"/>
      <c r="N82" s="6"/>
      <c r="O82" s="36"/>
      <c r="P82" s="36"/>
      <c r="Q82" s="13"/>
      <c r="R82" s="13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</row>
    <row r="83" spans="1:29" ht="26.25" customHeight="1">
      <c r="A83" s="3"/>
      <c r="B83" s="7"/>
      <c r="C83" s="3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2"/>
      <c r="P83" s="32"/>
      <c r="Q83" s="15"/>
      <c r="R83" s="15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</row>
    <row r="84" spans="1:29" ht="26.25" customHeight="1">
      <c r="A84" s="3"/>
      <c r="B84" s="7"/>
      <c r="C84" s="3"/>
      <c r="D84" s="4"/>
      <c r="E84" s="4"/>
      <c r="F84" s="3"/>
      <c r="G84" s="3"/>
      <c r="H84" s="3"/>
      <c r="I84" s="3"/>
      <c r="J84" s="3"/>
      <c r="K84" s="3"/>
      <c r="L84" s="3"/>
      <c r="M84" s="3"/>
      <c r="N84" s="3"/>
      <c r="O84" s="32"/>
      <c r="P84" s="32"/>
      <c r="Q84" s="12"/>
      <c r="R84" s="12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</row>
    <row r="85" spans="1:29" ht="26.25" customHeight="1">
      <c r="A85" s="3"/>
      <c r="B85" s="7"/>
      <c r="C85" s="3"/>
      <c r="D85" s="4"/>
      <c r="E85" s="30"/>
      <c r="F85" s="3"/>
      <c r="G85" s="3"/>
      <c r="H85" s="3"/>
      <c r="I85" s="3"/>
      <c r="J85" s="3"/>
      <c r="K85" s="3"/>
      <c r="L85" s="3"/>
      <c r="M85" s="3"/>
      <c r="N85" s="3"/>
      <c r="O85" s="32"/>
      <c r="P85" s="32"/>
      <c r="Q85" s="15"/>
      <c r="R85" s="15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</row>
    <row r="86" spans="1:29" ht="26.25" customHeight="1">
      <c r="A86" s="6"/>
      <c r="B86" s="7"/>
      <c r="C86" s="6"/>
      <c r="D86" s="26"/>
      <c r="E86" s="4"/>
      <c r="F86" s="6"/>
      <c r="G86" s="7"/>
      <c r="H86" s="7"/>
      <c r="I86" s="7"/>
      <c r="J86" s="7"/>
      <c r="K86" s="6"/>
      <c r="L86" s="8"/>
      <c r="M86" s="8"/>
      <c r="N86" s="6"/>
      <c r="O86" s="33"/>
      <c r="P86" s="33"/>
      <c r="Q86" s="13"/>
      <c r="R86" s="13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</row>
    <row r="87" spans="1:29" ht="26.25" customHeight="1">
      <c r="A87" s="3"/>
      <c r="B87" s="7"/>
      <c r="C87" s="3"/>
      <c r="D87" s="4"/>
      <c r="E87" s="4"/>
      <c r="F87" s="3"/>
      <c r="G87" s="3"/>
      <c r="H87" s="3"/>
      <c r="I87" s="3"/>
      <c r="J87" s="3"/>
      <c r="K87" s="3"/>
      <c r="L87" s="3"/>
      <c r="M87" s="3"/>
      <c r="N87" s="3"/>
      <c r="O87" s="32"/>
      <c r="P87" s="32"/>
      <c r="Q87" s="15"/>
      <c r="R87" s="15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</row>
    <row r="88" spans="1:29" ht="26.25" customHeight="1">
      <c r="A88" s="3"/>
      <c r="B88" s="7"/>
      <c r="C88" s="3"/>
      <c r="D88" s="4"/>
      <c r="E88" s="4"/>
      <c r="F88" s="3"/>
      <c r="G88" s="3"/>
      <c r="H88" s="3"/>
      <c r="I88" s="3"/>
      <c r="J88" s="3"/>
      <c r="K88" s="3"/>
      <c r="L88" s="3"/>
      <c r="M88" s="3"/>
      <c r="N88" s="3"/>
      <c r="O88" s="32"/>
      <c r="P88" s="32"/>
      <c r="Q88" s="15"/>
      <c r="R88" s="15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</row>
    <row r="89" spans="1:29" ht="26.25" customHeight="1">
      <c r="A89" s="3"/>
      <c r="B89" s="7"/>
      <c r="C89" s="3"/>
      <c r="D89" s="4"/>
      <c r="E89" s="4"/>
      <c r="F89" s="3"/>
      <c r="G89" s="3"/>
      <c r="H89" s="3"/>
      <c r="I89" s="3"/>
      <c r="J89" s="3"/>
      <c r="K89" s="3"/>
      <c r="L89" s="3"/>
      <c r="M89" s="3"/>
      <c r="N89" s="3"/>
      <c r="O89" s="32"/>
      <c r="P89" s="32"/>
      <c r="Q89" s="15"/>
      <c r="R89" s="15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</row>
    <row r="90" spans="1:29" ht="26.25" customHeight="1">
      <c r="A90" s="3"/>
      <c r="B90" s="7"/>
      <c r="C90" s="7"/>
      <c r="D90" s="4"/>
      <c r="E90" s="4"/>
      <c r="F90" s="3"/>
      <c r="G90" s="3"/>
      <c r="H90" s="3"/>
      <c r="I90" s="3"/>
      <c r="J90" s="3"/>
      <c r="K90" s="3"/>
      <c r="L90" s="3"/>
      <c r="M90" s="3"/>
      <c r="N90" s="3"/>
      <c r="O90" s="32"/>
      <c r="P90" s="32"/>
      <c r="Q90" s="15"/>
      <c r="R90" s="15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</row>
    <row r="91" spans="1:29" ht="26.25" customHeight="1">
      <c r="A91" s="6"/>
      <c r="B91" s="6"/>
      <c r="C91" s="6"/>
      <c r="D91" s="26"/>
      <c r="E91" s="4"/>
      <c r="F91" s="3"/>
      <c r="G91" s="6"/>
      <c r="H91" s="3"/>
      <c r="I91" s="6"/>
      <c r="J91" s="6"/>
      <c r="K91" s="6"/>
      <c r="L91" s="6"/>
      <c r="M91" s="8"/>
      <c r="N91" s="6"/>
      <c r="O91" s="33"/>
      <c r="P91" s="33"/>
      <c r="Q91" s="17"/>
      <c r="R91" s="17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</row>
    <row r="92" spans="1:29" ht="26.25" customHeight="1">
      <c r="A92" s="3"/>
      <c r="B92" s="7"/>
      <c r="C92" s="3"/>
      <c r="D92" s="4"/>
      <c r="E92" s="4"/>
      <c r="F92" s="3"/>
      <c r="G92" s="3"/>
      <c r="H92" s="3"/>
      <c r="I92" s="3"/>
      <c r="J92" s="3"/>
      <c r="K92" s="3"/>
      <c r="L92" s="3"/>
      <c r="M92" s="3"/>
      <c r="N92" s="3"/>
      <c r="O92" s="32"/>
      <c r="P92" s="32"/>
      <c r="Q92" s="15"/>
      <c r="R92" s="15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</row>
    <row r="93" spans="1:29" ht="26.25" customHeight="1">
      <c r="A93" s="3"/>
      <c r="B93" s="7"/>
      <c r="C93" s="3"/>
      <c r="D93" s="4"/>
      <c r="E93" s="4"/>
      <c r="F93" s="3"/>
      <c r="G93" s="3"/>
      <c r="H93" s="3"/>
      <c r="I93" s="3"/>
      <c r="J93" s="3"/>
      <c r="K93" s="3"/>
      <c r="L93" s="3"/>
      <c r="M93" s="3"/>
      <c r="N93" s="3"/>
      <c r="O93" s="32"/>
      <c r="P93" s="32"/>
      <c r="Q93" s="15"/>
      <c r="R93" s="15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</row>
    <row r="94" spans="1:29" ht="26.25" customHeight="1">
      <c r="A94" s="3"/>
      <c r="B94" s="7"/>
      <c r="C94" s="3"/>
      <c r="D94" s="4"/>
      <c r="E94" s="4"/>
      <c r="F94" s="3"/>
      <c r="G94" s="3"/>
      <c r="H94" s="3"/>
      <c r="I94" s="3"/>
      <c r="J94" s="3"/>
      <c r="K94" s="3"/>
      <c r="L94" s="3"/>
      <c r="M94" s="3"/>
      <c r="N94" s="3"/>
      <c r="O94" s="32"/>
      <c r="P94" s="32"/>
      <c r="Q94" s="15"/>
      <c r="R94" s="15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</row>
    <row r="95" spans="1:29" ht="26.25" customHeight="1">
      <c r="A95" s="3"/>
      <c r="B95" s="7"/>
      <c r="C95" s="3"/>
      <c r="D95" s="4"/>
      <c r="E95" s="4"/>
      <c r="F95" s="3"/>
      <c r="G95" s="3"/>
      <c r="H95" s="3"/>
      <c r="I95" s="3"/>
      <c r="J95" s="3"/>
      <c r="K95" s="3"/>
      <c r="L95" s="3"/>
      <c r="M95" s="3"/>
      <c r="N95" s="3"/>
      <c r="O95" s="32"/>
      <c r="P95" s="32"/>
      <c r="Q95" s="15"/>
      <c r="R95" s="15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</row>
    <row r="96" spans="1:29" ht="26.25" customHeight="1">
      <c r="A96" s="8"/>
      <c r="B96" s="6"/>
      <c r="C96" s="6"/>
      <c r="D96" s="4"/>
      <c r="E96" s="4"/>
      <c r="F96" s="3"/>
      <c r="G96" s="3"/>
      <c r="H96" s="3"/>
      <c r="I96" s="3"/>
      <c r="J96" s="3"/>
      <c r="K96" s="3"/>
      <c r="L96" s="3"/>
      <c r="M96" s="3"/>
      <c r="N96" s="3"/>
      <c r="O96" s="32"/>
      <c r="P96" s="32"/>
      <c r="Q96" s="12"/>
      <c r="R96" s="12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</row>
    <row r="97" spans="1:29" ht="26.25" customHeight="1">
      <c r="A97" s="3"/>
      <c r="B97" s="7"/>
      <c r="C97" s="3"/>
      <c r="D97" s="4"/>
      <c r="E97" s="4"/>
      <c r="F97" s="3"/>
      <c r="G97" s="3"/>
      <c r="H97" s="3"/>
      <c r="I97" s="3"/>
      <c r="J97" s="3"/>
      <c r="K97" s="3"/>
      <c r="L97" s="3"/>
      <c r="M97" s="3"/>
      <c r="N97" s="3"/>
      <c r="O97" s="32"/>
      <c r="P97" s="32"/>
      <c r="Q97" s="15"/>
      <c r="R97" s="15"/>
      <c r="S97" s="55"/>
      <c r="T97" s="55"/>
      <c r="U97" s="55"/>
      <c r="V97" s="55"/>
      <c r="W97" s="55"/>
      <c r="X97" s="55"/>
      <c r="Y97" s="55"/>
      <c r="Z97" s="55"/>
      <c r="AA97" s="55"/>
      <c r="AB97" s="55"/>
      <c r="AC97" s="55"/>
    </row>
    <row r="98" spans="1:29" ht="26.25" customHeight="1">
      <c r="A98" s="8"/>
      <c r="B98" s="8"/>
      <c r="C98" s="8"/>
      <c r="D98" s="11"/>
      <c r="E98" s="4"/>
      <c r="F98" s="7"/>
      <c r="G98" s="8"/>
      <c r="H98" s="8"/>
      <c r="I98" s="8"/>
      <c r="J98" s="8"/>
      <c r="K98" s="8"/>
      <c r="L98" s="8"/>
      <c r="M98" s="8"/>
      <c r="N98" s="8"/>
      <c r="O98" s="36"/>
      <c r="P98" s="36"/>
      <c r="Q98" s="17"/>
      <c r="R98" s="8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</row>
    <row r="99" spans="1:29" ht="26.25" customHeight="1">
      <c r="A99" s="8"/>
      <c r="B99" s="8"/>
      <c r="C99" s="8"/>
      <c r="D99" s="11"/>
      <c r="E99" s="4"/>
      <c r="F99" s="7"/>
      <c r="G99" s="8"/>
      <c r="H99" s="8"/>
      <c r="I99" s="8"/>
      <c r="J99" s="8"/>
      <c r="K99" s="8"/>
      <c r="L99" s="8"/>
      <c r="M99" s="8"/>
      <c r="N99" s="8"/>
      <c r="O99" s="36"/>
      <c r="P99" s="36"/>
      <c r="Q99" s="17"/>
      <c r="R99" s="8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</row>
    <row r="100" spans="1:29" ht="26.25" customHeight="1">
      <c r="A100" s="8"/>
      <c r="B100" s="8"/>
      <c r="C100" s="8"/>
      <c r="D100" s="11"/>
      <c r="E100" s="4"/>
      <c r="F100" s="7"/>
      <c r="G100" s="8"/>
      <c r="H100" s="8"/>
      <c r="I100" s="8"/>
      <c r="J100" s="8"/>
      <c r="K100" s="8"/>
      <c r="L100" s="8"/>
      <c r="M100" s="8"/>
      <c r="N100" s="8"/>
      <c r="O100" s="36"/>
      <c r="P100" s="36"/>
      <c r="Q100" s="17"/>
      <c r="R100" s="8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</row>
    <row r="101" spans="1:29" ht="26.25" customHeight="1">
      <c r="A101" s="8"/>
      <c r="B101" s="8"/>
      <c r="C101" s="8"/>
      <c r="D101" s="11"/>
      <c r="E101" s="4"/>
      <c r="F101" s="7"/>
      <c r="G101" s="8"/>
      <c r="H101" s="8"/>
      <c r="I101" s="8"/>
      <c r="J101" s="8"/>
      <c r="K101" s="8"/>
      <c r="L101" s="8"/>
      <c r="M101" s="8"/>
      <c r="N101" s="8"/>
      <c r="O101" s="36"/>
      <c r="P101" s="36"/>
      <c r="Q101" s="17"/>
      <c r="R101" s="8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</row>
    <row r="102" spans="1:29" ht="26.25" customHeight="1">
      <c r="A102" s="8"/>
      <c r="B102" s="8"/>
      <c r="C102" s="8"/>
      <c r="D102" s="11"/>
      <c r="E102" s="4"/>
      <c r="F102" s="7"/>
      <c r="G102" s="8"/>
      <c r="H102" s="8"/>
      <c r="I102" s="8"/>
      <c r="J102" s="8"/>
      <c r="K102" s="8"/>
      <c r="L102" s="8"/>
      <c r="M102" s="8"/>
      <c r="N102" s="8"/>
      <c r="O102" s="36"/>
      <c r="P102" s="36"/>
      <c r="Q102" s="17"/>
      <c r="R102" s="8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</row>
    <row r="103" spans="1:29" ht="26.25" customHeight="1">
      <c r="A103" s="8"/>
      <c r="B103" s="8"/>
      <c r="C103" s="8"/>
      <c r="D103" s="11"/>
      <c r="E103" s="4"/>
      <c r="F103" s="7"/>
      <c r="G103" s="8"/>
      <c r="H103" s="8"/>
      <c r="I103" s="8"/>
      <c r="J103" s="8"/>
      <c r="K103" s="8"/>
      <c r="L103" s="8"/>
      <c r="M103" s="8"/>
      <c r="N103" s="8"/>
      <c r="O103" s="36"/>
      <c r="P103" s="36"/>
      <c r="Q103" s="17"/>
      <c r="R103" s="8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</row>
    <row r="104" spans="1:29" ht="26.25" customHeight="1">
      <c r="A104" s="8"/>
      <c r="B104" s="8"/>
      <c r="C104" s="8"/>
      <c r="D104" s="11"/>
      <c r="E104" s="4"/>
      <c r="F104" s="7"/>
      <c r="G104" s="8"/>
      <c r="H104" s="8"/>
      <c r="I104" s="8"/>
      <c r="J104" s="8"/>
      <c r="K104" s="8"/>
      <c r="L104" s="8"/>
      <c r="M104" s="8"/>
      <c r="N104" s="8"/>
      <c r="O104" s="36"/>
      <c r="P104" s="36"/>
      <c r="Q104" s="17"/>
      <c r="R104" s="8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</row>
    <row r="105" spans="1:29" ht="26.25" customHeight="1">
      <c r="A105" s="8"/>
      <c r="B105" s="8"/>
      <c r="C105" s="8"/>
      <c r="D105" s="11"/>
      <c r="E105" s="4"/>
      <c r="F105" s="7"/>
      <c r="G105" s="8"/>
      <c r="H105" s="8"/>
      <c r="I105" s="8"/>
      <c r="J105" s="8"/>
      <c r="K105" s="8"/>
      <c r="L105" s="8"/>
      <c r="M105" s="8"/>
      <c r="N105" s="8"/>
      <c r="O105" s="36"/>
      <c r="P105" s="36"/>
      <c r="Q105" s="17"/>
      <c r="R105" s="8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</row>
    <row r="106" spans="1:29" ht="26.25" customHeight="1">
      <c r="A106" s="3"/>
      <c r="B106" s="7"/>
      <c r="C106" s="3"/>
      <c r="D106" s="4"/>
      <c r="E106" s="4"/>
      <c r="F106" s="3"/>
      <c r="G106" s="3"/>
      <c r="H106" s="3"/>
      <c r="I106" s="3"/>
      <c r="J106" s="3"/>
      <c r="K106" s="3"/>
      <c r="L106" s="3"/>
      <c r="M106" s="3"/>
      <c r="N106" s="3"/>
      <c r="O106" s="32"/>
      <c r="P106" s="32"/>
      <c r="Q106" s="15"/>
      <c r="R106" s="15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</row>
    <row r="107" spans="1:29" ht="26.25" customHeight="1">
      <c r="A107" s="3"/>
      <c r="B107" s="7"/>
      <c r="C107" s="3"/>
      <c r="D107" s="4"/>
      <c r="E107" s="4"/>
      <c r="F107" s="3"/>
      <c r="G107" s="3"/>
      <c r="H107" s="3"/>
      <c r="I107" s="3"/>
      <c r="J107" s="3"/>
      <c r="K107" s="3"/>
      <c r="L107" s="3"/>
      <c r="M107" s="3"/>
      <c r="N107" s="3"/>
      <c r="O107" s="32"/>
      <c r="P107" s="32"/>
      <c r="Q107" s="15"/>
      <c r="R107" s="15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</row>
    <row r="108" spans="1:29" ht="26.25" customHeight="1">
      <c r="A108" s="6"/>
      <c r="B108" s="6"/>
      <c r="C108" s="6"/>
      <c r="D108" s="10"/>
      <c r="E108" s="4"/>
      <c r="F108" s="6"/>
      <c r="G108" s="6"/>
      <c r="H108" s="8"/>
      <c r="I108" s="8"/>
      <c r="J108" s="8"/>
      <c r="K108" s="8"/>
      <c r="L108" s="7"/>
      <c r="M108" s="8"/>
      <c r="N108" s="7"/>
      <c r="O108" s="33"/>
      <c r="P108" s="33"/>
      <c r="Q108" s="15"/>
      <c r="R108" s="15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</row>
    <row r="109" spans="1:29" ht="26.25" customHeight="1">
      <c r="A109" s="3"/>
      <c r="B109" s="7"/>
      <c r="C109" s="3"/>
      <c r="D109" s="4"/>
      <c r="E109" s="4"/>
      <c r="F109" s="3"/>
      <c r="G109" s="3"/>
      <c r="H109" s="3"/>
      <c r="I109" s="3"/>
      <c r="J109" s="3"/>
      <c r="K109" s="3"/>
      <c r="L109" s="3"/>
      <c r="M109" s="3"/>
      <c r="N109" s="3"/>
      <c r="O109" s="32"/>
      <c r="P109" s="32"/>
      <c r="Q109" s="12"/>
      <c r="R109" s="12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</row>
    <row r="110" spans="1:29" ht="26.25" customHeight="1">
      <c r="A110" s="3"/>
      <c r="B110" s="7"/>
      <c r="C110" s="3"/>
      <c r="D110" s="4"/>
      <c r="E110" s="4"/>
      <c r="F110" s="3"/>
      <c r="G110" s="3"/>
      <c r="H110" s="3"/>
      <c r="I110" s="3"/>
      <c r="J110" s="3"/>
      <c r="K110" s="3"/>
      <c r="L110" s="3"/>
      <c r="M110" s="3"/>
      <c r="N110" s="3"/>
      <c r="O110" s="32"/>
      <c r="P110" s="32"/>
      <c r="Q110" s="15"/>
      <c r="R110" s="15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</row>
    <row r="111" spans="1:29" ht="26.25" customHeight="1">
      <c r="A111" s="3"/>
      <c r="B111" s="7"/>
      <c r="C111" s="3"/>
      <c r="D111" s="4"/>
      <c r="E111" s="4"/>
      <c r="F111" s="3"/>
      <c r="G111" s="3"/>
      <c r="H111" s="3"/>
      <c r="I111" s="3"/>
      <c r="J111" s="3"/>
      <c r="K111" s="3"/>
      <c r="L111" s="3"/>
      <c r="M111" s="3"/>
      <c r="N111" s="3"/>
      <c r="O111" s="37"/>
      <c r="P111" s="37"/>
      <c r="Q111" s="15"/>
      <c r="R111" s="15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</row>
    <row r="112" spans="1:29" ht="26.25" customHeight="1">
      <c r="A112" s="3"/>
      <c r="B112" s="7"/>
      <c r="C112" s="3"/>
      <c r="D112" s="4"/>
      <c r="E112" s="4"/>
      <c r="F112" s="3"/>
      <c r="G112" s="3"/>
      <c r="H112" s="3"/>
      <c r="I112" s="3"/>
      <c r="J112" s="3"/>
      <c r="K112" s="3"/>
      <c r="L112" s="3"/>
      <c r="M112" s="3"/>
      <c r="N112" s="3"/>
      <c r="O112" s="32"/>
      <c r="P112" s="32"/>
      <c r="Q112" s="15"/>
      <c r="R112" s="15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</row>
    <row r="113" spans="1:29" ht="26.25" customHeight="1">
      <c r="A113" s="21"/>
      <c r="B113" s="21"/>
      <c r="C113" s="21"/>
      <c r="D113" s="27"/>
      <c r="E113" s="27"/>
      <c r="F113" s="21"/>
      <c r="G113" s="21"/>
      <c r="H113" s="21"/>
      <c r="I113" s="21"/>
      <c r="J113" s="21"/>
      <c r="K113" s="21"/>
      <c r="L113" s="21"/>
      <c r="M113" s="21"/>
      <c r="N113" s="21"/>
      <c r="O113" s="38"/>
      <c r="P113" s="38"/>
      <c r="Q113" s="21"/>
      <c r="R113" s="21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</row>
    <row r="114" spans="1:29" ht="26.25" customHeight="1">
      <c r="A114" s="21"/>
      <c r="B114" s="21"/>
      <c r="C114" s="21"/>
      <c r="D114" s="27"/>
      <c r="E114" s="27"/>
      <c r="F114" s="21"/>
      <c r="G114" s="21"/>
      <c r="H114" s="21"/>
      <c r="I114" s="21"/>
      <c r="J114" s="21"/>
      <c r="K114" s="21"/>
      <c r="L114" s="21"/>
      <c r="M114" s="21"/>
      <c r="N114" s="21"/>
      <c r="O114" s="38"/>
      <c r="P114" s="38"/>
      <c r="Q114" s="21"/>
      <c r="R114" s="21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</row>
    <row r="115" spans="1:29" ht="26.25" customHeight="1">
      <c r="A115" s="21"/>
      <c r="B115" s="21"/>
      <c r="C115" s="21"/>
      <c r="D115" s="27"/>
      <c r="E115" s="27"/>
      <c r="F115" s="21"/>
      <c r="G115" s="21"/>
      <c r="H115" s="21"/>
      <c r="I115" s="21"/>
      <c r="J115" s="21"/>
      <c r="K115" s="21"/>
      <c r="L115" s="21"/>
      <c r="M115" s="21"/>
      <c r="N115" s="21"/>
      <c r="O115" s="38"/>
      <c r="P115" s="38"/>
      <c r="Q115" s="21"/>
      <c r="R115" s="21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</row>
    <row r="116" spans="1:29" ht="26.25" customHeight="1">
      <c r="A116" s="21"/>
      <c r="B116" s="21"/>
      <c r="C116" s="21"/>
      <c r="D116" s="27"/>
      <c r="E116" s="27"/>
      <c r="F116" s="21"/>
      <c r="G116" s="21"/>
      <c r="H116" s="21"/>
      <c r="I116" s="21"/>
      <c r="J116" s="21"/>
      <c r="K116" s="21"/>
      <c r="L116" s="21"/>
      <c r="M116" s="21"/>
      <c r="N116" s="21"/>
      <c r="O116" s="38"/>
      <c r="P116" s="38"/>
      <c r="Q116" s="21"/>
      <c r="R116" s="21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</row>
    <row r="117" spans="1:29" ht="26.25" customHeight="1"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</row>
    <row r="118" spans="1:29" ht="26.25" customHeight="1">
      <c r="S118" s="55"/>
      <c r="T118" s="55"/>
      <c r="U118" s="55"/>
      <c r="V118" s="55"/>
      <c r="W118" s="55"/>
      <c r="X118" s="55"/>
      <c r="Y118" s="55"/>
      <c r="Z118" s="55"/>
      <c r="AA118" s="55"/>
      <c r="AB118" s="55"/>
      <c r="AC118" s="55"/>
    </row>
    <row r="119" spans="1:29" ht="26.25" customHeight="1"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</row>
    <row r="120" spans="1:29" ht="26.25" customHeight="1"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</row>
    <row r="121" spans="1:29" ht="26.25" customHeight="1"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</row>
    <row r="122" spans="1:29" ht="26.25" customHeight="1"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</row>
    <row r="123" spans="1:29" ht="26.25" customHeight="1">
      <c r="S123" s="55"/>
      <c r="T123" s="55"/>
      <c r="U123" s="55"/>
      <c r="V123" s="55"/>
      <c r="W123" s="55"/>
      <c r="X123" s="55"/>
      <c r="Y123" s="55"/>
      <c r="Z123" s="55"/>
      <c r="AA123" s="55"/>
      <c r="AB123" s="55"/>
      <c r="AC123" s="55"/>
    </row>
    <row r="124" spans="1:29" ht="26.25" customHeight="1">
      <c r="S124" s="55"/>
      <c r="T124" s="55"/>
      <c r="U124" s="55"/>
      <c r="V124" s="55"/>
      <c r="W124" s="55"/>
      <c r="X124" s="55"/>
      <c r="Y124" s="55"/>
      <c r="Z124" s="55"/>
      <c r="AA124" s="55"/>
      <c r="AB124" s="55"/>
      <c r="AC124" s="55"/>
    </row>
    <row r="125" spans="1:29" ht="26.25" customHeight="1"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</row>
    <row r="126" spans="1:29" ht="26.25" customHeight="1"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</row>
    <row r="127" spans="1:29" ht="26.25" customHeight="1"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</row>
    <row r="128" spans="1:29" ht="26.25" customHeight="1"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</row>
    <row r="129" spans="19:29" ht="26.25" customHeight="1"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</row>
    <row r="130" spans="19:29" ht="26.25" customHeight="1">
      <c r="S130" s="55"/>
      <c r="T130" s="55"/>
      <c r="U130" s="55"/>
      <c r="V130" s="55"/>
      <c r="W130" s="55"/>
      <c r="X130" s="55"/>
      <c r="Y130" s="55"/>
      <c r="Z130" s="55"/>
      <c r="AA130" s="55"/>
      <c r="AB130" s="55"/>
      <c r="AC130" s="55"/>
    </row>
    <row r="131" spans="19:29" ht="26.25" customHeight="1">
      <c r="S131" s="55"/>
      <c r="T131" s="55"/>
      <c r="U131" s="55"/>
      <c r="V131" s="55"/>
      <c r="W131" s="55"/>
      <c r="X131" s="55"/>
      <c r="Y131" s="55"/>
      <c r="Z131" s="55"/>
      <c r="AA131" s="55"/>
      <c r="AB131" s="55"/>
      <c r="AC131" s="55"/>
    </row>
    <row r="132" spans="19:29" ht="26.25" customHeight="1"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</row>
    <row r="133" spans="19:29" ht="26.25" customHeight="1"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</row>
    <row r="134" spans="19:29" ht="26.25" customHeight="1">
      <c r="S134" s="55"/>
      <c r="T134" s="55"/>
      <c r="U134" s="55"/>
      <c r="V134" s="55"/>
      <c r="W134" s="55"/>
      <c r="X134" s="55"/>
      <c r="Y134" s="55"/>
      <c r="Z134" s="55"/>
      <c r="AA134" s="55"/>
      <c r="AB134" s="55"/>
      <c r="AC134" s="55"/>
    </row>
    <row r="135" spans="19:29" ht="26.25" customHeight="1">
      <c r="S135" s="55"/>
      <c r="T135" s="55"/>
      <c r="U135" s="55"/>
      <c r="V135" s="55"/>
      <c r="W135" s="55"/>
      <c r="X135" s="55"/>
      <c r="Y135" s="55"/>
      <c r="Z135" s="55"/>
      <c r="AA135" s="55"/>
      <c r="AB135" s="55"/>
      <c r="AC135" s="55"/>
    </row>
    <row r="136" spans="19:29" ht="26.25" customHeight="1">
      <c r="S136" s="55"/>
      <c r="T136" s="55"/>
      <c r="U136" s="55"/>
      <c r="V136" s="55"/>
      <c r="W136" s="55"/>
      <c r="X136" s="55"/>
      <c r="Y136" s="55"/>
      <c r="Z136" s="55"/>
      <c r="AA136" s="55"/>
      <c r="AB136" s="55"/>
      <c r="AC136" s="55"/>
    </row>
    <row r="137" spans="19:29" ht="26.25" customHeight="1"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</row>
    <row r="138" spans="19:29" ht="26.25" customHeight="1"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</row>
    <row r="139" spans="19:29" ht="26.25" customHeight="1"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</row>
    <row r="140" spans="19:29" ht="26.25" customHeight="1"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</row>
    <row r="141" spans="19:29" ht="26.25" customHeight="1"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</row>
    <row r="142" spans="19:29" ht="26.25" customHeight="1"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</row>
    <row r="143" spans="19:29" ht="26.25" customHeight="1"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</row>
    <row r="144" spans="19:29" ht="26.25" customHeight="1"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</row>
    <row r="145" spans="19:29" ht="26.25" customHeight="1"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</row>
    <row r="146" spans="19:29" ht="26.25" customHeight="1"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</row>
    <row r="147" spans="19:29" ht="26.25" customHeight="1"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</row>
    <row r="148" spans="19:29" ht="26.25" customHeight="1"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</row>
    <row r="149" spans="19:29" ht="26.25" customHeight="1"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</row>
    <row r="150" spans="19:29" ht="26.25" customHeight="1"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</row>
    <row r="151" spans="19:29" ht="26.25" customHeight="1"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</row>
    <row r="152" spans="19:29" ht="26.25" customHeight="1"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</row>
    <row r="153" spans="19:29" ht="26.25" customHeight="1"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</row>
    <row r="154" spans="19:29" ht="26.25" customHeight="1"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</row>
    <row r="155" spans="19:29" ht="26.25" customHeight="1">
      <c r="S155" s="55"/>
      <c r="T155" s="55"/>
      <c r="U155" s="55"/>
      <c r="V155" s="55"/>
      <c r="W155" s="55"/>
      <c r="X155" s="55"/>
      <c r="Y155" s="55"/>
      <c r="Z155" s="55"/>
      <c r="AA155" s="55"/>
      <c r="AB155" s="55"/>
      <c r="AC155" s="55"/>
    </row>
    <row r="156" spans="19:29" ht="26.25" customHeight="1">
      <c r="S156" s="55"/>
      <c r="T156" s="55"/>
      <c r="U156" s="55"/>
      <c r="V156" s="55"/>
      <c r="W156" s="55"/>
      <c r="X156" s="55"/>
      <c r="Y156" s="55"/>
      <c r="Z156" s="55"/>
      <c r="AA156" s="55"/>
      <c r="AB156" s="55"/>
      <c r="AC156" s="55"/>
    </row>
    <row r="157" spans="19:29" ht="26.25" customHeight="1"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</row>
    <row r="158" spans="19:29" ht="26.25" customHeight="1"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</row>
    <row r="159" spans="19:29" ht="26.25" customHeight="1"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</row>
    <row r="160" spans="19:29" ht="26.25" customHeight="1"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</row>
    <row r="161" spans="19:29" ht="26.25" customHeight="1"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</row>
    <row r="162" spans="19:29" ht="26.25" customHeight="1"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</row>
    <row r="163" spans="19:29" ht="26.25" customHeight="1"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</row>
    <row r="164" spans="19:29" ht="26.25" customHeight="1"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</row>
    <row r="165" spans="19:29" ht="26.25" customHeight="1">
      <c r="S165" s="55"/>
      <c r="T165" s="55"/>
      <c r="U165" s="55"/>
      <c r="V165" s="55"/>
      <c r="W165" s="55"/>
      <c r="X165" s="55"/>
      <c r="Y165" s="55"/>
      <c r="Z165" s="55"/>
      <c r="AA165" s="55"/>
      <c r="AB165" s="55"/>
      <c r="AC165" s="55"/>
    </row>
    <row r="166" spans="19:29" ht="26.25" customHeight="1">
      <c r="S166" s="55"/>
      <c r="T166" s="55"/>
      <c r="U166" s="55"/>
      <c r="V166" s="55"/>
      <c r="W166" s="55"/>
      <c r="X166" s="55"/>
      <c r="Y166" s="55"/>
      <c r="Z166" s="55"/>
      <c r="AA166" s="55"/>
      <c r="AB166" s="55"/>
      <c r="AC166" s="55"/>
    </row>
    <row r="167" spans="19:29" ht="26.25" customHeight="1">
      <c r="S167" s="55"/>
      <c r="T167" s="55"/>
      <c r="U167" s="55"/>
      <c r="V167" s="55"/>
      <c r="W167" s="55"/>
      <c r="X167" s="55"/>
      <c r="Y167" s="55"/>
      <c r="Z167" s="55"/>
      <c r="AA167" s="55"/>
      <c r="AB167" s="55"/>
      <c r="AC167" s="55"/>
    </row>
    <row r="168" spans="19:29" ht="26.25" customHeight="1">
      <c r="S168" s="55"/>
      <c r="T168" s="55"/>
      <c r="U168" s="55"/>
      <c r="V168" s="55"/>
      <c r="W168" s="55"/>
      <c r="X168" s="55"/>
      <c r="Y168" s="55"/>
      <c r="Z168" s="55"/>
      <c r="AA168" s="55"/>
      <c r="AB168" s="55"/>
      <c r="AC168" s="55"/>
    </row>
    <row r="169" spans="19:29" ht="26.25" customHeight="1"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</row>
    <row r="170" spans="19:29" ht="26.25" customHeight="1"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</row>
    <row r="171" spans="19:29" ht="26.25" customHeight="1"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</row>
  </sheetData>
  <sortState ref="A2:R112">
    <sortCondition ref="F2"/>
  </sortState>
  <mergeCells count="132">
    <mergeCell ref="V38:V42"/>
    <mergeCell ref="U155:U156"/>
    <mergeCell ref="V155:V156"/>
    <mergeCell ref="AC134:AC136"/>
    <mergeCell ref="AC155:AC156"/>
    <mergeCell ref="W155:W156"/>
    <mergeCell ref="X155:X156"/>
    <mergeCell ref="Y155:Y156"/>
    <mergeCell ref="Z155:Z156"/>
    <mergeCell ref="X134:X136"/>
    <mergeCell ref="Y134:Y136"/>
    <mergeCell ref="Z134:Z136"/>
    <mergeCell ref="U134:U136"/>
    <mergeCell ref="V134:V136"/>
    <mergeCell ref="W134:W136"/>
    <mergeCell ref="AA134:AA136"/>
    <mergeCell ref="AB134:AB136"/>
    <mergeCell ref="Z38:Z42"/>
    <mergeCell ref="AB38:AB42"/>
    <mergeCell ref="T167:T168"/>
    <mergeCell ref="U167:U168"/>
    <mergeCell ref="V167:V168"/>
    <mergeCell ref="W167:W168"/>
    <mergeCell ref="AB167:AB168"/>
    <mergeCell ref="AC167:AC168"/>
    <mergeCell ref="X167:X168"/>
    <mergeCell ref="Y167:Y168"/>
    <mergeCell ref="Z167:Z168"/>
    <mergeCell ref="AA167:AA168"/>
    <mergeCell ref="S167:S168"/>
    <mergeCell ref="AC165:AC166"/>
    <mergeCell ref="Y165:Y166"/>
    <mergeCell ref="Z165:Z166"/>
    <mergeCell ref="AA165:AA166"/>
    <mergeCell ref="AB165:AB166"/>
    <mergeCell ref="U165:U166"/>
    <mergeCell ref="V165:V166"/>
    <mergeCell ref="Y46:Y48"/>
    <mergeCell ref="Z46:Z48"/>
    <mergeCell ref="AA46:AA48"/>
    <mergeCell ref="AB46:AB48"/>
    <mergeCell ref="W46:W48"/>
    <mergeCell ref="X46:X48"/>
    <mergeCell ref="Y76:Y77"/>
    <mergeCell ref="Z76:Z77"/>
    <mergeCell ref="U76:U77"/>
    <mergeCell ref="V76:V77"/>
    <mergeCell ref="S76:S77"/>
    <mergeCell ref="X76:X77"/>
    <mergeCell ref="AA76:AA77"/>
    <mergeCell ref="AB76:AB77"/>
    <mergeCell ref="W76:W77"/>
    <mergeCell ref="T76:T77"/>
    <mergeCell ref="W38:W42"/>
    <mergeCell ref="X38:X42"/>
    <mergeCell ref="Y38:Y42"/>
    <mergeCell ref="S46:S48"/>
    <mergeCell ref="T46:T48"/>
    <mergeCell ref="U46:U48"/>
    <mergeCell ref="V46:V48"/>
    <mergeCell ref="AA50:AA51"/>
    <mergeCell ref="AC46:AC48"/>
    <mergeCell ref="AB50:AB51"/>
    <mergeCell ref="AC50:AC51"/>
    <mergeCell ref="W50:W51"/>
    <mergeCell ref="X50:X51"/>
    <mergeCell ref="Y50:Y51"/>
    <mergeCell ref="Z50:Z51"/>
    <mergeCell ref="S50:S51"/>
    <mergeCell ref="T50:T51"/>
    <mergeCell ref="U50:U51"/>
    <mergeCell ref="V50:V51"/>
    <mergeCell ref="AC38:AC42"/>
    <mergeCell ref="S38:S42"/>
    <mergeCell ref="T38:T42"/>
    <mergeCell ref="U38:U42"/>
    <mergeCell ref="AA38:AA42"/>
    <mergeCell ref="Z96:Z97"/>
    <mergeCell ref="S96:S97"/>
    <mergeCell ref="T96:T97"/>
    <mergeCell ref="U96:U97"/>
    <mergeCell ref="V96:V97"/>
    <mergeCell ref="AB96:AB97"/>
    <mergeCell ref="AC96:AC97"/>
    <mergeCell ref="AA96:AA97"/>
    <mergeCell ref="W96:W97"/>
    <mergeCell ref="AC76:AC77"/>
    <mergeCell ref="AA123:AA124"/>
    <mergeCell ref="AB123:AB124"/>
    <mergeCell ref="S123:S124"/>
    <mergeCell ref="T123:T124"/>
    <mergeCell ref="U123:U124"/>
    <mergeCell ref="S117:S118"/>
    <mergeCell ref="V123:V124"/>
    <mergeCell ref="W123:W124"/>
    <mergeCell ref="X123:X124"/>
    <mergeCell ref="Y123:Y124"/>
    <mergeCell ref="Z123:Z124"/>
    <mergeCell ref="T117:T118"/>
    <mergeCell ref="U117:U118"/>
    <mergeCell ref="V117:V118"/>
    <mergeCell ref="AB117:AB118"/>
    <mergeCell ref="AC117:AC118"/>
    <mergeCell ref="W117:W118"/>
    <mergeCell ref="X117:X118"/>
    <mergeCell ref="Y117:Y118"/>
    <mergeCell ref="Z117:Z118"/>
    <mergeCell ref="AA117:AA118"/>
    <mergeCell ref="X96:X97"/>
    <mergeCell ref="Y96:Y97"/>
    <mergeCell ref="S130:S131"/>
    <mergeCell ref="T130:T131"/>
    <mergeCell ref="X130:X131"/>
    <mergeCell ref="Y130:Y131"/>
    <mergeCell ref="Z130:Z131"/>
    <mergeCell ref="AC123:AC124"/>
    <mergeCell ref="AB130:AB131"/>
    <mergeCell ref="AC130:AC131"/>
    <mergeCell ref="AA130:AA131"/>
    <mergeCell ref="U130:U131"/>
    <mergeCell ref="V130:V131"/>
    <mergeCell ref="W130:W131"/>
    <mergeCell ref="S134:S136"/>
    <mergeCell ref="T134:T136"/>
    <mergeCell ref="AA155:AA156"/>
    <mergeCell ref="AB155:AB156"/>
    <mergeCell ref="S155:S156"/>
    <mergeCell ref="T155:T156"/>
    <mergeCell ref="W165:W166"/>
    <mergeCell ref="X165:X166"/>
    <mergeCell ref="S165:S166"/>
    <mergeCell ref="T165:T166"/>
  </mergeCells>
  <conditionalFormatting sqref="E1:E1048576">
    <cfRule type="expression" dxfId="8" priority="1">
      <formula>AND(D1="T",IF(COUNTIF(B:B,E1),FALSE,TRUE))</formula>
    </cfRule>
  </conditionalFormatting>
  <conditionalFormatting sqref="A1:A1048576 D1:R1048576 C28:C1048576 B2:B1048576 B1:C1">
    <cfRule type="expression" dxfId="7" priority="21">
      <formula>$F1="Associations"</formula>
    </cfRule>
    <cfRule type="expression" dxfId="6" priority="22">
      <formula>$F1="Partenaires sociaux"</formula>
    </cfRule>
    <cfRule type="expression" dxfId="5" priority="23">
      <formula>$F1="Conseils et comités"</formula>
    </cfRule>
    <cfRule type="expression" dxfId="4" priority="24">
      <formula>$F1="Organismes sociaux nationaux"</formula>
    </cfRule>
    <cfRule type="expression" dxfId="3" priority="25">
      <formula>$F1="Elus &amp; représentants de l'action sociale territoriale"</formula>
    </cfRule>
    <cfRule type="expression" dxfId="2" priority="26">
      <formula>$F1="Personnes en situation de pauvreté ou de précarité"</formula>
    </cfRule>
    <cfRule type="expression" dxfId="1" priority="27">
      <formula>$F1="Administration &amp; représentants des ministres"</formula>
    </cfRule>
    <cfRule type="expression" dxfId="0" priority="28">
      <formula>$F1="Personnes qualifiées"</formula>
    </cfRule>
  </conditionalFormatting>
  <dataValidations count="1">
    <dataValidation type="list" allowBlank="1" showInputMessage="1" showErrorMessage="1" error="Merci de selectionner un collège d'affectation" sqref="F1:F1048576">
      <formula1>ListeColleges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K236"/>
  <sheetViews>
    <sheetView zoomScale="85" zoomScaleNormal="85" workbookViewId="0">
      <selection activeCell="O2" sqref="O2"/>
    </sheetView>
  </sheetViews>
  <sheetFormatPr baseColWidth="10" defaultRowHeight="18.75" customHeight="1"/>
  <cols>
    <col min="1" max="2" width="3.140625" style="41" bestFit="1" customWidth="1"/>
    <col min="3" max="3" width="47.28515625" style="40" bestFit="1" customWidth="1"/>
    <col min="4" max="4" width="36.5703125" style="41" customWidth="1"/>
    <col min="5" max="7" width="3" style="41" customWidth="1"/>
    <col min="8" max="8" width="11" style="41" customWidth="1"/>
    <col min="9" max="9" width="4" style="41" bestFit="1" customWidth="1"/>
    <col min="10" max="10" width="11.42578125" style="41" customWidth="1"/>
    <col min="11" max="11" width="24.140625" style="41" bestFit="1" customWidth="1"/>
    <col min="12" max="12" width="24.140625" style="41" customWidth="1"/>
    <col min="13" max="13" width="24.140625" style="42" customWidth="1"/>
    <col min="14" max="15" width="24.140625" style="41" customWidth="1"/>
    <col min="16" max="16" width="11.42578125" style="41" customWidth="1"/>
    <col min="17" max="17" width="24.140625" style="41" bestFit="1" customWidth="1"/>
    <col min="18" max="18" width="24.140625" style="41" customWidth="1"/>
    <col min="19" max="19" width="24.140625" style="42" customWidth="1"/>
    <col min="20" max="21" width="24.140625" style="41" customWidth="1"/>
    <col min="22" max="22" width="11.42578125" style="41" customWidth="1"/>
    <col min="23" max="23" width="24.140625" style="41" bestFit="1" customWidth="1"/>
    <col min="24" max="24" width="24.140625" style="41" customWidth="1"/>
    <col min="25" max="25" width="24.140625" style="42" customWidth="1"/>
    <col min="26" max="27" width="24.140625" style="41" customWidth="1"/>
    <col min="28" max="28" width="11.42578125" style="41" customWidth="1"/>
    <col min="29" max="29" width="24.140625" style="41" bestFit="1" customWidth="1"/>
    <col min="30" max="30" width="24.140625" style="41" customWidth="1"/>
    <col min="31" max="31" width="24.140625" style="42" customWidth="1"/>
    <col min="32" max="33" width="24.140625" style="41" customWidth="1"/>
    <col min="34" max="34" width="11.42578125" style="41" customWidth="1"/>
    <col min="35" max="35" width="24.140625" style="41" bestFit="1" customWidth="1"/>
    <col min="36" max="36" width="24.140625" style="41" customWidth="1"/>
    <col min="37" max="37" width="24.140625" style="42" customWidth="1"/>
    <col min="38" max="39" width="24.140625" style="41" customWidth="1"/>
    <col min="40" max="40" width="11.42578125" style="41" customWidth="1"/>
    <col min="41" max="41" width="24.140625" style="41" bestFit="1" customWidth="1"/>
    <col min="42" max="42" width="24.140625" style="41" customWidth="1"/>
    <col min="43" max="43" width="24.140625" style="42" customWidth="1"/>
    <col min="44" max="45" width="24.140625" style="41" customWidth="1"/>
    <col min="46" max="46" width="11.42578125" style="41" customWidth="1"/>
    <col min="47" max="47" width="24.140625" style="41" bestFit="1" customWidth="1"/>
    <col min="48" max="48" width="24.140625" style="41" customWidth="1"/>
    <col min="49" max="49" width="24.140625" style="42" customWidth="1"/>
    <col min="50" max="51" width="24.140625" style="41" customWidth="1"/>
    <col min="52" max="52" width="11.42578125" style="41" customWidth="1"/>
    <col min="53" max="53" width="24.140625" style="41" bestFit="1" customWidth="1"/>
    <col min="54" max="54" width="24.140625" style="41" customWidth="1"/>
    <col min="55" max="55" width="24.140625" style="42" customWidth="1"/>
    <col min="56" max="57" width="24.140625" style="41" customWidth="1"/>
    <col min="58" max="58" width="11.42578125" style="41" customWidth="1"/>
    <col min="59" max="59" width="24.140625" style="41" bestFit="1" customWidth="1"/>
    <col min="60" max="60" width="24.140625" style="41" customWidth="1"/>
    <col min="61" max="61" width="24.140625" style="42" customWidth="1"/>
    <col min="62" max="63" width="24.140625" style="41" customWidth="1"/>
    <col min="64" max="16384" width="11.42578125" style="41"/>
  </cols>
  <sheetData>
    <row r="1" spans="2:63" ht="18.75" customHeight="1" thickBot="1">
      <c r="J1" s="41">
        <v>0</v>
      </c>
      <c r="K1" s="41" t="str">
        <f>C3</f>
        <v>C1</v>
      </c>
      <c r="P1" s="41">
        <v>0</v>
      </c>
      <c r="Q1" s="41" t="str">
        <f>C4</f>
        <v>C2</v>
      </c>
      <c r="V1" s="41">
        <v>0</v>
      </c>
      <c r="W1" s="41" t="str">
        <f>C5</f>
        <v>C3</v>
      </c>
      <c r="AB1" s="41">
        <v>0</v>
      </c>
      <c r="AC1" s="41" t="str">
        <f>C10</f>
        <v>C8</v>
      </c>
      <c r="AH1" s="41">
        <v>0</v>
      </c>
      <c r="AI1" s="41" t="str">
        <f>C6</f>
        <v>C4</v>
      </c>
      <c r="AN1" s="41">
        <v>0</v>
      </c>
      <c r="AO1" s="41" t="str">
        <f>C9</f>
        <v>C7</v>
      </c>
      <c r="AT1" s="41">
        <v>0</v>
      </c>
      <c r="AU1" s="41" t="str">
        <f>C7</f>
        <v>C5</v>
      </c>
      <c r="AZ1" s="41">
        <v>0</v>
      </c>
      <c r="BA1" s="41" t="str">
        <f>C11</f>
        <v>C9</v>
      </c>
      <c r="BF1" s="41">
        <v>0</v>
      </c>
      <c r="BG1" s="41" t="str">
        <f>C8</f>
        <v>C6</v>
      </c>
    </row>
    <row r="2" spans="2:63" ht="18.75" customHeight="1">
      <c r="B2" s="40"/>
      <c r="C2" s="43" t="s">
        <v>2</v>
      </c>
      <c r="E2" s="40"/>
      <c r="G2" s="40"/>
      <c r="I2" s="41">
        <v>1</v>
      </c>
      <c r="J2" s="41">
        <f ca="1">IF(K2&lt;&gt;"",J1+1,J1)</f>
        <v>1</v>
      </c>
      <c r="K2" s="41" t="str">
        <f t="shared" ref="K2:K33" ca="1" si="0">IF(ISERROR(IF(College=K$1,CONCATENATE(civilite," ",Prenom," ",Nom),"")),"",IF(College=K$1,CONCATENATE(civilite," ",Prenom," ",Nom),""))</f>
        <v xml:space="preserve">  A</v>
      </c>
      <c r="L2" s="41">
        <f t="shared" ref="L2:L49" ca="1" si="1">IF(ISERROR(IF(College=K$1,Fonction,"")),"",IF(College=K$1,Fonction,""))</f>
        <v>0</v>
      </c>
      <c r="M2" s="44" t="str">
        <f t="shared" ref="M2:M33" ca="1" si="2">IF(ISERROR(IF(College=K$1,CONCATENATE(Telephone1,CHAR(255),Telephone2),"")),"",IF(College=K$1,CONCATENATE(Telephone1,IF(Telephone2=""," ",CHAR(10)),Telephone2),""))</f>
        <v xml:space="preserve"> </v>
      </c>
      <c r="N2" s="44" t="str">
        <f t="shared" ref="N2:N33" ca="1" si="3">IF(ISERROR(IF(College=K$1,CONCATENATE(Email1,CHAR(10),Email2),"")),"",IF(College=K$1,CONCATENATE(Email1,IF(Email2=""," ",CHAR(10)),Email2),""))</f>
        <v xml:space="preserve"> </v>
      </c>
      <c r="O2" s="44" t="str">
        <f t="shared" ref="O2:O33" ca="1" si="4">IF(ISERROR(IF(College=K$1,CONCATENATE(Adresse1,CHAR(10),Adresse2),"")),"",IF(College=K$1,CONCATENATE(Adresse1,IF(Adresse2=""," ",CHAR(10)),Adresse2,CHAR(10),CodePostal," ",Ville),""))</f>
        <v xml:space="preserve"> 
 </v>
      </c>
      <c r="P2" s="41">
        <f ca="1">IF(Q2&lt;&gt;"",P1+1,P1)</f>
        <v>0</v>
      </c>
      <c r="Q2" s="41" t="str">
        <f t="shared" ref="Q2:Q33" ca="1" si="5">IF(ISERROR(IF(College=Q$1,CONCATENATE(civilite," ",Prenom," ",Nom),"")),"",IF(College=Q$1,CONCATENATE(civilite," ",Prenom," ",Nom),""))</f>
        <v/>
      </c>
      <c r="R2" s="41" t="str">
        <f t="shared" ref="R2:R49" ca="1" si="6">IF(ISERROR(IF(College=Q$1,Fonction,"")),"",IF(College=Q$1,Fonction,""))</f>
        <v/>
      </c>
      <c r="S2" s="44" t="str">
        <f t="shared" ref="S2:S33" ca="1" si="7">IF(ISERROR(IF(College=Q$1,CONCATENATE(Telephone1,CHAR(255),Telephone2),"")),"",IF(College=Q$1,CONCATENATE(Telephone1,IF(Telephone2=""," ",CHAR(10)),Telephone2),""))</f>
        <v/>
      </c>
      <c r="T2" s="44" t="str">
        <f t="shared" ref="T2:T33" ca="1" si="8">IF(ISERROR(IF(College=Q$1,CONCATENATE(Email1,CHAR(10),Email2),"")),"",IF(College=Q$1,CONCATENATE(Email1,IF(Email2=""," ",CHAR(10)),Email2),""))</f>
        <v/>
      </c>
      <c r="U2" s="44" t="str">
        <f t="shared" ref="U2:U33" ca="1" si="9">IF(ISERROR(IF(College=Q$1,CONCATENATE(Adresse1,CHAR(10),Adresse2),"")),"",IF(College=Q$1,CONCATENATE(Adresse1,IF(Adresse2=""," ",CHAR(10)),Adresse2,CHAR(10),CodePostal," ",Ville),""))</f>
        <v/>
      </c>
      <c r="V2" s="41">
        <f ca="1">IF(W2&lt;&gt;"",V1+1,V1)</f>
        <v>0</v>
      </c>
      <c r="W2" s="41" t="str">
        <f t="shared" ref="W2:W33" ca="1" si="10">IF(ISERROR(IF(College=W$1,CONCATENATE(civilite," ",Prenom," ",Nom),"")),"",IF(College=W$1,CONCATENATE(civilite," ",Prenom," ",Nom),""))</f>
        <v/>
      </c>
      <c r="X2" s="41" t="str">
        <f t="shared" ref="X2:X49" ca="1" si="11">IF(ISERROR(IF(College=W$1,Fonction,"")),"",IF(College=W$1,Fonction,""))</f>
        <v/>
      </c>
      <c r="Y2" s="44" t="str">
        <f t="shared" ref="Y2:Y33" ca="1" si="12">IF(ISERROR(IF(College=W$1,CONCATENATE(Telephone1,CHAR(255),Telephone2),"")),"",IF(College=W$1,CONCATENATE(Telephone1,IF(Telephone2=""," ",CHAR(10)),Telephone2),""))</f>
        <v/>
      </c>
      <c r="Z2" s="44" t="str">
        <f t="shared" ref="Z2:Z33" ca="1" si="13">IF(ISERROR(IF(College=W$1,CONCATENATE(Email1,CHAR(10),Email2),"")),"",IF(College=W$1,CONCATENATE(Email1,IF(Email2=""," ",CHAR(10)),Email2),""))</f>
        <v/>
      </c>
      <c r="AA2" s="44" t="str">
        <f t="shared" ref="AA2:AA33" ca="1" si="14">IF(ISERROR(IF(College=W$1,CONCATENATE(Adresse1,CHAR(10),Adresse2),"")),"",IF(College=W$1,CONCATENATE(Adresse1,IF(Adresse2=""," ",CHAR(10)),Adresse2,CHAR(10),CodePostal," ",Ville),""))</f>
        <v/>
      </c>
      <c r="AB2" s="41">
        <f ca="1">IF(AC2&lt;&gt;"",AB1+1,AB1)</f>
        <v>0</v>
      </c>
      <c r="AC2" s="41" t="str">
        <f t="shared" ref="AC2:AC33" ca="1" si="15">IF(ISERROR(IF(College=AC$1,CONCATENATE(civilite," ",Prenom," ",Nom),"")),"",IF(College=AC$1,CONCATENATE(civilite," ",Prenom," ",Nom),""))</f>
        <v/>
      </c>
      <c r="AD2" s="41" t="str">
        <f t="shared" ref="AD2:AD49" ca="1" si="16">IF(ISERROR(IF(College=AC$1,Fonction,"")),"",IF(College=AC$1,Fonction,""))</f>
        <v/>
      </c>
      <c r="AE2" s="44" t="str">
        <f t="shared" ref="AE2:AE33" ca="1" si="17">IF(ISERROR(IF(College=AC$1,CONCATENATE(Telephone1,CHAR(255),Telephone2),"")),"",IF(College=AC$1,CONCATENATE(Telephone1,IF(Telephone2=""," ",CHAR(10)),Telephone2),""))</f>
        <v/>
      </c>
      <c r="AF2" s="44" t="str">
        <f t="shared" ref="AF2:AF33" ca="1" si="18">IF(ISERROR(IF(College=AC$1,CONCATENATE(Email1,CHAR(10),Email2),"")),"",IF(College=AC$1,CONCATENATE(Email1,IF(Email2=""," ",CHAR(10)),Email2),""))</f>
        <v/>
      </c>
      <c r="AG2" s="44" t="str">
        <f t="shared" ref="AG2:AG33" ca="1" si="19">IF(ISERROR(IF(College=AC$1,CONCATENATE(Adresse1,CHAR(10),Adresse2),"")),"",IF(College=AC$1,CONCATENATE(Adresse1,IF(Adresse2=""," ",CHAR(10)),Adresse2,CHAR(10),CodePostal," ",Ville),""))</f>
        <v/>
      </c>
      <c r="AH2" s="41">
        <f ca="1">IF(AI2&lt;&gt;"",AH1+1,AH1)</f>
        <v>0</v>
      </c>
      <c r="AI2" s="41" t="str">
        <f t="shared" ref="AI2:AI33" ca="1" si="20">IF(ISERROR(IF(College=AI$1,CONCATENATE(civilite," ",Prenom," ",Nom),"")),"",IF(College=AI$1,CONCATENATE(civilite," ",Prenom," ",Nom),""))</f>
        <v/>
      </c>
      <c r="AJ2" s="41" t="str">
        <f t="shared" ref="AJ2:AJ49" ca="1" si="21">IF(ISERROR(IF(College=AI$1,Fonction,"")),"",IF(College=AI$1,Fonction,""))</f>
        <v/>
      </c>
      <c r="AK2" s="44" t="str">
        <f t="shared" ref="AK2:AK33" ca="1" si="22">IF(ISERROR(IF(College=AI$1,CONCATENATE(Telephone1,CHAR(255),Telephone2),"")),"",IF(College=AI$1,CONCATENATE(Telephone1,IF(Telephone2=""," ",CHAR(10)),Telephone2),""))</f>
        <v/>
      </c>
      <c r="AL2" s="44" t="str">
        <f t="shared" ref="AL2:AL33" ca="1" si="23">IF(ISERROR(IF(College=AI$1,CONCATENATE(Email1,CHAR(10),Email2),"")),"",IF(College=AI$1,CONCATENATE(Email1,IF(Email2=""," ",CHAR(10)),Email2),""))</f>
        <v/>
      </c>
      <c r="AM2" s="44" t="str">
        <f t="shared" ref="AM2:AM33" ca="1" si="24">IF(ISERROR(IF(College=AI$1,CONCATENATE(Adresse1,CHAR(10),Adresse2),"")),"",IF(College=AI$1,CONCATENATE(Adresse1,IF(Adresse2=""," ",CHAR(10)),Adresse2,CHAR(10),CodePostal," ",Ville),""))</f>
        <v/>
      </c>
      <c r="AN2" s="41">
        <f ca="1">IF(AO2&lt;&gt;"",AN1+1,AN1)</f>
        <v>0</v>
      </c>
      <c r="AO2" s="41" t="str">
        <f t="shared" ref="AO2:AO33" ca="1" si="25">IF(ISERROR(IF(College=AO$1,CONCATENATE(civilite," ",Prenom," ",Nom),"")),"",IF(College=AO$1,CONCATENATE(civilite," ",Prenom," ",Nom),""))</f>
        <v/>
      </c>
      <c r="AP2" s="41" t="str">
        <f t="shared" ref="AP2:AP49" ca="1" si="26">IF(ISERROR(IF(College=AO$1,Fonction,"")),"",IF(College=AO$1,Fonction,""))</f>
        <v/>
      </c>
      <c r="AQ2" s="44" t="str">
        <f t="shared" ref="AQ2:AQ33" ca="1" si="27">IF(ISERROR(IF(College=AO$1,CONCATENATE(Telephone1,CHAR(255),Telephone2),"")),"",IF(College=AO$1,CONCATENATE(Telephone1,IF(Telephone2=""," ",CHAR(10)),Telephone2),""))</f>
        <v/>
      </c>
      <c r="AR2" s="44" t="str">
        <f t="shared" ref="AR2:AR33" ca="1" si="28">IF(ISERROR(IF(College=AO$1,CONCATENATE(Email1,CHAR(10),Email2),"")),"",IF(College=AO$1,CONCATENATE(Email1,IF(Email2=""," ",CHAR(10)),Email2),""))</f>
        <v/>
      </c>
      <c r="AS2" s="44" t="str">
        <f t="shared" ref="AS2:AS33" ca="1" si="29">IF(ISERROR(IF(College=AO$1,CONCATENATE(Adresse1,CHAR(10),Adresse2),"")),"",IF(College=AO$1,CONCATENATE(Adresse1,IF(Adresse2=""," ",CHAR(10)),Adresse2,CHAR(10),CodePostal," ",Ville),""))</f>
        <v/>
      </c>
      <c r="AT2" s="41">
        <f ca="1">IF(AU2&lt;&gt;"",AT1+1,AT1)</f>
        <v>0</v>
      </c>
      <c r="AU2" s="41" t="str">
        <f t="shared" ref="AU2:AU33" ca="1" si="30">IF(ISERROR(IF(College=AU$1,CONCATENATE(civilite," ",Prenom," ",Nom),"")),"",IF(College=AU$1,CONCATENATE(civilite," ",Prenom," ",Nom),""))</f>
        <v/>
      </c>
      <c r="AV2" s="41" t="str">
        <f t="shared" ref="AV2:AV49" ca="1" si="31">IF(ISERROR(IF(College=AU$1,Fonction,"")),"",IF(College=AU$1,Fonction,""))</f>
        <v/>
      </c>
      <c r="AW2" s="44" t="str">
        <f t="shared" ref="AW2:AW33" ca="1" si="32">IF(ISERROR(IF(College=AU$1,CONCATENATE(Telephone1,CHAR(255),Telephone2),"")),"",IF(College=AU$1,CONCATENATE(Telephone1,IF(Telephone2=""," ",CHAR(10)),Telephone2),""))</f>
        <v/>
      </c>
      <c r="AX2" s="44" t="str">
        <f t="shared" ref="AX2:AX33" ca="1" si="33">IF(ISERROR(IF(College=AU$1,CONCATENATE(Email1,CHAR(10),Email2),"")),"",IF(College=AU$1,CONCATENATE(Email1,IF(Email2=""," ",CHAR(10)),Email2),""))</f>
        <v/>
      </c>
      <c r="AY2" s="44" t="str">
        <f t="shared" ref="AY2:AY33" ca="1" si="34">IF(ISERROR(IF(College=AU$1,CONCATENATE(Adresse1,CHAR(10),Adresse2),"")),"",IF(College=AU$1,CONCATENATE(Adresse1,IF(Adresse2=""," ",CHAR(10)),Adresse2,CHAR(10),CodePostal," ",Ville),""))</f>
        <v/>
      </c>
      <c r="AZ2" s="41">
        <f ca="1">IF(BA2&lt;&gt;"",AZ1+1,AZ1)</f>
        <v>0</v>
      </c>
      <c r="BA2" s="41" t="str">
        <f t="shared" ref="BA2:BA33" ca="1" si="35">IF(ISERROR(IF(College=BA$1,CONCATENATE(civilite," ",Prenom," ",Nom),"")),"",IF(College=BA$1,CONCATENATE(civilite," ",Prenom," ",Nom),""))</f>
        <v/>
      </c>
      <c r="BB2" s="41" t="str">
        <f t="shared" ref="BB2:BB49" ca="1" si="36">IF(ISERROR(IF(College=BA$1,Fonction,"")),"",IF(College=BA$1,Fonction,""))</f>
        <v/>
      </c>
      <c r="BC2" s="44" t="str">
        <f t="shared" ref="BC2:BC33" ca="1" si="37">IF(ISERROR(IF(College=BA$1,CONCATENATE(Telephone1,CHAR(255),Telephone2),"")),"",IF(College=BA$1,CONCATENATE(Telephone1,IF(Telephone2=""," ",CHAR(10)),Telephone2),""))</f>
        <v/>
      </c>
      <c r="BD2" s="44" t="str">
        <f t="shared" ref="BD2:BD33" ca="1" si="38">IF(ISERROR(IF(College=BA$1,CONCATENATE(Email1,CHAR(10),Email2),"")),"",IF(College=BA$1,CONCATENATE(Email1,IF(Email2=""," ",CHAR(10)),Email2),""))</f>
        <v/>
      </c>
      <c r="BE2" s="44" t="str">
        <f t="shared" ref="BE2:BE33" ca="1" si="39">IF(ISERROR(IF(College=BA$1,CONCATENATE(Adresse1,CHAR(10),Adresse2),"")),"",IF(College=BA$1,CONCATENATE(Adresse1,IF(Adresse2=""," ",CHAR(10)),Adresse2,CHAR(10),CodePostal," ",Ville),""))</f>
        <v/>
      </c>
      <c r="BF2" s="41">
        <f ca="1">IF(BG2&lt;&gt;"",BF1+1,BF1)</f>
        <v>0</v>
      </c>
      <c r="BG2" s="41" t="str">
        <f t="shared" ref="BG2:BG33" ca="1" si="40">IF(ISERROR(IF(College=BG$1,CONCATENATE(civilite," ",Prenom," ",Nom),"")),"",IF(College=BG$1,CONCATENATE(civilite," ",Prenom," ",Nom),""))</f>
        <v/>
      </c>
      <c r="BH2" s="41" t="str">
        <f t="shared" ref="BH2:BH49" ca="1" si="41">IF(ISERROR(IF(College=BG$1,Fonction,"")),"",IF(College=BG$1,Fonction,""))</f>
        <v/>
      </c>
      <c r="BI2" s="44" t="str">
        <f t="shared" ref="BI2:BI33" ca="1" si="42">IF(ISERROR(IF(College=BG$1,CONCATENATE(Telephone1,CHAR(255),Telephone2),"")),"",IF(College=BG$1,CONCATENATE(Telephone1,IF(Telephone2=""," ",CHAR(10)),Telephone2),""))</f>
        <v/>
      </c>
      <c r="BJ2" s="44" t="str">
        <f t="shared" ref="BJ2:BJ33" ca="1" si="43">IF(ISERROR(IF(College=BG$1,CONCATENATE(Email1,CHAR(10),Email2),"")),"",IF(College=BG$1,CONCATENATE(Email1,IF(Email2=""," ",CHAR(10)),Email2),""))</f>
        <v/>
      </c>
      <c r="BK2" s="44" t="str">
        <f t="shared" ref="BK2:BK33" ca="1" si="44">IF(ISERROR(IF(College=BG$1,CONCATENATE(Adresse1,CHAR(10),Adresse2),"")),"",IF(College=BG$1,CONCATENATE(Adresse1,IF(Adresse2=""," ",CHAR(10)),Adresse2,CHAR(10),CodePostal," ",Ville),""))</f>
        <v/>
      </c>
    </row>
    <row r="3" spans="2:63" ht="18.75" customHeight="1">
      <c r="B3" s="47">
        <v>1</v>
      </c>
      <c r="C3" s="25" t="s">
        <v>20</v>
      </c>
      <c r="D3" s="40">
        <f ca="1">SUMIFS($A$19:$A$200,$C$19:$C$200,C3)</f>
        <v>1</v>
      </c>
      <c r="E3" s="40">
        <f>B3</f>
        <v>1</v>
      </c>
      <c r="G3" s="40"/>
      <c r="I3" s="41">
        <v>2</v>
      </c>
      <c r="J3" s="41">
        <f t="shared" ref="J3:J66" ca="1" si="45">IF(K3&lt;&gt;"",J2+1,J2)</f>
        <v>2</v>
      </c>
      <c r="K3" s="41" t="str">
        <f t="shared" ca="1" si="0"/>
        <v xml:space="preserve">  B</v>
      </c>
      <c r="L3" s="41">
        <f t="shared" ca="1" si="1"/>
        <v>0</v>
      </c>
      <c r="M3" s="44" t="str">
        <f t="shared" ca="1" si="2"/>
        <v xml:space="preserve"> </v>
      </c>
      <c r="N3" s="44" t="str">
        <f t="shared" ca="1" si="3"/>
        <v xml:space="preserve"> </v>
      </c>
      <c r="O3" s="44" t="str">
        <f t="shared" ca="1" si="4"/>
        <v xml:space="preserve"> 
 </v>
      </c>
      <c r="P3" s="41">
        <f t="shared" ref="P3:P66" ca="1" si="46">IF(Q3&lt;&gt;"",P2+1,P2)</f>
        <v>0</v>
      </c>
      <c r="Q3" s="41" t="str">
        <f t="shared" ca="1" si="5"/>
        <v/>
      </c>
      <c r="R3" s="41" t="str">
        <f t="shared" ca="1" si="6"/>
        <v/>
      </c>
      <c r="S3" s="44" t="str">
        <f t="shared" ca="1" si="7"/>
        <v/>
      </c>
      <c r="T3" s="44" t="str">
        <f t="shared" ca="1" si="8"/>
        <v/>
      </c>
      <c r="U3" s="44" t="str">
        <f t="shared" ca="1" si="9"/>
        <v/>
      </c>
      <c r="V3" s="41">
        <f t="shared" ref="V3:V66" ca="1" si="47">IF(W3&lt;&gt;"",V2+1,V2)</f>
        <v>0</v>
      </c>
      <c r="W3" s="41" t="str">
        <f t="shared" ca="1" si="10"/>
        <v/>
      </c>
      <c r="X3" s="41" t="str">
        <f t="shared" ca="1" si="11"/>
        <v/>
      </c>
      <c r="Y3" s="44" t="str">
        <f t="shared" ca="1" si="12"/>
        <v/>
      </c>
      <c r="Z3" s="44" t="str">
        <f t="shared" ca="1" si="13"/>
        <v/>
      </c>
      <c r="AA3" s="44" t="str">
        <f t="shared" ca="1" si="14"/>
        <v/>
      </c>
      <c r="AB3" s="41">
        <f t="shared" ref="AB3:AB66" ca="1" si="48">IF(AC3&lt;&gt;"",AB2+1,AB2)</f>
        <v>0</v>
      </c>
      <c r="AC3" s="41" t="str">
        <f t="shared" ca="1" si="15"/>
        <v/>
      </c>
      <c r="AD3" s="41" t="str">
        <f t="shared" ca="1" si="16"/>
        <v/>
      </c>
      <c r="AE3" s="44" t="str">
        <f t="shared" ca="1" si="17"/>
        <v/>
      </c>
      <c r="AF3" s="44" t="str">
        <f t="shared" ca="1" si="18"/>
        <v/>
      </c>
      <c r="AG3" s="44" t="str">
        <f t="shared" ca="1" si="19"/>
        <v/>
      </c>
      <c r="AH3" s="41">
        <f t="shared" ref="AH3:AH66" ca="1" si="49">IF(AI3&lt;&gt;"",AH2+1,AH2)</f>
        <v>0</v>
      </c>
      <c r="AI3" s="41" t="str">
        <f t="shared" ca="1" si="20"/>
        <v/>
      </c>
      <c r="AJ3" s="41" t="str">
        <f t="shared" ca="1" si="21"/>
        <v/>
      </c>
      <c r="AK3" s="44" t="str">
        <f t="shared" ca="1" si="22"/>
        <v/>
      </c>
      <c r="AL3" s="44" t="str">
        <f t="shared" ca="1" si="23"/>
        <v/>
      </c>
      <c r="AM3" s="44" t="str">
        <f t="shared" ca="1" si="24"/>
        <v/>
      </c>
      <c r="AN3" s="41">
        <f t="shared" ref="AN3:AN66" ca="1" si="50">IF(AO3&lt;&gt;"",AN2+1,AN2)</f>
        <v>0</v>
      </c>
      <c r="AO3" s="41" t="str">
        <f t="shared" ca="1" si="25"/>
        <v/>
      </c>
      <c r="AP3" s="41" t="str">
        <f t="shared" ca="1" si="26"/>
        <v/>
      </c>
      <c r="AQ3" s="44" t="str">
        <f t="shared" ca="1" si="27"/>
        <v/>
      </c>
      <c r="AR3" s="44" t="str">
        <f t="shared" ca="1" si="28"/>
        <v/>
      </c>
      <c r="AS3" s="44" t="str">
        <f t="shared" ca="1" si="29"/>
        <v/>
      </c>
      <c r="AT3" s="41">
        <f t="shared" ref="AT3:AT66" ca="1" si="51">IF(AU3&lt;&gt;"",AT2+1,AT2)</f>
        <v>0</v>
      </c>
      <c r="AU3" s="41" t="str">
        <f t="shared" ca="1" si="30"/>
        <v/>
      </c>
      <c r="AV3" s="41" t="str">
        <f t="shared" ca="1" si="31"/>
        <v/>
      </c>
      <c r="AW3" s="44" t="str">
        <f t="shared" ca="1" si="32"/>
        <v/>
      </c>
      <c r="AX3" s="44" t="str">
        <f t="shared" ca="1" si="33"/>
        <v/>
      </c>
      <c r="AY3" s="44" t="str">
        <f t="shared" ca="1" si="34"/>
        <v/>
      </c>
      <c r="AZ3" s="41">
        <f t="shared" ref="AZ3:AZ66" ca="1" si="52">IF(BA3&lt;&gt;"",AZ2+1,AZ2)</f>
        <v>0</v>
      </c>
      <c r="BA3" s="41" t="str">
        <f t="shared" ca="1" si="35"/>
        <v/>
      </c>
      <c r="BB3" s="41" t="str">
        <f t="shared" ca="1" si="36"/>
        <v/>
      </c>
      <c r="BC3" s="44" t="str">
        <f t="shared" ca="1" si="37"/>
        <v/>
      </c>
      <c r="BD3" s="44" t="str">
        <f t="shared" ca="1" si="38"/>
        <v/>
      </c>
      <c r="BE3" s="44" t="str">
        <f t="shared" ca="1" si="39"/>
        <v/>
      </c>
      <c r="BF3" s="41">
        <f t="shared" ref="BF3:BF66" ca="1" si="53">IF(BG3&lt;&gt;"",BF2+1,BF2)</f>
        <v>0</v>
      </c>
      <c r="BG3" s="41" t="str">
        <f t="shared" ca="1" si="40"/>
        <v/>
      </c>
      <c r="BH3" s="41" t="str">
        <f t="shared" ca="1" si="41"/>
        <v/>
      </c>
      <c r="BI3" s="44" t="str">
        <f t="shared" ca="1" si="42"/>
        <v/>
      </c>
      <c r="BJ3" s="44" t="str">
        <f t="shared" ca="1" si="43"/>
        <v/>
      </c>
      <c r="BK3" s="44" t="str">
        <f t="shared" ca="1" si="44"/>
        <v/>
      </c>
    </row>
    <row r="4" spans="2:63" ht="18.75" customHeight="1">
      <c r="B4" s="47">
        <v>2</v>
      </c>
      <c r="C4" s="23" t="s">
        <v>21</v>
      </c>
      <c r="D4" s="40">
        <f t="shared" ref="D4:D12" ca="1" si="54">SUMIFS($A$19:$A$200,$C$19:$C$200,C4)</f>
        <v>2</v>
      </c>
      <c r="E4" s="40">
        <f t="shared" ref="E4:E12" si="55">B4</f>
        <v>2</v>
      </c>
      <c r="G4" s="40"/>
      <c r="I4" s="41">
        <v>3</v>
      </c>
      <c r="J4" s="41">
        <f t="shared" ca="1" si="45"/>
        <v>3</v>
      </c>
      <c r="K4" s="41" t="str">
        <f t="shared" ca="1" si="0"/>
        <v xml:space="preserve">  C</v>
      </c>
      <c r="L4" s="41">
        <f t="shared" ca="1" si="1"/>
        <v>0</v>
      </c>
      <c r="M4" s="44" t="str">
        <f t="shared" ca="1" si="2"/>
        <v xml:space="preserve"> </v>
      </c>
      <c r="N4" s="44" t="str">
        <f t="shared" ca="1" si="3"/>
        <v xml:space="preserve"> </v>
      </c>
      <c r="O4" s="44" t="str">
        <f t="shared" ca="1" si="4"/>
        <v xml:space="preserve"> 
 </v>
      </c>
      <c r="P4" s="41">
        <f t="shared" ca="1" si="46"/>
        <v>0</v>
      </c>
      <c r="Q4" s="41" t="str">
        <f t="shared" ca="1" si="5"/>
        <v/>
      </c>
      <c r="R4" s="41" t="str">
        <f t="shared" ca="1" si="6"/>
        <v/>
      </c>
      <c r="S4" s="44" t="str">
        <f t="shared" ca="1" si="7"/>
        <v/>
      </c>
      <c r="T4" s="44" t="str">
        <f t="shared" ca="1" si="8"/>
        <v/>
      </c>
      <c r="U4" s="44" t="str">
        <f t="shared" ca="1" si="9"/>
        <v/>
      </c>
      <c r="V4" s="41">
        <f t="shared" ca="1" si="47"/>
        <v>0</v>
      </c>
      <c r="W4" s="41" t="str">
        <f t="shared" ca="1" si="10"/>
        <v/>
      </c>
      <c r="X4" s="41" t="str">
        <f t="shared" ca="1" si="11"/>
        <v/>
      </c>
      <c r="Y4" s="44" t="str">
        <f t="shared" ca="1" si="12"/>
        <v/>
      </c>
      <c r="Z4" s="44" t="str">
        <f t="shared" ca="1" si="13"/>
        <v/>
      </c>
      <c r="AA4" s="44" t="str">
        <f t="shared" ca="1" si="14"/>
        <v/>
      </c>
      <c r="AB4" s="41">
        <f t="shared" ca="1" si="48"/>
        <v>0</v>
      </c>
      <c r="AC4" s="41" t="str">
        <f t="shared" ca="1" si="15"/>
        <v/>
      </c>
      <c r="AD4" s="41" t="str">
        <f t="shared" ca="1" si="16"/>
        <v/>
      </c>
      <c r="AE4" s="44" t="str">
        <f t="shared" ca="1" si="17"/>
        <v/>
      </c>
      <c r="AF4" s="44" t="str">
        <f t="shared" ca="1" si="18"/>
        <v/>
      </c>
      <c r="AG4" s="44" t="str">
        <f t="shared" ca="1" si="19"/>
        <v/>
      </c>
      <c r="AH4" s="41">
        <f t="shared" ca="1" si="49"/>
        <v>0</v>
      </c>
      <c r="AI4" s="41" t="str">
        <f t="shared" ca="1" si="20"/>
        <v/>
      </c>
      <c r="AJ4" s="41" t="str">
        <f t="shared" ca="1" si="21"/>
        <v/>
      </c>
      <c r="AK4" s="44" t="str">
        <f t="shared" ca="1" si="22"/>
        <v/>
      </c>
      <c r="AL4" s="44" t="str">
        <f t="shared" ca="1" si="23"/>
        <v/>
      </c>
      <c r="AM4" s="44" t="str">
        <f t="shared" ca="1" si="24"/>
        <v/>
      </c>
      <c r="AN4" s="41">
        <f t="shared" ca="1" si="50"/>
        <v>0</v>
      </c>
      <c r="AO4" s="41" t="str">
        <f t="shared" ca="1" si="25"/>
        <v/>
      </c>
      <c r="AP4" s="41" t="str">
        <f t="shared" ca="1" si="26"/>
        <v/>
      </c>
      <c r="AQ4" s="44" t="str">
        <f t="shared" ca="1" si="27"/>
        <v/>
      </c>
      <c r="AR4" s="44" t="str">
        <f t="shared" ca="1" si="28"/>
        <v/>
      </c>
      <c r="AS4" s="44" t="str">
        <f t="shared" ca="1" si="29"/>
        <v/>
      </c>
      <c r="AT4" s="41">
        <f t="shared" ca="1" si="51"/>
        <v>0</v>
      </c>
      <c r="AU4" s="41" t="str">
        <f t="shared" ca="1" si="30"/>
        <v/>
      </c>
      <c r="AV4" s="41" t="str">
        <f t="shared" ca="1" si="31"/>
        <v/>
      </c>
      <c r="AW4" s="44" t="str">
        <f t="shared" ca="1" si="32"/>
        <v/>
      </c>
      <c r="AX4" s="44" t="str">
        <f t="shared" ca="1" si="33"/>
        <v/>
      </c>
      <c r="AY4" s="44" t="str">
        <f t="shared" ca="1" si="34"/>
        <v/>
      </c>
      <c r="AZ4" s="41">
        <f t="shared" ca="1" si="52"/>
        <v>0</v>
      </c>
      <c r="BA4" s="41" t="str">
        <f t="shared" ca="1" si="35"/>
        <v/>
      </c>
      <c r="BB4" s="41" t="str">
        <f t="shared" ca="1" si="36"/>
        <v/>
      </c>
      <c r="BC4" s="44" t="str">
        <f t="shared" ca="1" si="37"/>
        <v/>
      </c>
      <c r="BD4" s="44" t="str">
        <f t="shared" ca="1" si="38"/>
        <v/>
      </c>
      <c r="BE4" s="44" t="str">
        <f t="shared" ca="1" si="39"/>
        <v/>
      </c>
      <c r="BF4" s="41">
        <f t="shared" ca="1" si="53"/>
        <v>0</v>
      </c>
      <c r="BG4" s="41" t="str">
        <f t="shared" ca="1" si="40"/>
        <v/>
      </c>
      <c r="BH4" s="41" t="str">
        <f t="shared" ca="1" si="41"/>
        <v/>
      </c>
      <c r="BI4" s="44" t="str">
        <f t="shared" ca="1" si="42"/>
        <v/>
      </c>
      <c r="BJ4" s="44" t="str">
        <f t="shared" ca="1" si="43"/>
        <v/>
      </c>
      <c r="BK4" s="44" t="str">
        <f t="shared" ca="1" si="44"/>
        <v/>
      </c>
    </row>
    <row r="5" spans="2:63" ht="18.75" customHeight="1">
      <c r="B5" s="47">
        <v>3</v>
      </c>
      <c r="C5" s="24" t="s">
        <v>22</v>
      </c>
      <c r="D5" s="40">
        <f t="shared" ca="1" si="54"/>
        <v>3</v>
      </c>
      <c r="E5" s="40">
        <f t="shared" si="55"/>
        <v>3</v>
      </c>
      <c r="G5" s="40"/>
      <c r="I5" s="41">
        <v>4</v>
      </c>
      <c r="J5" s="41">
        <f t="shared" ca="1" si="45"/>
        <v>4</v>
      </c>
      <c r="K5" s="41" t="str">
        <f t="shared" ca="1" si="0"/>
        <v xml:space="preserve">  D</v>
      </c>
      <c r="L5" s="41">
        <f t="shared" ca="1" si="1"/>
        <v>0</v>
      </c>
      <c r="M5" s="44" t="str">
        <f t="shared" ca="1" si="2"/>
        <v xml:space="preserve"> </v>
      </c>
      <c r="N5" s="44" t="str">
        <f t="shared" ca="1" si="3"/>
        <v xml:space="preserve"> </v>
      </c>
      <c r="O5" s="44" t="str">
        <f t="shared" ca="1" si="4"/>
        <v xml:space="preserve"> 
 </v>
      </c>
      <c r="P5" s="41">
        <f t="shared" ca="1" si="46"/>
        <v>0</v>
      </c>
      <c r="Q5" s="41" t="str">
        <f t="shared" ca="1" si="5"/>
        <v/>
      </c>
      <c r="R5" s="41" t="str">
        <f t="shared" ca="1" si="6"/>
        <v/>
      </c>
      <c r="S5" s="44" t="str">
        <f t="shared" ca="1" si="7"/>
        <v/>
      </c>
      <c r="T5" s="44" t="str">
        <f t="shared" ca="1" si="8"/>
        <v/>
      </c>
      <c r="U5" s="44" t="str">
        <f t="shared" ca="1" si="9"/>
        <v/>
      </c>
      <c r="V5" s="41">
        <f t="shared" ca="1" si="47"/>
        <v>0</v>
      </c>
      <c r="W5" s="41" t="str">
        <f t="shared" ca="1" si="10"/>
        <v/>
      </c>
      <c r="X5" s="41" t="str">
        <f t="shared" ca="1" si="11"/>
        <v/>
      </c>
      <c r="Y5" s="44" t="str">
        <f t="shared" ca="1" si="12"/>
        <v/>
      </c>
      <c r="Z5" s="44" t="str">
        <f t="shared" ca="1" si="13"/>
        <v/>
      </c>
      <c r="AA5" s="44" t="str">
        <f t="shared" ca="1" si="14"/>
        <v/>
      </c>
      <c r="AB5" s="41">
        <f t="shared" ca="1" si="48"/>
        <v>0</v>
      </c>
      <c r="AC5" s="41" t="str">
        <f t="shared" ca="1" si="15"/>
        <v/>
      </c>
      <c r="AD5" s="41" t="str">
        <f t="shared" ca="1" si="16"/>
        <v/>
      </c>
      <c r="AE5" s="44" t="str">
        <f t="shared" ca="1" si="17"/>
        <v/>
      </c>
      <c r="AF5" s="44" t="str">
        <f t="shared" ca="1" si="18"/>
        <v/>
      </c>
      <c r="AG5" s="44" t="str">
        <f t="shared" ca="1" si="19"/>
        <v/>
      </c>
      <c r="AH5" s="41">
        <f t="shared" ca="1" si="49"/>
        <v>0</v>
      </c>
      <c r="AI5" s="41" t="str">
        <f t="shared" ca="1" si="20"/>
        <v/>
      </c>
      <c r="AJ5" s="41" t="str">
        <f t="shared" ca="1" si="21"/>
        <v/>
      </c>
      <c r="AK5" s="44" t="str">
        <f t="shared" ca="1" si="22"/>
        <v/>
      </c>
      <c r="AL5" s="44" t="str">
        <f t="shared" ca="1" si="23"/>
        <v/>
      </c>
      <c r="AM5" s="44" t="str">
        <f t="shared" ca="1" si="24"/>
        <v/>
      </c>
      <c r="AN5" s="41">
        <f t="shared" ca="1" si="50"/>
        <v>0</v>
      </c>
      <c r="AO5" s="41" t="str">
        <f t="shared" ca="1" si="25"/>
        <v/>
      </c>
      <c r="AP5" s="41" t="str">
        <f t="shared" ca="1" si="26"/>
        <v/>
      </c>
      <c r="AQ5" s="44" t="str">
        <f t="shared" ca="1" si="27"/>
        <v/>
      </c>
      <c r="AR5" s="44" t="str">
        <f t="shared" ca="1" si="28"/>
        <v/>
      </c>
      <c r="AS5" s="44" t="str">
        <f t="shared" ca="1" si="29"/>
        <v/>
      </c>
      <c r="AT5" s="41">
        <f t="shared" ca="1" si="51"/>
        <v>0</v>
      </c>
      <c r="AU5" s="41" t="str">
        <f t="shared" ca="1" si="30"/>
        <v/>
      </c>
      <c r="AV5" s="41" t="str">
        <f t="shared" ca="1" si="31"/>
        <v/>
      </c>
      <c r="AW5" s="44" t="str">
        <f t="shared" ca="1" si="32"/>
        <v/>
      </c>
      <c r="AX5" s="44" t="str">
        <f t="shared" ca="1" si="33"/>
        <v/>
      </c>
      <c r="AY5" s="44" t="str">
        <f t="shared" ca="1" si="34"/>
        <v/>
      </c>
      <c r="AZ5" s="41">
        <f t="shared" ca="1" si="52"/>
        <v>0</v>
      </c>
      <c r="BA5" s="41" t="str">
        <f t="shared" ca="1" si="35"/>
        <v/>
      </c>
      <c r="BB5" s="41" t="str">
        <f t="shared" ca="1" si="36"/>
        <v/>
      </c>
      <c r="BC5" s="44" t="str">
        <f t="shared" ca="1" si="37"/>
        <v/>
      </c>
      <c r="BD5" s="44" t="str">
        <f t="shared" ca="1" si="38"/>
        <v/>
      </c>
      <c r="BE5" s="44" t="str">
        <f t="shared" ca="1" si="39"/>
        <v/>
      </c>
      <c r="BF5" s="41">
        <f t="shared" ca="1" si="53"/>
        <v>0</v>
      </c>
      <c r="BG5" s="41" t="str">
        <f t="shared" ca="1" si="40"/>
        <v/>
      </c>
      <c r="BH5" s="41" t="str">
        <f t="shared" ca="1" si="41"/>
        <v/>
      </c>
      <c r="BI5" s="44" t="str">
        <f t="shared" ca="1" si="42"/>
        <v/>
      </c>
      <c r="BJ5" s="44" t="str">
        <f t="shared" ca="1" si="43"/>
        <v/>
      </c>
      <c r="BK5" s="44" t="str">
        <f t="shared" ca="1" si="44"/>
        <v/>
      </c>
    </row>
    <row r="6" spans="2:63" ht="18.75" customHeight="1">
      <c r="B6" s="47">
        <v>4</v>
      </c>
      <c r="C6" s="24" t="s">
        <v>23</v>
      </c>
      <c r="D6" s="40">
        <f t="shared" ca="1" si="54"/>
        <v>8</v>
      </c>
      <c r="E6" s="40">
        <f t="shared" si="55"/>
        <v>4</v>
      </c>
      <c r="G6" s="40"/>
      <c r="I6" s="41">
        <v>5</v>
      </c>
      <c r="J6" s="41">
        <f t="shared" ca="1" si="45"/>
        <v>4</v>
      </c>
      <c r="K6" s="41" t="str">
        <f t="shared" ca="1" si="0"/>
        <v/>
      </c>
      <c r="L6" s="41" t="str">
        <f t="shared" ca="1" si="1"/>
        <v/>
      </c>
      <c r="M6" s="44" t="str">
        <f t="shared" ca="1" si="2"/>
        <v/>
      </c>
      <c r="N6" s="44" t="str">
        <f t="shared" ca="1" si="3"/>
        <v/>
      </c>
      <c r="O6" s="44" t="str">
        <f t="shared" ca="1" si="4"/>
        <v/>
      </c>
      <c r="P6" s="41">
        <f t="shared" ca="1" si="46"/>
        <v>1</v>
      </c>
      <c r="Q6" s="41" t="str">
        <f t="shared" ca="1" si="5"/>
        <v xml:space="preserve">  E</v>
      </c>
      <c r="R6" s="41">
        <f t="shared" ca="1" si="6"/>
        <v>0</v>
      </c>
      <c r="S6" s="44" t="str">
        <f t="shared" ca="1" si="7"/>
        <v xml:space="preserve"> </v>
      </c>
      <c r="T6" s="44" t="str">
        <f t="shared" ca="1" si="8"/>
        <v xml:space="preserve"> </v>
      </c>
      <c r="U6" s="44" t="str">
        <f t="shared" ca="1" si="9"/>
        <v xml:space="preserve"> 
 </v>
      </c>
      <c r="V6" s="41">
        <f t="shared" ca="1" si="47"/>
        <v>0</v>
      </c>
      <c r="W6" s="41" t="str">
        <f t="shared" ca="1" si="10"/>
        <v/>
      </c>
      <c r="X6" s="41" t="str">
        <f t="shared" ca="1" si="11"/>
        <v/>
      </c>
      <c r="Y6" s="44" t="str">
        <f t="shared" ca="1" si="12"/>
        <v/>
      </c>
      <c r="Z6" s="44" t="str">
        <f t="shared" ca="1" si="13"/>
        <v/>
      </c>
      <c r="AA6" s="44" t="str">
        <f t="shared" ca="1" si="14"/>
        <v/>
      </c>
      <c r="AB6" s="41">
        <f t="shared" ca="1" si="48"/>
        <v>0</v>
      </c>
      <c r="AC6" s="41" t="str">
        <f t="shared" ca="1" si="15"/>
        <v/>
      </c>
      <c r="AD6" s="41" t="str">
        <f t="shared" ca="1" si="16"/>
        <v/>
      </c>
      <c r="AE6" s="44" t="str">
        <f t="shared" ca="1" si="17"/>
        <v/>
      </c>
      <c r="AF6" s="44" t="str">
        <f t="shared" ca="1" si="18"/>
        <v/>
      </c>
      <c r="AG6" s="44" t="str">
        <f t="shared" ca="1" si="19"/>
        <v/>
      </c>
      <c r="AH6" s="41">
        <f t="shared" ca="1" si="49"/>
        <v>0</v>
      </c>
      <c r="AI6" s="41" t="str">
        <f t="shared" ca="1" si="20"/>
        <v/>
      </c>
      <c r="AJ6" s="41" t="str">
        <f t="shared" ca="1" si="21"/>
        <v/>
      </c>
      <c r="AK6" s="44" t="str">
        <f t="shared" ca="1" si="22"/>
        <v/>
      </c>
      <c r="AL6" s="44" t="str">
        <f t="shared" ca="1" si="23"/>
        <v/>
      </c>
      <c r="AM6" s="44" t="str">
        <f t="shared" ca="1" si="24"/>
        <v/>
      </c>
      <c r="AN6" s="41">
        <f t="shared" ca="1" si="50"/>
        <v>0</v>
      </c>
      <c r="AO6" s="41" t="str">
        <f t="shared" ca="1" si="25"/>
        <v/>
      </c>
      <c r="AP6" s="41" t="str">
        <f t="shared" ca="1" si="26"/>
        <v/>
      </c>
      <c r="AQ6" s="44" t="str">
        <f t="shared" ca="1" si="27"/>
        <v/>
      </c>
      <c r="AR6" s="44" t="str">
        <f t="shared" ca="1" si="28"/>
        <v/>
      </c>
      <c r="AS6" s="44" t="str">
        <f t="shared" ca="1" si="29"/>
        <v/>
      </c>
      <c r="AT6" s="41">
        <f t="shared" ca="1" si="51"/>
        <v>0</v>
      </c>
      <c r="AU6" s="41" t="str">
        <f t="shared" ca="1" si="30"/>
        <v/>
      </c>
      <c r="AV6" s="41" t="str">
        <f t="shared" ca="1" si="31"/>
        <v/>
      </c>
      <c r="AW6" s="44" t="str">
        <f t="shared" ca="1" si="32"/>
        <v/>
      </c>
      <c r="AX6" s="44" t="str">
        <f t="shared" ca="1" si="33"/>
        <v/>
      </c>
      <c r="AY6" s="44" t="str">
        <f t="shared" ca="1" si="34"/>
        <v/>
      </c>
      <c r="AZ6" s="41">
        <f t="shared" ca="1" si="52"/>
        <v>0</v>
      </c>
      <c r="BA6" s="41" t="str">
        <f t="shared" ca="1" si="35"/>
        <v/>
      </c>
      <c r="BB6" s="41" t="str">
        <f t="shared" ca="1" si="36"/>
        <v/>
      </c>
      <c r="BC6" s="44" t="str">
        <f t="shared" ca="1" si="37"/>
        <v/>
      </c>
      <c r="BD6" s="44" t="str">
        <f t="shared" ca="1" si="38"/>
        <v/>
      </c>
      <c r="BE6" s="44" t="str">
        <f t="shared" ca="1" si="39"/>
        <v/>
      </c>
      <c r="BF6" s="41">
        <f t="shared" ca="1" si="53"/>
        <v>0</v>
      </c>
      <c r="BG6" s="41" t="str">
        <f t="shared" ca="1" si="40"/>
        <v/>
      </c>
      <c r="BH6" s="41" t="str">
        <f t="shared" ca="1" si="41"/>
        <v/>
      </c>
      <c r="BI6" s="44" t="str">
        <f t="shared" ca="1" si="42"/>
        <v/>
      </c>
      <c r="BJ6" s="44" t="str">
        <f t="shared" ca="1" si="43"/>
        <v/>
      </c>
      <c r="BK6" s="44" t="str">
        <f t="shared" ca="1" si="44"/>
        <v/>
      </c>
    </row>
    <row r="7" spans="2:63" ht="18.75" customHeight="1">
      <c r="B7" s="47">
        <v>5</v>
      </c>
      <c r="C7" s="24" t="s">
        <v>24</v>
      </c>
      <c r="D7" s="40">
        <f t="shared" ca="1" si="54"/>
        <v>10</v>
      </c>
      <c r="E7" s="40">
        <f t="shared" si="55"/>
        <v>5</v>
      </c>
      <c r="G7" s="40"/>
      <c r="I7" s="41">
        <v>6</v>
      </c>
      <c r="J7" s="41">
        <f t="shared" ca="1" si="45"/>
        <v>4</v>
      </c>
      <c r="K7" s="41" t="str">
        <f t="shared" ca="1" si="0"/>
        <v/>
      </c>
      <c r="L7" s="41" t="str">
        <f t="shared" ca="1" si="1"/>
        <v/>
      </c>
      <c r="M7" s="44" t="str">
        <f t="shared" ca="1" si="2"/>
        <v/>
      </c>
      <c r="N7" s="44" t="str">
        <f t="shared" ca="1" si="3"/>
        <v/>
      </c>
      <c r="O7" s="44" t="str">
        <f t="shared" ca="1" si="4"/>
        <v/>
      </c>
      <c r="P7" s="41">
        <f t="shared" ca="1" si="46"/>
        <v>2</v>
      </c>
      <c r="Q7" s="41" t="str">
        <f t="shared" ca="1" si="5"/>
        <v xml:space="preserve">  F</v>
      </c>
      <c r="R7" s="41">
        <f t="shared" ca="1" si="6"/>
        <v>0</v>
      </c>
      <c r="S7" s="44" t="str">
        <f t="shared" ca="1" si="7"/>
        <v xml:space="preserve"> </v>
      </c>
      <c r="T7" s="44" t="str">
        <f t="shared" ca="1" si="8"/>
        <v xml:space="preserve"> </v>
      </c>
      <c r="U7" s="44" t="str">
        <f t="shared" ca="1" si="9"/>
        <v xml:space="preserve"> 
 </v>
      </c>
      <c r="V7" s="41">
        <f t="shared" ca="1" si="47"/>
        <v>0</v>
      </c>
      <c r="W7" s="41" t="str">
        <f t="shared" ca="1" si="10"/>
        <v/>
      </c>
      <c r="X7" s="41" t="str">
        <f t="shared" ca="1" si="11"/>
        <v/>
      </c>
      <c r="Y7" s="44" t="str">
        <f t="shared" ca="1" si="12"/>
        <v/>
      </c>
      <c r="Z7" s="44" t="str">
        <f t="shared" ca="1" si="13"/>
        <v/>
      </c>
      <c r="AA7" s="44" t="str">
        <f t="shared" ca="1" si="14"/>
        <v/>
      </c>
      <c r="AB7" s="41">
        <f t="shared" ca="1" si="48"/>
        <v>0</v>
      </c>
      <c r="AC7" s="41" t="str">
        <f t="shared" ca="1" si="15"/>
        <v/>
      </c>
      <c r="AD7" s="41" t="str">
        <f t="shared" ca="1" si="16"/>
        <v/>
      </c>
      <c r="AE7" s="44" t="str">
        <f t="shared" ca="1" si="17"/>
        <v/>
      </c>
      <c r="AF7" s="44" t="str">
        <f t="shared" ca="1" si="18"/>
        <v/>
      </c>
      <c r="AG7" s="44" t="str">
        <f t="shared" ca="1" si="19"/>
        <v/>
      </c>
      <c r="AH7" s="41">
        <f t="shared" ca="1" si="49"/>
        <v>0</v>
      </c>
      <c r="AI7" s="41" t="str">
        <f t="shared" ca="1" si="20"/>
        <v/>
      </c>
      <c r="AJ7" s="41" t="str">
        <f t="shared" ca="1" si="21"/>
        <v/>
      </c>
      <c r="AK7" s="44" t="str">
        <f t="shared" ca="1" si="22"/>
        <v/>
      </c>
      <c r="AL7" s="44" t="str">
        <f t="shared" ca="1" si="23"/>
        <v/>
      </c>
      <c r="AM7" s="44" t="str">
        <f t="shared" ca="1" si="24"/>
        <v/>
      </c>
      <c r="AN7" s="41">
        <f t="shared" ca="1" si="50"/>
        <v>0</v>
      </c>
      <c r="AO7" s="41" t="str">
        <f t="shared" ca="1" si="25"/>
        <v/>
      </c>
      <c r="AP7" s="41" t="str">
        <f t="shared" ca="1" si="26"/>
        <v/>
      </c>
      <c r="AQ7" s="44" t="str">
        <f t="shared" ca="1" si="27"/>
        <v/>
      </c>
      <c r="AR7" s="44" t="str">
        <f t="shared" ca="1" si="28"/>
        <v/>
      </c>
      <c r="AS7" s="44" t="str">
        <f t="shared" ca="1" si="29"/>
        <v/>
      </c>
      <c r="AT7" s="41">
        <f t="shared" ca="1" si="51"/>
        <v>0</v>
      </c>
      <c r="AU7" s="41" t="str">
        <f t="shared" ca="1" si="30"/>
        <v/>
      </c>
      <c r="AV7" s="41" t="str">
        <f t="shared" ca="1" si="31"/>
        <v/>
      </c>
      <c r="AW7" s="44" t="str">
        <f t="shared" ca="1" si="32"/>
        <v/>
      </c>
      <c r="AX7" s="44" t="str">
        <f t="shared" ca="1" si="33"/>
        <v/>
      </c>
      <c r="AY7" s="44" t="str">
        <f t="shared" ca="1" si="34"/>
        <v/>
      </c>
      <c r="AZ7" s="41">
        <f t="shared" ca="1" si="52"/>
        <v>0</v>
      </c>
      <c r="BA7" s="41" t="str">
        <f t="shared" ca="1" si="35"/>
        <v/>
      </c>
      <c r="BB7" s="41" t="str">
        <f t="shared" ca="1" si="36"/>
        <v/>
      </c>
      <c r="BC7" s="44" t="str">
        <f t="shared" ca="1" si="37"/>
        <v/>
      </c>
      <c r="BD7" s="44" t="str">
        <f t="shared" ca="1" si="38"/>
        <v/>
      </c>
      <c r="BE7" s="44" t="str">
        <f t="shared" ca="1" si="39"/>
        <v/>
      </c>
      <c r="BF7" s="41">
        <f t="shared" ca="1" si="53"/>
        <v>0</v>
      </c>
      <c r="BG7" s="41" t="str">
        <f t="shared" ca="1" si="40"/>
        <v/>
      </c>
      <c r="BH7" s="41" t="str">
        <f t="shared" ca="1" si="41"/>
        <v/>
      </c>
      <c r="BI7" s="44" t="str">
        <f t="shared" ca="1" si="42"/>
        <v/>
      </c>
      <c r="BJ7" s="44" t="str">
        <f t="shared" ca="1" si="43"/>
        <v/>
      </c>
      <c r="BK7" s="44" t="str">
        <f t="shared" ca="1" si="44"/>
        <v/>
      </c>
    </row>
    <row r="8" spans="2:63" ht="18.75" customHeight="1">
      <c r="B8" s="47">
        <v>6</v>
      </c>
      <c r="C8" s="24" t="s">
        <v>25</v>
      </c>
      <c r="D8" s="40">
        <f t="shared" ca="1" si="54"/>
        <v>6</v>
      </c>
      <c r="E8" s="40">
        <f t="shared" si="55"/>
        <v>6</v>
      </c>
      <c r="G8" s="40"/>
      <c r="I8" s="41">
        <v>7</v>
      </c>
      <c r="J8" s="41">
        <f t="shared" ca="1" si="45"/>
        <v>4</v>
      </c>
      <c r="K8" s="41" t="str">
        <f t="shared" ca="1" si="0"/>
        <v/>
      </c>
      <c r="L8" s="41" t="str">
        <f t="shared" ca="1" si="1"/>
        <v/>
      </c>
      <c r="M8" s="44" t="str">
        <f t="shared" ca="1" si="2"/>
        <v/>
      </c>
      <c r="N8" s="44" t="str">
        <f t="shared" ca="1" si="3"/>
        <v/>
      </c>
      <c r="O8" s="44" t="str">
        <f t="shared" ca="1" si="4"/>
        <v/>
      </c>
      <c r="P8" s="41">
        <f t="shared" ca="1" si="46"/>
        <v>2</v>
      </c>
      <c r="Q8" s="41" t="str">
        <f t="shared" ca="1" si="5"/>
        <v/>
      </c>
      <c r="R8" s="41" t="str">
        <f t="shared" ca="1" si="6"/>
        <v/>
      </c>
      <c r="S8" s="44" t="str">
        <f t="shared" ca="1" si="7"/>
        <v/>
      </c>
      <c r="T8" s="44" t="str">
        <f t="shared" ca="1" si="8"/>
        <v/>
      </c>
      <c r="U8" s="44" t="str">
        <f t="shared" ca="1" si="9"/>
        <v/>
      </c>
      <c r="V8" s="41">
        <f t="shared" ca="1" si="47"/>
        <v>1</v>
      </c>
      <c r="W8" s="41" t="str">
        <f t="shared" ca="1" si="10"/>
        <v xml:space="preserve">  G</v>
      </c>
      <c r="X8" s="41">
        <f t="shared" ca="1" si="11"/>
        <v>0</v>
      </c>
      <c r="Y8" s="44" t="str">
        <f t="shared" ca="1" si="12"/>
        <v xml:space="preserve"> </v>
      </c>
      <c r="Z8" s="44" t="str">
        <f t="shared" ca="1" si="13"/>
        <v xml:space="preserve"> </v>
      </c>
      <c r="AA8" s="44" t="str">
        <f t="shared" ca="1" si="14"/>
        <v xml:space="preserve"> 
 </v>
      </c>
      <c r="AB8" s="41">
        <f t="shared" ca="1" si="48"/>
        <v>0</v>
      </c>
      <c r="AC8" s="41" t="str">
        <f t="shared" ca="1" si="15"/>
        <v/>
      </c>
      <c r="AD8" s="41" t="str">
        <f t="shared" ca="1" si="16"/>
        <v/>
      </c>
      <c r="AE8" s="44" t="str">
        <f t="shared" ca="1" si="17"/>
        <v/>
      </c>
      <c r="AF8" s="44" t="str">
        <f t="shared" ca="1" si="18"/>
        <v/>
      </c>
      <c r="AG8" s="44" t="str">
        <f t="shared" ca="1" si="19"/>
        <v/>
      </c>
      <c r="AH8" s="41">
        <f t="shared" ca="1" si="49"/>
        <v>0</v>
      </c>
      <c r="AI8" s="41" t="str">
        <f t="shared" ca="1" si="20"/>
        <v/>
      </c>
      <c r="AJ8" s="41" t="str">
        <f t="shared" ca="1" si="21"/>
        <v/>
      </c>
      <c r="AK8" s="44" t="str">
        <f t="shared" ca="1" si="22"/>
        <v/>
      </c>
      <c r="AL8" s="44" t="str">
        <f t="shared" ca="1" si="23"/>
        <v/>
      </c>
      <c r="AM8" s="44" t="str">
        <f t="shared" ca="1" si="24"/>
        <v/>
      </c>
      <c r="AN8" s="41">
        <f t="shared" ca="1" si="50"/>
        <v>0</v>
      </c>
      <c r="AO8" s="41" t="str">
        <f t="shared" ca="1" si="25"/>
        <v/>
      </c>
      <c r="AP8" s="41" t="str">
        <f t="shared" ca="1" si="26"/>
        <v/>
      </c>
      <c r="AQ8" s="44" t="str">
        <f t="shared" ca="1" si="27"/>
        <v/>
      </c>
      <c r="AR8" s="44" t="str">
        <f t="shared" ca="1" si="28"/>
        <v/>
      </c>
      <c r="AS8" s="44" t="str">
        <f t="shared" ca="1" si="29"/>
        <v/>
      </c>
      <c r="AT8" s="41">
        <f t="shared" ca="1" si="51"/>
        <v>0</v>
      </c>
      <c r="AU8" s="41" t="str">
        <f t="shared" ca="1" si="30"/>
        <v/>
      </c>
      <c r="AV8" s="41" t="str">
        <f t="shared" ca="1" si="31"/>
        <v/>
      </c>
      <c r="AW8" s="44" t="str">
        <f t="shared" ca="1" si="32"/>
        <v/>
      </c>
      <c r="AX8" s="44" t="str">
        <f t="shared" ca="1" si="33"/>
        <v/>
      </c>
      <c r="AY8" s="44" t="str">
        <f t="shared" ca="1" si="34"/>
        <v/>
      </c>
      <c r="AZ8" s="41">
        <f t="shared" ca="1" si="52"/>
        <v>0</v>
      </c>
      <c r="BA8" s="41" t="str">
        <f t="shared" ca="1" si="35"/>
        <v/>
      </c>
      <c r="BB8" s="41" t="str">
        <f t="shared" ca="1" si="36"/>
        <v/>
      </c>
      <c r="BC8" s="44" t="str">
        <f t="shared" ca="1" si="37"/>
        <v/>
      </c>
      <c r="BD8" s="44" t="str">
        <f t="shared" ca="1" si="38"/>
        <v/>
      </c>
      <c r="BE8" s="44" t="str">
        <f t="shared" ca="1" si="39"/>
        <v/>
      </c>
      <c r="BF8" s="41">
        <f t="shared" ca="1" si="53"/>
        <v>0</v>
      </c>
      <c r="BG8" s="41" t="str">
        <f t="shared" ca="1" si="40"/>
        <v/>
      </c>
      <c r="BH8" s="41" t="str">
        <f t="shared" ca="1" si="41"/>
        <v/>
      </c>
      <c r="BI8" s="44" t="str">
        <f t="shared" ca="1" si="42"/>
        <v/>
      </c>
      <c r="BJ8" s="44" t="str">
        <f t="shared" ca="1" si="43"/>
        <v/>
      </c>
      <c r="BK8" s="44" t="str">
        <f t="shared" ca="1" si="44"/>
        <v/>
      </c>
    </row>
    <row r="9" spans="2:63" ht="18.75" customHeight="1">
      <c r="B9" s="47">
        <v>7</v>
      </c>
      <c r="C9" s="23" t="s">
        <v>26</v>
      </c>
      <c r="D9" s="40">
        <f t="shared" ca="1" si="54"/>
        <v>7</v>
      </c>
      <c r="E9" s="40">
        <f t="shared" si="55"/>
        <v>7</v>
      </c>
      <c r="G9" s="40"/>
      <c r="I9" s="41">
        <v>8</v>
      </c>
      <c r="J9" s="41">
        <f t="shared" ca="1" si="45"/>
        <v>4</v>
      </c>
      <c r="K9" s="41" t="str">
        <f t="shared" ca="1" si="0"/>
        <v/>
      </c>
      <c r="L9" s="41" t="str">
        <f t="shared" ca="1" si="1"/>
        <v/>
      </c>
      <c r="M9" s="44" t="str">
        <f t="shared" ca="1" si="2"/>
        <v/>
      </c>
      <c r="N9" s="44" t="str">
        <f t="shared" ca="1" si="3"/>
        <v/>
      </c>
      <c r="O9" s="44" t="str">
        <f t="shared" ca="1" si="4"/>
        <v/>
      </c>
      <c r="P9" s="41">
        <f t="shared" ca="1" si="46"/>
        <v>2</v>
      </c>
      <c r="Q9" s="41" t="str">
        <f t="shared" ca="1" si="5"/>
        <v/>
      </c>
      <c r="R9" s="41" t="str">
        <f t="shared" ca="1" si="6"/>
        <v/>
      </c>
      <c r="S9" s="44" t="str">
        <f t="shared" ca="1" si="7"/>
        <v/>
      </c>
      <c r="T9" s="44" t="str">
        <f t="shared" ca="1" si="8"/>
        <v/>
      </c>
      <c r="U9" s="44" t="str">
        <f t="shared" ca="1" si="9"/>
        <v/>
      </c>
      <c r="V9" s="41">
        <f t="shared" ca="1" si="47"/>
        <v>2</v>
      </c>
      <c r="W9" s="41" t="str">
        <f t="shared" ca="1" si="10"/>
        <v xml:space="preserve">  H</v>
      </c>
      <c r="X9" s="41">
        <f t="shared" ca="1" si="11"/>
        <v>0</v>
      </c>
      <c r="Y9" s="44" t="str">
        <f t="shared" ca="1" si="12"/>
        <v xml:space="preserve"> </v>
      </c>
      <c r="Z9" s="44" t="str">
        <f t="shared" ca="1" si="13"/>
        <v xml:space="preserve"> </v>
      </c>
      <c r="AA9" s="44" t="str">
        <f t="shared" ca="1" si="14"/>
        <v xml:space="preserve"> 
 </v>
      </c>
      <c r="AB9" s="41">
        <f t="shared" ca="1" si="48"/>
        <v>0</v>
      </c>
      <c r="AC9" s="41" t="str">
        <f t="shared" ca="1" si="15"/>
        <v/>
      </c>
      <c r="AD9" s="41" t="str">
        <f t="shared" ca="1" si="16"/>
        <v/>
      </c>
      <c r="AE9" s="44" t="str">
        <f t="shared" ca="1" si="17"/>
        <v/>
      </c>
      <c r="AF9" s="44" t="str">
        <f t="shared" ca="1" si="18"/>
        <v/>
      </c>
      <c r="AG9" s="44" t="str">
        <f t="shared" ca="1" si="19"/>
        <v/>
      </c>
      <c r="AH9" s="41">
        <f t="shared" ca="1" si="49"/>
        <v>0</v>
      </c>
      <c r="AI9" s="41" t="str">
        <f t="shared" ca="1" si="20"/>
        <v/>
      </c>
      <c r="AJ9" s="41" t="str">
        <f t="shared" ca="1" si="21"/>
        <v/>
      </c>
      <c r="AK9" s="44" t="str">
        <f t="shared" ca="1" si="22"/>
        <v/>
      </c>
      <c r="AL9" s="44" t="str">
        <f t="shared" ca="1" si="23"/>
        <v/>
      </c>
      <c r="AM9" s="44" t="str">
        <f t="shared" ca="1" si="24"/>
        <v/>
      </c>
      <c r="AN9" s="41">
        <f t="shared" ca="1" si="50"/>
        <v>0</v>
      </c>
      <c r="AO9" s="41" t="str">
        <f t="shared" ca="1" si="25"/>
        <v/>
      </c>
      <c r="AP9" s="41" t="str">
        <f t="shared" ca="1" si="26"/>
        <v/>
      </c>
      <c r="AQ9" s="44" t="str">
        <f t="shared" ca="1" si="27"/>
        <v/>
      </c>
      <c r="AR9" s="44" t="str">
        <f t="shared" ca="1" si="28"/>
        <v/>
      </c>
      <c r="AS9" s="44" t="str">
        <f t="shared" ca="1" si="29"/>
        <v/>
      </c>
      <c r="AT9" s="41">
        <f t="shared" ca="1" si="51"/>
        <v>0</v>
      </c>
      <c r="AU9" s="41" t="str">
        <f t="shared" ca="1" si="30"/>
        <v/>
      </c>
      <c r="AV9" s="41" t="str">
        <f t="shared" ca="1" si="31"/>
        <v/>
      </c>
      <c r="AW9" s="44" t="str">
        <f t="shared" ca="1" si="32"/>
        <v/>
      </c>
      <c r="AX9" s="44" t="str">
        <f t="shared" ca="1" si="33"/>
        <v/>
      </c>
      <c r="AY9" s="44" t="str">
        <f t="shared" ca="1" si="34"/>
        <v/>
      </c>
      <c r="AZ9" s="41">
        <f t="shared" ca="1" si="52"/>
        <v>0</v>
      </c>
      <c r="BA9" s="41" t="str">
        <f t="shared" ca="1" si="35"/>
        <v/>
      </c>
      <c r="BB9" s="41" t="str">
        <f t="shared" ca="1" si="36"/>
        <v/>
      </c>
      <c r="BC9" s="44" t="str">
        <f t="shared" ca="1" si="37"/>
        <v/>
      </c>
      <c r="BD9" s="44" t="str">
        <f t="shared" ca="1" si="38"/>
        <v/>
      </c>
      <c r="BE9" s="44" t="str">
        <f t="shared" ca="1" si="39"/>
        <v/>
      </c>
      <c r="BF9" s="41">
        <f t="shared" ca="1" si="53"/>
        <v>0</v>
      </c>
      <c r="BG9" s="41" t="str">
        <f t="shared" ca="1" si="40"/>
        <v/>
      </c>
      <c r="BH9" s="41" t="str">
        <f t="shared" ca="1" si="41"/>
        <v/>
      </c>
      <c r="BI9" s="44" t="str">
        <f t="shared" ca="1" si="42"/>
        <v/>
      </c>
      <c r="BJ9" s="44" t="str">
        <f t="shared" ca="1" si="43"/>
        <v/>
      </c>
      <c r="BK9" s="44" t="str">
        <f t="shared" ca="1" si="44"/>
        <v/>
      </c>
    </row>
    <row r="10" spans="2:63" ht="18.75" customHeight="1">
      <c r="B10" s="47">
        <v>8</v>
      </c>
      <c r="C10" s="24" t="s">
        <v>27</v>
      </c>
      <c r="D10" s="40">
        <f t="shared" ca="1" si="54"/>
        <v>8</v>
      </c>
      <c r="E10" s="40">
        <f t="shared" si="55"/>
        <v>8</v>
      </c>
      <c r="G10" s="40"/>
      <c r="I10" s="41">
        <v>9</v>
      </c>
      <c r="J10" s="41">
        <f t="shared" ca="1" si="45"/>
        <v>4</v>
      </c>
      <c r="K10" s="41" t="str">
        <f t="shared" ca="1" si="0"/>
        <v/>
      </c>
      <c r="L10" s="41" t="str">
        <f t="shared" ca="1" si="1"/>
        <v/>
      </c>
      <c r="M10" s="44" t="str">
        <f t="shared" ca="1" si="2"/>
        <v/>
      </c>
      <c r="N10" s="44" t="str">
        <f t="shared" ca="1" si="3"/>
        <v/>
      </c>
      <c r="O10" s="44" t="str">
        <f t="shared" ca="1" si="4"/>
        <v/>
      </c>
      <c r="P10" s="41">
        <f t="shared" ca="1" si="46"/>
        <v>2</v>
      </c>
      <c r="Q10" s="41" t="str">
        <f t="shared" ca="1" si="5"/>
        <v/>
      </c>
      <c r="R10" s="41" t="str">
        <f t="shared" ca="1" si="6"/>
        <v/>
      </c>
      <c r="S10" s="44" t="str">
        <f t="shared" ca="1" si="7"/>
        <v/>
      </c>
      <c r="T10" s="44" t="str">
        <f t="shared" ca="1" si="8"/>
        <v/>
      </c>
      <c r="U10" s="44" t="str">
        <f t="shared" ca="1" si="9"/>
        <v/>
      </c>
      <c r="V10" s="41">
        <f t="shared" ca="1" si="47"/>
        <v>2</v>
      </c>
      <c r="W10" s="41" t="str">
        <f t="shared" ca="1" si="10"/>
        <v/>
      </c>
      <c r="X10" s="41" t="str">
        <f t="shared" ca="1" si="11"/>
        <v/>
      </c>
      <c r="Y10" s="44" t="str">
        <f t="shared" ca="1" si="12"/>
        <v/>
      </c>
      <c r="Z10" s="44" t="str">
        <f t="shared" ca="1" si="13"/>
        <v/>
      </c>
      <c r="AA10" s="44" t="str">
        <f t="shared" ca="1" si="14"/>
        <v/>
      </c>
      <c r="AB10" s="41">
        <f t="shared" ca="1" si="48"/>
        <v>0</v>
      </c>
      <c r="AC10" s="41" t="str">
        <f t="shared" ca="1" si="15"/>
        <v/>
      </c>
      <c r="AD10" s="41" t="str">
        <f t="shared" ca="1" si="16"/>
        <v/>
      </c>
      <c r="AE10" s="44" t="str">
        <f t="shared" ca="1" si="17"/>
        <v/>
      </c>
      <c r="AF10" s="44" t="str">
        <f t="shared" ca="1" si="18"/>
        <v/>
      </c>
      <c r="AG10" s="44" t="str">
        <f t="shared" ca="1" si="19"/>
        <v/>
      </c>
      <c r="AH10" s="41">
        <f t="shared" ca="1" si="49"/>
        <v>1</v>
      </c>
      <c r="AI10" s="41" t="str">
        <f t="shared" ca="1" si="20"/>
        <v xml:space="preserve">  I</v>
      </c>
      <c r="AJ10" s="41">
        <f t="shared" ca="1" si="21"/>
        <v>0</v>
      </c>
      <c r="AK10" s="44" t="str">
        <f t="shared" ca="1" si="22"/>
        <v xml:space="preserve"> </v>
      </c>
      <c r="AL10" s="44" t="str">
        <f t="shared" ca="1" si="23"/>
        <v xml:space="preserve"> </v>
      </c>
      <c r="AM10" s="44" t="str">
        <f t="shared" ca="1" si="24"/>
        <v xml:space="preserve"> 
 </v>
      </c>
      <c r="AN10" s="41">
        <f t="shared" ca="1" si="50"/>
        <v>0</v>
      </c>
      <c r="AO10" s="41" t="str">
        <f t="shared" ca="1" si="25"/>
        <v/>
      </c>
      <c r="AP10" s="41" t="str">
        <f t="shared" ca="1" si="26"/>
        <v/>
      </c>
      <c r="AQ10" s="44" t="str">
        <f t="shared" ca="1" si="27"/>
        <v/>
      </c>
      <c r="AR10" s="44" t="str">
        <f t="shared" ca="1" si="28"/>
        <v/>
      </c>
      <c r="AS10" s="44" t="str">
        <f t="shared" ca="1" si="29"/>
        <v/>
      </c>
      <c r="AT10" s="41">
        <f t="shared" ca="1" si="51"/>
        <v>0</v>
      </c>
      <c r="AU10" s="41" t="str">
        <f t="shared" ca="1" si="30"/>
        <v/>
      </c>
      <c r="AV10" s="41" t="str">
        <f t="shared" ca="1" si="31"/>
        <v/>
      </c>
      <c r="AW10" s="44" t="str">
        <f t="shared" ca="1" si="32"/>
        <v/>
      </c>
      <c r="AX10" s="44" t="str">
        <f t="shared" ca="1" si="33"/>
        <v/>
      </c>
      <c r="AY10" s="44" t="str">
        <f t="shared" ca="1" si="34"/>
        <v/>
      </c>
      <c r="AZ10" s="41">
        <f t="shared" ca="1" si="52"/>
        <v>0</v>
      </c>
      <c r="BA10" s="41" t="str">
        <f t="shared" ca="1" si="35"/>
        <v/>
      </c>
      <c r="BB10" s="41" t="str">
        <f t="shared" ca="1" si="36"/>
        <v/>
      </c>
      <c r="BC10" s="44" t="str">
        <f t="shared" ca="1" si="37"/>
        <v/>
      </c>
      <c r="BD10" s="44" t="str">
        <f t="shared" ca="1" si="38"/>
        <v/>
      </c>
      <c r="BE10" s="44" t="str">
        <f t="shared" ca="1" si="39"/>
        <v/>
      </c>
      <c r="BF10" s="41">
        <f t="shared" ca="1" si="53"/>
        <v>0</v>
      </c>
      <c r="BG10" s="41" t="str">
        <f t="shared" ca="1" si="40"/>
        <v/>
      </c>
      <c r="BH10" s="41" t="str">
        <f t="shared" ca="1" si="41"/>
        <v/>
      </c>
      <c r="BI10" s="44" t="str">
        <f t="shared" ca="1" si="42"/>
        <v/>
      </c>
      <c r="BJ10" s="44" t="str">
        <f t="shared" ca="1" si="43"/>
        <v/>
      </c>
      <c r="BK10" s="44" t="str">
        <f t="shared" ca="1" si="44"/>
        <v/>
      </c>
    </row>
    <row r="11" spans="2:63" ht="18.75" customHeight="1">
      <c r="B11" s="48">
        <v>9</v>
      </c>
      <c r="C11" s="24" t="s">
        <v>28</v>
      </c>
      <c r="D11" s="40">
        <f t="shared" ca="1" si="54"/>
        <v>9</v>
      </c>
      <c r="E11" s="40">
        <f t="shared" si="55"/>
        <v>9</v>
      </c>
      <c r="G11" s="40"/>
      <c r="I11" s="41">
        <v>10</v>
      </c>
      <c r="J11" s="41">
        <f t="shared" ca="1" si="45"/>
        <v>4</v>
      </c>
      <c r="K11" s="41" t="str">
        <f t="shared" ca="1" si="0"/>
        <v/>
      </c>
      <c r="L11" s="41" t="str">
        <f t="shared" ca="1" si="1"/>
        <v/>
      </c>
      <c r="M11" s="44" t="str">
        <f t="shared" ca="1" si="2"/>
        <v/>
      </c>
      <c r="N11" s="44" t="str">
        <f t="shared" ca="1" si="3"/>
        <v/>
      </c>
      <c r="O11" s="44" t="str">
        <f t="shared" ca="1" si="4"/>
        <v/>
      </c>
      <c r="P11" s="41">
        <f t="shared" ca="1" si="46"/>
        <v>2</v>
      </c>
      <c r="Q11" s="41" t="str">
        <f t="shared" ca="1" si="5"/>
        <v/>
      </c>
      <c r="R11" s="41" t="str">
        <f t="shared" ca="1" si="6"/>
        <v/>
      </c>
      <c r="S11" s="44" t="str">
        <f t="shared" ca="1" si="7"/>
        <v/>
      </c>
      <c r="T11" s="44" t="str">
        <f t="shared" ca="1" si="8"/>
        <v/>
      </c>
      <c r="U11" s="44" t="str">
        <f t="shared" ca="1" si="9"/>
        <v/>
      </c>
      <c r="V11" s="41">
        <f t="shared" ca="1" si="47"/>
        <v>2</v>
      </c>
      <c r="W11" s="41" t="str">
        <f t="shared" ca="1" si="10"/>
        <v/>
      </c>
      <c r="X11" s="41" t="str">
        <f t="shared" ca="1" si="11"/>
        <v/>
      </c>
      <c r="Y11" s="44" t="str">
        <f t="shared" ca="1" si="12"/>
        <v/>
      </c>
      <c r="Z11" s="44" t="str">
        <f t="shared" ca="1" si="13"/>
        <v/>
      </c>
      <c r="AA11" s="44" t="str">
        <f t="shared" ca="1" si="14"/>
        <v/>
      </c>
      <c r="AB11" s="41">
        <f t="shared" ca="1" si="48"/>
        <v>0</v>
      </c>
      <c r="AC11" s="41" t="str">
        <f t="shared" ca="1" si="15"/>
        <v/>
      </c>
      <c r="AD11" s="41" t="str">
        <f t="shared" ca="1" si="16"/>
        <v/>
      </c>
      <c r="AE11" s="44" t="str">
        <f t="shared" ca="1" si="17"/>
        <v/>
      </c>
      <c r="AF11" s="44" t="str">
        <f t="shared" ca="1" si="18"/>
        <v/>
      </c>
      <c r="AG11" s="44" t="str">
        <f t="shared" ca="1" si="19"/>
        <v/>
      </c>
      <c r="AH11" s="41">
        <f t="shared" ca="1" si="49"/>
        <v>2</v>
      </c>
      <c r="AI11" s="41" t="str">
        <f t="shared" ca="1" si="20"/>
        <v xml:space="preserve">  J</v>
      </c>
      <c r="AJ11" s="41">
        <f t="shared" ca="1" si="21"/>
        <v>0</v>
      </c>
      <c r="AK11" s="44" t="str">
        <f t="shared" ca="1" si="22"/>
        <v xml:space="preserve"> </v>
      </c>
      <c r="AL11" s="44" t="str">
        <f t="shared" ca="1" si="23"/>
        <v xml:space="preserve"> </v>
      </c>
      <c r="AM11" s="44" t="str">
        <f t="shared" ca="1" si="24"/>
        <v xml:space="preserve"> 
 </v>
      </c>
      <c r="AN11" s="41">
        <f t="shared" ca="1" si="50"/>
        <v>0</v>
      </c>
      <c r="AO11" s="41" t="str">
        <f t="shared" ca="1" si="25"/>
        <v/>
      </c>
      <c r="AP11" s="41" t="str">
        <f t="shared" ca="1" si="26"/>
        <v/>
      </c>
      <c r="AQ11" s="44" t="str">
        <f t="shared" ca="1" si="27"/>
        <v/>
      </c>
      <c r="AR11" s="44" t="str">
        <f t="shared" ca="1" si="28"/>
        <v/>
      </c>
      <c r="AS11" s="44" t="str">
        <f t="shared" ca="1" si="29"/>
        <v/>
      </c>
      <c r="AT11" s="41">
        <f t="shared" ca="1" si="51"/>
        <v>0</v>
      </c>
      <c r="AU11" s="41" t="str">
        <f t="shared" ca="1" si="30"/>
        <v/>
      </c>
      <c r="AV11" s="41" t="str">
        <f t="shared" ca="1" si="31"/>
        <v/>
      </c>
      <c r="AW11" s="44" t="str">
        <f t="shared" ca="1" si="32"/>
        <v/>
      </c>
      <c r="AX11" s="44" t="str">
        <f t="shared" ca="1" si="33"/>
        <v/>
      </c>
      <c r="AY11" s="44" t="str">
        <f t="shared" ca="1" si="34"/>
        <v/>
      </c>
      <c r="AZ11" s="41">
        <f t="shared" ca="1" si="52"/>
        <v>0</v>
      </c>
      <c r="BA11" s="41" t="str">
        <f t="shared" ca="1" si="35"/>
        <v/>
      </c>
      <c r="BB11" s="41" t="str">
        <f t="shared" ca="1" si="36"/>
        <v/>
      </c>
      <c r="BC11" s="44" t="str">
        <f t="shared" ca="1" si="37"/>
        <v/>
      </c>
      <c r="BD11" s="44" t="str">
        <f t="shared" ca="1" si="38"/>
        <v/>
      </c>
      <c r="BE11" s="44" t="str">
        <f t="shared" ca="1" si="39"/>
        <v/>
      </c>
      <c r="BF11" s="41">
        <f t="shared" ca="1" si="53"/>
        <v>0</v>
      </c>
      <c r="BG11" s="41" t="str">
        <f t="shared" ca="1" si="40"/>
        <v/>
      </c>
      <c r="BH11" s="41" t="str">
        <f t="shared" ca="1" si="41"/>
        <v/>
      </c>
      <c r="BI11" s="44" t="str">
        <f t="shared" ca="1" si="42"/>
        <v/>
      </c>
      <c r="BJ11" s="44" t="str">
        <f t="shared" ca="1" si="43"/>
        <v/>
      </c>
      <c r="BK11" s="44" t="str">
        <f t="shared" ca="1" si="44"/>
        <v/>
      </c>
    </row>
    <row r="12" spans="2:63" ht="18.75" customHeight="1" thickBot="1">
      <c r="B12" s="49">
        <v>10</v>
      </c>
      <c r="C12" s="29" t="s">
        <v>29</v>
      </c>
      <c r="D12" s="40">
        <f t="shared" ca="1" si="54"/>
        <v>0</v>
      </c>
      <c r="E12" s="40">
        <f t="shared" si="55"/>
        <v>10</v>
      </c>
      <c r="G12" s="40"/>
      <c r="I12" s="41">
        <v>11</v>
      </c>
      <c r="J12" s="41">
        <f t="shared" ca="1" si="45"/>
        <v>4</v>
      </c>
      <c r="K12" s="41" t="str">
        <f t="shared" ca="1" si="0"/>
        <v/>
      </c>
      <c r="L12" s="41" t="str">
        <f t="shared" ca="1" si="1"/>
        <v/>
      </c>
      <c r="M12" s="44" t="str">
        <f t="shared" ca="1" si="2"/>
        <v/>
      </c>
      <c r="N12" s="44" t="str">
        <f t="shared" ca="1" si="3"/>
        <v/>
      </c>
      <c r="O12" s="44" t="str">
        <f t="shared" ca="1" si="4"/>
        <v/>
      </c>
      <c r="P12" s="41">
        <f t="shared" ca="1" si="46"/>
        <v>2</v>
      </c>
      <c r="Q12" s="41" t="str">
        <f t="shared" ca="1" si="5"/>
        <v/>
      </c>
      <c r="R12" s="41" t="str">
        <f t="shared" ca="1" si="6"/>
        <v/>
      </c>
      <c r="S12" s="44" t="str">
        <f t="shared" ca="1" si="7"/>
        <v/>
      </c>
      <c r="T12" s="44" t="str">
        <f t="shared" ca="1" si="8"/>
        <v/>
      </c>
      <c r="U12" s="44" t="str">
        <f t="shared" ca="1" si="9"/>
        <v/>
      </c>
      <c r="V12" s="41">
        <f t="shared" ca="1" si="47"/>
        <v>2</v>
      </c>
      <c r="W12" s="41" t="str">
        <f t="shared" ca="1" si="10"/>
        <v/>
      </c>
      <c r="X12" s="41" t="str">
        <f t="shared" ca="1" si="11"/>
        <v/>
      </c>
      <c r="Y12" s="44" t="str">
        <f t="shared" ca="1" si="12"/>
        <v/>
      </c>
      <c r="Z12" s="44" t="str">
        <f t="shared" ca="1" si="13"/>
        <v/>
      </c>
      <c r="AA12" s="44" t="str">
        <f t="shared" ca="1" si="14"/>
        <v/>
      </c>
      <c r="AB12" s="41">
        <f t="shared" ca="1" si="48"/>
        <v>0</v>
      </c>
      <c r="AC12" s="41" t="str">
        <f t="shared" ca="1" si="15"/>
        <v/>
      </c>
      <c r="AD12" s="41" t="str">
        <f t="shared" ca="1" si="16"/>
        <v/>
      </c>
      <c r="AE12" s="44" t="str">
        <f t="shared" ca="1" si="17"/>
        <v/>
      </c>
      <c r="AF12" s="44" t="str">
        <f t="shared" ca="1" si="18"/>
        <v/>
      </c>
      <c r="AG12" s="44" t="str">
        <f t="shared" ca="1" si="19"/>
        <v/>
      </c>
      <c r="AH12" s="41">
        <f t="shared" ca="1" si="49"/>
        <v>3</v>
      </c>
      <c r="AI12" s="41" t="str">
        <f t="shared" ca="1" si="20"/>
        <v xml:space="preserve">  K</v>
      </c>
      <c r="AJ12" s="41">
        <f t="shared" ca="1" si="21"/>
        <v>0</v>
      </c>
      <c r="AK12" s="44" t="str">
        <f t="shared" ca="1" si="22"/>
        <v xml:space="preserve"> </v>
      </c>
      <c r="AL12" s="44" t="str">
        <f t="shared" ca="1" si="23"/>
        <v xml:space="preserve"> </v>
      </c>
      <c r="AM12" s="44" t="str">
        <f t="shared" ca="1" si="24"/>
        <v xml:space="preserve"> 
 </v>
      </c>
      <c r="AN12" s="41">
        <f t="shared" ca="1" si="50"/>
        <v>0</v>
      </c>
      <c r="AO12" s="41" t="str">
        <f t="shared" ca="1" si="25"/>
        <v/>
      </c>
      <c r="AP12" s="41" t="str">
        <f t="shared" ca="1" si="26"/>
        <v/>
      </c>
      <c r="AQ12" s="44" t="str">
        <f t="shared" ca="1" si="27"/>
        <v/>
      </c>
      <c r="AR12" s="44" t="str">
        <f t="shared" ca="1" si="28"/>
        <v/>
      </c>
      <c r="AS12" s="44" t="str">
        <f t="shared" ca="1" si="29"/>
        <v/>
      </c>
      <c r="AT12" s="41">
        <f t="shared" ca="1" si="51"/>
        <v>0</v>
      </c>
      <c r="AU12" s="41" t="str">
        <f t="shared" ca="1" si="30"/>
        <v/>
      </c>
      <c r="AV12" s="41" t="str">
        <f t="shared" ca="1" si="31"/>
        <v/>
      </c>
      <c r="AW12" s="44" t="str">
        <f t="shared" ca="1" si="32"/>
        <v/>
      </c>
      <c r="AX12" s="44" t="str">
        <f t="shared" ca="1" si="33"/>
        <v/>
      </c>
      <c r="AY12" s="44" t="str">
        <f t="shared" ca="1" si="34"/>
        <v/>
      </c>
      <c r="AZ12" s="41">
        <f t="shared" ca="1" si="52"/>
        <v>0</v>
      </c>
      <c r="BA12" s="41" t="str">
        <f t="shared" ca="1" si="35"/>
        <v/>
      </c>
      <c r="BB12" s="41" t="str">
        <f t="shared" ca="1" si="36"/>
        <v/>
      </c>
      <c r="BC12" s="44" t="str">
        <f t="shared" ca="1" si="37"/>
        <v/>
      </c>
      <c r="BD12" s="44" t="str">
        <f t="shared" ca="1" si="38"/>
        <v/>
      </c>
      <c r="BE12" s="44" t="str">
        <f t="shared" ca="1" si="39"/>
        <v/>
      </c>
      <c r="BF12" s="41">
        <f t="shared" ca="1" si="53"/>
        <v>0</v>
      </c>
      <c r="BG12" s="41" t="str">
        <f t="shared" ca="1" si="40"/>
        <v/>
      </c>
      <c r="BH12" s="41" t="str">
        <f t="shared" ca="1" si="41"/>
        <v/>
      </c>
      <c r="BI12" s="44" t="str">
        <f t="shared" ca="1" si="42"/>
        <v/>
      </c>
      <c r="BJ12" s="44" t="str">
        <f t="shared" ca="1" si="43"/>
        <v/>
      </c>
      <c r="BK12" s="44" t="str">
        <f t="shared" ca="1" si="44"/>
        <v/>
      </c>
    </row>
    <row r="13" spans="2:63" ht="18.75" customHeight="1">
      <c r="B13" s="20"/>
      <c r="C13" s="41"/>
      <c r="I13" s="41">
        <v>12</v>
      </c>
      <c r="J13" s="41">
        <f t="shared" ca="1" si="45"/>
        <v>4</v>
      </c>
      <c r="K13" s="41" t="str">
        <f t="shared" ca="1" si="0"/>
        <v/>
      </c>
      <c r="L13" s="41" t="str">
        <f t="shared" ca="1" si="1"/>
        <v/>
      </c>
      <c r="M13" s="44" t="str">
        <f t="shared" ca="1" si="2"/>
        <v/>
      </c>
      <c r="N13" s="44" t="str">
        <f t="shared" ca="1" si="3"/>
        <v/>
      </c>
      <c r="O13" s="44" t="str">
        <f t="shared" ca="1" si="4"/>
        <v/>
      </c>
      <c r="P13" s="41">
        <f t="shared" ca="1" si="46"/>
        <v>2</v>
      </c>
      <c r="Q13" s="41" t="str">
        <f t="shared" ca="1" si="5"/>
        <v/>
      </c>
      <c r="R13" s="41" t="str">
        <f t="shared" ca="1" si="6"/>
        <v/>
      </c>
      <c r="S13" s="44" t="str">
        <f t="shared" ca="1" si="7"/>
        <v/>
      </c>
      <c r="T13" s="44" t="str">
        <f t="shared" ca="1" si="8"/>
        <v/>
      </c>
      <c r="U13" s="44" t="str">
        <f t="shared" ca="1" si="9"/>
        <v/>
      </c>
      <c r="V13" s="41">
        <f t="shared" ca="1" si="47"/>
        <v>2</v>
      </c>
      <c r="W13" s="41" t="str">
        <f t="shared" ca="1" si="10"/>
        <v/>
      </c>
      <c r="X13" s="41" t="str">
        <f t="shared" ca="1" si="11"/>
        <v/>
      </c>
      <c r="Y13" s="44" t="str">
        <f t="shared" ca="1" si="12"/>
        <v/>
      </c>
      <c r="Z13" s="44" t="str">
        <f t="shared" ca="1" si="13"/>
        <v/>
      </c>
      <c r="AA13" s="44" t="str">
        <f t="shared" ca="1" si="14"/>
        <v/>
      </c>
      <c r="AB13" s="41">
        <f t="shared" ca="1" si="48"/>
        <v>0</v>
      </c>
      <c r="AC13" s="41" t="str">
        <f t="shared" ca="1" si="15"/>
        <v/>
      </c>
      <c r="AD13" s="41" t="str">
        <f t="shared" ca="1" si="16"/>
        <v/>
      </c>
      <c r="AE13" s="44" t="str">
        <f t="shared" ca="1" si="17"/>
        <v/>
      </c>
      <c r="AF13" s="44" t="str">
        <f t="shared" ca="1" si="18"/>
        <v/>
      </c>
      <c r="AG13" s="44" t="str">
        <f t="shared" ca="1" si="19"/>
        <v/>
      </c>
      <c r="AH13" s="41">
        <f t="shared" ca="1" si="49"/>
        <v>4</v>
      </c>
      <c r="AI13" s="41" t="str">
        <f t="shared" ca="1" si="20"/>
        <v xml:space="preserve">  L</v>
      </c>
      <c r="AJ13" s="41">
        <f t="shared" ca="1" si="21"/>
        <v>0</v>
      </c>
      <c r="AK13" s="44" t="str">
        <f t="shared" ca="1" si="22"/>
        <v xml:space="preserve"> </v>
      </c>
      <c r="AL13" s="44" t="str">
        <f t="shared" ca="1" si="23"/>
        <v xml:space="preserve"> </v>
      </c>
      <c r="AM13" s="44" t="str">
        <f t="shared" ca="1" si="24"/>
        <v xml:space="preserve"> 
 </v>
      </c>
      <c r="AN13" s="41">
        <f t="shared" ca="1" si="50"/>
        <v>0</v>
      </c>
      <c r="AO13" s="41" t="str">
        <f t="shared" ca="1" si="25"/>
        <v/>
      </c>
      <c r="AP13" s="41" t="str">
        <f t="shared" ca="1" si="26"/>
        <v/>
      </c>
      <c r="AQ13" s="44" t="str">
        <f t="shared" ca="1" si="27"/>
        <v/>
      </c>
      <c r="AR13" s="44" t="str">
        <f t="shared" ca="1" si="28"/>
        <v/>
      </c>
      <c r="AS13" s="44" t="str">
        <f t="shared" ca="1" si="29"/>
        <v/>
      </c>
      <c r="AT13" s="41">
        <f t="shared" ca="1" si="51"/>
        <v>0</v>
      </c>
      <c r="AU13" s="41" t="str">
        <f t="shared" ca="1" si="30"/>
        <v/>
      </c>
      <c r="AV13" s="41" t="str">
        <f t="shared" ca="1" si="31"/>
        <v/>
      </c>
      <c r="AW13" s="44" t="str">
        <f t="shared" ca="1" si="32"/>
        <v/>
      </c>
      <c r="AX13" s="44" t="str">
        <f t="shared" ca="1" si="33"/>
        <v/>
      </c>
      <c r="AY13" s="44" t="str">
        <f t="shared" ca="1" si="34"/>
        <v/>
      </c>
      <c r="AZ13" s="41">
        <f t="shared" ca="1" si="52"/>
        <v>0</v>
      </c>
      <c r="BA13" s="41" t="str">
        <f t="shared" ca="1" si="35"/>
        <v/>
      </c>
      <c r="BB13" s="41" t="str">
        <f t="shared" ca="1" si="36"/>
        <v/>
      </c>
      <c r="BC13" s="44" t="str">
        <f t="shared" ca="1" si="37"/>
        <v/>
      </c>
      <c r="BD13" s="44" t="str">
        <f t="shared" ca="1" si="38"/>
        <v/>
      </c>
      <c r="BE13" s="44" t="str">
        <f t="shared" ca="1" si="39"/>
        <v/>
      </c>
      <c r="BF13" s="41">
        <f t="shared" ca="1" si="53"/>
        <v>0</v>
      </c>
      <c r="BG13" s="41" t="str">
        <f t="shared" ca="1" si="40"/>
        <v/>
      </c>
      <c r="BH13" s="41" t="str">
        <f t="shared" ca="1" si="41"/>
        <v/>
      </c>
      <c r="BI13" s="44" t="str">
        <f t="shared" ca="1" si="42"/>
        <v/>
      </c>
      <c r="BJ13" s="44" t="str">
        <f t="shared" ca="1" si="43"/>
        <v/>
      </c>
      <c r="BK13" s="44" t="str">
        <f t="shared" ca="1" si="44"/>
        <v/>
      </c>
    </row>
    <row r="14" spans="2:63" ht="18.75" customHeight="1">
      <c r="C14" s="20"/>
      <c r="I14" s="41">
        <v>13</v>
      </c>
      <c r="J14" s="41">
        <f t="shared" ca="1" si="45"/>
        <v>4</v>
      </c>
      <c r="K14" s="41" t="str">
        <f t="shared" ca="1" si="0"/>
        <v/>
      </c>
      <c r="L14" s="41" t="str">
        <f t="shared" ca="1" si="1"/>
        <v/>
      </c>
      <c r="M14" s="44" t="str">
        <f t="shared" ca="1" si="2"/>
        <v/>
      </c>
      <c r="N14" s="44" t="str">
        <f t="shared" ca="1" si="3"/>
        <v/>
      </c>
      <c r="O14" s="44" t="str">
        <f t="shared" ca="1" si="4"/>
        <v/>
      </c>
      <c r="P14" s="41">
        <f t="shared" ca="1" si="46"/>
        <v>2</v>
      </c>
      <c r="Q14" s="41" t="str">
        <f t="shared" ca="1" si="5"/>
        <v/>
      </c>
      <c r="R14" s="41" t="str">
        <f t="shared" ca="1" si="6"/>
        <v/>
      </c>
      <c r="S14" s="44" t="str">
        <f t="shared" ca="1" si="7"/>
        <v/>
      </c>
      <c r="T14" s="44" t="str">
        <f t="shared" ca="1" si="8"/>
        <v/>
      </c>
      <c r="U14" s="44" t="str">
        <f t="shared" ca="1" si="9"/>
        <v/>
      </c>
      <c r="V14" s="41">
        <f t="shared" ca="1" si="47"/>
        <v>2</v>
      </c>
      <c r="W14" s="41" t="str">
        <f t="shared" ca="1" si="10"/>
        <v/>
      </c>
      <c r="X14" s="41" t="str">
        <f t="shared" ca="1" si="11"/>
        <v/>
      </c>
      <c r="Y14" s="44" t="str">
        <f t="shared" ca="1" si="12"/>
        <v/>
      </c>
      <c r="Z14" s="44" t="str">
        <f t="shared" ca="1" si="13"/>
        <v/>
      </c>
      <c r="AA14" s="44" t="str">
        <f t="shared" ca="1" si="14"/>
        <v/>
      </c>
      <c r="AB14" s="41">
        <f t="shared" ca="1" si="48"/>
        <v>0</v>
      </c>
      <c r="AC14" s="41" t="str">
        <f t="shared" ca="1" si="15"/>
        <v/>
      </c>
      <c r="AD14" s="41" t="str">
        <f t="shared" ca="1" si="16"/>
        <v/>
      </c>
      <c r="AE14" s="44" t="str">
        <f t="shared" ca="1" si="17"/>
        <v/>
      </c>
      <c r="AF14" s="44" t="str">
        <f t="shared" ca="1" si="18"/>
        <v/>
      </c>
      <c r="AG14" s="44" t="str">
        <f t="shared" ca="1" si="19"/>
        <v/>
      </c>
      <c r="AH14" s="41">
        <f t="shared" ca="1" si="49"/>
        <v>4</v>
      </c>
      <c r="AI14" s="41" t="str">
        <f t="shared" ca="1" si="20"/>
        <v/>
      </c>
      <c r="AJ14" s="41" t="str">
        <f t="shared" ca="1" si="21"/>
        <v/>
      </c>
      <c r="AK14" s="44" t="str">
        <f t="shared" ca="1" si="22"/>
        <v/>
      </c>
      <c r="AL14" s="44" t="str">
        <f t="shared" ca="1" si="23"/>
        <v/>
      </c>
      <c r="AM14" s="44" t="str">
        <f t="shared" ca="1" si="24"/>
        <v/>
      </c>
      <c r="AN14" s="41">
        <f t="shared" ca="1" si="50"/>
        <v>0</v>
      </c>
      <c r="AO14" s="41" t="str">
        <f t="shared" ca="1" si="25"/>
        <v/>
      </c>
      <c r="AP14" s="41" t="str">
        <f t="shared" ca="1" si="26"/>
        <v/>
      </c>
      <c r="AQ14" s="44" t="str">
        <f t="shared" ca="1" si="27"/>
        <v/>
      </c>
      <c r="AR14" s="44" t="str">
        <f t="shared" ca="1" si="28"/>
        <v/>
      </c>
      <c r="AS14" s="44" t="str">
        <f t="shared" ca="1" si="29"/>
        <v/>
      </c>
      <c r="AT14" s="41">
        <f t="shared" ca="1" si="51"/>
        <v>1</v>
      </c>
      <c r="AU14" s="41" t="str">
        <f t="shared" ca="1" si="30"/>
        <v xml:space="preserve">  M</v>
      </c>
      <c r="AV14" s="41">
        <f t="shared" ca="1" si="31"/>
        <v>0</v>
      </c>
      <c r="AW14" s="44" t="str">
        <f t="shared" ca="1" si="32"/>
        <v xml:space="preserve"> </v>
      </c>
      <c r="AX14" s="44" t="str">
        <f t="shared" ca="1" si="33"/>
        <v xml:space="preserve"> </v>
      </c>
      <c r="AY14" s="44" t="str">
        <f t="shared" ca="1" si="34"/>
        <v xml:space="preserve"> 
 </v>
      </c>
      <c r="AZ14" s="41">
        <f t="shared" ca="1" si="52"/>
        <v>0</v>
      </c>
      <c r="BA14" s="41" t="str">
        <f t="shared" ca="1" si="35"/>
        <v/>
      </c>
      <c r="BB14" s="41" t="str">
        <f t="shared" ca="1" si="36"/>
        <v/>
      </c>
      <c r="BC14" s="44" t="str">
        <f t="shared" ca="1" si="37"/>
        <v/>
      </c>
      <c r="BD14" s="44" t="str">
        <f t="shared" ca="1" si="38"/>
        <v/>
      </c>
      <c r="BE14" s="44" t="str">
        <f t="shared" ca="1" si="39"/>
        <v/>
      </c>
      <c r="BF14" s="41">
        <f t="shared" ca="1" si="53"/>
        <v>0</v>
      </c>
      <c r="BG14" s="41" t="str">
        <f t="shared" ca="1" si="40"/>
        <v/>
      </c>
      <c r="BH14" s="41" t="str">
        <f t="shared" ca="1" si="41"/>
        <v/>
      </c>
      <c r="BI14" s="44" t="str">
        <f t="shared" ca="1" si="42"/>
        <v/>
      </c>
      <c r="BJ14" s="44" t="str">
        <f t="shared" ca="1" si="43"/>
        <v/>
      </c>
      <c r="BK14" s="44" t="str">
        <f t="shared" ca="1" si="44"/>
        <v/>
      </c>
    </row>
    <row r="15" spans="2:63" ht="18.75" customHeight="1">
      <c r="C15" s="20"/>
      <c r="I15" s="41">
        <v>14</v>
      </c>
      <c r="J15" s="41">
        <f t="shared" ca="1" si="45"/>
        <v>4</v>
      </c>
      <c r="K15" s="41" t="str">
        <f t="shared" ca="1" si="0"/>
        <v/>
      </c>
      <c r="L15" s="41" t="str">
        <f t="shared" ca="1" si="1"/>
        <v/>
      </c>
      <c r="M15" s="44" t="str">
        <f t="shared" ca="1" si="2"/>
        <v/>
      </c>
      <c r="N15" s="44" t="str">
        <f t="shared" ca="1" si="3"/>
        <v/>
      </c>
      <c r="O15" s="44" t="str">
        <f t="shared" ca="1" si="4"/>
        <v/>
      </c>
      <c r="P15" s="41">
        <f t="shared" ca="1" si="46"/>
        <v>2</v>
      </c>
      <c r="Q15" s="41" t="str">
        <f t="shared" ca="1" si="5"/>
        <v/>
      </c>
      <c r="R15" s="41" t="str">
        <f t="shared" ca="1" si="6"/>
        <v/>
      </c>
      <c r="S15" s="44" t="str">
        <f t="shared" ca="1" si="7"/>
        <v/>
      </c>
      <c r="T15" s="44" t="str">
        <f t="shared" ca="1" si="8"/>
        <v/>
      </c>
      <c r="U15" s="44" t="str">
        <f t="shared" ca="1" si="9"/>
        <v/>
      </c>
      <c r="V15" s="41">
        <f t="shared" ca="1" si="47"/>
        <v>2</v>
      </c>
      <c r="W15" s="41" t="str">
        <f t="shared" ca="1" si="10"/>
        <v/>
      </c>
      <c r="X15" s="41" t="str">
        <f t="shared" ca="1" si="11"/>
        <v/>
      </c>
      <c r="Y15" s="44" t="str">
        <f t="shared" ca="1" si="12"/>
        <v/>
      </c>
      <c r="Z15" s="44" t="str">
        <f t="shared" ca="1" si="13"/>
        <v/>
      </c>
      <c r="AA15" s="44" t="str">
        <f t="shared" ca="1" si="14"/>
        <v/>
      </c>
      <c r="AB15" s="41">
        <f t="shared" ca="1" si="48"/>
        <v>0</v>
      </c>
      <c r="AC15" s="41" t="str">
        <f t="shared" ca="1" si="15"/>
        <v/>
      </c>
      <c r="AD15" s="41" t="str">
        <f t="shared" ca="1" si="16"/>
        <v/>
      </c>
      <c r="AE15" s="44" t="str">
        <f t="shared" ca="1" si="17"/>
        <v/>
      </c>
      <c r="AF15" s="44" t="str">
        <f t="shared" ca="1" si="18"/>
        <v/>
      </c>
      <c r="AG15" s="44" t="str">
        <f t="shared" ca="1" si="19"/>
        <v/>
      </c>
      <c r="AH15" s="41">
        <f t="shared" ca="1" si="49"/>
        <v>4</v>
      </c>
      <c r="AI15" s="41" t="str">
        <f t="shared" ca="1" si="20"/>
        <v/>
      </c>
      <c r="AJ15" s="41" t="str">
        <f t="shared" ca="1" si="21"/>
        <v/>
      </c>
      <c r="AK15" s="44" t="str">
        <f t="shared" ca="1" si="22"/>
        <v/>
      </c>
      <c r="AL15" s="44" t="str">
        <f t="shared" ca="1" si="23"/>
        <v/>
      </c>
      <c r="AM15" s="44" t="str">
        <f t="shared" ca="1" si="24"/>
        <v/>
      </c>
      <c r="AN15" s="41">
        <f t="shared" ca="1" si="50"/>
        <v>0</v>
      </c>
      <c r="AO15" s="41" t="str">
        <f t="shared" ca="1" si="25"/>
        <v/>
      </c>
      <c r="AP15" s="41" t="str">
        <f t="shared" ca="1" si="26"/>
        <v/>
      </c>
      <c r="AQ15" s="44" t="str">
        <f t="shared" ca="1" si="27"/>
        <v/>
      </c>
      <c r="AR15" s="44" t="str">
        <f t="shared" ca="1" si="28"/>
        <v/>
      </c>
      <c r="AS15" s="44" t="str">
        <f t="shared" ca="1" si="29"/>
        <v/>
      </c>
      <c r="AT15" s="41">
        <f t="shared" ca="1" si="51"/>
        <v>2</v>
      </c>
      <c r="AU15" s="41" t="str">
        <f t="shared" ca="1" si="30"/>
        <v xml:space="preserve">  N</v>
      </c>
      <c r="AV15" s="41">
        <f t="shared" ca="1" si="31"/>
        <v>0</v>
      </c>
      <c r="AW15" s="44" t="str">
        <f t="shared" ca="1" si="32"/>
        <v xml:space="preserve"> </v>
      </c>
      <c r="AX15" s="44" t="str">
        <f t="shared" ca="1" si="33"/>
        <v xml:space="preserve"> </v>
      </c>
      <c r="AY15" s="44" t="str">
        <f t="shared" ca="1" si="34"/>
        <v xml:space="preserve"> 
 </v>
      </c>
      <c r="AZ15" s="41">
        <f t="shared" ca="1" si="52"/>
        <v>0</v>
      </c>
      <c r="BA15" s="41" t="str">
        <f t="shared" ca="1" si="35"/>
        <v/>
      </c>
      <c r="BB15" s="41" t="str">
        <f t="shared" ca="1" si="36"/>
        <v/>
      </c>
      <c r="BC15" s="44" t="str">
        <f t="shared" ca="1" si="37"/>
        <v/>
      </c>
      <c r="BD15" s="44" t="str">
        <f t="shared" ca="1" si="38"/>
        <v/>
      </c>
      <c r="BE15" s="44" t="str">
        <f t="shared" ca="1" si="39"/>
        <v/>
      </c>
      <c r="BF15" s="41">
        <f t="shared" ca="1" si="53"/>
        <v>0</v>
      </c>
      <c r="BG15" s="41" t="str">
        <f t="shared" ca="1" si="40"/>
        <v/>
      </c>
      <c r="BH15" s="41" t="str">
        <f t="shared" ca="1" si="41"/>
        <v/>
      </c>
      <c r="BI15" s="44" t="str">
        <f t="shared" ca="1" si="42"/>
        <v/>
      </c>
      <c r="BJ15" s="44" t="str">
        <f t="shared" ca="1" si="43"/>
        <v/>
      </c>
      <c r="BK15" s="44" t="str">
        <f t="shared" ca="1" si="44"/>
        <v/>
      </c>
    </row>
    <row r="16" spans="2:63" ht="18.75" customHeight="1">
      <c r="C16" s="20"/>
      <c r="I16" s="41">
        <v>15</v>
      </c>
      <c r="J16" s="41">
        <f t="shared" ca="1" si="45"/>
        <v>4</v>
      </c>
      <c r="K16" s="41" t="str">
        <f t="shared" ca="1" si="0"/>
        <v/>
      </c>
      <c r="L16" s="41" t="str">
        <f t="shared" ca="1" si="1"/>
        <v/>
      </c>
      <c r="M16" s="44" t="str">
        <f t="shared" ca="1" si="2"/>
        <v/>
      </c>
      <c r="N16" s="44" t="str">
        <f t="shared" ca="1" si="3"/>
        <v/>
      </c>
      <c r="O16" s="44" t="str">
        <f t="shared" ca="1" si="4"/>
        <v/>
      </c>
      <c r="P16" s="41">
        <f t="shared" ca="1" si="46"/>
        <v>2</v>
      </c>
      <c r="Q16" s="41" t="str">
        <f t="shared" ca="1" si="5"/>
        <v/>
      </c>
      <c r="R16" s="41" t="str">
        <f t="shared" ca="1" si="6"/>
        <v/>
      </c>
      <c r="S16" s="44" t="str">
        <f t="shared" ca="1" si="7"/>
        <v/>
      </c>
      <c r="T16" s="44" t="str">
        <f t="shared" ca="1" si="8"/>
        <v/>
      </c>
      <c r="U16" s="44" t="str">
        <f t="shared" ca="1" si="9"/>
        <v/>
      </c>
      <c r="V16" s="41">
        <f t="shared" ca="1" si="47"/>
        <v>2</v>
      </c>
      <c r="W16" s="41" t="str">
        <f t="shared" ca="1" si="10"/>
        <v/>
      </c>
      <c r="X16" s="41" t="str">
        <f t="shared" ca="1" si="11"/>
        <v/>
      </c>
      <c r="Y16" s="44" t="str">
        <f t="shared" ca="1" si="12"/>
        <v/>
      </c>
      <c r="Z16" s="44" t="str">
        <f t="shared" ca="1" si="13"/>
        <v/>
      </c>
      <c r="AA16" s="44" t="str">
        <f t="shared" ca="1" si="14"/>
        <v/>
      </c>
      <c r="AB16" s="41">
        <f t="shared" ca="1" si="48"/>
        <v>0</v>
      </c>
      <c r="AC16" s="41" t="str">
        <f t="shared" ca="1" si="15"/>
        <v/>
      </c>
      <c r="AD16" s="41" t="str">
        <f t="shared" ca="1" si="16"/>
        <v/>
      </c>
      <c r="AE16" s="44" t="str">
        <f t="shared" ca="1" si="17"/>
        <v/>
      </c>
      <c r="AF16" s="44" t="str">
        <f t="shared" ca="1" si="18"/>
        <v/>
      </c>
      <c r="AG16" s="44" t="str">
        <f t="shared" ca="1" si="19"/>
        <v/>
      </c>
      <c r="AH16" s="41">
        <f t="shared" ca="1" si="49"/>
        <v>4</v>
      </c>
      <c r="AI16" s="41" t="str">
        <f t="shared" ca="1" si="20"/>
        <v/>
      </c>
      <c r="AJ16" s="41" t="str">
        <f t="shared" ca="1" si="21"/>
        <v/>
      </c>
      <c r="AK16" s="44" t="str">
        <f t="shared" ca="1" si="22"/>
        <v/>
      </c>
      <c r="AL16" s="44" t="str">
        <f t="shared" ca="1" si="23"/>
        <v/>
      </c>
      <c r="AM16" s="44" t="str">
        <f t="shared" ca="1" si="24"/>
        <v/>
      </c>
      <c r="AN16" s="41">
        <f t="shared" ca="1" si="50"/>
        <v>0</v>
      </c>
      <c r="AO16" s="41" t="str">
        <f t="shared" ca="1" si="25"/>
        <v/>
      </c>
      <c r="AP16" s="41" t="str">
        <f t="shared" ca="1" si="26"/>
        <v/>
      </c>
      <c r="AQ16" s="44" t="str">
        <f t="shared" ca="1" si="27"/>
        <v/>
      </c>
      <c r="AR16" s="44" t="str">
        <f t="shared" ca="1" si="28"/>
        <v/>
      </c>
      <c r="AS16" s="44" t="str">
        <f t="shared" ca="1" si="29"/>
        <v/>
      </c>
      <c r="AT16" s="41">
        <f t="shared" ca="1" si="51"/>
        <v>3</v>
      </c>
      <c r="AU16" s="41" t="str">
        <f t="shared" ca="1" si="30"/>
        <v xml:space="preserve">  O</v>
      </c>
      <c r="AV16" s="41">
        <f t="shared" ca="1" si="31"/>
        <v>0</v>
      </c>
      <c r="AW16" s="44" t="str">
        <f t="shared" ca="1" si="32"/>
        <v xml:space="preserve"> </v>
      </c>
      <c r="AX16" s="44" t="str">
        <f t="shared" ca="1" si="33"/>
        <v xml:space="preserve"> </v>
      </c>
      <c r="AY16" s="44" t="str">
        <f t="shared" ca="1" si="34"/>
        <v xml:space="preserve"> 
 </v>
      </c>
      <c r="AZ16" s="41">
        <f t="shared" ca="1" si="52"/>
        <v>0</v>
      </c>
      <c r="BA16" s="41" t="str">
        <f t="shared" ca="1" si="35"/>
        <v/>
      </c>
      <c r="BB16" s="41" t="str">
        <f t="shared" ca="1" si="36"/>
        <v/>
      </c>
      <c r="BC16" s="44" t="str">
        <f t="shared" ca="1" si="37"/>
        <v/>
      </c>
      <c r="BD16" s="44" t="str">
        <f t="shared" ca="1" si="38"/>
        <v/>
      </c>
      <c r="BE16" s="44" t="str">
        <f t="shared" ca="1" si="39"/>
        <v/>
      </c>
      <c r="BF16" s="41">
        <f t="shared" ca="1" si="53"/>
        <v>0</v>
      </c>
      <c r="BG16" s="41" t="str">
        <f t="shared" ca="1" si="40"/>
        <v/>
      </c>
      <c r="BH16" s="41" t="str">
        <f t="shared" ca="1" si="41"/>
        <v/>
      </c>
      <c r="BI16" s="44" t="str">
        <f t="shared" ca="1" si="42"/>
        <v/>
      </c>
      <c r="BJ16" s="44" t="str">
        <f t="shared" ca="1" si="43"/>
        <v/>
      </c>
      <c r="BK16" s="44" t="str">
        <f t="shared" ca="1" si="44"/>
        <v/>
      </c>
    </row>
    <row r="17" spans="1:63" ht="18.75" customHeight="1">
      <c r="C17" s="20"/>
      <c r="I17" s="41">
        <v>16</v>
      </c>
      <c r="J17" s="41">
        <f t="shared" ca="1" si="45"/>
        <v>4</v>
      </c>
      <c r="K17" s="41" t="str">
        <f t="shared" ca="1" si="0"/>
        <v/>
      </c>
      <c r="L17" s="41" t="str">
        <f t="shared" ca="1" si="1"/>
        <v/>
      </c>
      <c r="M17" s="44" t="str">
        <f t="shared" ca="1" si="2"/>
        <v/>
      </c>
      <c r="N17" s="44" t="str">
        <f t="shared" ca="1" si="3"/>
        <v/>
      </c>
      <c r="O17" s="44" t="str">
        <f t="shared" ca="1" si="4"/>
        <v/>
      </c>
      <c r="P17" s="41">
        <f t="shared" ca="1" si="46"/>
        <v>2</v>
      </c>
      <c r="Q17" s="41" t="str">
        <f t="shared" ca="1" si="5"/>
        <v/>
      </c>
      <c r="R17" s="41" t="str">
        <f t="shared" ca="1" si="6"/>
        <v/>
      </c>
      <c r="S17" s="44" t="str">
        <f t="shared" ca="1" si="7"/>
        <v/>
      </c>
      <c r="T17" s="44" t="str">
        <f t="shared" ca="1" si="8"/>
        <v/>
      </c>
      <c r="U17" s="44" t="str">
        <f t="shared" ca="1" si="9"/>
        <v/>
      </c>
      <c r="V17" s="41">
        <f t="shared" ca="1" si="47"/>
        <v>2</v>
      </c>
      <c r="W17" s="41" t="str">
        <f t="shared" ca="1" si="10"/>
        <v/>
      </c>
      <c r="X17" s="41" t="str">
        <f t="shared" ca="1" si="11"/>
        <v/>
      </c>
      <c r="Y17" s="44" t="str">
        <f t="shared" ca="1" si="12"/>
        <v/>
      </c>
      <c r="Z17" s="44" t="str">
        <f t="shared" ca="1" si="13"/>
        <v/>
      </c>
      <c r="AA17" s="44" t="str">
        <f t="shared" ca="1" si="14"/>
        <v/>
      </c>
      <c r="AB17" s="41">
        <f t="shared" ca="1" si="48"/>
        <v>0</v>
      </c>
      <c r="AC17" s="41" t="str">
        <f t="shared" ca="1" si="15"/>
        <v/>
      </c>
      <c r="AD17" s="41" t="str">
        <f t="shared" ca="1" si="16"/>
        <v/>
      </c>
      <c r="AE17" s="44" t="str">
        <f t="shared" ca="1" si="17"/>
        <v/>
      </c>
      <c r="AF17" s="44" t="str">
        <f t="shared" ca="1" si="18"/>
        <v/>
      </c>
      <c r="AG17" s="44" t="str">
        <f t="shared" ca="1" si="19"/>
        <v/>
      </c>
      <c r="AH17" s="41">
        <f t="shared" ca="1" si="49"/>
        <v>4</v>
      </c>
      <c r="AI17" s="41" t="str">
        <f t="shared" ca="1" si="20"/>
        <v/>
      </c>
      <c r="AJ17" s="41" t="str">
        <f t="shared" ca="1" si="21"/>
        <v/>
      </c>
      <c r="AK17" s="44" t="str">
        <f t="shared" ca="1" si="22"/>
        <v/>
      </c>
      <c r="AL17" s="44" t="str">
        <f t="shared" ca="1" si="23"/>
        <v/>
      </c>
      <c r="AM17" s="44" t="str">
        <f t="shared" ca="1" si="24"/>
        <v/>
      </c>
      <c r="AN17" s="41">
        <f t="shared" ca="1" si="50"/>
        <v>0</v>
      </c>
      <c r="AO17" s="41" t="str">
        <f t="shared" ca="1" si="25"/>
        <v/>
      </c>
      <c r="AP17" s="41" t="str">
        <f t="shared" ca="1" si="26"/>
        <v/>
      </c>
      <c r="AQ17" s="44" t="str">
        <f t="shared" ca="1" si="27"/>
        <v/>
      </c>
      <c r="AR17" s="44" t="str">
        <f t="shared" ca="1" si="28"/>
        <v/>
      </c>
      <c r="AS17" s="44" t="str">
        <f t="shared" ca="1" si="29"/>
        <v/>
      </c>
      <c r="AT17" s="41">
        <f t="shared" ca="1" si="51"/>
        <v>4</v>
      </c>
      <c r="AU17" s="41" t="str">
        <f t="shared" ca="1" si="30"/>
        <v xml:space="preserve">  P</v>
      </c>
      <c r="AV17" s="41">
        <f t="shared" ca="1" si="31"/>
        <v>0</v>
      </c>
      <c r="AW17" s="44" t="str">
        <f t="shared" ca="1" si="32"/>
        <v xml:space="preserve"> </v>
      </c>
      <c r="AX17" s="44" t="str">
        <f t="shared" ca="1" si="33"/>
        <v xml:space="preserve"> </v>
      </c>
      <c r="AY17" s="44" t="str">
        <f t="shared" ca="1" si="34"/>
        <v xml:space="preserve"> 
 </v>
      </c>
      <c r="AZ17" s="41">
        <f t="shared" ca="1" si="52"/>
        <v>0</v>
      </c>
      <c r="BA17" s="41" t="str">
        <f t="shared" ca="1" si="35"/>
        <v/>
      </c>
      <c r="BB17" s="41" t="str">
        <f t="shared" ca="1" si="36"/>
        <v/>
      </c>
      <c r="BC17" s="44" t="str">
        <f t="shared" ca="1" si="37"/>
        <v/>
      </c>
      <c r="BD17" s="44" t="str">
        <f t="shared" ca="1" si="38"/>
        <v/>
      </c>
      <c r="BE17" s="44" t="str">
        <f t="shared" ca="1" si="39"/>
        <v/>
      </c>
      <c r="BF17" s="41">
        <f t="shared" ca="1" si="53"/>
        <v>0</v>
      </c>
      <c r="BG17" s="41" t="str">
        <f t="shared" ca="1" si="40"/>
        <v/>
      </c>
      <c r="BH17" s="41" t="str">
        <f t="shared" ca="1" si="41"/>
        <v/>
      </c>
      <c r="BI17" s="44" t="str">
        <f t="shared" ca="1" si="42"/>
        <v/>
      </c>
      <c r="BJ17" s="44" t="str">
        <f t="shared" ca="1" si="43"/>
        <v/>
      </c>
      <c r="BK17" s="44" t="str">
        <f t="shared" ca="1" si="44"/>
        <v/>
      </c>
    </row>
    <row r="18" spans="1:63" ht="18.75" customHeight="1">
      <c r="B18" s="41">
        <v>0</v>
      </c>
      <c r="C18" s="45"/>
      <c r="E18" s="41">
        <v>0</v>
      </c>
      <c r="I18" s="41">
        <v>17</v>
      </c>
      <c r="J18" s="41">
        <f t="shared" ca="1" si="45"/>
        <v>4</v>
      </c>
      <c r="K18" s="41" t="str">
        <f t="shared" ca="1" si="0"/>
        <v/>
      </c>
      <c r="L18" s="41" t="str">
        <f t="shared" ca="1" si="1"/>
        <v/>
      </c>
      <c r="M18" s="44" t="str">
        <f t="shared" ca="1" si="2"/>
        <v/>
      </c>
      <c r="N18" s="44" t="str">
        <f t="shared" ca="1" si="3"/>
        <v/>
      </c>
      <c r="O18" s="44" t="str">
        <f t="shared" ca="1" si="4"/>
        <v/>
      </c>
      <c r="P18" s="41">
        <f t="shared" ca="1" si="46"/>
        <v>2</v>
      </c>
      <c r="Q18" s="41" t="str">
        <f t="shared" ca="1" si="5"/>
        <v/>
      </c>
      <c r="R18" s="41" t="str">
        <f t="shared" ca="1" si="6"/>
        <v/>
      </c>
      <c r="S18" s="44" t="str">
        <f t="shared" ca="1" si="7"/>
        <v/>
      </c>
      <c r="T18" s="44" t="str">
        <f t="shared" ca="1" si="8"/>
        <v/>
      </c>
      <c r="U18" s="44" t="str">
        <f t="shared" ca="1" si="9"/>
        <v/>
      </c>
      <c r="V18" s="41">
        <f t="shared" ca="1" si="47"/>
        <v>2</v>
      </c>
      <c r="W18" s="41" t="str">
        <f t="shared" ca="1" si="10"/>
        <v/>
      </c>
      <c r="X18" s="41" t="str">
        <f t="shared" ca="1" si="11"/>
        <v/>
      </c>
      <c r="Y18" s="44" t="str">
        <f t="shared" ca="1" si="12"/>
        <v/>
      </c>
      <c r="Z18" s="44" t="str">
        <f t="shared" ca="1" si="13"/>
        <v/>
      </c>
      <c r="AA18" s="44" t="str">
        <f t="shared" ca="1" si="14"/>
        <v/>
      </c>
      <c r="AB18" s="41">
        <f t="shared" ca="1" si="48"/>
        <v>0</v>
      </c>
      <c r="AC18" s="41" t="str">
        <f t="shared" ca="1" si="15"/>
        <v/>
      </c>
      <c r="AD18" s="41" t="str">
        <f t="shared" ca="1" si="16"/>
        <v/>
      </c>
      <c r="AE18" s="44" t="str">
        <f t="shared" ca="1" si="17"/>
        <v/>
      </c>
      <c r="AF18" s="44" t="str">
        <f t="shared" ca="1" si="18"/>
        <v/>
      </c>
      <c r="AG18" s="44" t="str">
        <f t="shared" ca="1" si="19"/>
        <v/>
      </c>
      <c r="AH18" s="41">
        <f t="shared" ca="1" si="49"/>
        <v>4</v>
      </c>
      <c r="AI18" s="41" t="str">
        <f t="shared" ca="1" si="20"/>
        <v/>
      </c>
      <c r="AJ18" s="41" t="str">
        <f t="shared" ca="1" si="21"/>
        <v/>
      </c>
      <c r="AK18" s="44" t="str">
        <f t="shared" ca="1" si="22"/>
        <v/>
      </c>
      <c r="AL18" s="44" t="str">
        <f t="shared" ca="1" si="23"/>
        <v/>
      </c>
      <c r="AM18" s="44" t="str">
        <f t="shared" ca="1" si="24"/>
        <v/>
      </c>
      <c r="AN18" s="41">
        <f t="shared" ca="1" si="50"/>
        <v>0</v>
      </c>
      <c r="AO18" s="41" t="str">
        <f t="shared" ca="1" si="25"/>
        <v/>
      </c>
      <c r="AP18" s="41" t="str">
        <f t="shared" ca="1" si="26"/>
        <v/>
      </c>
      <c r="AQ18" s="44" t="str">
        <f t="shared" ca="1" si="27"/>
        <v/>
      </c>
      <c r="AR18" s="44" t="str">
        <f t="shared" ca="1" si="28"/>
        <v/>
      </c>
      <c r="AS18" s="44" t="str">
        <f t="shared" ca="1" si="29"/>
        <v/>
      </c>
      <c r="AT18" s="41">
        <f t="shared" ca="1" si="51"/>
        <v>4</v>
      </c>
      <c r="AU18" s="41" t="str">
        <f t="shared" ca="1" si="30"/>
        <v/>
      </c>
      <c r="AV18" s="41" t="str">
        <f t="shared" ca="1" si="31"/>
        <v/>
      </c>
      <c r="AW18" s="44" t="str">
        <f t="shared" ca="1" si="32"/>
        <v/>
      </c>
      <c r="AX18" s="44" t="str">
        <f t="shared" ca="1" si="33"/>
        <v/>
      </c>
      <c r="AY18" s="44" t="str">
        <f t="shared" ca="1" si="34"/>
        <v/>
      </c>
      <c r="AZ18" s="41">
        <f t="shared" ca="1" si="52"/>
        <v>0</v>
      </c>
      <c r="BA18" s="41" t="str">
        <f t="shared" ca="1" si="35"/>
        <v/>
      </c>
      <c r="BB18" s="41" t="str">
        <f t="shared" ca="1" si="36"/>
        <v/>
      </c>
      <c r="BC18" s="44" t="str">
        <f t="shared" ca="1" si="37"/>
        <v/>
      </c>
      <c r="BD18" s="44" t="str">
        <f t="shared" ca="1" si="38"/>
        <v/>
      </c>
      <c r="BE18" s="44" t="str">
        <f t="shared" ca="1" si="39"/>
        <v/>
      </c>
      <c r="BF18" s="41">
        <f t="shared" ca="1" si="53"/>
        <v>1</v>
      </c>
      <c r="BG18" s="41" t="str">
        <f t="shared" ca="1" si="40"/>
        <v xml:space="preserve">  Q</v>
      </c>
      <c r="BH18" s="41">
        <f t="shared" ca="1" si="41"/>
        <v>0</v>
      </c>
      <c r="BI18" s="44" t="str">
        <f t="shared" ca="1" si="42"/>
        <v xml:space="preserve"> </v>
      </c>
      <c r="BJ18" s="44" t="str">
        <f t="shared" ca="1" si="43"/>
        <v xml:space="preserve"> </v>
      </c>
      <c r="BK18" s="44" t="str">
        <f t="shared" ca="1" si="44"/>
        <v xml:space="preserve"> 
 </v>
      </c>
    </row>
    <row r="19" spans="1:63" ht="18.75" customHeight="1">
      <c r="A19" s="41">
        <f t="shared" ref="A19:A50" ca="1" si="56">IFERROR(VLOOKUP(C19,$C$3:$E$12,3,FALSE),"")</f>
        <v>1</v>
      </c>
      <c r="B19" s="41">
        <f ca="1">IF(C19="","",IF(C18=C19,B18+1,1))</f>
        <v>1</v>
      </c>
      <c r="C19" s="50" t="str">
        <f t="shared" ref="C19:C50" ca="1" si="57">IF(ISERROR(INDEX(College,MATCH(D19,Organisme,0))),"",INDEX(College,MATCH(D19,Organisme,0)))</f>
        <v>C1</v>
      </c>
      <c r="D19" s="56" t="str">
        <f t="array" aca="1" ref="D19" ca="1">IFERROR(INDEX(Organisme,MATCH(0,COUNTIF($D$18:D18,Organisme),0)),"")</f>
        <v>O1</v>
      </c>
      <c r="E19" s="41">
        <f ca="1">IF(C19&lt;&gt;"",E18+1,E18)</f>
        <v>1</v>
      </c>
      <c r="I19" s="41">
        <v>18</v>
      </c>
      <c r="J19" s="41">
        <f t="shared" ca="1" si="45"/>
        <v>4</v>
      </c>
      <c r="K19" s="41" t="str">
        <f t="shared" ca="1" si="0"/>
        <v/>
      </c>
      <c r="L19" s="41" t="str">
        <f t="shared" ca="1" si="1"/>
        <v/>
      </c>
      <c r="M19" s="44" t="str">
        <f t="shared" ca="1" si="2"/>
        <v/>
      </c>
      <c r="N19" s="44" t="str">
        <f t="shared" ca="1" si="3"/>
        <v/>
      </c>
      <c r="O19" s="44" t="str">
        <f t="shared" ca="1" si="4"/>
        <v/>
      </c>
      <c r="P19" s="41">
        <f t="shared" ca="1" si="46"/>
        <v>2</v>
      </c>
      <c r="Q19" s="41" t="str">
        <f t="shared" ca="1" si="5"/>
        <v/>
      </c>
      <c r="R19" s="41" t="str">
        <f t="shared" ca="1" si="6"/>
        <v/>
      </c>
      <c r="S19" s="44" t="str">
        <f t="shared" ca="1" si="7"/>
        <v/>
      </c>
      <c r="T19" s="44" t="str">
        <f t="shared" ca="1" si="8"/>
        <v/>
      </c>
      <c r="U19" s="44" t="str">
        <f t="shared" ca="1" si="9"/>
        <v/>
      </c>
      <c r="V19" s="41">
        <f t="shared" ca="1" si="47"/>
        <v>2</v>
      </c>
      <c r="W19" s="41" t="str">
        <f t="shared" ca="1" si="10"/>
        <v/>
      </c>
      <c r="X19" s="41" t="str">
        <f t="shared" ca="1" si="11"/>
        <v/>
      </c>
      <c r="Y19" s="44" t="str">
        <f t="shared" ca="1" si="12"/>
        <v/>
      </c>
      <c r="Z19" s="44" t="str">
        <f t="shared" ca="1" si="13"/>
        <v/>
      </c>
      <c r="AA19" s="44" t="str">
        <f t="shared" ca="1" si="14"/>
        <v/>
      </c>
      <c r="AB19" s="41">
        <f t="shared" ca="1" si="48"/>
        <v>0</v>
      </c>
      <c r="AC19" s="41" t="str">
        <f t="shared" ca="1" si="15"/>
        <v/>
      </c>
      <c r="AD19" s="41" t="str">
        <f t="shared" ca="1" si="16"/>
        <v/>
      </c>
      <c r="AE19" s="44" t="str">
        <f t="shared" ca="1" si="17"/>
        <v/>
      </c>
      <c r="AF19" s="44" t="str">
        <f t="shared" ca="1" si="18"/>
        <v/>
      </c>
      <c r="AG19" s="44" t="str">
        <f t="shared" ca="1" si="19"/>
        <v/>
      </c>
      <c r="AH19" s="41">
        <f t="shared" ca="1" si="49"/>
        <v>4</v>
      </c>
      <c r="AI19" s="41" t="str">
        <f t="shared" ca="1" si="20"/>
        <v/>
      </c>
      <c r="AJ19" s="41" t="str">
        <f t="shared" ca="1" si="21"/>
        <v/>
      </c>
      <c r="AK19" s="44" t="str">
        <f t="shared" ca="1" si="22"/>
        <v/>
      </c>
      <c r="AL19" s="44" t="str">
        <f t="shared" ca="1" si="23"/>
        <v/>
      </c>
      <c r="AM19" s="44" t="str">
        <f t="shared" ca="1" si="24"/>
        <v/>
      </c>
      <c r="AN19" s="41">
        <f t="shared" ca="1" si="50"/>
        <v>1</v>
      </c>
      <c r="AO19" s="41" t="str">
        <f t="shared" ca="1" si="25"/>
        <v xml:space="preserve">  R</v>
      </c>
      <c r="AP19" s="41">
        <f t="shared" ca="1" si="26"/>
        <v>0</v>
      </c>
      <c r="AQ19" s="44" t="str">
        <f t="shared" ca="1" si="27"/>
        <v xml:space="preserve"> </v>
      </c>
      <c r="AR19" s="44" t="str">
        <f t="shared" ca="1" si="28"/>
        <v xml:space="preserve"> </v>
      </c>
      <c r="AS19" s="44" t="str">
        <f t="shared" ca="1" si="29"/>
        <v xml:space="preserve"> 
 </v>
      </c>
      <c r="AT19" s="41">
        <f t="shared" ca="1" si="51"/>
        <v>4</v>
      </c>
      <c r="AU19" s="41" t="str">
        <f t="shared" ca="1" si="30"/>
        <v/>
      </c>
      <c r="AV19" s="41" t="str">
        <f t="shared" ca="1" si="31"/>
        <v/>
      </c>
      <c r="AW19" s="44" t="str">
        <f t="shared" ca="1" si="32"/>
        <v/>
      </c>
      <c r="AX19" s="44" t="str">
        <f t="shared" ca="1" si="33"/>
        <v/>
      </c>
      <c r="AY19" s="44" t="str">
        <f t="shared" ca="1" si="34"/>
        <v/>
      </c>
      <c r="AZ19" s="41">
        <f t="shared" ca="1" si="52"/>
        <v>0</v>
      </c>
      <c r="BA19" s="41" t="str">
        <f t="shared" ca="1" si="35"/>
        <v/>
      </c>
      <c r="BB19" s="41" t="str">
        <f t="shared" ca="1" si="36"/>
        <v/>
      </c>
      <c r="BC19" s="44" t="str">
        <f t="shared" ca="1" si="37"/>
        <v/>
      </c>
      <c r="BD19" s="44" t="str">
        <f t="shared" ca="1" si="38"/>
        <v/>
      </c>
      <c r="BE19" s="44" t="str">
        <f t="shared" ca="1" si="39"/>
        <v/>
      </c>
      <c r="BF19" s="41">
        <f t="shared" ca="1" si="53"/>
        <v>1</v>
      </c>
      <c r="BG19" s="41" t="str">
        <f t="shared" ca="1" si="40"/>
        <v/>
      </c>
      <c r="BH19" s="41" t="str">
        <f t="shared" ca="1" si="41"/>
        <v/>
      </c>
      <c r="BI19" s="44" t="str">
        <f t="shared" ca="1" si="42"/>
        <v/>
      </c>
      <c r="BJ19" s="44" t="str">
        <f t="shared" ca="1" si="43"/>
        <v/>
      </c>
      <c r="BK19" s="44" t="str">
        <f t="shared" ca="1" si="44"/>
        <v/>
      </c>
    </row>
    <row r="20" spans="1:63" ht="18.75" customHeight="1">
      <c r="A20" s="41">
        <f t="shared" ca="1" si="56"/>
        <v>2</v>
      </c>
      <c r="B20" s="41">
        <f t="shared" ref="B20:B83" ca="1" si="58">IF(C20="","",IF(C19=C20,B19+1,1))</f>
        <v>1</v>
      </c>
      <c r="C20" s="51" t="str">
        <f t="shared" ca="1" si="57"/>
        <v>C2</v>
      </c>
      <c r="D20" s="52" t="str">
        <f t="array" aca="1" ref="D20" ca="1">IFERROR(INDEX(Organisme,MATCH(0,COUNTIF($D$18:D19,Organisme),0)),"")</f>
        <v>O2</v>
      </c>
      <c r="E20" s="41">
        <f t="shared" ref="E20:E83" ca="1" si="59">IF(C20&lt;&gt;"",E19+1,E19)</f>
        <v>2</v>
      </c>
      <c r="I20" s="41">
        <v>19</v>
      </c>
      <c r="J20" s="41">
        <f t="shared" ca="1" si="45"/>
        <v>4</v>
      </c>
      <c r="K20" s="41" t="str">
        <f t="shared" ca="1" si="0"/>
        <v/>
      </c>
      <c r="L20" s="41" t="str">
        <f t="shared" ca="1" si="1"/>
        <v/>
      </c>
      <c r="M20" s="44" t="str">
        <f t="shared" ca="1" si="2"/>
        <v/>
      </c>
      <c r="N20" s="44" t="str">
        <f t="shared" ca="1" si="3"/>
        <v/>
      </c>
      <c r="O20" s="44" t="str">
        <f t="shared" ca="1" si="4"/>
        <v/>
      </c>
      <c r="P20" s="41">
        <f t="shared" ca="1" si="46"/>
        <v>2</v>
      </c>
      <c r="Q20" s="41" t="str">
        <f t="shared" ca="1" si="5"/>
        <v/>
      </c>
      <c r="R20" s="41" t="str">
        <f t="shared" ca="1" si="6"/>
        <v/>
      </c>
      <c r="S20" s="44" t="str">
        <f t="shared" ca="1" si="7"/>
        <v/>
      </c>
      <c r="T20" s="44" t="str">
        <f t="shared" ca="1" si="8"/>
        <v/>
      </c>
      <c r="U20" s="44" t="str">
        <f t="shared" ca="1" si="9"/>
        <v/>
      </c>
      <c r="V20" s="41">
        <f t="shared" ca="1" si="47"/>
        <v>2</v>
      </c>
      <c r="W20" s="41" t="str">
        <f t="shared" ca="1" si="10"/>
        <v/>
      </c>
      <c r="X20" s="41" t="str">
        <f t="shared" ca="1" si="11"/>
        <v/>
      </c>
      <c r="Y20" s="44" t="str">
        <f t="shared" ca="1" si="12"/>
        <v/>
      </c>
      <c r="Z20" s="44" t="str">
        <f t="shared" ca="1" si="13"/>
        <v/>
      </c>
      <c r="AA20" s="44" t="str">
        <f t="shared" ca="1" si="14"/>
        <v/>
      </c>
      <c r="AB20" s="41">
        <f t="shared" ca="1" si="48"/>
        <v>0</v>
      </c>
      <c r="AC20" s="41" t="str">
        <f t="shared" ca="1" si="15"/>
        <v/>
      </c>
      <c r="AD20" s="41" t="str">
        <f t="shared" ca="1" si="16"/>
        <v/>
      </c>
      <c r="AE20" s="44" t="str">
        <f t="shared" ca="1" si="17"/>
        <v/>
      </c>
      <c r="AF20" s="44" t="str">
        <f t="shared" ca="1" si="18"/>
        <v/>
      </c>
      <c r="AG20" s="44" t="str">
        <f t="shared" ca="1" si="19"/>
        <v/>
      </c>
      <c r="AH20" s="41">
        <f t="shared" ca="1" si="49"/>
        <v>4</v>
      </c>
      <c r="AI20" s="41" t="str">
        <f t="shared" ca="1" si="20"/>
        <v/>
      </c>
      <c r="AJ20" s="41" t="str">
        <f t="shared" ca="1" si="21"/>
        <v/>
      </c>
      <c r="AK20" s="44" t="str">
        <f t="shared" ca="1" si="22"/>
        <v/>
      </c>
      <c r="AL20" s="44" t="str">
        <f t="shared" ca="1" si="23"/>
        <v/>
      </c>
      <c r="AM20" s="44" t="str">
        <f t="shared" ca="1" si="24"/>
        <v/>
      </c>
      <c r="AN20" s="41">
        <f t="shared" ca="1" si="50"/>
        <v>1</v>
      </c>
      <c r="AO20" s="41" t="str">
        <f t="shared" ca="1" si="25"/>
        <v/>
      </c>
      <c r="AP20" s="41" t="str">
        <f t="shared" ca="1" si="26"/>
        <v/>
      </c>
      <c r="AQ20" s="44" t="str">
        <f t="shared" ca="1" si="27"/>
        <v/>
      </c>
      <c r="AR20" s="44" t="str">
        <f t="shared" ca="1" si="28"/>
        <v/>
      </c>
      <c r="AS20" s="44" t="str">
        <f t="shared" ca="1" si="29"/>
        <v/>
      </c>
      <c r="AT20" s="41">
        <f t="shared" ca="1" si="51"/>
        <v>4</v>
      </c>
      <c r="AU20" s="41" t="str">
        <f t="shared" ca="1" si="30"/>
        <v/>
      </c>
      <c r="AV20" s="41" t="str">
        <f t="shared" ca="1" si="31"/>
        <v/>
      </c>
      <c r="AW20" s="44" t="str">
        <f t="shared" ca="1" si="32"/>
        <v/>
      </c>
      <c r="AX20" s="44" t="str">
        <f t="shared" ca="1" si="33"/>
        <v/>
      </c>
      <c r="AY20" s="44" t="str">
        <f t="shared" ca="1" si="34"/>
        <v/>
      </c>
      <c r="AZ20" s="41">
        <f t="shared" ca="1" si="52"/>
        <v>0</v>
      </c>
      <c r="BA20" s="41" t="str">
        <f t="shared" ca="1" si="35"/>
        <v/>
      </c>
      <c r="BB20" s="41" t="str">
        <f t="shared" ca="1" si="36"/>
        <v/>
      </c>
      <c r="BC20" s="44" t="str">
        <f t="shared" ca="1" si="37"/>
        <v/>
      </c>
      <c r="BD20" s="44" t="str">
        <f t="shared" ca="1" si="38"/>
        <v/>
      </c>
      <c r="BE20" s="44" t="str">
        <f t="shared" ca="1" si="39"/>
        <v/>
      </c>
      <c r="BF20" s="41">
        <f t="shared" ca="1" si="53"/>
        <v>2</v>
      </c>
      <c r="BG20" s="41" t="str">
        <f t="shared" ca="1" si="40"/>
        <v xml:space="preserve">  S</v>
      </c>
      <c r="BH20" s="41">
        <f t="shared" ca="1" si="41"/>
        <v>0</v>
      </c>
      <c r="BI20" s="44" t="str">
        <f t="shared" ca="1" si="42"/>
        <v xml:space="preserve"> </v>
      </c>
      <c r="BJ20" s="44" t="str">
        <f t="shared" ca="1" si="43"/>
        <v xml:space="preserve"> </v>
      </c>
      <c r="BK20" s="44" t="str">
        <f t="shared" ca="1" si="44"/>
        <v xml:space="preserve"> 
 </v>
      </c>
    </row>
    <row r="21" spans="1:63" ht="18.75" customHeight="1">
      <c r="A21" s="41">
        <f t="shared" ca="1" si="56"/>
        <v>3</v>
      </c>
      <c r="B21" s="41">
        <f t="shared" ca="1" si="58"/>
        <v>1</v>
      </c>
      <c r="C21" s="51" t="str">
        <f t="shared" ca="1" si="57"/>
        <v>C3</v>
      </c>
      <c r="D21" s="52" t="str">
        <f t="array" aca="1" ref="D21" ca="1">IFERROR(INDEX(Organisme,MATCH(0,COUNTIF($D$18:D20,Organisme),0)),"")</f>
        <v>O3</v>
      </c>
      <c r="E21" s="41">
        <f t="shared" ca="1" si="59"/>
        <v>3</v>
      </c>
      <c r="I21" s="41">
        <v>20</v>
      </c>
      <c r="J21" s="41">
        <f t="shared" ca="1" si="45"/>
        <v>4</v>
      </c>
      <c r="K21" s="41" t="str">
        <f t="shared" ca="1" si="0"/>
        <v/>
      </c>
      <c r="L21" s="41" t="str">
        <f t="shared" ca="1" si="1"/>
        <v/>
      </c>
      <c r="M21" s="44" t="str">
        <f t="shared" ca="1" si="2"/>
        <v/>
      </c>
      <c r="N21" s="44" t="str">
        <f t="shared" ca="1" si="3"/>
        <v/>
      </c>
      <c r="O21" s="44" t="str">
        <f t="shared" ca="1" si="4"/>
        <v/>
      </c>
      <c r="P21" s="41">
        <f t="shared" ca="1" si="46"/>
        <v>2</v>
      </c>
      <c r="Q21" s="41" t="str">
        <f t="shared" ca="1" si="5"/>
        <v/>
      </c>
      <c r="R21" s="41" t="str">
        <f t="shared" ca="1" si="6"/>
        <v/>
      </c>
      <c r="S21" s="44" t="str">
        <f t="shared" ca="1" si="7"/>
        <v/>
      </c>
      <c r="T21" s="44" t="str">
        <f t="shared" ca="1" si="8"/>
        <v/>
      </c>
      <c r="U21" s="44" t="str">
        <f t="shared" ca="1" si="9"/>
        <v/>
      </c>
      <c r="V21" s="41">
        <f t="shared" ca="1" si="47"/>
        <v>2</v>
      </c>
      <c r="W21" s="41" t="str">
        <f t="shared" ca="1" si="10"/>
        <v/>
      </c>
      <c r="X21" s="41" t="str">
        <f t="shared" ca="1" si="11"/>
        <v/>
      </c>
      <c r="Y21" s="44" t="str">
        <f t="shared" ca="1" si="12"/>
        <v/>
      </c>
      <c r="Z21" s="44" t="str">
        <f t="shared" ca="1" si="13"/>
        <v/>
      </c>
      <c r="AA21" s="44" t="str">
        <f t="shared" ca="1" si="14"/>
        <v/>
      </c>
      <c r="AB21" s="41">
        <f t="shared" ca="1" si="48"/>
        <v>0</v>
      </c>
      <c r="AC21" s="41" t="str">
        <f t="shared" ca="1" si="15"/>
        <v/>
      </c>
      <c r="AD21" s="41" t="str">
        <f t="shared" ca="1" si="16"/>
        <v/>
      </c>
      <c r="AE21" s="44" t="str">
        <f t="shared" ca="1" si="17"/>
        <v/>
      </c>
      <c r="AF21" s="44" t="str">
        <f t="shared" ca="1" si="18"/>
        <v/>
      </c>
      <c r="AG21" s="44" t="str">
        <f t="shared" ca="1" si="19"/>
        <v/>
      </c>
      <c r="AH21" s="41">
        <f t="shared" ca="1" si="49"/>
        <v>4</v>
      </c>
      <c r="AI21" s="41" t="str">
        <f t="shared" ca="1" si="20"/>
        <v/>
      </c>
      <c r="AJ21" s="41" t="str">
        <f t="shared" ca="1" si="21"/>
        <v/>
      </c>
      <c r="AK21" s="44" t="str">
        <f t="shared" ca="1" si="22"/>
        <v/>
      </c>
      <c r="AL21" s="44" t="str">
        <f t="shared" ca="1" si="23"/>
        <v/>
      </c>
      <c r="AM21" s="44" t="str">
        <f t="shared" ca="1" si="24"/>
        <v/>
      </c>
      <c r="AN21" s="41">
        <f t="shared" ca="1" si="50"/>
        <v>2</v>
      </c>
      <c r="AO21" s="41" t="str">
        <f t="shared" ca="1" si="25"/>
        <v xml:space="preserve">  T</v>
      </c>
      <c r="AP21" s="41">
        <f t="shared" ca="1" si="26"/>
        <v>0</v>
      </c>
      <c r="AQ21" s="44" t="str">
        <f t="shared" ca="1" si="27"/>
        <v xml:space="preserve"> </v>
      </c>
      <c r="AR21" s="44" t="str">
        <f t="shared" ca="1" si="28"/>
        <v xml:space="preserve"> </v>
      </c>
      <c r="AS21" s="44" t="str">
        <f t="shared" ca="1" si="29"/>
        <v xml:space="preserve"> 
 </v>
      </c>
      <c r="AT21" s="41">
        <f t="shared" ca="1" si="51"/>
        <v>4</v>
      </c>
      <c r="AU21" s="41" t="str">
        <f t="shared" ca="1" si="30"/>
        <v/>
      </c>
      <c r="AV21" s="41" t="str">
        <f t="shared" ca="1" si="31"/>
        <v/>
      </c>
      <c r="AW21" s="44" t="str">
        <f t="shared" ca="1" si="32"/>
        <v/>
      </c>
      <c r="AX21" s="44" t="str">
        <f t="shared" ca="1" si="33"/>
        <v/>
      </c>
      <c r="AY21" s="44" t="str">
        <f t="shared" ca="1" si="34"/>
        <v/>
      </c>
      <c r="AZ21" s="41">
        <f t="shared" ca="1" si="52"/>
        <v>0</v>
      </c>
      <c r="BA21" s="41" t="str">
        <f t="shared" ca="1" si="35"/>
        <v/>
      </c>
      <c r="BB21" s="41" t="str">
        <f t="shared" ca="1" si="36"/>
        <v/>
      </c>
      <c r="BC21" s="44" t="str">
        <f t="shared" ca="1" si="37"/>
        <v/>
      </c>
      <c r="BD21" s="44" t="str">
        <f t="shared" ca="1" si="38"/>
        <v/>
      </c>
      <c r="BE21" s="44" t="str">
        <f t="shared" ca="1" si="39"/>
        <v/>
      </c>
      <c r="BF21" s="41">
        <f t="shared" ca="1" si="53"/>
        <v>2</v>
      </c>
      <c r="BG21" s="41" t="str">
        <f t="shared" ca="1" si="40"/>
        <v/>
      </c>
      <c r="BH21" s="41" t="str">
        <f t="shared" ca="1" si="41"/>
        <v/>
      </c>
      <c r="BI21" s="44" t="str">
        <f t="shared" ca="1" si="42"/>
        <v/>
      </c>
      <c r="BJ21" s="44" t="str">
        <f t="shared" ca="1" si="43"/>
        <v/>
      </c>
      <c r="BK21" s="44" t="str">
        <f t="shared" ca="1" si="44"/>
        <v/>
      </c>
    </row>
    <row r="22" spans="1:63" ht="18.75" customHeight="1">
      <c r="A22" s="41">
        <f t="shared" ca="1" si="56"/>
        <v>4</v>
      </c>
      <c r="B22" s="41">
        <f t="shared" ca="1" si="58"/>
        <v>1</v>
      </c>
      <c r="C22" s="51" t="str">
        <f t="shared" ca="1" si="57"/>
        <v>C4</v>
      </c>
      <c r="D22" s="52" t="str">
        <f t="array" aca="1" ref="D22" ca="1">IFERROR(INDEX(Organisme,MATCH(0,COUNTIF($D$18:D21,Organisme),0)),"")</f>
        <v>O4</v>
      </c>
      <c r="E22" s="41">
        <f t="shared" ca="1" si="59"/>
        <v>4</v>
      </c>
      <c r="I22" s="41">
        <v>21</v>
      </c>
      <c r="J22" s="41">
        <f t="shared" ca="1" si="45"/>
        <v>4</v>
      </c>
      <c r="K22" s="41" t="str">
        <f t="shared" ca="1" si="0"/>
        <v/>
      </c>
      <c r="L22" s="41" t="str">
        <f t="shared" ca="1" si="1"/>
        <v/>
      </c>
      <c r="M22" s="44" t="str">
        <f t="shared" ca="1" si="2"/>
        <v/>
      </c>
      <c r="N22" s="44" t="str">
        <f t="shared" ca="1" si="3"/>
        <v/>
      </c>
      <c r="O22" s="44" t="str">
        <f t="shared" ca="1" si="4"/>
        <v/>
      </c>
      <c r="P22" s="41">
        <f t="shared" ca="1" si="46"/>
        <v>2</v>
      </c>
      <c r="Q22" s="41" t="str">
        <f t="shared" ca="1" si="5"/>
        <v/>
      </c>
      <c r="R22" s="41" t="str">
        <f t="shared" ca="1" si="6"/>
        <v/>
      </c>
      <c r="S22" s="44" t="str">
        <f t="shared" ca="1" si="7"/>
        <v/>
      </c>
      <c r="T22" s="44" t="str">
        <f t="shared" ca="1" si="8"/>
        <v/>
      </c>
      <c r="U22" s="44" t="str">
        <f t="shared" ca="1" si="9"/>
        <v/>
      </c>
      <c r="V22" s="41">
        <f t="shared" ca="1" si="47"/>
        <v>2</v>
      </c>
      <c r="W22" s="41" t="str">
        <f t="shared" ca="1" si="10"/>
        <v/>
      </c>
      <c r="X22" s="41" t="str">
        <f t="shared" ca="1" si="11"/>
        <v/>
      </c>
      <c r="Y22" s="44" t="str">
        <f t="shared" ca="1" si="12"/>
        <v/>
      </c>
      <c r="Z22" s="44" t="str">
        <f t="shared" ca="1" si="13"/>
        <v/>
      </c>
      <c r="AA22" s="44" t="str">
        <f t="shared" ca="1" si="14"/>
        <v/>
      </c>
      <c r="AB22" s="41">
        <f t="shared" ca="1" si="48"/>
        <v>0</v>
      </c>
      <c r="AC22" s="41" t="str">
        <f t="shared" ca="1" si="15"/>
        <v/>
      </c>
      <c r="AD22" s="41" t="str">
        <f t="shared" ca="1" si="16"/>
        <v/>
      </c>
      <c r="AE22" s="44" t="str">
        <f t="shared" ca="1" si="17"/>
        <v/>
      </c>
      <c r="AF22" s="44" t="str">
        <f t="shared" ca="1" si="18"/>
        <v/>
      </c>
      <c r="AG22" s="44" t="str">
        <f t="shared" ca="1" si="19"/>
        <v/>
      </c>
      <c r="AH22" s="41">
        <f t="shared" ca="1" si="49"/>
        <v>4</v>
      </c>
      <c r="AI22" s="41" t="str">
        <f t="shared" ca="1" si="20"/>
        <v/>
      </c>
      <c r="AJ22" s="41" t="str">
        <f t="shared" ca="1" si="21"/>
        <v/>
      </c>
      <c r="AK22" s="44" t="str">
        <f t="shared" ca="1" si="22"/>
        <v/>
      </c>
      <c r="AL22" s="44" t="str">
        <f t="shared" ca="1" si="23"/>
        <v/>
      </c>
      <c r="AM22" s="44" t="str">
        <f t="shared" ca="1" si="24"/>
        <v/>
      </c>
      <c r="AN22" s="41">
        <f t="shared" ca="1" si="50"/>
        <v>2</v>
      </c>
      <c r="AO22" s="41" t="str">
        <f t="shared" ca="1" si="25"/>
        <v/>
      </c>
      <c r="AP22" s="41" t="str">
        <f t="shared" ca="1" si="26"/>
        <v/>
      </c>
      <c r="AQ22" s="44" t="str">
        <f t="shared" ca="1" si="27"/>
        <v/>
      </c>
      <c r="AR22" s="44" t="str">
        <f t="shared" ca="1" si="28"/>
        <v/>
      </c>
      <c r="AS22" s="44" t="str">
        <f t="shared" ca="1" si="29"/>
        <v/>
      </c>
      <c r="AT22" s="41">
        <f t="shared" ca="1" si="51"/>
        <v>4</v>
      </c>
      <c r="AU22" s="41" t="str">
        <f t="shared" ca="1" si="30"/>
        <v/>
      </c>
      <c r="AV22" s="41" t="str">
        <f t="shared" ca="1" si="31"/>
        <v/>
      </c>
      <c r="AW22" s="44" t="str">
        <f t="shared" ca="1" si="32"/>
        <v/>
      </c>
      <c r="AX22" s="44" t="str">
        <f t="shared" ca="1" si="33"/>
        <v/>
      </c>
      <c r="AY22" s="44" t="str">
        <f t="shared" ca="1" si="34"/>
        <v/>
      </c>
      <c r="AZ22" s="41">
        <f t="shared" ca="1" si="52"/>
        <v>0</v>
      </c>
      <c r="BA22" s="41" t="str">
        <f t="shared" ca="1" si="35"/>
        <v/>
      </c>
      <c r="BB22" s="41" t="str">
        <f t="shared" ca="1" si="36"/>
        <v/>
      </c>
      <c r="BC22" s="44" t="str">
        <f t="shared" ca="1" si="37"/>
        <v/>
      </c>
      <c r="BD22" s="44" t="str">
        <f t="shared" ca="1" si="38"/>
        <v/>
      </c>
      <c r="BE22" s="44" t="str">
        <f t="shared" ca="1" si="39"/>
        <v/>
      </c>
      <c r="BF22" s="41">
        <f t="shared" ca="1" si="53"/>
        <v>3</v>
      </c>
      <c r="BG22" s="41" t="str">
        <f t="shared" ca="1" si="40"/>
        <v xml:space="preserve">  U</v>
      </c>
      <c r="BH22" s="41">
        <f t="shared" ca="1" si="41"/>
        <v>0</v>
      </c>
      <c r="BI22" s="44" t="str">
        <f t="shared" ca="1" si="42"/>
        <v xml:space="preserve"> </v>
      </c>
      <c r="BJ22" s="44" t="str">
        <f t="shared" ca="1" si="43"/>
        <v xml:space="preserve"> </v>
      </c>
      <c r="BK22" s="44" t="str">
        <f t="shared" ca="1" si="44"/>
        <v xml:space="preserve"> 
 </v>
      </c>
    </row>
    <row r="23" spans="1:63" ht="18.75" customHeight="1">
      <c r="A23" s="41">
        <f t="shared" ca="1" si="56"/>
        <v>4</v>
      </c>
      <c r="B23" s="41">
        <f t="shared" ca="1" si="58"/>
        <v>2</v>
      </c>
      <c r="C23" s="51" t="str">
        <f t="shared" ca="1" si="57"/>
        <v>C4</v>
      </c>
      <c r="D23" s="52" t="str">
        <f t="array" aca="1" ref="D23" ca="1">IFERROR(INDEX(Organisme,MATCH(0,COUNTIF($D$18:D22,Organisme),0)),"")</f>
        <v>O5</v>
      </c>
      <c r="E23" s="41">
        <f t="shared" ca="1" si="59"/>
        <v>5</v>
      </c>
      <c r="I23" s="41">
        <v>22</v>
      </c>
      <c r="J23" s="41">
        <f t="shared" ca="1" si="45"/>
        <v>4</v>
      </c>
      <c r="K23" s="41" t="str">
        <f t="shared" ca="1" si="0"/>
        <v/>
      </c>
      <c r="L23" s="41" t="str">
        <f t="shared" ca="1" si="1"/>
        <v/>
      </c>
      <c r="M23" s="44" t="str">
        <f t="shared" ca="1" si="2"/>
        <v/>
      </c>
      <c r="N23" s="44" t="str">
        <f t="shared" ca="1" si="3"/>
        <v/>
      </c>
      <c r="O23" s="44" t="str">
        <f t="shared" ca="1" si="4"/>
        <v/>
      </c>
      <c r="P23" s="41">
        <f t="shared" ca="1" si="46"/>
        <v>2</v>
      </c>
      <c r="Q23" s="41" t="str">
        <f t="shared" ca="1" si="5"/>
        <v/>
      </c>
      <c r="R23" s="41" t="str">
        <f t="shared" ca="1" si="6"/>
        <v/>
      </c>
      <c r="S23" s="44" t="str">
        <f t="shared" ca="1" si="7"/>
        <v/>
      </c>
      <c r="T23" s="44" t="str">
        <f t="shared" ca="1" si="8"/>
        <v/>
      </c>
      <c r="U23" s="44" t="str">
        <f t="shared" ca="1" si="9"/>
        <v/>
      </c>
      <c r="V23" s="41">
        <f t="shared" ca="1" si="47"/>
        <v>2</v>
      </c>
      <c r="W23" s="41" t="str">
        <f t="shared" ca="1" si="10"/>
        <v/>
      </c>
      <c r="X23" s="41" t="str">
        <f t="shared" ca="1" si="11"/>
        <v/>
      </c>
      <c r="Y23" s="44" t="str">
        <f t="shared" ca="1" si="12"/>
        <v/>
      </c>
      <c r="Z23" s="44" t="str">
        <f t="shared" ca="1" si="13"/>
        <v/>
      </c>
      <c r="AA23" s="44" t="str">
        <f t="shared" ca="1" si="14"/>
        <v/>
      </c>
      <c r="AB23" s="41">
        <f t="shared" ca="1" si="48"/>
        <v>0</v>
      </c>
      <c r="AC23" s="41" t="str">
        <f t="shared" ca="1" si="15"/>
        <v/>
      </c>
      <c r="AD23" s="41" t="str">
        <f t="shared" ca="1" si="16"/>
        <v/>
      </c>
      <c r="AE23" s="44" t="str">
        <f t="shared" ca="1" si="17"/>
        <v/>
      </c>
      <c r="AF23" s="44" t="str">
        <f t="shared" ca="1" si="18"/>
        <v/>
      </c>
      <c r="AG23" s="44" t="str">
        <f t="shared" ca="1" si="19"/>
        <v/>
      </c>
      <c r="AH23" s="41">
        <f t="shared" ca="1" si="49"/>
        <v>4</v>
      </c>
      <c r="AI23" s="41" t="str">
        <f t="shared" ca="1" si="20"/>
        <v/>
      </c>
      <c r="AJ23" s="41" t="str">
        <f t="shared" ca="1" si="21"/>
        <v/>
      </c>
      <c r="AK23" s="44" t="str">
        <f t="shared" ca="1" si="22"/>
        <v/>
      </c>
      <c r="AL23" s="44" t="str">
        <f t="shared" ca="1" si="23"/>
        <v/>
      </c>
      <c r="AM23" s="44" t="str">
        <f t="shared" ca="1" si="24"/>
        <v/>
      </c>
      <c r="AN23" s="41">
        <f t="shared" ca="1" si="50"/>
        <v>3</v>
      </c>
      <c r="AO23" s="41" t="str">
        <f t="shared" ca="1" si="25"/>
        <v xml:space="preserve">  V</v>
      </c>
      <c r="AP23" s="41">
        <f t="shared" ca="1" si="26"/>
        <v>0</v>
      </c>
      <c r="AQ23" s="44" t="str">
        <f t="shared" ca="1" si="27"/>
        <v xml:space="preserve"> </v>
      </c>
      <c r="AR23" s="44" t="str">
        <f t="shared" ca="1" si="28"/>
        <v xml:space="preserve"> </v>
      </c>
      <c r="AS23" s="44" t="str">
        <f t="shared" ca="1" si="29"/>
        <v xml:space="preserve"> 
 </v>
      </c>
      <c r="AT23" s="41">
        <f t="shared" ca="1" si="51"/>
        <v>4</v>
      </c>
      <c r="AU23" s="41" t="str">
        <f t="shared" ca="1" si="30"/>
        <v/>
      </c>
      <c r="AV23" s="41" t="str">
        <f t="shared" ca="1" si="31"/>
        <v/>
      </c>
      <c r="AW23" s="44" t="str">
        <f t="shared" ca="1" si="32"/>
        <v/>
      </c>
      <c r="AX23" s="44" t="str">
        <f t="shared" ca="1" si="33"/>
        <v/>
      </c>
      <c r="AY23" s="44" t="str">
        <f t="shared" ca="1" si="34"/>
        <v/>
      </c>
      <c r="AZ23" s="41">
        <f t="shared" ca="1" si="52"/>
        <v>0</v>
      </c>
      <c r="BA23" s="41" t="str">
        <f t="shared" ca="1" si="35"/>
        <v/>
      </c>
      <c r="BB23" s="41" t="str">
        <f t="shared" ca="1" si="36"/>
        <v/>
      </c>
      <c r="BC23" s="44" t="str">
        <f t="shared" ca="1" si="37"/>
        <v/>
      </c>
      <c r="BD23" s="44" t="str">
        <f t="shared" ca="1" si="38"/>
        <v/>
      </c>
      <c r="BE23" s="44" t="str">
        <f t="shared" ca="1" si="39"/>
        <v/>
      </c>
      <c r="BF23" s="41">
        <f t="shared" ca="1" si="53"/>
        <v>3</v>
      </c>
      <c r="BG23" s="41" t="str">
        <f t="shared" ca="1" si="40"/>
        <v/>
      </c>
      <c r="BH23" s="41" t="str">
        <f t="shared" ca="1" si="41"/>
        <v/>
      </c>
      <c r="BI23" s="44" t="str">
        <f t="shared" ca="1" si="42"/>
        <v/>
      </c>
      <c r="BJ23" s="44" t="str">
        <f t="shared" ca="1" si="43"/>
        <v/>
      </c>
      <c r="BK23" s="44" t="str">
        <f t="shared" ca="1" si="44"/>
        <v/>
      </c>
    </row>
    <row r="24" spans="1:63" ht="18.75" customHeight="1">
      <c r="A24" s="41">
        <f t="shared" ca="1" si="56"/>
        <v>5</v>
      </c>
      <c r="B24" s="41">
        <f t="shared" ca="1" si="58"/>
        <v>1</v>
      </c>
      <c r="C24" s="51" t="str">
        <f t="shared" ca="1" si="57"/>
        <v>C5</v>
      </c>
      <c r="D24" s="52" t="str">
        <f t="array" aca="1" ref="D24" ca="1">IFERROR(INDEX(Organisme,MATCH(0,COUNTIF($D$18:D23,Organisme),0)),"")</f>
        <v>O6</v>
      </c>
      <c r="E24" s="41">
        <f t="shared" ca="1" si="59"/>
        <v>6</v>
      </c>
      <c r="I24" s="41">
        <v>23</v>
      </c>
      <c r="J24" s="41">
        <f t="shared" ca="1" si="45"/>
        <v>4</v>
      </c>
      <c r="K24" s="41" t="str">
        <f t="shared" ca="1" si="0"/>
        <v/>
      </c>
      <c r="L24" s="41" t="str">
        <f t="shared" ca="1" si="1"/>
        <v/>
      </c>
      <c r="M24" s="44" t="str">
        <f t="shared" ca="1" si="2"/>
        <v/>
      </c>
      <c r="N24" s="44" t="str">
        <f t="shared" ca="1" si="3"/>
        <v/>
      </c>
      <c r="O24" s="44" t="str">
        <f t="shared" ca="1" si="4"/>
        <v/>
      </c>
      <c r="P24" s="41">
        <f t="shared" ca="1" si="46"/>
        <v>2</v>
      </c>
      <c r="Q24" s="41" t="str">
        <f t="shared" ca="1" si="5"/>
        <v/>
      </c>
      <c r="R24" s="41" t="str">
        <f t="shared" ca="1" si="6"/>
        <v/>
      </c>
      <c r="S24" s="44" t="str">
        <f t="shared" ca="1" si="7"/>
        <v/>
      </c>
      <c r="T24" s="44" t="str">
        <f t="shared" ca="1" si="8"/>
        <v/>
      </c>
      <c r="U24" s="44" t="str">
        <f t="shared" ca="1" si="9"/>
        <v/>
      </c>
      <c r="V24" s="41">
        <f t="shared" ca="1" si="47"/>
        <v>2</v>
      </c>
      <c r="W24" s="41" t="str">
        <f t="shared" ca="1" si="10"/>
        <v/>
      </c>
      <c r="X24" s="41" t="str">
        <f t="shared" ca="1" si="11"/>
        <v/>
      </c>
      <c r="Y24" s="44" t="str">
        <f t="shared" ca="1" si="12"/>
        <v/>
      </c>
      <c r="Z24" s="44" t="str">
        <f t="shared" ca="1" si="13"/>
        <v/>
      </c>
      <c r="AA24" s="44" t="str">
        <f t="shared" ca="1" si="14"/>
        <v/>
      </c>
      <c r="AB24" s="41">
        <f t="shared" ca="1" si="48"/>
        <v>1</v>
      </c>
      <c r="AC24" s="41" t="str">
        <f t="shared" ca="1" si="15"/>
        <v xml:space="preserve">  W</v>
      </c>
      <c r="AD24" s="41">
        <f t="shared" ca="1" si="16"/>
        <v>0</v>
      </c>
      <c r="AE24" s="44" t="str">
        <f t="shared" ca="1" si="17"/>
        <v xml:space="preserve"> </v>
      </c>
      <c r="AF24" s="44" t="str">
        <f t="shared" ca="1" si="18"/>
        <v xml:space="preserve"> </v>
      </c>
      <c r="AG24" s="44" t="str">
        <f t="shared" ca="1" si="19"/>
        <v xml:space="preserve"> 
 </v>
      </c>
      <c r="AH24" s="41">
        <f t="shared" ca="1" si="49"/>
        <v>4</v>
      </c>
      <c r="AI24" s="41" t="str">
        <f t="shared" ca="1" si="20"/>
        <v/>
      </c>
      <c r="AJ24" s="41" t="str">
        <f t="shared" ca="1" si="21"/>
        <v/>
      </c>
      <c r="AK24" s="44" t="str">
        <f t="shared" ca="1" si="22"/>
        <v/>
      </c>
      <c r="AL24" s="44" t="str">
        <f t="shared" ca="1" si="23"/>
        <v/>
      </c>
      <c r="AM24" s="44" t="str">
        <f t="shared" ca="1" si="24"/>
        <v/>
      </c>
      <c r="AN24" s="41">
        <f t="shared" ca="1" si="50"/>
        <v>3</v>
      </c>
      <c r="AO24" s="41" t="str">
        <f t="shared" ca="1" si="25"/>
        <v/>
      </c>
      <c r="AP24" s="41" t="str">
        <f t="shared" ca="1" si="26"/>
        <v/>
      </c>
      <c r="AQ24" s="44" t="str">
        <f t="shared" ca="1" si="27"/>
        <v/>
      </c>
      <c r="AR24" s="44" t="str">
        <f t="shared" ca="1" si="28"/>
        <v/>
      </c>
      <c r="AS24" s="44" t="str">
        <f t="shared" ca="1" si="29"/>
        <v/>
      </c>
      <c r="AT24" s="41">
        <f t="shared" ca="1" si="51"/>
        <v>4</v>
      </c>
      <c r="AU24" s="41" t="str">
        <f t="shared" ca="1" si="30"/>
        <v/>
      </c>
      <c r="AV24" s="41" t="str">
        <f t="shared" ca="1" si="31"/>
        <v/>
      </c>
      <c r="AW24" s="44" t="str">
        <f t="shared" ca="1" si="32"/>
        <v/>
      </c>
      <c r="AX24" s="44" t="str">
        <f t="shared" ca="1" si="33"/>
        <v/>
      </c>
      <c r="AY24" s="44" t="str">
        <f t="shared" ca="1" si="34"/>
        <v/>
      </c>
      <c r="AZ24" s="41">
        <f t="shared" ca="1" si="52"/>
        <v>0</v>
      </c>
      <c r="BA24" s="41" t="str">
        <f t="shared" ca="1" si="35"/>
        <v/>
      </c>
      <c r="BB24" s="41" t="str">
        <f t="shared" ca="1" si="36"/>
        <v/>
      </c>
      <c r="BC24" s="44" t="str">
        <f t="shared" ca="1" si="37"/>
        <v/>
      </c>
      <c r="BD24" s="44" t="str">
        <f t="shared" ca="1" si="38"/>
        <v/>
      </c>
      <c r="BE24" s="44" t="str">
        <f t="shared" ca="1" si="39"/>
        <v/>
      </c>
      <c r="BF24" s="41">
        <f t="shared" ca="1" si="53"/>
        <v>3</v>
      </c>
      <c r="BG24" s="41" t="str">
        <f t="shared" ca="1" si="40"/>
        <v/>
      </c>
      <c r="BH24" s="41" t="str">
        <f t="shared" ca="1" si="41"/>
        <v/>
      </c>
      <c r="BI24" s="44" t="str">
        <f t="shared" ca="1" si="42"/>
        <v/>
      </c>
      <c r="BJ24" s="44" t="str">
        <f t="shared" ca="1" si="43"/>
        <v/>
      </c>
      <c r="BK24" s="44" t="str">
        <f t="shared" ca="1" si="44"/>
        <v/>
      </c>
    </row>
    <row r="25" spans="1:63" ht="18.75" customHeight="1">
      <c r="A25" s="41">
        <f t="shared" ca="1" si="56"/>
        <v>5</v>
      </c>
      <c r="B25" s="41">
        <f t="shared" ca="1" si="58"/>
        <v>2</v>
      </c>
      <c r="C25" s="51" t="str">
        <f t="shared" ca="1" si="57"/>
        <v>C5</v>
      </c>
      <c r="D25" s="52" t="str">
        <f t="array" aca="1" ref="D25" ca="1">IFERROR(INDEX(Organisme,MATCH(0,COUNTIF($D$18:D24,Organisme),0)),"")</f>
        <v>O7</v>
      </c>
      <c r="E25" s="41">
        <f t="shared" ca="1" si="59"/>
        <v>7</v>
      </c>
      <c r="I25" s="41">
        <v>24</v>
      </c>
      <c r="J25" s="41">
        <f t="shared" ca="1" si="45"/>
        <v>4</v>
      </c>
      <c r="K25" s="41" t="str">
        <f t="shared" ca="1" si="0"/>
        <v/>
      </c>
      <c r="L25" s="41" t="str">
        <f t="shared" ca="1" si="1"/>
        <v/>
      </c>
      <c r="M25" s="44" t="str">
        <f t="shared" ca="1" si="2"/>
        <v/>
      </c>
      <c r="N25" s="44" t="str">
        <f t="shared" ca="1" si="3"/>
        <v/>
      </c>
      <c r="O25" s="44" t="str">
        <f t="shared" ca="1" si="4"/>
        <v/>
      </c>
      <c r="P25" s="41">
        <f t="shared" ca="1" si="46"/>
        <v>2</v>
      </c>
      <c r="Q25" s="41" t="str">
        <f t="shared" ca="1" si="5"/>
        <v/>
      </c>
      <c r="R25" s="41" t="str">
        <f t="shared" ca="1" si="6"/>
        <v/>
      </c>
      <c r="S25" s="44" t="str">
        <f t="shared" ca="1" si="7"/>
        <v/>
      </c>
      <c r="T25" s="44" t="str">
        <f t="shared" ca="1" si="8"/>
        <v/>
      </c>
      <c r="U25" s="44" t="str">
        <f t="shared" ca="1" si="9"/>
        <v/>
      </c>
      <c r="V25" s="41">
        <f t="shared" ca="1" si="47"/>
        <v>2</v>
      </c>
      <c r="W25" s="41" t="str">
        <f t="shared" ca="1" si="10"/>
        <v/>
      </c>
      <c r="X25" s="41" t="str">
        <f t="shared" ca="1" si="11"/>
        <v/>
      </c>
      <c r="Y25" s="44" t="str">
        <f t="shared" ca="1" si="12"/>
        <v/>
      </c>
      <c r="Z25" s="44" t="str">
        <f t="shared" ca="1" si="13"/>
        <v/>
      </c>
      <c r="AA25" s="44" t="str">
        <f t="shared" ca="1" si="14"/>
        <v/>
      </c>
      <c r="AB25" s="41">
        <f t="shared" ca="1" si="48"/>
        <v>2</v>
      </c>
      <c r="AC25" s="41" t="str">
        <f t="shared" ca="1" si="15"/>
        <v xml:space="preserve">  X</v>
      </c>
      <c r="AD25" s="41">
        <f t="shared" ca="1" si="16"/>
        <v>0</v>
      </c>
      <c r="AE25" s="44" t="str">
        <f t="shared" ca="1" si="17"/>
        <v xml:space="preserve"> </v>
      </c>
      <c r="AF25" s="44" t="str">
        <f t="shared" ca="1" si="18"/>
        <v xml:space="preserve"> </v>
      </c>
      <c r="AG25" s="44" t="str">
        <f t="shared" ca="1" si="19"/>
        <v xml:space="preserve"> 
 </v>
      </c>
      <c r="AH25" s="41">
        <f t="shared" ca="1" si="49"/>
        <v>4</v>
      </c>
      <c r="AI25" s="41" t="str">
        <f t="shared" ca="1" si="20"/>
        <v/>
      </c>
      <c r="AJ25" s="41" t="str">
        <f t="shared" ca="1" si="21"/>
        <v/>
      </c>
      <c r="AK25" s="44" t="str">
        <f t="shared" ca="1" si="22"/>
        <v/>
      </c>
      <c r="AL25" s="44" t="str">
        <f t="shared" ca="1" si="23"/>
        <v/>
      </c>
      <c r="AM25" s="44" t="str">
        <f t="shared" ca="1" si="24"/>
        <v/>
      </c>
      <c r="AN25" s="41">
        <f t="shared" ca="1" si="50"/>
        <v>3</v>
      </c>
      <c r="AO25" s="41" t="str">
        <f t="shared" ca="1" si="25"/>
        <v/>
      </c>
      <c r="AP25" s="41" t="str">
        <f t="shared" ca="1" si="26"/>
        <v/>
      </c>
      <c r="AQ25" s="44" t="str">
        <f t="shared" ca="1" si="27"/>
        <v/>
      </c>
      <c r="AR25" s="44" t="str">
        <f t="shared" ca="1" si="28"/>
        <v/>
      </c>
      <c r="AS25" s="44" t="str">
        <f t="shared" ca="1" si="29"/>
        <v/>
      </c>
      <c r="AT25" s="41">
        <f t="shared" ca="1" si="51"/>
        <v>4</v>
      </c>
      <c r="AU25" s="41" t="str">
        <f t="shared" ca="1" si="30"/>
        <v/>
      </c>
      <c r="AV25" s="41" t="str">
        <f t="shared" ca="1" si="31"/>
        <v/>
      </c>
      <c r="AW25" s="44" t="str">
        <f t="shared" ca="1" si="32"/>
        <v/>
      </c>
      <c r="AX25" s="44" t="str">
        <f t="shared" ca="1" si="33"/>
        <v/>
      </c>
      <c r="AY25" s="44" t="str">
        <f t="shared" ca="1" si="34"/>
        <v/>
      </c>
      <c r="AZ25" s="41">
        <f t="shared" ca="1" si="52"/>
        <v>0</v>
      </c>
      <c r="BA25" s="41" t="str">
        <f t="shared" ca="1" si="35"/>
        <v/>
      </c>
      <c r="BB25" s="41" t="str">
        <f t="shared" ca="1" si="36"/>
        <v/>
      </c>
      <c r="BC25" s="44" t="str">
        <f t="shared" ca="1" si="37"/>
        <v/>
      </c>
      <c r="BD25" s="44" t="str">
        <f t="shared" ca="1" si="38"/>
        <v/>
      </c>
      <c r="BE25" s="44" t="str">
        <f t="shared" ca="1" si="39"/>
        <v/>
      </c>
      <c r="BF25" s="41">
        <f t="shared" ca="1" si="53"/>
        <v>3</v>
      </c>
      <c r="BG25" s="41" t="str">
        <f t="shared" ca="1" si="40"/>
        <v/>
      </c>
      <c r="BH25" s="41" t="str">
        <f t="shared" ca="1" si="41"/>
        <v/>
      </c>
      <c r="BI25" s="44" t="str">
        <f t="shared" ca="1" si="42"/>
        <v/>
      </c>
      <c r="BJ25" s="44" t="str">
        <f t="shared" ca="1" si="43"/>
        <v/>
      </c>
      <c r="BK25" s="44" t="str">
        <f t="shared" ca="1" si="44"/>
        <v/>
      </c>
    </row>
    <row r="26" spans="1:63" ht="18.75" customHeight="1">
      <c r="A26" s="41">
        <f t="shared" ca="1" si="56"/>
        <v>6</v>
      </c>
      <c r="B26" s="41">
        <f t="shared" ca="1" si="58"/>
        <v>1</v>
      </c>
      <c r="C26" s="51" t="str">
        <f t="shared" ca="1" si="57"/>
        <v>C6</v>
      </c>
      <c r="D26" s="52" t="str">
        <f t="array" aca="1" ref="D26" ca="1">IFERROR(INDEX(Organisme,MATCH(0,COUNTIF($D$18:D25,Organisme),0)),"")</f>
        <v>O8</v>
      </c>
      <c r="E26" s="41">
        <f t="shared" ca="1" si="59"/>
        <v>8</v>
      </c>
      <c r="I26" s="41">
        <v>25</v>
      </c>
      <c r="J26" s="41">
        <f t="shared" ca="1" si="45"/>
        <v>4</v>
      </c>
      <c r="K26" s="41" t="str">
        <f t="shared" ca="1" si="0"/>
        <v/>
      </c>
      <c r="L26" s="41" t="str">
        <f t="shared" ca="1" si="1"/>
        <v/>
      </c>
      <c r="M26" s="44" t="str">
        <f t="shared" ca="1" si="2"/>
        <v/>
      </c>
      <c r="N26" s="44" t="str">
        <f t="shared" ca="1" si="3"/>
        <v/>
      </c>
      <c r="O26" s="44" t="str">
        <f t="shared" ca="1" si="4"/>
        <v/>
      </c>
      <c r="P26" s="41">
        <f t="shared" ca="1" si="46"/>
        <v>2</v>
      </c>
      <c r="Q26" s="41" t="str">
        <f t="shared" ca="1" si="5"/>
        <v/>
      </c>
      <c r="R26" s="41" t="str">
        <f t="shared" ca="1" si="6"/>
        <v/>
      </c>
      <c r="S26" s="44" t="str">
        <f t="shared" ca="1" si="7"/>
        <v/>
      </c>
      <c r="T26" s="44" t="str">
        <f t="shared" ca="1" si="8"/>
        <v/>
      </c>
      <c r="U26" s="44" t="str">
        <f t="shared" ca="1" si="9"/>
        <v/>
      </c>
      <c r="V26" s="41">
        <f t="shared" ca="1" si="47"/>
        <v>2</v>
      </c>
      <c r="W26" s="41" t="str">
        <f t="shared" ca="1" si="10"/>
        <v/>
      </c>
      <c r="X26" s="41" t="str">
        <f t="shared" ca="1" si="11"/>
        <v/>
      </c>
      <c r="Y26" s="44" t="str">
        <f t="shared" ca="1" si="12"/>
        <v/>
      </c>
      <c r="Z26" s="44" t="str">
        <f t="shared" ca="1" si="13"/>
        <v/>
      </c>
      <c r="AA26" s="44" t="str">
        <f t="shared" ca="1" si="14"/>
        <v/>
      </c>
      <c r="AB26" s="41">
        <f t="shared" ca="1" si="48"/>
        <v>2</v>
      </c>
      <c r="AC26" s="41" t="str">
        <f t="shared" ca="1" si="15"/>
        <v/>
      </c>
      <c r="AD26" s="41" t="str">
        <f t="shared" ca="1" si="16"/>
        <v/>
      </c>
      <c r="AE26" s="44" t="str">
        <f t="shared" ca="1" si="17"/>
        <v/>
      </c>
      <c r="AF26" s="44" t="str">
        <f t="shared" ca="1" si="18"/>
        <v/>
      </c>
      <c r="AG26" s="44" t="str">
        <f t="shared" ca="1" si="19"/>
        <v/>
      </c>
      <c r="AH26" s="41">
        <f t="shared" ca="1" si="49"/>
        <v>4</v>
      </c>
      <c r="AI26" s="41" t="str">
        <f t="shared" ca="1" si="20"/>
        <v/>
      </c>
      <c r="AJ26" s="41" t="str">
        <f t="shared" ca="1" si="21"/>
        <v/>
      </c>
      <c r="AK26" s="44" t="str">
        <f t="shared" ca="1" si="22"/>
        <v/>
      </c>
      <c r="AL26" s="44" t="str">
        <f t="shared" ca="1" si="23"/>
        <v/>
      </c>
      <c r="AM26" s="44" t="str">
        <f t="shared" ca="1" si="24"/>
        <v/>
      </c>
      <c r="AN26" s="41">
        <f t="shared" ca="1" si="50"/>
        <v>3</v>
      </c>
      <c r="AO26" s="41" t="str">
        <f t="shared" ca="1" si="25"/>
        <v/>
      </c>
      <c r="AP26" s="41" t="str">
        <f t="shared" ca="1" si="26"/>
        <v/>
      </c>
      <c r="AQ26" s="44" t="str">
        <f t="shared" ca="1" si="27"/>
        <v/>
      </c>
      <c r="AR26" s="44" t="str">
        <f t="shared" ca="1" si="28"/>
        <v/>
      </c>
      <c r="AS26" s="44" t="str">
        <f t="shared" ca="1" si="29"/>
        <v/>
      </c>
      <c r="AT26" s="41">
        <f t="shared" ca="1" si="51"/>
        <v>4</v>
      </c>
      <c r="AU26" s="41" t="str">
        <f t="shared" ca="1" si="30"/>
        <v/>
      </c>
      <c r="AV26" s="41" t="str">
        <f t="shared" ca="1" si="31"/>
        <v/>
      </c>
      <c r="AW26" s="44" t="str">
        <f t="shared" ca="1" si="32"/>
        <v/>
      </c>
      <c r="AX26" s="44" t="str">
        <f t="shared" ca="1" si="33"/>
        <v/>
      </c>
      <c r="AY26" s="44" t="str">
        <f t="shared" ca="1" si="34"/>
        <v/>
      </c>
      <c r="AZ26" s="41">
        <f t="shared" ca="1" si="52"/>
        <v>1</v>
      </c>
      <c r="BA26" s="41" t="str">
        <f t="shared" ca="1" si="35"/>
        <v xml:space="preserve">  Y</v>
      </c>
      <c r="BB26" s="41">
        <f t="shared" ca="1" si="36"/>
        <v>0</v>
      </c>
      <c r="BC26" s="44" t="str">
        <f t="shared" ca="1" si="37"/>
        <v xml:space="preserve"> </v>
      </c>
      <c r="BD26" s="44" t="str">
        <f t="shared" ca="1" si="38"/>
        <v xml:space="preserve"> </v>
      </c>
      <c r="BE26" s="44" t="str">
        <f t="shared" ca="1" si="39"/>
        <v xml:space="preserve"> 
 </v>
      </c>
      <c r="BF26" s="41">
        <f t="shared" ca="1" si="53"/>
        <v>3</v>
      </c>
      <c r="BG26" s="41" t="str">
        <f t="shared" ca="1" si="40"/>
        <v/>
      </c>
      <c r="BH26" s="41" t="str">
        <f t="shared" ca="1" si="41"/>
        <v/>
      </c>
      <c r="BI26" s="44" t="str">
        <f t="shared" ca="1" si="42"/>
        <v/>
      </c>
      <c r="BJ26" s="44" t="str">
        <f t="shared" ca="1" si="43"/>
        <v/>
      </c>
      <c r="BK26" s="44" t="str">
        <f t="shared" ca="1" si="44"/>
        <v/>
      </c>
    </row>
    <row r="27" spans="1:63" ht="18.75" customHeight="1">
      <c r="A27" s="41">
        <f t="shared" ca="1" si="56"/>
        <v>7</v>
      </c>
      <c r="B27" s="41">
        <f t="shared" ca="1" si="58"/>
        <v>1</v>
      </c>
      <c r="C27" s="51" t="str">
        <f t="shared" ca="1" si="57"/>
        <v>C7</v>
      </c>
      <c r="D27" s="52" t="str">
        <f t="array" aca="1" ref="D27" ca="1">IFERROR(INDEX(Organisme,MATCH(0,COUNTIF($D$18:D26,Organisme),0)),"")</f>
        <v>O9</v>
      </c>
      <c r="E27" s="41">
        <f t="shared" ca="1" si="59"/>
        <v>9</v>
      </c>
      <c r="I27" s="41">
        <v>26</v>
      </c>
      <c r="J27" s="41">
        <f t="shared" ca="1" si="45"/>
        <v>4</v>
      </c>
      <c r="K27" s="41" t="str">
        <f t="shared" ca="1" si="0"/>
        <v/>
      </c>
      <c r="L27" s="41" t="str">
        <f t="shared" ca="1" si="1"/>
        <v/>
      </c>
      <c r="M27" s="44" t="str">
        <f t="shared" ca="1" si="2"/>
        <v/>
      </c>
      <c r="N27" s="44" t="str">
        <f t="shared" ca="1" si="3"/>
        <v/>
      </c>
      <c r="O27" s="44" t="str">
        <f t="shared" ca="1" si="4"/>
        <v/>
      </c>
      <c r="P27" s="41">
        <f t="shared" ca="1" si="46"/>
        <v>2</v>
      </c>
      <c r="Q27" s="41" t="str">
        <f t="shared" ca="1" si="5"/>
        <v/>
      </c>
      <c r="R27" s="41" t="str">
        <f t="shared" ca="1" si="6"/>
        <v/>
      </c>
      <c r="S27" s="44" t="str">
        <f t="shared" ca="1" si="7"/>
        <v/>
      </c>
      <c r="T27" s="44" t="str">
        <f t="shared" ca="1" si="8"/>
        <v/>
      </c>
      <c r="U27" s="44" t="str">
        <f t="shared" ca="1" si="9"/>
        <v/>
      </c>
      <c r="V27" s="41">
        <f t="shared" ca="1" si="47"/>
        <v>2</v>
      </c>
      <c r="W27" s="41" t="str">
        <f t="shared" ca="1" si="10"/>
        <v/>
      </c>
      <c r="X27" s="41" t="str">
        <f t="shared" ca="1" si="11"/>
        <v/>
      </c>
      <c r="Y27" s="44" t="str">
        <f t="shared" ca="1" si="12"/>
        <v/>
      </c>
      <c r="Z27" s="44" t="str">
        <f t="shared" ca="1" si="13"/>
        <v/>
      </c>
      <c r="AA27" s="44" t="str">
        <f t="shared" ca="1" si="14"/>
        <v/>
      </c>
      <c r="AB27" s="41">
        <f t="shared" ca="1" si="48"/>
        <v>2</v>
      </c>
      <c r="AC27" s="41" t="str">
        <f t="shared" ca="1" si="15"/>
        <v/>
      </c>
      <c r="AD27" s="41" t="str">
        <f t="shared" ca="1" si="16"/>
        <v/>
      </c>
      <c r="AE27" s="44" t="str">
        <f t="shared" ca="1" si="17"/>
        <v/>
      </c>
      <c r="AF27" s="44" t="str">
        <f t="shared" ca="1" si="18"/>
        <v/>
      </c>
      <c r="AG27" s="44" t="str">
        <f t="shared" ca="1" si="19"/>
        <v/>
      </c>
      <c r="AH27" s="41">
        <f t="shared" ca="1" si="49"/>
        <v>4</v>
      </c>
      <c r="AI27" s="41" t="str">
        <f t="shared" ca="1" si="20"/>
        <v/>
      </c>
      <c r="AJ27" s="41" t="str">
        <f t="shared" ca="1" si="21"/>
        <v/>
      </c>
      <c r="AK27" s="44" t="str">
        <f t="shared" ca="1" si="22"/>
        <v/>
      </c>
      <c r="AL27" s="44" t="str">
        <f t="shared" ca="1" si="23"/>
        <v/>
      </c>
      <c r="AM27" s="44" t="str">
        <f t="shared" ca="1" si="24"/>
        <v/>
      </c>
      <c r="AN27" s="41">
        <f t="shared" ca="1" si="50"/>
        <v>3</v>
      </c>
      <c r="AO27" s="41" t="str">
        <f t="shared" ca="1" si="25"/>
        <v/>
      </c>
      <c r="AP27" s="41" t="str">
        <f t="shared" ca="1" si="26"/>
        <v/>
      </c>
      <c r="AQ27" s="44" t="str">
        <f t="shared" ca="1" si="27"/>
        <v/>
      </c>
      <c r="AR27" s="44" t="str">
        <f t="shared" ca="1" si="28"/>
        <v/>
      </c>
      <c r="AS27" s="44" t="str">
        <f t="shared" ca="1" si="29"/>
        <v/>
      </c>
      <c r="AT27" s="41">
        <f t="shared" ca="1" si="51"/>
        <v>4</v>
      </c>
      <c r="AU27" s="41" t="str">
        <f t="shared" ca="1" si="30"/>
        <v/>
      </c>
      <c r="AV27" s="41" t="str">
        <f t="shared" ca="1" si="31"/>
        <v/>
      </c>
      <c r="AW27" s="44" t="str">
        <f t="shared" ca="1" si="32"/>
        <v/>
      </c>
      <c r="AX27" s="44" t="str">
        <f t="shared" ca="1" si="33"/>
        <v/>
      </c>
      <c r="AY27" s="44" t="str">
        <f t="shared" ca="1" si="34"/>
        <v/>
      </c>
      <c r="AZ27" s="41">
        <f t="shared" ca="1" si="52"/>
        <v>2</v>
      </c>
      <c r="BA27" s="41" t="str">
        <f t="shared" ca="1" si="35"/>
        <v xml:space="preserve">  Z</v>
      </c>
      <c r="BB27" s="41">
        <f t="shared" ca="1" si="36"/>
        <v>0</v>
      </c>
      <c r="BC27" s="44" t="str">
        <f t="shared" ca="1" si="37"/>
        <v xml:space="preserve"> </v>
      </c>
      <c r="BD27" s="44" t="str">
        <f t="shared" ca="1" si="38"/>
        <v xml:space="preserve"> </v>
      </c>
      <c r="BE27" s="44" t="str">
        <f t="shared" ca="1" si="39"/>
        <v xml:space="preserve"> 
 </v>
      </c>
      <c r="BF27" s="41">
        <f t="shared" ca="1" si="53"/>
        <v>3</v>
      </c>
      <c r="BG27" s="41" t="str">
        <f t="shared" ca="1" si="40"/>
        <v/>
      </c>
      <c r="BH27" s="41" t="str">
        <f t="shared" ca="1" si="41"/>
        <v/>
      </c>
      <c r="BI27" s="44" t="str">
        <f t="shared" ca="1" si="42"/>
        <v/>
      </c>
      <c r="BJ27" s="44" t="str">
        <f t="shared" ca="1" si="43"/>
        <v/>
      </c>
      <c r="BK27" s="44" t="str">
        <f t="shared" ca="1" si="44"/>
        <v/>
      </c>
    </row>
    <row r="28" spans="1:63" ht="18.75" customHeight="1">
      <c r="A28" s="41">
        <f t="shared" ca="1" si="56"/>
        <v>8</v>
      </c>
      <c r="B28" s="41">
        <f t="shared" ca="1" si="58"/>
        <v>1</v>
      </c>
      <c r="C28" s="51" t="str">
        <f t="shared" ca="1" si="57"/>
        <v>C8</v>
      </c>
      <c r="D28" s="52" t="str">
        <f t="array" aca="1" ref="D28" ca="1">IFERROR(INDEX(Organisme,MATCH(0,COUNTIF($D$18:D27,Organisme),0)),"")</f>
        <v>O10</v>
      </c>
      <c r="E28" s="41">
        <f t="shared" ca="1" si="59"/>
        <v>10</v>
      </c>
      <c r="I28" s="41">
        <v>27</v>
      </c>
      <c r="J28" s="41">
        <f t="shared" ca="1" si="45"/>
        <v>4</v>
      </c>
      <c r="K28" s="41" t="str">
        <f t="shared" ca="1" si="0"/>
        <v/>
      </c>
      <c r="L28" s="41" t="str">
        <f t="shared" ca="1" si="1"/>
        <v/>
      </c>
      <c r="M28" s="44" t="str">
        <f t="shared" ca="1" si="2"/>
        <v/>
      </c>
      <c r="N28" s="44" t="str">
        <f t="shared" ca="1" si="3"/>
        <v/>
      </c>
      <c r="O28" s="44" t="str">
        <f t="shared" ca="1" si="4"/>
        <v/>
      </c>
      <c r="P28" s="41">
        <f t="shared" ca="1" si="46"/>
        <v>2</v>
      </c>
      <c r="Q28" s="41" t="str">
        <f t="shared" ca="1" si="5"/>
        <v/>
      </c>
      <c r="R28" s="41" t="str">
        <f t="shared" ca="1" si="6"/>
        <v/>
      </c>
      <c r="S28" s="44" t="str">
        <f t="shared" ca="1" si="7"/>
        <v/>
      </c>
      <c r="T28" s="44" t="str">
        <f t="shared" ca="1" si="8"/>
        <v/>
      </c>
      <c r="U28" s="44" t="str">
        <f t="shared" ca="1" si="9"/>
        <v/>
      </c>
      <c r="V28" s="41">
        <f t="shared" ca="1" si="47"/>
        <v>2</v>
      </c>
      <c r="W28" s="41" t="str">
        <f t="shared" ca="1" si="10"/>
        <v/>
      </c>
      <c r="X28" s="41" t="str">
        <f t="shared" ca="1" si="11"/>
        <v/>
      </c>
      <c r="Y28" s="44" t="str">
        <f t="shared" ca="1" si="12"/>
        <v/>
      </c>
      <c r="Z28" s="44" t="str">
        <f t="shared" ca="1" si="13"/>
        <v/>
      </c>
      <c r="AA28" s="44" t="str">
        <f t="shared" ca="1" si="14"/>
        <v/>
      </c>
      <c r="AB28" s="41">
        <f t="shared" ca="1" si="48"/>
        <v>2</v>
      </c>
      <c r="AC28" s="41" t="str">
        <f t="shared" ca="1" si="15"/>
        <v/>
      </c>
      <c r="AD28" s="41" t="str">
        <f t="shared" ca="1" si="16"/>
        <v/>
      </c>
      <c r="AE28" s="44" t="str">
        <f t="shared" ca="1" si="17"/>
        <v/>
      </c>
      <c r="AF28" s="44" t="str">
        <f t="shared" ca="1" si="18"/>
        <v/>
      </c>
      <c r="AG28" s="44" t="str">
        <f t="shared" ca="1" si="19"/>
        <v/>
      </c>
      <c r="AH28" s="41">
        <f t="shared" ca="1" si="49"/>
        <v>4</v>
      </c>
      <c r="AI28" s="41" t="str">
        <f t="shared" ca="1" si="20"/>
        <v/>
      </c>
      <c r="AJ28" s="41" t="str">
        <f t="shared" ca="1" si="21"/>
        <v/>
      </c>
      <c r="AK28" s="44" t="str">
        <f t="shared" ca="1" si="22"/>
        <v/>
      </c>
      <c r="AL28" s="44" t="str">
        <f t="shared" ca="1" si="23"/>
        <v/>
      </c>
      <c r="AM28" s="44" t="str">
        <f t="shared" ca="1" si="24"/>
        <v/>
      </c>
      <c r="AN28" s="41">
        <f t="shared" ca="1" si="50"/>
        <v>3</v>
      </c>
      <c r="AO28" s="41" t="str">
        <f t="shared" ca="1" si="25"/>
        <v/>
      </c>
      <c r="AP28" s="41" t="str">
        <f t="shared" ca="1" si="26"/>
        <v/>
      </c>
      <c r="AQ28" s="44" t="str">
        <f t="shared" ca="1" si="27"/>
        <v/>
      </c>
      <c r="AR28" s="44" t="str">
        <f t="shared" ca="1" si="28"/>
        <v/>
      </c>
      <c r="AS28" s="44" t="str">
        <f t="shared" ca="1" si="29"/>
        <v/>
      </c>
      <c r="AT28" s="41">
        <f t="shared" ca="1" si="51"/>
        <v>4</v>
      </c>
      <c r="AU28" s="41" t="str">
        <f t="shared" ca="1" si="30"/>
        <v/>
      </c>
      <c r="AV28" s="41" t="str">
        <f t="shared" ca="1" si="31"/>
        <v/>
      </c>
      <c r="AW28" s="44" t="str">
        <f t="shared" ca="1" si="32"/>
        <v/>
      </c>
      <c r="AX28" s="44" t="str">
        <f t="shared" ca="1" si="33"/>
        <v/>
      </c>
      <c r="AY28" s="44" t="str">
        <f t="shared" ca="1" si="34"/>
        <v/>
      </c>
      <c r="AZ28" s="41">
        <f t="shared" ca="1" si="52"/>
        <v>2</v>
      </c>
      <c r="BA28" s="41" t="str">
        <f t="shared" ca="1" si="35"/>
        <v/>
      </c>
      <c r="BB28" s="41" t="str">
        <f t="shared" ca="1" si="36"/>
        <v/>
      </c>
      <c r="BC28" s="44" t="str">
        <f t="shared" ca="1" si="37"/>
        <v/>
      </c>
      <c r="BD28" s="44" t="str">
        <f t="shared" ca="1" si="38"/>
        <v/>
      </c>
      <c r="BE28" s="44" t="str">
        <f t="shared" ca="1" si="39"/>
        <v/>
      </c>
      <c r="BF28" s="41">
        <f t="shared" ca="1" si="53"/>
        <v>3</v>
      </c>
      <c r="BG28" s="41" t="str">
        <f t="shared" ca="1" si="40"/>
        <v/>
      </c>
      <c r="BH28" s="41" t="str">
        <f t="shared" ca="1" si="41"/>
        <v/>
      </c>
      <c r="BI28" s="44" t="str">
        <f t="shared" ca="1" si="42"/>
        <v/>
      </c>
      <c r="BJ28" s="44" t="str">
        <f t="shared" ca="1" si="43"/>
        <v/>
      </c>
      <c r="BK28" s="44" t="str">
        <f t="shared" ca="1" si="44"/>
        <v/>
      </c>
    </row>
    <row r="29" spans="1:63" ht="18.75" customHeight="1">
      <c r="A29" s="41">
        <f t="shared" ca="1" si="56"/>
        <v>9</v>
      </c>
      <c r="B29" s="41">
        <f t="shared" ca="1" si="58"/>
        <v>1</v>
      </c>
      <c r="C29" s="51" t="str">
        <f t="shared" ca="1" si="57"/>
        <v>C9</v>
      </c>
      <c r="D29" s="52" t="str">
        <f t="array" aca="1" ref="D29" ca="1">IFERROR(INDEX(Organisme,MATCH(0,COUNTIF($D$18:D28,Organisme),0)),"")</f>
        <v>O11</v>
      </c>
      <c r="E29" s="41">
        <f t="shared" ca="1" si="59"/>
        <v>11</v>
      </c>
      <c r="I29" s="41">
        <v>28</v>
      </c>
      <c r="J29" s="41">
        <f t="shared" ca="1" si="45"/>
        <v>4</v>
      </c>
      <c r="K29" s="41" t="str">
        <f t="shared" ca="1" si="0"/>
        <v/>
      </c>
      <c r="L29" s="41" t="str">
        <f t="shared" ca="1" si="1"/>
        <v/>
      </c>
      <c r="M29" s="44" t="str">
        <f t="shared" ca="1" si="2"/>
        <v/>
      </c>
      <c r="N29" s="44" t="str">
        <f t="shared" ca="1" si="3"/>
        <v/>
      </c>
      <c r="O29" s="44" t="str">
        <f t="shared" ca="1" si="4"/>
        <v/>
      </c>
      <c r="P29" s="41">
        <f t="shared" ca="1" si="46"/>
        <v>2</v>
      </c>
      <c r="Q29" s="41" t="str">
        <f t="shared" ca="1" si="5"/>
        <v/>
      </c>
      <c r="R29" s="41" t="str">
        <f t="shared" ca="1" si="6"/>
        <v/>
      </c>
      <c r="S29" s="44" t="str">
        <f t="shared" ca="1" si="7"/>
        <v/>
      </c>
      <c r="T29" s="44" t="str">
        <f t="shared" ca="1" si="8"/>
        <v/>
      </c>
      <c r="U29" s="44" t="str">
        <f t="shared" ca="1" si="9"/>
        <v/>
      </c>
      <c r="V29" s="41">
        <f t="shared" ca="1" si="47"/>
        <v>2</v>
      </c>
      <c r="W29" s="41" t="str">
        <f t="shared" ca="1" si="10"/>
        <v/>
      </c>
      <c r="X29" s="41" t="str">
        <f t="shared" ca="1" si="11"/>
        <v/>
      </c>
      <c r="Y29" s="44" t="str">
        <f t="shared" ca="1" si="12"/>
        <v/>
      </c>
      <c r="Z29" s="44" t="str">
        <f t="shared" ca="1" si="13"/>
        <v/>
      </c>
      <c r="AA29" s="44" t="str">
        <f t="shared" ca="1" si="14"/>
        <v/>
      </c>
      <c r="AB29" s="41">
        <f t="shared" ca="1" si="48"/>
        <v>2</v>
      </c>
      <c r="AC29" s="41" t="str">
        <f t="shared" ca="1" si="15"/>
        <v/>
      </c>
      <c r="AD29" s="41" t="str">
        <f t="shared" ca="1" si="16"/>
        <v/>
      </c>
      <c r="AE29" s="44" t="str">
        <f t="shared" ca="1" si="17"/>
        <v/>
      </c>
      <c r="AF29" s="44" t="str">
        <f t="shared" ca="1" si="18"/>
        <v/>
      </c>
      <c r="AG29" s="44" t="str">
        <f t="shared" ca="1" si="19"/>
        <v/>
      </c>
      <c r="AH29" s="41">
        <f t="shared" ca="1" si="49"/>
        <v>4</v>
      </c>
      <c r="AI29" s="41" t="str">
        <f t="shared" ca="1" si="20"/>
        <v/>
      </c>
      <c r="AJ29" s="41" t="str">
        <f t="shared" ca="1" si="21"/>
        <v/>
      </c>
      <c r="AK29" s="44" t="str">
        <f t="shared" ca="1" si="22"/>
        <v/>
      </c>
      <c r="AL29" s="44" t="str">
        <f t="shared" ca="1" si="23"/>
        <v/>
      </c>
      <c r="AM29" s="44" t="str">
        <f t="shared" ca="1" si="24"/>
        <v/>
      </c>
      <c r="AN29" s="41">
        <f t="shared" ca="1" si="50"/>
        <v>3</v>
      </c>
      <c r="AO29" s="41" t="str">
        <f t="shared" ca="1" si="25"/>
        <v/>
      </c>
      <c r="AP29" s="41" t="str">
        <f t="shared" ca="1" si="26"/>
        <v/>
      </c>
      <c r="AQ29" s="44" t="str">
        <f t="shared" ca="1" si="27"/>
        <v/>
      </c>
      <c r="AR29" s="44" t="str">
        <f t="shared" ca="1" si="28"/>
        <v/>
      </c>
      <c r="AS29" s="44" t="str">
        <f t="shared" ca="1" si="29"/>
        <v/>
      </c>
      <c r="AT29" s="41">
        <f t="shared" ca="1" si="51"/>
        <v>4</v>
      </c>
      <c r="AU29" s="41" t="str">
        <f t="shared" ca="1" si="30"/>
        <v/>
      </c>
      <c r="AV29" s="41" t="str">
        <f t="shared" ca="1" si="31"/>
        <v/>
      </c>
      <c r="AW29" s="44" t="str">
        <f t="shared" ca="1" si="32"/>
        <v/>
      </c>
      <c r="AX29" s="44" t="str">
        <f t="shared" ca="1" si="33"/>
        <v/>
      </c>
      <c r="AY29" s="44" t="str">
        <f t="shared" ca="1" si="34"/>
        <v/>
      </c>
      <c r="AZ29" s="41">
        <f t="shared" ca="1" si="52"/>
        <v>2</v>
      </c>
      <c r="BA29" s="41" t="str">
        <f t="shared" ca="1" si="35"/>
        <v/>
      </c>
      <c r="BB29" s="41" t="str">
        <f t="shared" ca="1" si="36"/>
        <v/>
      </c>
      <c r="BC29" s="44" t="str">
        <f t="shared" ca="1" si="37"/>
        <v/>
      </c>
      <c r="BD29" s="44" t="str">
        <f t="shared" ca="1" si="38"/>
        <v/>
      </c>
      <c r="BE29" s="44" t="str">
        <f t="shared" ca="1" si="39"/>
        <v/>
      </c>
      <c r="BF29" s="41">
        <f t="shared" ca="1" si="53"/>
        <v>3</v>
      </c>
      <c r="BG29" s="41" t="str">
        <f t="shared" ca="1" si="40"/>
        <v/>
      </c>
      <c r="BH29" s="41" t="str">
        <f t="shared" ca="1" si="41"/>
        <v/>
      </c>
      <c r="BI29" s="44" t="str">
        <f t="shared" ca="1" si="42"/>
        <v/>
      </c>
      <c r="BJ29" s="44" t="str">
        <f t="shared" ca="1" si="43"/>
        <v/>
      </c>
      <c r="BK29" s="44" t="str">
        <f t="shared" ca="1" si="44"/>
        <v/>
      </c>
    </row>
    <row r="30" spans="1:63" ht="18.75" customHeight="1">
      <c r="A30" s="41" t="str">
        <f t="shared" ca="1" si="56"/>
        <v/>
      </c>
      <c r="B30" s="41" t="str">
        <f t="shared" ca="1" si="58"/>
        <v/>
      </c>
      <c r="C30" s="51" t="str">
        <f t="shared" ca="1" si="57"/>
        <v/>
      </c>
      <c r="D30" s="52" t="str">
        <f t="array" aca="1" ref="D30" ca="1">IFERROR(INDEX(Organisme,MATCH(0,COUNTIF($D$18:D29,Organisme),0)),"")</f>
        <v/>
      </c>
      <c r="E30" s="41">
        <f t="shared" ca="1" si="59"/>
        <v>11</v>
      </c>
      <c r="I30" s="41">
        <v>29</v>
      </c>
      <c r="J30" s="41">
        <f t="shared" ca="1" si="45"/>
        <v>4</v>
      </c>
      <c r="K30" s="41" t="str">
        <f t="shared" ca="1" si="0"/>
        <v/>
      </c>
      <c r="L30" s="41" t="str">
        <f t="shared" ca="1" si="1"/>
        <v/>
      </c>
      <c r="M30" s="44" t="str">
        <f t="shared" ca="1" si="2"/>
        <v/>
      </c>
      <c r="N30" s="44" t="str">
        <f t="shared" ca="1" si="3"/>
        <v/>
      </c>
      <c r="O30" s="44" t="str">
        <f t="shared" ca="1" si="4"/>
        <v/>
      </c>
      <c r="P30" s="41">
        <f t="shared" ca="1" si="46"/>
        <v>2</v>
      </c>
      <c r="Q30" s="41" t="str">
        <f t="shared" ca="1" si="5"/>
        <v/>
      </c>
      <c r="R30" s="41" t="str">
        <f t="shared" ca="1" si="6"/>
        <v/>
      </c>
      <c r="S30" s="44" t="str">
        <f t="shared" ca="1" si="7"/>
        <v/>
      </c>
      <c r="T30" s="44" t="str">
        <f t="shared" ca="1" si="8"/>
        <v/>
      </c>
      <c r="U30" s="44" t="str">
        <f t="shared" ca="1" si="9"/>
        <v/>
      </c>
      <c r="V30" s="41">
        <f t="shared" ca="1" si="47"/>
        <v>2</v>
      </c>
      <c r="W30" s="41" t="str">
        <f t="shared" ca="1" si="10"/>
        <v/>
      </c>
      <c r="X30" s="41" t="str">
        <f t="shared" ca="1" si="11"/>
        <v/>
      </c>
      <c r="Y30" s="44" t="str">
        <f t="shared" ca="1" si="12"/>
        <v/>
      </c>
      <c r="Z30" s="44" t="str">
        <f t="shared" ca="1" si="13"/>
        <v/>
      </c>
      <c r="AA30" s="44" t="str">
        <f t="shared" ca="1" si="14"/>
        <v/>
      </c>
      <c r="AB30" s="41">
        <f t="shared" ca="1" si="48"/>
        <v>2</v>
      </c>
      <c r="AC30" s="41" t="str">
        <f t="shared" ca="1" si="15"/>
        <v/>
      </c>
      <c r="AD30" s="41" t="str">
        <f t="shared" ca="1" si="16"/>
        <v/>
      </c>
      <c r="AE30" s="44" t="str">
        <f t="shared" ca="1" si="17"/>
        <v/>
      </c>
      <c r="AF30" s="44" t="str">
        <f t="shared" ca="1" si="18"/>
        <v/>
      </c>
      <c r="AG30" s="44" t="str">
        <f t="shared" ca="1" si="19"/>
        <v/>
      </c>
      <c r="AH30" s="41">
        <f t="shared" ca="1" si="49"/>
        <v>4</v>
      </c>
      <c r="AI30" s="41" t="str">
        <f t="shared" ca="1" si="20"/>
        <v/>
      </c>
      <c r="AJ30" s="41" t="str">
        <f t="shared" ca="1" si="21"/>
        <v/>
      </c>
      <c r="AK30" s="44" t="str">
        <f t="shared" ca="1" si="22"/>
        <v/>
      </c>
      <c r="AL30" s="44" t="str">
        <f t="shared" ca="1" si="23"/>
        <v/>
      </c>
      <c r="AM30" s="44" t="str">
        <f t="shared" ca="1" si="24"/>
        <v/>
      </c>
      <c r="AN30" s="41">
        <f t="shared" ca="1" si="50"/>
        <v>3</v>
      </c>
      <c r="AO30" s="41" t="str">
        <f t="shared" ca="1" si="25"/>
        <v/>
      </c>
      <c r="AP30" s="41" t="str">
        <f t="shared" ca="1" si="26"/>
        <v/>
      </c>
      <c r="AQ30" s="44" t="str">
        <f t="shared" ca="1" si="27"/>
        <v/>
      </c>
      <c r="AR30" s="44" t="str">
        <f t="shared" ca="1" si="28"/>
        <v/>
      </c>
      <c r="AS30" s="44" t="str">
        <f t="shared" ca="1" si="29"/>
        <v/>
      </c>
      <c r="AT30" s="41">
        <f t="shared" ca="1" si="51"/>
        <v>4</v>
      </c>
      <c r="AU30" s="41" t="str">
        <f t="shared" ca="1" si="30"/>
        <v/>
      </c>
      <c r="AV30" s="41" t="str">
        <f t="shared" ca="1" si="31"/>
        <v/>
      </c>
      <c r="AW30" s="44" t="str">
        <f t="shared" ca="1" si="32"/>
        <v/>
      </c>
      <c r="AX30" s="44" t="str">
        <f t="shared" ca="1" si="33"/>
        <v/>
      </c>
      <c r="AY30" s="44" t="str">
        <f t="shared" ca="1" si="34"/>
        <v/>
      </c>
      <c r="AZ30" s="41">
        <f t="shared" ca="1" si="52"/>
        <v>2</v>
      </c>
      <c r="BA30" s="41" t="str">
        <f t="shared" ca="1" si="35"/>
        <v/>
      </c>
      <c r="BB30" s="41" t="str">
        <f t="shared" ca="1" si="36"/>
        <v/>
      </c>
      <c r="BC30" s="44" t="str">
        <f t="shared" ca="1" si="37"/>
        <v/>
      </c>
      <c r="BD30" s="44" t="str">
        <f t="shared" ca="1" si="38"/>
        <v/>
      </c>
      <c r="BE30" s="44" t="str">
        <f t="shared" ca="1" si="39"/>
        <v/>
      </c>
      <c r="BF30" s="41">
        <f t="shared" ca="1" si="53"/>
        <v>3</v>
      </c>
      <c r="BG30" s="41" t="str">
        <f t="shared" ca="1" si="40"/>
        <v/>
      </c>
      <c r="BH30" s="41" t="str">
        <f t="shared" ca="1" si="41"/>
        <v/>
      </c>
      <c r="BI30" s="44" t="str">
        <f t="shared" ca="1" si="42"/>
        <v/>
      </c>
      <c r="BJ30" s="44" t="str">
        <f t="shared" ca="1" si="43"/>
        <v/>
      </c>
      <c r="BK30" s="44" t="str">
        <f t="shared" ca="1" si="44"/>
        <v/>
      </c>
    </row>
    <row r="31" spans="1:63" ht="18.75" customHeight="1">
      <c r="A31" s="41" t="str">
        <f t="shared" ca="1" si="56"/>
        <v/>
      </c>
      <c r="B31" s="41" t="str">
        <f t="shared" ca="1" si="58"/>
        <v/>
      </c>
      <c r="C31" s="51" t="str">
        <f t="shared" ca="1" si="57"/>
        <v/>
      </c>
      <c r="D31" s="52" t="str">
        <f t="array" aca="1" ref="D31" ca="1">IFERROR(INDEX(Organisme,MATCH(0,COUNTIF($D$18:D30,Organisme),0)),"")</f>
        <v/>
      </c>
      <c r="E31" s="41">
        <f t="shared" ca="1" si="59"/>
        <v>11</v>
      </c>
      <c r="I31" s="41">
        <v>30</v>
      </c>
      <c r="J31" s="41">
        <f t="shared" ca="1" si="45"/>
        <v>4</v>
      </c>
      <c r="K31" s="41" t="str">
        <f t="shared" ca="1" si="0"/>
        <v/>
      </c>
      <c r="L31" s="41" t="str">
        <f t="shared" ca="1" si="1"/>
        <v/>
      </c>
      <c r="M31" s="44" t="str">
        <f t="shared" ca="1" si="2"/>
        <v/>
      </c>
      <c r="N31" s="44" t="str">
        <f t="shared" ca="1" si="3"/>
        <v/>
      </c>
      <c r="O31" s="44" t="str">
        <f t="shared" ca="1" si="4"/>
        <v/>
      </c>
      <c r="P31" s="41">
        <f t="shared" ca="1" si="46"/>
        <v>2</v>
      </c>
      <c r="Q31" s="41" t="str">
        <f t="shared" ca="1" si="5"/>
        <v/>
      </c>
      <c r="R31" s="41" t="str">
        <f t="shared" ca="1" si="6"/>
        <v/>
      </c>
      <c r="S31" s="44" t="str">
        <f t="shared" ca="1" si="7"/>
        <v/>
      </c>
      <c r="T31" s="44" t="str">
        <f t="shared" ca="1" si="8"/>
        <v/>
      </c>
      <c r="U31" s="44" t="str">
        <f t="shared" ca="1" si="9"/>
        <v/>
      </c>
      <c r="V31" s="41">
        <f t="shared" ca="1" si="47"/>
        <v>2</v>
      </c>
      <c r="W31" s="41" t="str">
        <f t="shared" ca="1" si="10"/>
        <v/>
      </c>
      <c r="X31" s="41" t="str">
        <f t="shared" ca="1" si="11"/>
        <v/>
      </c>
      <c r="Y31" s="44" t="str">
        <f t="shared" ca="1" si="12"/>
        <v/>
      </c>
      <c r="Z31" s="44" t="str">
        <f t="shared" ca="1" si="13"/>
        <v/>
      </c>
      <c r="AA31" s="44" t="str">
        <f t="shared" ca="1" si="14"/>
        <v/>
      </c>
      <c r="AB31" s="41">
        <f t="shared" ca="1" si="48"/>
        <v>2</v>
      </c>
      <c r="AC31" s="41" t="str">
        <f t="shared" ca="1" si="15"/>
        <v/>
      </c>
      <c r="AD31" s="41" t="str">
        <f t="shared" ca="1" si="16"/>
        <v/>
      </c>
      <c r="AE31" s="44" t="str">
        <f t="shared" ca="1" si="17"/>
        <v/>
      </c>
      <c r="AF31" s="44" t="str">
        <f t="shared" ca="1" si="18"/>
        <v/>
      </c>
      <c r="AG31" s="44" t="str">
        <f t="shared" ca="1" si="19"/>
        <v/>
      </c>
      <c r="AH31" s="41">
        <f t="shared" ca="1" si="49"/>
        <v>4</v>
      </c>
      <c r="AI31" s="41" t="str">
        <f t="shared" ca="1" si="20"/>
        <v/>
      </c>
      <c r="AJ31" s="41" t="str">
        <f t="shared" ca="1" si="21"/>
        <v/>
      </c>
      <c r="AK31" s="44" t="str">
        <f t="shared" ca="1" si="22"/>
        <v/>
      </c>
      <c r="AL31" s="44" t="str">
        <f t="shared" ca="1" si="23"/>
        <v/>
      </c>
      <c r="AM31" s="44" t="str">
        <f t="shared" ca="1" si="24"/>
        <v/>
      </c>
      <c r="AN31" s="41">
        <f t="shared" ca="1" si="50"/>
        <v>3</v>
      </c>
      <c r="AO31" s="41" t="str">
        <f t="shared" ca="1" si="25"/>
        <v/>
      </c>
      <c r="AP31" s="41" t="str">
        <f t="shared" ca="1" si="26"/>
        <v/>
      </c>
      <c r="AQ31" s="44" t="str">
        <f t="shared" ca="1" si="27"/>
        <v/>
      </c>
      <c r="AR31" s="44" t="str">
        <f t="shared" ca="1" si="28"/>
        <v/>
      </c>
      <c r="AS31" s="44" t="str">
        <f t="shared" ca="1" si="29"/>
        <v/>
      </c>
      <c r="AT31" s="41">
        <f t="shared" ca="1" si="51"/>
        <v>4</v>
      </c>
      <c r="AU31" s="41" t="str">
        <f t="shared" ca="1" si="30"/>
        <v/>
      </c>
      <c r="AV31" s="41" t="str">
        <f t="shared" ca="1" si="31"/>
        <v/>
      </c>
      <c r="AW31" s="44" t="str">
        <f t="shared" ca="1" si="32"/>
        <v/>
      </c>
      <c r="AX31" s="44" t="str">
        <f t="shared" ca="1" si="33"/>
        <v/>
      </c>
      <c r="AY31" s="44" t="str">
        <f t="shared" ca="1" si="34"/>
        <v/>
      </c>
      <c r="AZ31" s="41">
        <f t="shared" ca="1" si="52"/>
        <v>2</v>
      </c>
      <c r="BA31" s="41" t="str">
        <f t="shared" ca="1" si="35"/>
        <v/>
      </c>
      <c r="BB31" s="41" t="str">
        <f t="shared" ca="1" si="36"/>
        <v/>
      </c>
      <c r="BC31" s="44" t="str">
        <f t="shared" ca="1" si="37"/>
        <v/>
      </c>
      <c r="BD31" s="44" t="str">
        <f t="shared" ca="1" si="38"/>
        <v/>
      </c>
      <c r="BE31" s="44" t="str">
        <f t="shared" ca="1" si="39"/>
        <v/>
      </c>
      <c r="BF31" s="41">
        <f t="shared" ca="1" si="53"/>
        <v>3</v>
      </c>
      <c r="BG31" s="41" t="str">
        <f t="shared" ca="1" si="40"/>
        <v/>
      </c>
      <c r="BH31" s="41" t="str">
        <f t="shared" ca="1" si="41"/>
        <v/>
      </c>
      <c r="BI31" s="44" t="str">
        <f t="shared" ca="1" si="42"/>
        <v/>
      </c>
      <c r="BJ31" s="44" t="str">
        <f t="shared" ca="1" si="43"/>
        <v/>
      </c>
      <c r="BK31" s="44" t="str">
        <f t="shared" ca="1" si="44"/>
        <v/>
      </c>
    </row>
    <row r="32" spans="1:63" ht="18.75" customHeight="1">
      <c r="A32" s="41" t="str">
        <f t="shared" ca="1" si="56"/>
        <v/>
      </c>
      <c r="B32" s="41" t="str">
        <f t="shared" ca="1" si="58"/>
        <v/>
      </c>
      <c r="C32" s="51" t="str">
        <f t="shared" ca="1" si="57"/>
        <v/>
      </c>
      <c r="D32" s="52" t="str">
        <f t="array" aca="1" ref="D32" ca="1">IFERROR(INDEX(Organisme,MATCH(0,COUNTIF($D$18:D31,Organisme),0)),"")</f>
        <v/>
      </c>
      <c r="E32" s="41">
        <f t="shared" ca="1" si="59"/>
        <v>11</v>
      </c>
      <c r="I32" s="41">
        <v>31</v>
      </c>
      <c r="J32" s="41">
        <f t="shared" ca="1" si="45"/>
        <v>4</v>
      </c>
      <c r="K32" s="41" t="str">
        <f t="shared" ca="1" si="0"/>
        <v/>
      </c>
      <c r="L32" s="41" t="str">
        <f t="shared" ca="1" si="1"/>
        <v/>
      </c>
      <c r="M32" s="44" t="str">
        <f t="shared" ca="1" si="2"/>
        <v/>
      </c>
      <c r="N32" s="44" t="str">
        <f t="shared" ca="1" si="3"/>
        <v/>
      </c>
      <c r="O32" s="44" t="str">
        <f t="shared" ca="1" si="4"/>
        <v/>
      </c>
      <c r="P32" s="41">
        <f t="shared" ca="1" si="46"/>
        <v>2</v>
      </c>
      <c r="Q32" s="41" t="str">
        <f t="shared" ca="1" si="5"/>
        <v/>
      </c>
      <c r="R32" s="41" t="str">
        <f t="shared" ca="1" si="6"/>
        <v/>
      </c>
      <c r="S32" s="44" t="str">
        <f t="shared" ca="1" si="7"/>
        <v/>
      </c>
      <c r="T32" s="44" t="str">
        <f t="shared" ca="1" si="8"/>
        <v/>
      </c>
      <c r="U32" s="44" t="str">
        <f t="shared" ca="1" si="9"/>
        <v/>
      </c>
      <c r="V32" s="41">
        <f t="shared" ca="1" si="47"/>
        <v>2</v>
      </c>
      <c r="W32" s="41" t="str">
        <f t="shared" ca="1" si="10"/>
        <v/>
      </c>
      <c r="X32" s="41" t="str">
        <f t="shared" ca="1" si="11"/>
        <v/>
      </c>
      <c r="Y32" s="44" t="str">
        <f t="shared" ca="1" si="12"/>
        <v/>
      </c>
      <c r="Z32" s="44" t="str">
        <f t="shared" ca="1" si="13"/>
        <v/>
      </c>
      <c r="AA32" s="44" t="str">
        <f t="shared" ca="1" si="14"/>
        <v/>
      </c>
      <c r="AB32" s="41">
        <f t="shared" ca="1" si="48"/>
        <v>2</v>
      </c>
      <c r="AC32" s="41" t="str">
        <f t="shared" ca="1" si="15"/>
        <v/>
      </c>
      <c r="AD32" s="41" t="str">
        <f t="shared" ca="1" si="16"/>
        <v/>
      </c>
      <c r="AE32" s="44" t="str">
        <f t="shared" ca="1" si="17"/>
        <v/>
      </c>
      <c r="AF32" s="44" t="str">
        <f t="shared" ca="1" si="18"/>
        <v/>
      </c>
      <c r="AG32" s="44" t="str">
        <f t="shared" ca="1" si="19"/>
        <v/>
      </c>
      <c r="AH32" s="41">
        <f t="shared" ca="1" si="49"/>
        <v>4</v>
      </c>
      <c r="AI32" s="41" t="str">
        <f t="shared" ca="1" si="20"/>
        <v/>
      </c>
      <c r="AJ32" s="41" t="str">
        <f t="shared" ca="1" si="21"/>
        <v/>
      </c>
      <c r="AK32" s="44" t="str">
        <f t="shared" ca="1" si="22"/>
        <v/>
      </c>
      <c r="AL32" s="44" t="str">
        <f t="shared" ca="1" si="23"/>
        <v/>
      </c>
      <c r="AM32" s="44" t="str">
        <f t="shared" ca="1" si="24"/>
        <v/>
      </c>
      <c r="AN32" s="41">
        <f t="shared" ca="1" si="50"/>
        <v>3</v>
      </c>
      <c r="AO32" s="41" t="str">
        <f t="shared" ca="1" si="25"/>
        <v/>
      </c>
      <c r="AP32" s="41" t="str">
        <f t="shared" ca="1" si="26"/>
        <v/>
      </c>
      <c r="AQ32" s="44" t="str">
        <f t="shared" ca="1" si="27"/>
        <v/>
      </c>
      <c r="AR32" s="44" t="str">
        <f t="shared" ca="1" si="28"/>
        <v/>
      </c>
      <c r="AS32" s="44" t="str">
        <f t="shared" ca="1" si="29"/>
        <v/>
      </c>
      <c r="AT32" s="41">
        <f t="shared" ca="1" si="51"/>
        <v>4</v>
      </c>
      <c r="AU32" s="41" t="str">
        <f t="shared" ca="1" si="30"/>
        <v/>
      </c>
      <c r="AV32" s="41" t="str">
        <f t="shared" ca="1" si="31"/>
        <v/>
      </c>
      <c r="AW32" s="44" t="str">
        <f t="shared" ca="1" si="32"/>
        <v/>
      </c>
      <c r="AX32" s="44" t="str">
        <f t="shared" ca="1" si="33"/>
        <v/>
      </c>
      <c r="AY32" s="44" t="str">
        <f t="shared" ca="1" si="34"/>
        <v/>
      </c>
      <c r="AZ32" s="41">
        <f t="shared" ca="1" si="52"/>
        <v>2</v>
      </c>
      <c r="BA32" s="41" t="str">
        <f t="shared" ca="1" si="35"/>
        <v/>
      </c>
      <c r="BB32" s="41" t="str">
        <f t="shared" ca="1" si="36"/>
        <v/>
      </c>
      <c r="BC32" s="44" t="str">
        <f t="shared" ca="1" si="37"/>
        <v/>
      </c>
      <c r="BD32" s="44" t="str">
        <f t="shared" ca="1" si="38"/>
        <v/>
      </c>
      <c r="BE32" s="44" t="str">
        <f t="shared" ca="1" si="39"/>
        <v/>
      </c>
      <c r="BF32" s="41">
        <f t="shared" ca="1" si="53"/>
        <v>3</v>
      </c>
      <c r="BG32" s="41" t="str">
        <f t="shared" ca="1" si="40"/>
        <v/>
      </c>
      <c r="BH32" s="41" t="str">
        <f t="shared" ca="1" si="41"/>
        <v/>
      </c>
      <c r="BI32" s="44" t="str">
        <f t="shared" ca="1" si="42"/>
        <v/>
      </c>
      <c r="BJ32" s="44" t="str">
        <f t="shared" ca="1" si="43"/>
        <v/>
      </c>
      <c r="BK32" s="44" t="str">
        <f t="shared" ca="1" si="44"/>
        <v/>
      </c>
    </row>
    <row r="33" spans="1:63" ht="18.75" customHeight="1">
      <c r="A33" s="41" t="str">
        <f t="shared" ca="1" si="56"/>
        <v/>
      </c>
      <c r="B33" s="41" t="str">
        <f t="shared" ca="1" si="58"/>
        <v/>
      </c>
      <c r="C33" s="51" t="str">
        <f t="shared" ca="1" si="57"/>
        <v/>
      </c>
      <c r="D33" s="52" t="str">
        <f t="array" aca="1" ref="D33" ca="1">IFERROR(INDEX(Organisme,MATCH(0,COUNTIF($D$18:D32,Organisme),0)),"")</f>
        <v/>
      </c>
      <c r="E33" s="41">
        <f t="shared" ca="1" si="59"/>
        <v>11</v>
      </c>
      <c r="I33" s="41">
        <v>32</v>
      </c>
      <c r="J33" s="41">
        <f t="shared" ca="1" si="45"/>
        <v>4</v>
      </c>
      <c r="K33" s="41" t="str">
        <f t="shared" ca="1" si="0"/>
        <v/>
      </c>
      <c r="L33" s="41" t="str">
        <f t="shared" ca="1" si="1"/>
        <v/>
      </c>
      <c r="M33" s="44" t="str">
        <f t="shared" ca="1" si="2"/>
        <v/>
      </c>
      <c r="N33" s="44" t="str">
        <f t="shared" ca="1" si="3"/>
        <v/>
      </c>
      <c r="O33" s="44" t="str">
        <f t="shared" ca="1" si="4"/>
        <v/>
      </c>
      <c r="P33" s="41">
        <f t="shared" ca="1" si="46"/>
        <v>2</v>
      </c>
      <c r="Q33" s="41" t="str">
        <f t="shared" ca="1" si="5"/>
        <v/>
      </c>
      <c r="R33" s="41" t="str">
        <f t="shared" ca="1" si="6"/>
        <v/>
      </c>
      <c r="S33" s="44" t="str">
        <f t="shared" ca="1" si="7"/>
        <v/>
      </c>
      <c r="T33" s="44" t="str">
        <f t="shared" ca="1" si="8"/>
        <v/>
      </c>
      <c r="U33" s="44" t="str">
        <f t="shared" ca="1" si="9"/>
        <v/>
      </c>
      <c r="V33" s="41">
        <f t="shared" ca="1" si="47"/>
        <v>2</v>
      </c>
      <c r="W33" s="41" t="str">
        <f t="shared" ca="1" si="10"/>
        <v/>
      </c>
      <c r="X33" s="41" t="str">
        <f t="shared" ca="1" si="11"/>
        <v/>
      </c>
      <c r="Y33" s="44" t="str">
        <f t="shared" ca="1" si="12"/>
        <v/>
      </c>
      <c r="Z33" s="44" t="str">
        <f t="shared" ca="1" si="13"/>
        <v/>
      </c>
      <c r="AA33" s="44" t="str">
        <f t="shared" ca="1" si="14"/>
        <v/>
      </c>
      <c r="AB33" s="41">
        <f t="shared" ca="1" si="48"/>
        <v>2</v>
      </c>
      <c r="AC33" s="41" t="str">
        <f t="shared" ca="1" si="15"/>
        <v/>
      </c>
      <c r="AD33" s="41" t="str">
        <f t="shared" ca="1" si="16"/>
        <v/>
      </c>
      <c r="AE33" s="44" t="str">
        <f t="shared" ca="1" si="17"/>
        <v/>
      </c>
      <c r="AF33" s="44" t="str">
        <f t="shared" ca="1" si="18"/>
        <v/>
      </c>
      <c r="AG33" s="44" t="str">
        <f t="shared" ca="1" si="19"/>
        <v/>
      </c>
      <c r="AH33" s="41">
        <f t="shared" ca="1" si="49"/>
        <v>4</v>
      </c>
      <c r="AI33" s="41" t="str">
        <f t="shared" ca="1" si="20"/>
        <v/>
      </c>
      <c r="AJ33" s="41" t="str">
        <f t="shared" ca="1" si="21"/>
        <v/>
      </c>
      <c r="AK33" s="44" t="str">
        <f t="shared" ca="1" si="22"/>
        <v/>
      </c>
      <c r="AL33" s="44" t="str">
        <f t="shared" ca="1" si="23"/>
        <v/>
      </c>
      <c r="AM33" s="44" t="str">
        <f t="shared" ca="1" si="24"/>
        <v/>
      </c>
      <c r="AN33" s="41">
        <f t="shared" ca="1" si="50"/>
        <v>3</v>
      </c>
      <c r="AO33" s="41" t="str">
        <f t="shared" ca="1" si="25"/>
        <v/>
      </c>
      <c r="AP33" s="41" t="str">
        <f t="shared" ca="1" si="26"/>
        <v/>
      </c>
      <c r="AQ33" s="44" t="str">
        <f t="shared" ca="1" si="27"/>
        <v/>
      </c>
      <c r="AR33" s="44" t="str">
        <f t="shared" ca="1" si="28"/>
        <v/>
      </c>
      <c r="AS33" s="44" t="str">
        <f t="shared" ca="1" si="29"/>
        <v/>
      </c>
      <c r="AT33" s="41">
        <f t="shared" ca="1" si="51"/>
        <v>4</v>
      </c>
      <c r="AU33" s="41" t="str">
        <f t="shared" ca="1" si="30"/>
        <v/>
      </c>
      <c r="AV33" s="41" t="str">
        <f t="shared" ca="1" si="31"/>
        <v/>
      </c>
      <c r="AW33" s="44" t="str">
        <f t="shared" ca="1" si="32"/>
        <v/>
      </c>
      <c r="AX33" s="44" t="str">
        <f t="shared" ca="1" si="33"/>
        <v/>
      </c>
      <c r="AY33" s="44" t="str">
        <f t="shared" ca="1" si="34"/>
        <v/>
      </c>
      <c r="AZ33" s="41">
        <f t="shared" ca="1" si="52"/>
        <v>2</v>
      </c>
      <c r="BA33" s="41" t="str">
        <f t="shared" ca="1" si="35"/>
        <v/>
      </c>
      <c r="BB33" s="41" t="str">
        <f t="shared" ca="1" si="36"/>
        <v/>
      </c>
      <c r="BC33" s="44" t="str">
        <f t="shared" ca="1" si="37"/>
        <v/>
      </c>
      <c r="BD33" s="44" t="str">
        <f t="shared" ca="1" si="38"/>
        <v/>
      </c>
      <c r="BE33" s="44" t="str">
        <f t="shared" ca="1" si="39"/>
        <v/>
      </c>
      <c r="BF33" s="41">
        <f t="shared" ca="1" si="53"/>
        <v>3</v>
      </c>
      <c r="BG33" s="41" t="str">
        <f t="shared" ca="1" si="40"/>
        <v/>
      </c>
      <c r="BH33" s="41" t="str">
        <f t="shared" ca="1" si="41"/>
        <v/>
      </c>
      <c r="BI33" s="44" t="str">
        <f t="shared" ca="1" si="42"/>
        <v/>
      </c>
      <c r="BJ33" s="44" t="str">
        <f t="shared" ca="1" si="43"/>
        <v/>
      </c>
      <c r="BK33" s="44" t="str">
        <f t="shared" ca="1" si="44"/>
        <v/>
      </c>
    </row>
    <row r="34" spans="1:63" ht="18.75" customHeight="1">
      <c r="A34" s="41" t="str">
        <f t="shared" ca="1" si="56"/>
        <v/>
      </c>
      <c r="B34" s="41" t="str">
        <f t="shared" ca="1" si="58"/>
        <v/>
      </c>
      <c r="C34" s="51" t="str">
        <f t="shared" ca="1" si="57"/>
        <v/>
      </c>
      <c r="D34" s="52" t="str">
        <f t="array" aca="1" ref="D34" ca="1">IFERROR(INDEX(Organisme,MATCH(0,COUNTIF($D$18:D33,Organisme),0)),"")</f>
        <v/>
      </c>
      <c r="E34" s="41">
        <f t="shared" ca="1" si="59"/>
        <v>11</v>
      </c>
      <c r="I34" s="41">
        <v>33</v>
      </c>
      <c r="J34" s="41">
        <f t="shared" ca="1" si="45"/>
        <v>4</v>
      </c>
      <c r="K34" s="41" t="str">
        <f t="shared" ref="K34:K65" ca="1" si="60">IF(ISERROR(IF(College=K$1,CONCATENATE(civilite," ",Prenom," ",Nom),"")),"",IF(College=K$1,CONCATENATE(civilite," ",Prenom," ",Nom),""))</f>
        <v/>
      </c>
      <c r="L34" s="41" t="str">
        <f t="shared" ca="1" si="1"/>
        <v/>
      </c>
      <c r="M34" s="44" t="str">
        <f t="shared" ref="M34:M65" ca="1" si="61">IF(ISERROR(IF(College=K$1,CONCATENATE(Telephone1,CHAR(255),Telephone2),"")),"",IF(College=K$1,CONCATENATE(Telephone1,IF(Telephone2=""," ",CHAR(10)),Telephone2),""))</f>
        <v/>
      </c>
      <c r="N34" s="44" t="str">
        <f t="shared" ref="N34:N65" ca="1" si="62">IF(ISERROR(IF(College=K$1,CONCATENATE(Email1,CHAR(10),Email2),"")),"",IF(College=K$1,CONCATENATE(Email1,IF(Email2=""," ",CHAR(10)),Email2),""))</f>
        <v/>
      </c>
      <c r="O34" s="44" t="str">
        <f t="shared" ref="O34:O65" ca="1" si="63">IF(ISERROR(IF(College=K$1,CONCATENATE(Adresse1,CHAR(10),Adresse2),"")),"",IF(College=K$1,CONCATENATE(Adresse1,IF(Adresse2=""," ",CHAR(10)),Adresse2,CHAR(10),CodePostal," ",Ville),""))</f>
        <v/>
      </c>
      <c r="P34" s="41">
        <f t="shared" ca="1" si="46"/>
        <v>2</v>
      </c>
      <c r="Q34" s="41" t="str">
        <f t="shared" ref="Q34:Q65" ca="1" si="64">IF(ISERROR(IF(College=Q$1,CONCATENATE(civilite," ",Prenom," ",Nom),"")),"",IF(College=Q$1,CONCATENATE(civilite," ",Prenom," ",Nom),""))</f>
        <v/>
      </c>
      <c r="R34" s="41" t="str">
        <f t="shared" ca="1" si="6"/>
        <v/>
      </c>
      <c r="S34" s="44" t="str">
        <f t="shared" ref="S34:S65" ca="1" si="65">IF(ISERROR(IF(College=Q$1,CONCATENATE(Telephone1,CHAR(255),Telephone2),"")),"",IF(College=Q$1,CONCATENATE(Telephone1,IF(Telephone2=""," ",CHAR(10)),Telephone2),""))</f>
        <v/>
      </c>
      <c r="T34" s="44" t="str">
        <f t="shared" ref="T34:T65" ca="1" si="66">IF(ISERROR(IF(College=Q$1,CONCATENATE(Email1,CHAR(10),Email2),"")),"",IF(College=Q$1,CONCATENATE(Email1,IF(Email2=""," ",CHAR(10)),Email2),""))</f>
        <v/>
      </c>
      <c r="U34" s="44" t="str">
        <f t="shared" ref="U34:U65" ca="1" si="67">IF(ISERROR(IF(College=Q$1,CONCATENATE(Adresse1,CHAR(10),Adresse2),"")),"",IF(College=Q$1,CONCATENATE(Adresse1,IF(Adresse2=""," ",CHAR(10)),Adresse2,CHAR(10),CodePostal," ",Ville),""))</f>
        <v/>
      </c>
      <c r="V34" s="41">
        <f t="shared" ca="1" si="47"/>
        <v>2</v>
      </c>
      <c r="W34" s="41" t="str">
        <f t="shared" ref="W34:W65" ca="1" si="68">IF(ISERROR(IF(College=W$1,CONCATENATE(civilite," ",Prenom," ",Nom),"")),"",IF(College=W$1,CONCATENATE(civilite," ",Prenom," ",Nom),""))</f>
        <v/>
      </c>
      <c r="X34" s="41" t="str">
        <f t="shared" ca="1" si="11"/>
        <v/>
      </c>
      <c r="Y34" s="44" t="str">
        <f t="shared" ref="Y34:Y65" ca="1" si="69">IF(ISERROR(IF(College=W$1,CONCATENATE(Telephone1,CHAR(255),Telephone2),"")),"",IF(College=W$1,CONCATENATE(Telephone1,IF(Telephone2=""," ",CHAR(10)),Telephone2),""))</f>
        <v/>
      </c>
      <c r="Z34" s="44" t="str">
        <f t="shared" ref="Z34:Z65" ca="1" si="70">IF(ISERROR(IF(College=W$1,CONCATENATE(Email1,CHAR(10),Email2),"")),"",IF(College=W$1,CONCATENATE(Email1,IF(Email2=""," ",CHAR(10)),Email2),""))</f>
        <v/>
      </c>
      <c r="AA34" s="44" t="str">
        <f t="shared" ref="AA34:AA65" ca="1" si="71">IF(ISERROR(IF(College=W$1,CONCATENATE(Adresse1,CHAR(10),Adresse2),"")),"",IF(College=W$1,CONCATENATE(Adresse1,IF(Adresse2=""," ",CHAR(10)),Adresse2,CHAR(10),CodePostal," ",Ville),""))</f>
        <v/>
      </c>
      <c r="AB34" s="41">
        <f t="shared" ca="1" si="48"/>
        <v>2</v>
      </c>
      <c r="AC34" s="41" t="str">
        <f t="shared" ref="AC34:AC65" ca="1" si="72">IF(ISERROR(IF(College=AC$1,CONCATENATE(civilite," ",Prenom," ",Nom),"")),"",IF(College=AC$1,CONCATENATE(civilite," ",Prenom," ",Nom),""))</f>
        <v/>
      </c>
      <c r="AD34" s="41" t="str">
        <f t="shared" ca="1" si="16"/>
        <v/>
      </c>
      <c r="AE34" s="44" t="str">
        <f t="shared" ref="AE34:AE65" ca="1" si="73">IF(ISERROR(IF(College=AC$1,CONCATENATE(Telephone1,CHAR(255),Telephone2),"")),"",IF(College=AC$1,CONCATENATE(Telephone1,IF(Telephone2=""," ",CHAR(10)),Telephone2),""))</f>
        <v/>
      </c>
      <c r="AF34" s="44" t="str">
        <f t="shared" ref="AF34:AF65" ca="1" si="74">IF(ISERROR(IF(College=AC$1,CONCATENATE(Email1,CHAR(10),Email2),"")),"",IF(College=AC$1,CONCATENATE(Email1,IF(Email2=""," ",CHAR(10)),Email2),""))</f>
        <v/>
      </c>
      <c r="AG34" s="44" t="str">
        <f t="shared" ref="AG34:AG65" ca="1" si="75">IF(ISERROR(IF(College=AC$1,CONCATENATE(Adresse1,CHAR(10),Adresse2),"")),"",IF(College=AC$1,CONCATENATE(Adresse1,IF(Adresse2=""," ",CHAR(10)),Adresse2,CHAR(10),CodePostal," ",Ville),""))</f>
        <v/>
      </c>
      <c r="AH34" s="41">
        <f t="shared" ca="1" si="49"/>
        <v>4</v>
      </c>
      <c r="AI34" s="41" t="str">
        <f t="shared" ref="AI34:AI65" ca="1" si="76">IF(ISERROR(IF(College=AI$1,CONCATENATE(civilite," ",Prenom," ",Nom),"")),"",IF(College=AI$1,CONCATENATE(civilite," ",Prenom," ",Nom),""))</f>
        <v/>
      </c>
      <c r="AJ34" s="41" t="str">
        <f t="shared" ca="1" si="21"/>
        <v/>
      </c>
      <c r="AK34" s="44" t="str">
        <f t="shared" ref="AK34:AK65" ca="1" si="77">IF(ISERROR(IF(College=AI$1,CONCATENATE(Telephone1,CHAR(255),Telephone2),"")),"",IF(College=AI$1,CONCATENATE(Telephone1,IF(Telephone2=""," ",CHAR(10)),Telephone2),""))</f>
        <v/>
      </c>
      <c r="AL34" s="44" t="str">
        <f t="shared" ref="AL34:AL65" ca="1" si="78">IF(ISERROR(IF(College=AI$1,CONCATENATE(Email1,CHAR(10),Email2),"")),"",IF(College=AI$1,CONCATENATE(Email1,IF(Email2=""," ",CHAR(10)),Email2),""))</f>
        <v/>
      </c>
      <c r="AM34" s="44" t="str">
        <f t="shared" ref="AM34:AM65" ca="1" si="79">IF(ISERROR(IF(College=AI$1,CONCATENATE(Adresse1,CHAR(10),Adresse2),"")),"",IF(College=AI$1,CONCATENATE(Adresse1,IF(Adresse2=""," ",CHAR(10)),Adresse2,CHAR(10),CodePostal," ",Ville),""))</f>
        <v/>
      </c>
      <c r="AN34" s="41">
        <f t="shared" ca="1" si="50"/>
        <v>3</v>
      </c>
      <c r="AO34" s="41" t="str">
        <f t="shared" ref="AO34:AO65" ca="1" si="80">IF(ISERROR(IF(College=AO$1,CONCATENATE(civilite," ",Prenom," ",Nom),"")),"",IF(College=AO$1,CONCATENATE(civilite," ",Prenom," ",Nom),""))</f>
        <v/>
      </c>
      <c r="AP34" s="41" t="str">
        <f t="shared" ca="1" si="26"/>
        <v/>
      </c>
      <c r="AQ34" s="44" t="str">
        <f t="shared" ref="AQ34:AQ65" ca="1" si="81">IF(ISERROR(IF(College=AO$1,CONCATENATE(Telephone1,CHAR(255),Telephone2),"")),"",IF(College=AO$1,CONCATENATE(Telephone1,IF(Telephone2=""," ",CHAR(10)),Telephone2),""))</f>
        <v/>
      </c>
      <c r="AR34" s="44" t="str">
        <f t="shared" ref="AR34:AR65" ca="1" si="82">IF(ISERROR(IF(College=AO$1,CONCATENATE(Email1,CHAR(10),Email2),"")),"",IF(College=AO$1,CONCATENATE(Email1,IF(Email2=""," ",CHAR(10)),Email2),""))</f>
        <v/>
      </c>
      <c r="AS34" s="44" t="str">
        <f t="shared" ref="AS34:AS65" ca="1" si="83">IF(ISERROR(IF(College=AO$1,CONCATENATE(Adresse1,CHAR(10),Adresse2),"")),"",IF(College=AO$1,CONCATENATE(Adresse1,IF(Adresse2=""," ",CHAR(10)),Adresse2,CHAR(10),CodePostal," ",Ville),""))</f>
        <v/>
      </c>
      <c r="AT34" s="41">
        <f t="shared" ca="1" si="51"/>
        <v>4</v>
      </c>
      <c r="AU34" s="41" t="str">
        <f t="shared" ref="AU34:AU65" ca="1" si="84">IF(ISERROR(IF(College=AU$1,CONCATENATE(civilite," ",Prenom," ",Nom),"")),"",IF(College=AU$1,CONCATENATE(civilite," ",Prenom," ",Nom),""))</f>
        <v/>
      </c>
      <c r="AV34" s="41" t="str">
        <f t="shared" ca="1" si="31"/>
        <v/>
      </c>
      <c r="AW34" s="44" t="str">
        <f t="shared" ref="AW34:AW65" ca="1" si="85">IF(ISERROR(IF(College=AU$1,CONCATENATE(Telephone1,CHAR(255),Telephone2),"")),"",IF(College=AU$1,CONCATENATE(Telephone1,IF(Telephone2=""," ",CHAR(10)),Telephone2),""))</f>
        <v/>
      </c>
      <c r="AX34" s="44" t="str">
        <f t="shared" ref="AX34:AX65" ca="1" si="86">IF(ISERROR(IF(College=AU$1,CONCATENATE(Email1,CHAR(10),Email2),"")),"",IF(College=AU$1,CONCATENATE(Email1,IF(Email2=""," ",CHAR(10)),Email2),""))</f>
        <v/>
      </c>
      <c r="AY34" s="44" t="str">
        <f t="shared" ref="AY34:AY65" ca="1" si="87">IF(ISERROR(IF(College=AU$1,CONCATENATE(Adresse1,CHAR(10),Adresse2),"")),"",IF(College=AU$1,CONCATENATE(Adresse1,IF(Adresse2=""," ",CHAR(10)),Adresse2,CHAR(10),CodePostal," ",Ville),""))</f>
        <v/>
      </c>
      <c r="AZ34" s="41">
        <f t="shared" ca="1" si="52"/>
        <v>2</v>
      </c>
      <c r="BA34" s="41" t="str">
        <f t="shared" ref="BA34:BA65" ca="1" si="88">IF(ISERROR(IF(College=BA$1,CONCATENATE(civilite," ",Prenom," ",Nom),"")),"",IF(College=BA$1,CONCATENATE(civilite," ",Prenom," ",Nom),""))</f>
        <v/>
      </c>
      <c r="BB34" s="41" t="str">
        <f t="shared" ca="1" si="36"/>
        <v/>
      </c>
      <c r="BC34" s="44" t="str">
        <f t="shared" ref="BC34:BC65" ca="1" si="89">IF(ISERROR(IF(College=BA$1,CONCATENATE(Telephone1,CHAR(255),Telephone2),"")),"",IF(College=BA$1,CONCATENATE(Telephone1,IF(Telephone2=""," ",CHAR(10)),Telephone2),""))</f>
        <v/>
      </c>
      <c r="BD34" s="44" t="str">
        <f t="shared" ref="BD34:BD65" ca="1" si="90">IF(ISERROR(IF(College=BA$1,CONCATENATE(Email1,CHAR(10),Email2),"")),"",IF(College=BA$1,CONCATENATE(Email1,IF(Email2=""," ",CHAR(10)),Email2),""))</f>
        <v/>
      </c>
      <c r="BE34" s="44" t="str">
        <f t="shared" ref="BE34:BE65" ca="1" si="91">IF(ISERROR(IF(College=BA$1,CONCATENATE(Adresse1,CHAR(10),Adresse2),"")),"",IF(College=BA$1,CONCATENATE(Adresse1,IF(Adresse2=""," ",CHAR(10)),Adresse2,CHAR(10),CodePostal," ",Ville),""))</f>
        <v/>
      </c>
      <c r="BF34" s="41">
        <f t="shared" ca="1" si="53"/>
        <v>3</v>
      </c>
      <c r="BG34" s="41" t="str">
        <f t="shared" ref="BG34:BG65" ca="1" si="92">IF(ISERROR(IF(College=BG$1,CONCATENATE(civilite," ",Prenom," ",Nom),"")),"",IF(College=BG$1,CONCATENATE(civilite," ",Prenom," ",Nom),""))</f>
        <v/>
      </c>
      <c r="BH34" s="41" t="str">
        <f t="shared" ca="1" si="41"/>
        <v/>
      </c>
      <c r="BI34" s="44" t="str">
        <f t="shared" ref="BI34:BI65" ca="1" si="93">IF(ISERROR(IF(College=BG$1,CONCATENATE(Telephone1,CHAR(255),Telephone2),"")),"",IF(College=BG$1,CONCATENATE(Telephone1,IF(Telephone2=""," ",CHAR(10)),Telephone2),""))</f>
        <v/>
      </c>
      <c r="BJ34" s="44" t="str">
        <f t="shared" ref="BJ34:BJ65" ca="1" si="94">IF(ISERROR(IF(College=BG$1,CONCATENATE(Email1,CHAR(10),Email2),"")),"",IF(College=BG$1,CONCATENATE(Email1,IF(Email2=""," ",CHAR(10)),Email2),""))</f>
        <v/>
      </c>
      <c r="BK34" s="44" t="str">
        <f t="shared" ref="BK34:BK65" ca="1" si="95">IF(ISERROR(IF(College=BG$1,CONCATENATE(Adresse1,CHAR(10),Adresse2),"")),"",IF(College=BG$1,CONCATENATE(Adresse1,IF(Adresse2=""," ",CHAR(10)),Adresse2,CHAR(10),CodePostal," ",Ville),""))</f>
        <v/>
      </c>
    </row>
    <row r="35" spans="1:63" ht="18.75" customHeight="1">
      <c r="A35" s="41" t="str">
        <f t="shared" ca="1" si="56"/>
        <v/>
      </c>
      <c r="B35" s="41" t="str">
        <f t="shared" ca="1" si="58"/>
        <v/>
      </c>
      <c r="C35" s="51" t="str">
        <f t="shared" ca="1" si="57"/>
        <v/>
      </c>
      <c r="D35" s="52" t="str">
        <f t="array" aca="1" ref="D35" ca="1">IFERROR(INDEX(Organisme,MATCH(0,COUNTIF($D$18:D34,Organisme),0)),"")</f>
        <v/>
      </c>
      <c r="E35" s="41">
        <f t="shared" ca="1" si="59"/>
        <v>11</v>
      </c>
      <c r="I35" s="41">
        <v>34</v>
      </c>
      <c r="J35" s="41">
        <f t="shared" ca="1" si="45"/>
        <v>4</v>
      </c>
      <c r="K35" s="41" t="str">
        <f t="shared" ca="1" si="60"/>
        <v/>
      </c>
      <c r="L35" s="41" t="str">
        <f t="shared" ca="1" si="1"/>
        <v/>
      </c>
      <c r="M35" s="44" t="str">
        <f t="shared" ca="1" si="61"/>
        <v/>
      </c>
      <c r="N35" s="44" t="str">
        <f t="shared" ca="1" si="62"/>
        <v/>
      </c>
      <c r="O35" s="44" t="str">
        <f t="shared" ca="1" si="63"/>
        <v/>
      </c>
      <c r="P35" s="41">
        <f t="shared" ca="1" si="46"/>
        <v>2</v>
      </c>
      <c r="Q35" s="41" t="str">
        <f t="shared" ca="1" si="64"/>
        <v/>
      </c>
      <c r="R35" s="41" t="str">
        <f t="shared" ca="1" si="6"/>
        <v/>
      </c>
      <c r="S35" s="44" t="str">
        <f t="shared" ca="1" si="65"/>
        <v/>
      </c>
      <c r="T35" s="44" t="str">
        <f t="shared" ca="1" si="66"/>
        <v/>
      </c>
      <c r="U35" s="44" t="str">
        <f t="shared" ca="1" si="67"/>
        <v/>
      </c>
      <c r="V35" s="41">
        <f t="shared" ca="1" si="47"/>
        <v>2</v>
      </c>
      <c r="W35" s="41" t="str">
        <f t="shared" ca="1" si="68"/>
        <v/>
      </c>
      <c r="X35" s="41" t="str">
        <f t="shared" ca="1" si="11"/>
        <v/>
      </c>
      <c r="Y35" s="44" t="str">
        <f t="shared" ca="1" si="69"/>
        <v/>
      </c>
      <c r="Z35" s="44" t="str">
        <f t="shared" ca="1" si="70"/>
        <v/>
      </c>
      <c r="AA35" s="44" t="str">
        <f t="shared" ca="1" si="71"/>
        <v/>
      </c>
      <c r="AB35" s="41">
        <f t="shared" ca="1" si="48"/>
        <v>2</v>
      </c>
      <c r="AC35" s="41" t="str">
        <f t="shared" ca="1" si="72"/>
        <v/>
      </c>
      <c r="AD35" s="41" t="str">
        <f t="shared" ca="1" si="16"/>
        <v/>
      </c>
      <c r="AE35" s="44" t="str">
        <f t="shared" ca="1" si="73"/>
        <v/>
      </c>
      <c r="AF35" s="44" t="str">
        <f t="shared" ca="1" si="74"/>
        <v/>
      </c>
      <c r="AG35" s="44" t="str">
        <f t="shared" ca="1" si="75"/>
        <v/>
      </c>
      <c r="AH35" s="41">
        <f t="shared" ca="1" si="49"/>
        <v>4</v>
      </c>
      <c r="AI35" s="41" t="str">
        <f t="shared" ca="1" si="76"/>
        <v/>
      </c>
      <c r="AJ35" s="41" t="str">
        <f t="shared" ca="1" si="21"/>
        <v/>
      </c>
      <c r="AK35" s="44" t="str">
        <f t="shared" ca="1" si="77"/>
        <v/>
      </c>
      <c r="AL35" s="44" t="str">
        <f t="shared" ca="1" si="78"/>
        <v/>
      </c>
      <c r="AM35" s="44" t="str">
        <f t="shared" ca="1" si="79"/>
        <v/>
      </c>
      <c r="AN35" s="41">
        <f t="shared" ca="1" si="50"/>
        <v>3</v>
      </c>
      <c r="AO35" s="41" t="str">
        <f t="shared" ca="1" si="80"/>
        <v/>
      </c>
      <c r="AP35" s="41" t="str">
        <f t="shared" ca="1" si="26"/>
        <v/>
      </c>
      <c r="AQ35" s="44" t="str">
        <f t="shared" ca="1" si="81"/>
        <v/>
      </c>
      <c r="AR35" s="44" t="str">
        <f t="shared" ca="1" si="82"/>
        <v/>
      </c>
      <c r="AS35" s="44" t="str">
        <f t="shared" ca="1" si="83"/>
        <v/>
      </c>
      <c r="AT35" s="41">
        <f t="shared" ca="1" si="51"/>
        <v>4</v>
      </c>
      <c r="AU35" s="41" t="str">
        <f t="shared" ca="1" si="84"/>
        <v/>
      </c>
      <c r="AV35" s="41" t="str">
        <f t="shared" ca="1" si="31"/>
        <v/>
      </c>
      <c r="AW35" s="44" t="str">
        <f t="shared" ca="1" si="85"/>
        <v/>
      </c>
      <c r="AX35" s="44" t="str">
        <f t="shared" ca="1" si="86"/>
        <v/>
      </c>
      <c r="AY35" s="44" t="str">
        <f t="shared" ca="1" si="87"/>
        <v/>
      </c>
      <c r="AZ35" s="41">
        <f t="shared" ca="1" si="52"/>
        <v>2</v>
      </c>
      <c r="BA35" s="41" t="str">
        <f t="shared" ca="1" si="88"/>
        <v/>
      </c>
      <c r="BB35" s="41" t="str">
        <f t="shared" ca="1" si="36"/>
        <v/>
      </c>
      <c r="BC35" s="44" t="str">
        <f t="shared" ca="1" si="89"/>
        <v/>
      </c>
      <c r="BD35" s="44" t="str">
        <f t="shared" ca="1" si="90"/>
        <v/>
      </c>
      <c r="BE35" s="44" t="str">
        <f t="shared" ca="1" si="91"/>
        <v/>
      </c>
      <c r="BF35" s="41">
        <f t="shared" ca="1" si="53"/>
        <v>3</v>
      </c>
      <c r="BG35" s="41" t="str">
        <f t="shared" ca="1" si="92"/>
        <v/>
      </c>
      <c r="BH35" s="41" t="str">
        <f t="shared" ca="1" si="41"/>
        <v/>
      </c>
      <c r="BI35" s="44" t="str">
        <f t="shared" ca="1" si="93"/>
        <v/>
      </c>
      <c r="BJ35" s="44" t="str">
        <f t="shared" ca="1" si="94"/>
        <v/>
      </c>
      <c r="BK35" s="44" t="str">
        <f t="shared" ca="1" si="95"/>
        <v/>
      </c>
    </row>
    <row r="36" spans="1:63" ht="18.75" customHeight="1">
      <c r="A36" s="41" t="str">
        <f t="shared" ca="1" si="56"/>
        <v/>
      </c>
      <c r="B36" s="41" t="str">
        <f t="shared" ca="1" si="58"/>
        <v/>
      </c>
      <c r="C36" s="51" t="str">
        <f t="shared" ca="1" si="57"/>
        <v/>
      </c>
      <c r="D36" s="52" t="str">
        <f t="array" aca="1" ref="D36" ca="1">IFERROR(INDEX(Organisme,MATCH(0,COUNTIF($D$18:D35,Organisme),0)),"")</f>
        <v/>
      </c>
      <c r="E36" s="41">
        <f t="shared" ca="1" si="59"/>
        <v>11</v>
      </c>
      <c r="I36" s="41">
        <v>35</v>
      </c>
      <c r="J36" s="41">
        <f t="shared" ca="1" si="45"/>
        <v>4</v>
      </c>
      <c r="K36" s="41" t="str">
        <f t="shared" ca="1" si="60"/>
        <v/>
      </c>
      <c r="L36" s="41" t="str">
        <f t="shared" ca="1" si="1"/>
        <v/>
      </c>
      <c r="M36" s="44" t="str">
        <f t="shared" ca="1" si="61"/>
        <v/>
      </c>
      <c r="N36" s="44" t="str">
        <f t="shared" ca="1" si="62"/>
        <v/>
      </c>
      <c r="O36" s="44" t="str">
        <f t="shared" ca="1" si="63"/>
        <v/>
      </c>
      <c r="P36" s="41">
        <f t="shared" ca="1" si="46"/>
        <v>2</v>
      </c>
      <c r="Q36" s="41" t="str">
        <f t="shared" ca="1" si="64"/>
        <v/>
      </c>
      <c r="R36" s="41" t="str">
        <f t="shared" ca="1" si="6"/>
        <v/>
      </c>
      <c r="S36" s="44" t="str">
        <f t="shared" ca="1" si="65"/>
        <v/>
      </c>
      <c r="T36" s="44" t="str">
        <f t="shared" ca="1" si="66"/>
        <v/>
      </c>
      <c r="U36" s="44" t="str">
        <f t="shared" ca="1" si="67"/>
        <v/>
      </c>
      <c r="V36" s="41">
        <f t="shared" ca="1" si="47"/>
        <v>2</v>
      </c>
      <c r="W36" s="41" t="str">
        <f t="shared" ca="1" si="68"/>
        <v/>
      </c>
      <c r="X36" s="41" t="str">
        <f t="shared" ca="1" si="11"/>
        <v/>
      </c>
      <c r="Y36" s="44" t="str">
        <f t="shared" ca="1" si="69"/>
        <v/>
      </c>
      <c r="Z36" s="44" t="str">
        <f t="shared" ca="1" si="70"/>
        <v/>
      </c>
      <c r="AA36" s="44" t="str">
        <f t="shared" ca="1" si="71"/>
        <v/>
      </c>
      <c r="AB36" s="41">
        <f t="shared" ca="1" si="48"/>
        <v>2</v>
      </c>
      <c r="AC36" s="41" t="str">
        <f t="shared" ca="1" si="72"/>
        <v/>
      </c>
      <c r="AD36" s="41" t="str">
        <f t="shared" ca="1" si="16"/>
        <v/>
      </c>
      <c r="AE36" s="44" t="str">
        <f t="shared" ca="1" si="73"/>
        <v/>
      </c>
      <c r="AF36" s="44" t="str">
        <f t="shared" ca="1" si="74"/>
        <v/>
      </c>
      <c r="AG36" s="44" t="str">
        <f t="shared" ca="1" si="75"/>
        <v/>
      </c>
      <c r="AH36" s="41">
        <f t="shared" ca="1" si="49"/>
        <v>4</v>
      </c>
      <c r="AI36" s="41" t="str">
        <f t="shared" ca="1" si="76"/>
        <v/>
      </c>
      <c r="AJ36" s="41" t="str">
        <f t="shared" ca="1" si="21"/>
        <v/>
      </c>
      <c r="AK36" s="44" t="str">
        <f t="shared" ca="1" si="77"/>
        <v/>
      </c>
      <c r="AL36" s="44" t="str">
        <f t="shared" ca="1" si="78"/>
        <v/>
      </c>
      <c r="AM36" s="44" t="str">
        <f t="shared" ca="1" si="79"/>
        <v/>
      </c>
      <c r="AN36" s="41">
        <f t="shared" ca="1" si="50"/>
        <v>3</v>
      </c>
      <c r="AO36" s="41" t="str">
        <f t="shared" ca="1" si="80"/>
        <v/>
      </c>
      <c r="AP36" s="41" t="str">
        <f t="shared" ca="1" si="26"/>
        <v/>
      </c>
      <c r="AQ36" s="44" t="str">
        <f t="shared" ca="1" si="81"/>
        <v/>
      </c>
      <c r="AR36" s="44" t="str">
        <f t="shared" ca="1" si="82"/>
        <v/>
      </c>
      <c r="AS36" s="44" t="str">
        <f t="shared" ca="1" si="83"/>
        <v/>
      </c>
      <c r="AT36" s="41">
        <f t="shared" ca="1" si="51"/>
        <v>4</v>
      </c>
      <c r="AU36" s="41" t="str">
        <f t="shared" ca="1" si="84"/>
        <v/>
      </c>
      <c r="AV36" s="41" t="str">
        <f t="shared" ca="1" si="31"/>
        <v/>
      </c>
      <c r="AW36" s="44" t="str">
        <f t="shared" ca="1" si="85"/>
        <v/>
      </c>
      <c r="AX36" s="44" t="str">
        <f t="shared" ca="1" si="86"/>
        <v/>
      </c>
      <c r="AY36" s="44" t="str">
        <f t="shared" ca="1" si="87"/>
        <v/>
      </c>
      <c r="AZ36" s="41">
        <f t="shared" ca="1" si="52"/>
        <v>2</v>
      </c>
      <c r="BA36" s="41" t="str">
        <f t="shared" ca="1" si="88"/>
        <v/>
      </c>
      <c r="BB36" s="41" t="str">
        <f t="shared" ca="1" si="36"/>
        <v/>
      </c>
      <c r="BC36" s="44" t="str">
        <f t="shared" ca="1" si="89"/>
        <v/>
      </c>
      <c r="BD36" s="44" t="str">
        <f t="shared" ca="1" si="90"/>
        <v/>
      </c>
      <c r="BE36" s="44" t="str">
        <f t="shared" ca="1" si="91"/>
        <v/>
      </c>
      <c r="BF36" s="41">
        <f t="shared" ca="1" si="53"/>
        <v>3</v>
      </c>
      <c r="BG36" s="41" t="str">
        <f t="shared" ca="1" si="92"/>
        <v/>
      </c>
      <c r="BH36" s="41" t="str">
        <f t="shared" ca="1" si="41"/>
        <v/>
      </c>
      <c r="BI36" s="44" t="str">
        <f t="shared" ca="1" si="93"/>
        <v/>
      </c>
      <c r="BJ36" s="44" t="str">
        <f t="shared" ca="1" si="94"/>
        <v/>
      </c>
      <c r="BK36" s="44" t="str">
        <f t="shared" ca="1" si="95"/>
        <v/>
      </c>
    </row>
    <row r="37" spans="1:63" ht="18.75" customHeight="1">
      <c r="A37" s="41" t="str">
        <f t="shared" ca="1" si="56"/>
        <v/>
      </c>
      <c r="B37" s="41" t="str">
        <f t="shared" ca="1" si="58"/>
        <v/>
      </c>
      <c r="C37" s="51" t="str">
        <f t="shared" ca="1" si="57"/>
        <v/>
      </c>
      <c r="D37" s="52" t="str">
        <f t="array" aca="1" ref="D37" ca="1">IFERROR(INDEX(Organisme,MATCH(0,COUNTIF($D$18:D36,Organisme),0)),"")</f>
        <v/>
      </c>
      <c r="E37" s="41">
        <f t="shared" ca="1" si="59"/>
        <v>11</v>
      </c>
      <c r="I37" s="41">
        <v>36</v>
      </c>
      <c r="J37" s="41">
        <f t="shared" ca="1" si="45"/>
        <v>4</v>
      </c>
      <c r="K37" s="41" t="str">
        <f t="shared" ca="1" si="60"/>
        <v/>
      </c>
      <c r="L37" s="41" t="str">
        <f t="shared" ca="1" si="1"/>
        <v/>
      </c>
      <c r="M37" s="44" t="str">
        <f t="shared" ca="1" si="61"/>
        <v/>
      </c>
      <c r="N37" s="44" t="str">
        <f t="shared" ca="1" si="62"/>
        <v/>
      </c>
      <c r="O37" s="44" t="str">
        <f t="shared" ca="1" si="63"/>
        <v/>
      </c>
      <c r="P37" s="41">
        <f t="shared" ca="1" si="46"/>
        <v>2</v>
      </c>
      <c r="Q37" s="41" t="str">
        <f t="shared" ca="1" si="64"/>
        <v/>
      </c>
      <c r="R37" s="41" t="str">
        <f t="shared" ca="1" si="6"/>
        <v/>
      </c>
      <c r="S37" s="44" t="str">
        <f t="shared" ca="1" si="65"/>
        <v/>
      </c>
      <c r="T37" s="44" t="str">
        <f t="shared" ca="1" si="66"/>
        <v/>
      </c>
      <c r="U37" s="44" t="str">
        <f t="shared" ca="1" si="67"/>
        <v/>
      </c>
      <c r="V37" s="41">
        <f t="shared" ca="1" si="47"/>
        <v>2</v>
      </c>
      <c r="W37" s="41" t="str">
        <f t="shared" ca="1" si="68"/>
        <v/>
      </c>
      <c r="X37" s="41" t="str">
        <f t="shared" ca="1" si="11"/>
        <v/>
      </c>
      <c r="Y37" s="44" t="str">
        <f t="shared" ca="1" si="69"/>
        <v/>
      </c>
      <c r="Z37" s="44" t="str">
        <f t="shared" ca="1" si="70"/>
        <v/>
      </c>
      <c r="AA37" s="44" t="str">
        <f t="shared" ca="1" si="71"/>
        <v/>
      </c>
      <c r="AB37" s="41">
        <f t="shared" ca="1" si="48"/>
        <v>2</v>
      </c>
      <c r="AC37" s="41" t="str">
        <f t="shared" ca="1" si="72"/>
        <v/>
      </c>
      <c r="AD37" s="41" t="str">
        <f t="shared" ca="1" si="16"/>
        <v/>
      </c>
      <c r="AE37" s="44" t="str">
        <f t="shared" ca="1" si="73"/>
        <v/>
      </c>
      <c r="AF37" s="44" t="str">
        <f t="shared" ca="1" si="74"/>
        <v/>
      </c>
      <c r="AG37" s="44" t="str">
        <f t="shared" ca="1" si="75"/>
        <v/>
      </c>
      <c r="AH37" s="41">
        <f t="shared" ca="1" si="49"/>
        <v>4</v>
      </c>
      <c r="AI37" s="41" t="str">
        <f t="shared" ca="1" si="76"/>
        <v/>
      </c>
      <c r="AJ37" s="41" t="str">
        <f t="shared" ca="1" si="21"/>
        <v/>
      </c>
      <c r="AK37" s="44" t="str">
        <f t="shared" ca="1" si="77"/>
        <v/>
      </c>
      <c r="AL37" s="44" t="str">
        <f t="shared" ca="1" si="78"/>
        <v/>
      </c>
      <c r="AM37" s="44" t="str">
        <f t="shared" ca="1" si="79"/>
        <v/>
      </c>
      <c r="AN37" s="41">
        <f t="shared" ca="1" si="50"/>
        <v>3</v>
      </c>
      <c r="AO37" s="41" t="str">
        <f t="shared" ca="1" si="80"/>
        <v/>
      </c>
      <c r="AP37" s="41" t="str">
        <f t="shared" ca="1" si="26"/>
        <v/>
      </c>
      <c r="AQ37" s="44" t="str">
        <f t="shared" ca="1" si="81"/>
        <v/>
      </c>
      <c r="AR37" s="44" t="str">
        <f t="shared" ca="1" si="82"/>
        <v/>
      </c>
      <c r="AS37" s="44" t="str">
        <f t="shared" ca="1" si="83"/>
        <v/>
      </c>
      <c r="AT37" s="41">
        <f t="shared" ca="1" si="51"/>
        <v>4</v>
      </c>
      <c r="AU37" s="41" t="str">
        <f t="shared" ca="1" si="84"/>
        <v/>
      </c>
      <c r="AV37" s="41" t="str">
        <f t="shared" ca="1" si="31"/>
        <v/>
      </c>
      <c r="AW37" s="44" t="str">
        <f t="shared" ca="1" si="85"/>
        <v/>
      </c>
      <c r="AX37" s="44" t="str">
        <f t="shared" ca="1" si="86"/>
        <v/>
      </c>
      <c r="AY37" s="44" t="str">
        <f t="shared" ca="1" si="87"/>
        <v/>
      </c>
      <c r="AZ37" s="41">
        <f t="shared" ca="1" si="52"/>
        <v>2</v>
      </c>
      <c r="BA37" s="41" t="str">
        <f t="shared" ca="1" si="88"/>
        <v/>
      </c>
      <c r="BB37" s="41" t="str">
        <f t="shared" ca="1" si="36"/>
        <v/>
      </c>
      <c r="BC37" s="44" t="str">
        <f t="shared" ca="1" si="89"/>
        <v/>
      </c>
      <c r="BD37" s="44" t="str">
        <f t="shared" ca="1" si="90"/>
        <v/>
      </c>
      <c r="BE37" s="44" t="str">
        <f t="shared" ca="1" si="91"/>
        <v/>
      </c>
      <c r="BF37" s="41">
        <f t="shared" ca="1" si="53"/>
        <v>3</v>
      </c>
      <c r="BG37" s="41" t="str">
        <f t="shared" ca="1" si="92"/>
        <v/>
      </c>
      <c r="BH37" s="41" t="str">
        <f t="shared" ca="1" si="41"/>
        <v/>
      </c>
      <c r="BI37" s="44" t="str">
        <f t="shared" ca="1" si="93"/>
        <v/>
      </c>
      <c r="BJ37" s="44" t="str">
        <f t="shared" ca="1" si="94"/>
        <v/>
      </c>
      <c r="BK37" s="44" t="str">
        <f t="shared" ca="1" si="95"/>
        <v/>
      </c>
    </row>
    <row r="38" spans="1:63" ht="18.75" customHeight="1">
      <c r="A38" s="41" t="str">
        <f t="shared" ca="1" si="56"/>
        <v/>
      </c>
      <c r="B38" s="41" t="str">
        <f t="shared" ca="1" si="58"/>
        <v/>
      </c>
      <c r="C38" s="51" t="str">
        <f t="shared" ca="1" si="57"/>
        <v/>
      </c>
      <c r="D38" s="52" t="str">
        <f t="array" aca="1" ref="D38" ca="1">IFERROR(INDEX(Organisme,MATCH(0,COUNTIF($D$18:D37,Organisme),0)),"")</f>
        <v/>
      </c>
      <c r="E38" s="41">
        <f t="shared" ca="1" si="59"/>
        <v>11</v>
      </c>
      <c r="I38" s="41">
        <v>37</v>
      </c>
      <c r="J38" s="41">
        <f t="shared" ca="1" si="45"/>
        <v>4</v>
      </c>
      <c r="K38" s="41" t="str">
        <f t="shared" ca="1" si="60"/>
        <v/>
      </c>
      <c r="L38" s="41" t="str">
        <f t="shared" ca="1" si="1"/>
        <v/>
      </c>
      <c r="M38" s="44" t="str">
        <f t="shared" ca="1" si="61"/>
        <v/>
      </c>
      <c r="N38" s="44" t="str">
        <f t="shared" ca="1" si="62"/>
        <v/>
      </c>
      <c r="O38" s="44" t="str">
        <f t="shared" ca="1" si="63"/>
        <v/>
      </c>
      <c r="P38" s="41">
        <f t="shared" ca="1" si="46"/>
        <v>2</v>
      </c>
      <c r="Q38" s="41" t="str">
        <f t="shared" ca="1" si="64"/>
        <v/>
      </c>
      <c r="R38" s="41" t="str">
        <f t="shared" ca="1" si="6"/>
        <v/>
      </c>
      <c r="S38" s="44" t="str">
        <f t="shared" ca="1" si="65"/>
        <v/>
      </c>
      <c r="T38" s="44" t="str">
        <f t="shared" ca="1" si="66"/>
        <v/>
      </c>
      <c r="U38" s="44" t="str">
        <f t="shared" ca="1" si="67"/>
        <v/>
      </c>
      <c r="V38" s="41">
        <f t="shared" ca="1" si="47"/>
        <v>2</v>
      </c>
      <c r="W38" s="41" t="str">
        <f t="shared" ca="1" si="68"/>
        <v/>
      </c>
      <c r="X38" s="41" t="str">
        <f t="shared" ca="1" si="11"/>
        <v/>
      </c>
      <c r="Y38" s="44" t="str">
        <f t="shared" ca="1" si="69"/>
        <v/>
      </c>
      <c r="Z38" s="44" t="str">
        <f t="shared" ca="1" si="70"/>
        <v/>
      </c>
      <c r="AA38" s="44" t="str">
        <f t="shared" ca="1" si="71"/>
        <v/>
      </c>
      <c r="AB38" s="41">
        <f t="shared" ca="1" si="48"/>
        <v>2</v>
      </c>
      <c r="AC38" s="41" t="str">
        <f t="shared" ca="1" si="72"/>
        <v/>
      </c>
      <c r="AD38" s="41" t="str">
        <f t="shared" ca="1" si="16"/>
        <v/>
      </c>
      <c r="AE38" s="44" t="str">
        <f t="shared" ca="1" si="73"/>
        <v/>
      </c>
      <c r="AF38" s="44" t="str">
        <f t="shared" ca="1" si="74"/>
        <v/>
      </c>
      <c r="AG38" s="44" t="str">
        <f t="shared" ca="1" si="75"/>
        <v/>
      </c>
      <c r="AH38" s="41">
        <f t="shared" ca="1" si="49"/>
        <v>4</v>
      </c>
      <c r="AI38" s="41" t="str">
        <f t="shared" ca="1" si="76"/>
        <v/>
      </c>
      <c r="AJ38" s="41" t="str">
        <f t="shared" ca="1" si="21"/>
        <v/>
      </c>
      <c r="AK38" s="44" t="str">
        <f t="shared" ca="1" si="77"/>
        <v/>
      </c>
      <c r="AL38" s="44" t="str">
        <f t="shared" ca="1" si="78"/>
        <v/>
      </c>
      <c r="AM38" s="44" t="str">
        <f t="shared" ca="1" si="79"/>
        <v/>
      </c>
      <c r="AN38" s="41">
        <f t="shared" ca="1" si="50"/>
        <v>3</v>
      </c>
      <c r="AO38" s="41" t="str">
        <f t="shared" ca="1" si="80"/>
        <v/>
      </c>
      <c r="AP38" s="41" t="str">
        <f t="shared" ca="1" si="26"/>
        <v/>
      </c>
      <c r="AQ38" s="44" t="str">
        <f t="shared" ca="1" si="81"/>
        <v/>
      </c>
      <c r="AR38" s="44" t="str">
        <f t="shared" ca="1" si="82"/>
        <v/>
      </c>
      <c r="AS38" s="44" t="str">
        <f t="shared" ca="1" si="83"/>
        <v/>
      </c>
      <c r="AT38" s="41">
        <f t="shared" ca="1" si="51"/>
        <v>4</v>
      </c>
      <c r="AU38" s="41" t="str">
        <f t="shared" ca="1" si="84"/>
        <v/>
      </c>
      <c r="AV38" s="41" t="str">
        <f t="shared" ca="1" si="31"/>
        <v/>
      </c>
      <c r="AW38" s="44" t="str">
        <f t="shared" ca="1" si="85"/>
        <v/>
      </c>
      <c r="AX38" s="44" t="str">
        <f t="shared" ca="1" si="86"/>
        <v/>
      </c>
      <c r="AY38" s="44" t="str">
        <f t="shared" ca="1" si="87"/>
        <v/>
      </c>
      <c r="AZ38" s="41">
        <f t="shared" ca="1" si="52"/>
        <v>2</v>
      </c>
      <c r="BA38" s="41" t="str">
        <f t="shared" ca="1" si="88"/>
        <v/>
      </c>
      <c r="BB38" s="41" t="str">
        <f t="shared" ca="1" si="36"/>
        <v/>
      </c>
      <c r="BC38" s="44" t="str">
        <f t="shared" ca="1" si="89"/>
        <v/>
      </c>
      <c r="BD38" s="44" t="str">
        <f t="shared" ca="1" si="90"/>
        <v/>
      </c>
      <c r="BE38" s="44" t="str">
        <f t="shared" ca="1" si="91"/>
        <v/>
      </c>
      <c r="BF38" s="41">
        <f t="shared" ca="1" si="53"/>
        <v>3</v>
      </c>
      <c r="BG38" s="41" t="str">
        <f t="shared" ca="1" si="92"/>
        <v/>
      </c>
      <c r="BH38" s="41" t="str">
        <f t="shared" ca="1" si="41"/>
        <v/>
      </c>
      <c r="BI38" s="44" t="str">
        <f t="shared" ca="1" si="93"/>
        <v/>
      </c>
      <c r="BJ38" s="44" t="str">
        <f t="shared" ca="1" si="94"/>
        <v/>
      </c>
      <c r="BK38" s="44" t="str">
        <f t="shared" ca="1" si="95"/>
        <v/>
      </c>
    </row>
    <row r="39" spans="1:63" ht="18.75" customHeight="1">
      <c r="A39" s="41" t="str">
        <f t="shared" ca="1" si="56"/>
        <v/>
      </c>
      <c r="B39" s="41" t="str">
        <f t="shared" ca="1" si="58"/>
        <v/>
      </c>
      <c r="C39" s="51" t="str">
        <f t="shared" ca="1" si="57"/>
        <v/>
      </c>
      <c r="D39" s="52" t="str">
        <f t="array" aca="1" ref="D39" ca="1">IFERROR(INDEX(Organisme,MATCH(0,COUNTIF($D$18:D38,Organisme),0)),"")</f>
        <v/>
      </c>
      <c r="E39" s="41">
        <f t="shared" ca="1" si="59"/>
        <v>11</v>
      </c>
      <c r="I39" s="41">
        <v>38</v>
      </c>
      <c r="J39" s="41">
        <f t="shared" ca="1" si="45"/>
        <v>4</v>
      </c>
      <c r="K39" s="41" t="str">
        <f t="shared" ca="1" si="60"/>
        <v/>
      </c>
      <c r="L39" s="41" t="str">
        <f t="shared" ca="1" si="1"/>
        <v/>
      </c>
      <c r="M39" s="44" t="str">
        <f t="shared" ca="1" si="61"/>
        <v/>
      </c>
      <c r="N39" s="44" t="str">
        <f t="shared" ca="1" si="62"/>
        <v/>
      </c>
      <c r="O39" s="44" t="str">
        <f t="shared" ca="1" si="63"/>
        <v/>
      </c>
      <c r="P39" s="41">
        <f t="shared" ca="1" si="46"/>
        <v>2</v>
      </c>
      <c r="Q39" s="41" t="str">
        <f t="shared" ca="1" si="64"/>
        <v/>
      </c>
      <c r="R39" s="41" t="str">
        <f t="shared" ca="1" si="6"/>
        <v/>
      </c>
      <c r="S39" s="44" t="str">
        <f t="shared" ca="1" si="65"/>
        <v/>
      </c>
      <c r="T39" s="44" t="str">
        <f t="shared" ca="1" si="66"/>
        <v/>
      </c>
      <c r="U39" s="44" t="str">
        <f t="shared" ca="1" si="67"/>
        <v/>
      </c>
      <c r="V39" s="41">
        <f t="shared" ca="1" si="47"/>
        <v>2</v>
      </c>
      <c r="W39" s="41" t="str">
        <f t="shared" ca="1" si="68"/>
        <v/>
      </c>
      <c r="X39" s="41" t="str">
        <f t="shared" ca="1" si="11"/>
        <v/>
      </c>
      <c r="Y39" s="44" t="str">
        <f t="shared" ca="1" si="69"/>
        <v/>
      </c>
      <c r="Z39" s="44" t="str">
        <f t="shared" ca="1" si="70"/>
        <v/>
      </c>
      <c r="AA39" s="44" t="str">
        <f t="shared" ca="1" si="71"/>
        <v/>
      </c>
      <c r="AB39" s="41">
        <f t="shared" ca="1" si="48"/>
        <v>2</v>
      </c>
      <c r="AC39" s="41" t="str">
        <f t="shared" ca="1" si="72"/>
        <v/>
      </c>
      <c r="AD39" s="41" t="str">
        <f t="shared" ca="1" si="16"/>
        <v/>
      </c>
      <c r="AE39" s="44" t="str">
        <f t="shared" ca="1" si="73"/>
        <v/>
      </c>
      <c r="AF39" s="44" t="str">
        <f t="shared" ca="1" si="74"/>
        <v/>
      </c>
      <c r="AG39" s="44" t="str">
        <f t="shared" ca="1" si="75"/>
        <v/>
      </c>
      <c r="AH39" s="41">
        <f t="shared" ca="1" si="49"/>
        <v>4</v>
      </c>
      <c r="AI39" s="41" t="str">
        <f t="shared" ca="1" si="76"/>
        <v/>
      </c>
      <c r="AJ39" s="41" t="str">
        <f t="shared" ca="1" si="21"/>
        <v/>
      </c>
      <c r="AK39" s="44" t="str">
        <f t="shared" ca="1" si="77"/>
        <v/>
      </c>
      <c r="AL39" s="44" t="str">
        <f t="shared" ca="1" si="78"/>
        <v/>
      </c>
      <c r="AM39" s="44" t="str">
        <f t="shared" ca="1" si="79"/>
        <v/>
      </c>
      <c r="AN39" s="41">
        <f t="shared" ca="1" si="50"/>
        <v>3</v>
      </c>
      <c r="AO39" s="41" t="str">
        <f t="shared" ca="1" si="80"/>
        <v/>
      </c>
      <c r="AP39" s="41" t="str">
        <f t="shared" ca="1" si="26"/>
        <v/>
      </c>
      <c r="AQ39" s="44" t="str">
        <f t="shared" ca="1" si="81"/>
        <v/>
      </c>
      <c r="AR39" s="44" t="str">
        <f t="shared" ca="1" si="82"/>
        <v/>
      </c>
      <c r="AS39" s="44" t="str">
        <f t="shared" ca="1" si="83"/>
        <v/>
      </c>
      <c r="AT39" s="41">
        <f t="shared" ca="1" si="51"/>
        <v>4</v>
      </c>
      <c r="AU39" s="41" t="str">
        <f t="shared" ca="1" si="84"/>
        <v/>
      </c>
      <c r="AV39" s="41" t="str">
        <f t="shared" ca="1" si="31"/>
        <v/>
      </c>
      <c r="AW39" s="44" t="str">
        <f t="shared" ca="1" si="85"/>
        <v/>
      </c>
      <c r="AX39" s="44" t="str">
        <f t="shared" ca="1" si="86"/>
        <v/>
      </c>
      <c r="AY39" s="44" t="str">
        <f t="shared" ca="1" si="87"/>
        <v/>
      </c>
      <c r="AZ39" s="41">
        <f t="shared" ca="1" si="52"/>
        <v>2</v>
      </c>
      <c r="BA39" s="41" t="str">
        <f t="shared" ca="1" si="88"/>
        <v/>
      </c>
      <c r="BB39" s="41" t="str">
        <f t="shared" ca="1" si="36"/>
        <v/>
      </c>
      <c r="BC39" s="44" t="str">
        <f t="shared" ca="1" si="89"/>
        <v/>
      </c>
      <c r="BD39" s="44" t="str">
        <f t="shared" ca="1" si="90"/>
        <v/>
      </c>
      <c r="BE39" s="44" t="str">
        <f t="shared" ca="1" si="91"/>
        <v/>
      </c>
      <c r="BF39" s="41">
        <f t="shared" ca="1" si="53"/>
        <v>3</v>
      </c>
      <c r="BG39" s="41" t="str">
        <f t="shared" ca="1" si="92"/>
        <v/>
      </c>
      <c r="BH39" s="41" t="str">
        <f t="shared" ca="1" si="41"/>
        <v/>
      </c>
      <c r="BI39" s="44" t="str">
        <f t="shared" ca="1" si="93"/>
        <v/>
      </c>
      <c r="BJ39" s="44" t="str">
        <f t="shared" ca="1" si="94"/>
        <v/>
      </c>
      <c r="BK39" s="44" t="str">
        <f t="shared" ca="1" si="95"/>
        <v/>
      </c>
    </row>
    <row r="40" spans="1:63" ht="18.75" customHeight="1">
      <c r="A40" s="41" t="str">
        <f t="shared" ca="1" si="56"/>
        <v/>
      </c>
      <c r="B40" s="41" t="str">
        <f t="shared" ca="1" si="58"/>
        <v/>
      </c>
      <c r="C40" s="51" t="str">
        <f t="shared" ca="1" si="57"/>
        <v/>
      </c>
      <c r="D40" s="52" t="str">
        <f t="array" aca="1" ref="D40" ca="1">IFERROR(INDEX(Organisme,MATCH(0,COUNTIF($D$18:D39,Organisme),0)),"")</f>
        <v/>
      </c>
      <c r="E40" s="41">
        <f t="shared" ca="1" si="59"/>
        <v>11</v>
      </c>
      <c r="I40" s="41">
        <v>39</v>
      </c>
      <c r="J40" s="41">
        <f t="shared" ca="1" si="45"/>
        <v>4</v>
      </c>
      <c r="K40" s="41" t="str">
        <f t="shared" ca="1" si="60"/>
        <v/>
      </c>
      <c r="L40" s="41" t="str">
        <f t="shared" ca="1" si="1"/>
        <v/>
      </c>
      <c r="M40" s="44" t="str">
        <f t="shared" ca="1" si="61"/>
        <v/>
      </c>
      <c r="N40" s="44" t="str">
        <f t="shared" ca="1" si="62"/>
        <v/>
      </c>
      <c r="O40" s="44" t="str">
        <f t="shared" ca="1" si="63"/>
        <v/>
      </c>
      <c r="P40" s="41">
        <f t="shared" ca="1" si="46"/>
        <v>2</v>
      </c>
      <c r="Q40" s="41" t="str">
        <f t="shared" ca="1" si="64"/>
        <v/>
      </c>
      <c r="R40" s="41" t="str">
        <f t="shared" ca="1" si="6"/>
        <v/>
      </c>
      <c r="S40" s="44" t="str">
        <f t="shared" ca="1" si="65"/>
        <v/>
      </c>
      <c r="T40" s="44" t="str">
        <f t="shared" ca="1" si="66"/>
        <v/>
      </c>
      <c r="U40" s="44" t="str">
        <f t="shared" ca="1" si="67"/>
        <v/>
      </c>
      <c r="V40" s="41">
        <f t="shared" ca="1" si="47"/>
        <v>2</v>
      </c>
      <c r="W40" s="41" t="str">
        <f t="shared" ca="1" si="68"/>
        <v/>
      </c>
      <c r="X40" s="41" t="str">
        <f t="shared" ca="1" si="11"/>
        <v/>
      </c>
      <c r="Y40" s="44" t="str">
        <f t="shared" ca="1" si="69"/>
        <v/>
      </c>
      <c r="Z40" s="44" t="str">
        <f t="shared" ca="1" si="70"/>
        <v/>
      </c>
      <c r="AA40" s="44" t="str">
        <f t="shared" ca="1" si="71"/>
        <v/>
      </c>
      <c r="AB40" s="41">
        <f t="shared" ca="1" si="48"/>
        <v>2</v>
      </c>
      <c r="AC40" s="41" t="str">
        <f t="shared" ca="1" si="72"/>
        <v/>
      </c>
      <c r="AD40" s="41" t="str">
        <f t="shared" ca="1" si="16"/>
        <v/>
      </c>
      <c r="AE40" s="44" t="str">
        <f t="shared" ca="1" si="73"/>
        <v/>
      </c>
      <c r="AF40" s="44" t="str">
        <f t="shared" ca="1" si="74"/>
        <v/>
      </c>
      <c r="AG40" s="44" t="str">
        <f t="shared" ca="1" si="75"/>
        <v/>
      </c>
      <c r="AH40" s="41">
        <f t="shared" ca="1" si="49"/>
        <v>4</v>
      </c>
      <c r="AI40" s="41" t="str">
        <f t="shared" ca="1" si="76"/>
        <v/>
      </c>
      <c r="AJ40" s="41" t="str">
        <f t="shared" ca="1" si="21"/>
        <v/>
      </c>
      <c r="AK40" s="44" t="str">
        <f t="shared" ca="1" si="77"/>
        <v/>
      </c>
      <c r="AL40" s="44" t="str">
        <f t="shared" ca="1" si="78"/>
        <v/>
      </c>
      <c r="AM40" s="44" t="str">
        <f t="shared" ca="1" si="79"/>
        <v/>
      </c>
      <c r="AN40" s="41">
        <f t="shared" ca="1" si="50"/>
        <v>3</v>
      </c>
      <c r="AO40" s="41" t="str">
        <f t="shared" ca="1" si="80"/>
        <v/>
      </c>
      <c r="AP40" s="41" t="str">
        <f t="shared" ca="1" si="26"/>
        <v/>
      </c>
      <c r="AQ40" s="44" t="str">
        <f t="shared" ca="1" si="81"/>
        <v/>
      </c>
      <c r="AR40" s="44" t="str">
        <f t="shared" ca="1" si="82"/>
        <v/>
      </c>
      <c r="AS40" s="44" t="str">
        <f t="shared" ca="1" si="83"/>
        <v/>
      </c>
      <c r="AT40" s="41">
        <f t="shared" ca="1" si="51"/>
        <v>4</v>
      </c>
      <c r="AU40" s="41" t="str">
        <f t="shared" ca="1" si="84"/>
        <v/>
      </c>
      <c r="AV40" s="41" t="str">
        <f t="shared" ca="1" si="31"/>
        <v/>
      </c>
      <c r="AW40" s="44" t="str">
        <f t="shared" ca="1" si="85"/>
        <v/>
      </c>
      <c r="AX40" s="44" t="str">
        <f t="shared" ca="1" si="86"/>
        <v/>
      </c>
      <c r="AY40" s="44" t="str">
        <f t="shared" ca="1" si="87"/>
        <v/>
      </c>
      <c r="AZ40" s="41">
        <f t="shared" ca="1" si="52"/>
        <v>2</v>
      </c>
      <c r="BA40" s="41" t="str">
        <f t="shared" ca="1" si="88"/>
        <v/>
      </c>
      <c r="BB40" s="41" t="str">
        <f t="shared" ca="1" si="36"/>
        <v/>
      </c>
      <c r="BC40" s="44" t="str">
        <f t="shared" ca="1" si="89"/>
        <v/>
      </c>
      <c r="BD40" s="44" t="str">
        <f t="shared" ca="1" si="90"/>
        <v/>
      </c>
      <c r="BE40" s="44" t="str">
        <f t="shared" ca="1" si="91"/>
        <v/>
      </c>
      <c r="BF40" s="41">
        <f t="shared" ca="1" si="53"/>
        <v>3</v>
      </c>
      <c r="BG40" s="41" t="str">
        <f t="shared" ca="1" si="92"/>
        <v/>
      </c>
      <c r="BH40" s="41" t="str">
        <f t="shared" ca="1" si="41"/>
        <v/>
      </c>
      <c r="BI40" s="44" t="str">
        <f t="shared" ca="1" si="93"/>
        <v/>
      </c>
      <c r="BJ40" s="44" t="str">
        <f t="shared" ca="1" si="94"/>
        <v/>
      </c>
      <c r="BK40" s="44" t="str">
        <f t="shared" ca="1" si="95"/>
        <v/>
      </c>
    </row>
    <row r="41" spans="1:63" ht="18.75" customHeight="1">
      <c r="A41" s="41" t="str">
        <f t="shared" ca="1" si="56"/>
        <v/>
      </c>
      <c r="B41" s="41" t="str">
        <f t="shared" ca="1" si="58"/>
        <v/>
      </c>
      <c r="C41" s="51" t="str">
        <f t="shared" ca="1" si="57"/>
        <v/>
      </c>
      <c r="D41" s="52" t="str">
        <f t="array" aca="1" ref="D41" ca="1">IFERROR(INDEX(Organisme,MATCH(0,COUNTIF($D$18:D40,Organisme),0)),"")</f>
        <v/>
      </c>
      <c r="E41" s="41">
        <f t="shared" ca="1" si="59"/>
        <v>11</v>
      </c>
      <c r="I41" s="41">
        <v>40</v>
      </c>
      <c r="J41" s="41">
        <f t="shared" ca="1" si="45"/>
        <v>4</v>
      </c>
      <c r="K41" s="41" t="str">
        <f t="shared" ca="1" si="60"/>
        <v/>
      </c>
      <c r="L41" s="41" t="str">
        <f t="shared" ca="1" si="1"/>
        <v/>
      </c>
      <c r="M41" s="44" t="str">
        <f t="shared" ca="1" si="61"/>
        <v/>
      </c>
      <c r="N41" s="44" t="str">
        <f t="shared" ca="1" si="62"/>
        <v/>
      </c>
      <c r="O41" s="44" t="str">
        <f t="shared" ca="1" si="63"/>
        <v/>
      </c>
      <c r="P41" s="41">
        <f t="shared" ca="1" si="46"/>
        <v>2</v>
      </c>
      <c r="Q41" s="41" t="str">
        <f t="shared" ca="1" si="64"/>
        <v/>
      </c>
      <c r="R41" s="41" t="str">
        <f t="shared" ca="1" si="6"/>
        <v/>
      </c>
      <c r="S41" s="44" t="str">
        <f t="shared" ca="1" si="65"/>
        <v/>
      </c>
      <c r="T41" s="44" t="str">
        <f t="shared" ca="1" si="66"/>
        <v/>
      </c>
      <c r="U41" s="44" t="str">
        <f t="shared" ca="1" si="67"/>
        <v/>
      </c>
      <c r="V41" s="41">
        <f t="shared" ca="1" si="47"/>
        <v>2</v>
      </c>
      <c r="W41" s="41" t="str">
        <f t="shared" ca="1" si="68"/>
        <v/>
      </c>
      <c r="X41" s="41" t="str">
        <f t="shared" ca="1" si="11"/>
        <v/>
      </c>
      <c r="Y41" s="44" t="str">
        <f t="shared" ca="1" si="69"/>
        <v/>
      </c>
      <c r="Z41" s="44" t="str">
        <f t="shared" ca="1" si="70"/>
        <v/>
      </c>
      <c r="AA41" s="44" t="str">
        <f t="shared" ca="1" si="71"/>
        <v/>
      </c>
      <c r="AB41" s="41">
        <f t="shared" ca="1" si="48"/>
        <v>2</v>
      </c>
      <c r="AC41" s="41" t="str">
        <f t="shared" ca="1" si="72"/>
        <v/>
      </c>
      <c r="AD41" s="41" t="str">
        <f t="shared" ca="1" si="16"/>
        <v/>
      </c>
      <c r="AE41" s="44" t="str">
        <f t="shared" ca="1" si="73"/>
        <v/>
      </c>
      <c r="AF41" s="44" t="str">
        <f t="shared" ca="1" si="74"/>
        <v/>
      </c>
      <c r="AG41" s="44" t="str">
        <f t="shared" ca="1" si="75"/>
        <v/>
      </c>
      <c r="AH41" s="41">
        <f t="shared" ca="1" si="49"/>
        <v>4</v>
      </c>
      <c r="AI41" s="41" t="str">
        <f t="shared" ca="1" si="76"/>
        <v/>
      </c>
      <c r="AJ41" s="41" t="str">
        <f t="shared" ca="1" si="21"/>
        <v/>
      </c>
      <c r="AK41" s="44" t="str">
        <f t="shared" ca="1" si="77"/>
        <v/>
      </c>
      <c r="AL41" s="44" t="str">
        <f t="shared" ca="1" si="78"/>
        <v/>
      </c>
      <c r="AM41" s="44" t="str">
        <f t="shared" ca="1" si="79"/>
        <v/>
      </c>
      <c r="AN41" s="41">
        <f t="shared" ca="1" si="50"/>
        <v>3</v>
      </c>
      <c r="AO41" s="41" t="str">
        <f t="shared" ca="1" si="80"/>
        <v/>
      </c>
      <c r="AP41" s="41" t="str">
        <f t="shared" ca="1" si="26"/>
        <v/>
      </c>
      <c r="AQ41" s="44" t="str">
        <f t="shared" ca="1" si="81"/>
        <v/>
      </c>
      <c r="AR41" s="44" t="str">
        <f t="shared" ca="1" si="82"/>
        <v/>
      </c>
      <c r="AS41" s="44" t="str">
        <f t="shared" ca="1" si="83"/>
        <v/>
      </c>
      <c r="AT41" s="41">
        <f t="shared" ca="1" si="51"/>
        <v>4</v>
      </c>
      <c r="AU41" s="41" t="str">
        <f t="shared" ca="1" si="84"/>
        <v/>
      </c>
      <c r="AV41" s="41" t="str">
        <f t="shared" ca="1" si="31"/>
        <v/>
      </c>
      <c r="AW41" s="44" t="str">
        <f t="shared" ca="1" si="85"/>
        <v/>
      </c>
      <c r="AX41" s="44" t="str">
        <f t="shared" ca="1" si="86"/>
        <v/>
      </c>
      <c r="AY41" s="44" t="str">
        <f t="shared" ca="1" si="87"/>
        <v/>
      </c>
      <c r="AZ41" s="41">
        <f t="shared" ca="1" si="52"/>
        <v>2</v>
      </c>
      <c r="BA41" s="41" t="str">
        <f t="shared" ca="1" si="88"/>
        <v/>
      </c>
      <c r="BB41" s="41" t="str">
        <f t="shared" ca="1" si="36"/>
        <v/>
      </c>
      <c r="BC41" s="44" t="str">
        <f t="shared" ca="1" si="89"/>
        <v/>
      </c>
      <c r="BD41" s="44" t="str">
        <f t="shared" ca="1" si="90"/>
        <v/>
      </c>
      <c r="BE41" s="44" t="str">
        <f t="shared" ca="1" si="91"/>
        <v/>
      </c>
      <c r="BF41" s="41">
        <f t="shared" ca="1" si="53"/>
        <v>3</v>
      </c>
      <c r="BG41" s="41" t="str">
        <f t="shared" ca="1" si="92"/>
        <v/>
      </c>
      <c r="BH41" s="41" t="str">
        <f t="shared" ca="1" si="41"/>
        <v/>
      </c>
      <c r="BI41" s="44" t="str">
        <f t="shared" ca="1" si="93"/>
        <v/>
      </c>
      <c r="BJ41" s="44" t="str">
        <f t="shared" ca="1" si="94"/>
        <v/>
      </c>
      <c r="BK41" s="44" t="str">
        <f t="shared" ca="1" si="95"/>
        <v/>
      </c>
    </row>
    <row r="42" spans="1:63" ht="18.75" customHeight="1">
      <c r="A42" s="41" t="str">
        <f t="shared" ca="1" si="56"/>
        <v/>
      </c>
      <c r="B42" s="41" t="str">
        <f t="shared" ca="1" si="58"/>
        <v/>
      </c>
      <c r="C42" s="51" t="str">
        <f t="shared" ca="1" si="57"/>
        <v/>
      </c>
      <c r="D42" s="52" t="str">
        <f t="array" aca="1" ref="D42" ca="1">IFERROR(INDEX(Organisme,MATCH(0,COUNTIF($D$18:D41,Organisme),0)),"")</f>
        <v/>
      </c>
      <c r="E42" s="41">
        <f t="shared" ca="1" si="59"/>
        <v>11</v>
      </c>
      <c r="I42" s="41">
        <v>41</v>
      </c>
      <c r="J42" s="41">
        <f t="shared" ca="1" si="45"/>
        <v>4</v>
      </c>
      <c r="K42" s="41" t="str">
        <f t="shared" ca="1" si="60"/>
        <v/>
      </c>
      <c r="L42" s="41" t="str">
        <f t="shared" ca="1" si="1"/>
        <v/>
      </c>
      <c r="M42" s="44" t="str">
        <f t="shared" ca="1" si="61"/>
        <v/>
      </c>
      <c r="N42" s="44" t="str">
        <f t="shared" ca="1" si="62"/>
        <v/>
      </c>
      <c r="O42" s="44" t="str">
        <f t="shared" ca="1" si="63"/>
        <v/>
      </c>
      <c r="P42" s="41">
        <f t="shared" ca="1" si="46"/>
        <v>2</v>
      </c>
      <c r="Q42" s="41" t="str">
        <f t="shared" ca="1" si="64"/>
        <v/>
      </c>
      <c r="R42" s="41" t="str">
        <f t="shared" ca="1" si="6"/>
        <v/>
      </c>
      <c r="S42" s="44" t="str">
        <f t="shared" ca="1" si="65"/>
        <v/>
      </c>
      <c r="T42" s="44" t="str">
        <f t="shared" ca="1" si="66"/>
        <v/>
      </c>
      <c r="U42" s="44" t="str">
        <f t="shared" ca="1" si="67"/>
        <v/>
      </c>
      <c r="V42" s="41">
        <f t="shared" ca="1" si="47"/>
        <v>2</v>
      </c>
      <c r="W42" s="41" t="str">
        <f t="shared" ca="1" si="68"/>
        <v/>
      </c>
      <c r="X42" s="41" t="str">
        <f t="shared" ca="1" si="11"/>
        <v/>
      </c>
      <c r="Y42" s="44" t="str">
        <f t="shared" ca="1" si="69"/>
        <v/>
      </c>
      <c r="Z42" s="44" t="str">
        <f t="shared" ca="1" si="70"/>
        <v/>
      </c>
      <c r="AA42" s="44" t="str">
        <f t="shared" ca="1" si="71"/>
        <v/>
      </c>
      <c r="AB42" s="41">
        <f t="shared" ca="1" si="48"/>
        <v>2</v>
      </c>
      <c r="AC42" s="41" t="str">
        <f t="shared" ca="1" si="72"/>
        <v/>
      </c>
      <c r="AD42" s="41" t="str">
        <f t="shared" ca="1" si="16"/>
        <v/>
      </c>
      <c r="AE42" s="44" t="str">
        <f t="shared" ca="1" si="73"/>
        <v/>
      </c>
      <c r="AF42" s="44" t="str">
        <f t="shared" ca="1" si="74"/>
        <v/>
      </c>
      <c r="AG42" s="44" t="str">
        <f t="shared" ca="1" si="75"/>
        <v/>
      </c>
      <c r="AH42" s="41">
        <f t="shared" ca="1" si="49"/>
        <v>4</v>
      </c>
      <c r="AI42" s="41" t="str">
        <f t="shared" ca="1" si="76"/>
        <v/>
      </c>
      <c r="AJ42" s="41" t="str">
        <f t="shared" ca="1" si="21"/>
        <v/>
      </c>
      <c r="AK42" s="44" t="str">
        <f t="shared" ca="1" si="77"/>
        <v/>
      </c>
      <c r="AL42" s="44" t="str">
        <f t="shared" ca="1" si="78"/>
        <v/>
      </c>
      <c r="AM42" s="44" t="str">
        <f t="shared" ca="1" si="79"/>
        <v/>
      </c>
      <c r="AN42" s="41">
        <f t="shared" ca="1" si="50"/>
        <v>3</v>
      </c>
      <c r="AO42" s="41" t="str">
        <f t="shared" ca="1" si="80"/>
        <v/>
      </c>
      <c r="AP42" s="41" t="str">
        <f t="shared" ca="1" si="26"/>
        <v/>
      </c>
      <c r="AQ42" s="44" t="str">
        <f t="shared" ca="1" si="81"/>
        <v/>
      </c>
      <c r="AR42" s="44" t="str">
        <f t="shared" ca="1" si="82"/>
        <v/>
      </c>
      <c r="AS42" s="44" t="str">
        <f t="shared" ca="1" si="83"/>
        <v/>
      </c>
      <c r="AT42" s="41">
        <f t="shared" ca="1" si="51"/>
        <v>4</v>
      </c>
      <c r="AU42" s="41" t="str">
        <f t="shared" ca="1" si="84"/>
        <v/>
      </c>
      <c r="AV42" s="41" t="str">
        <f t="shared" ca="1" si="31"/>
        <v/>
      </c>
      <c r="AW42" s="44" t="str">
        <f t="shared" ca="1" si="85"/>
        <v/>
      </c>
      <c r="AX42" s="44" t="str">
        <f t="shared" ca="1" si="86"/>
        <v/>
      </c>
      <c r="AY42" s="44" t="str">
        <f t="shared" ca="1" si="87"/>
        <v/>
      </c>
      <c r="AZ42" s="41">
        <f t="shared" ca="1" si="52"/>
        <v>2</v>
      </c>
      <c r="BA42" s="41" t="str">
        <f t="shared" ca="1" si="88"/>
        <v/>
      </c>
      <c r="BB42" s="41" t="str">
        <f t="shared" ca="1" si="36"/>
        <v/>
      </c>
      <c r="BC42" s="44" t="str">
        <f t="shared" ca="1" si="89"/>
        <v/>
      </c>
      <c r="BD42" s="44" t="str">
        <f t="shared" ca="1" si="90"/>
        <v/>
      </c>
      <c r="BE42" s="44" t="str">
        <f t="shared" ca="1" si="91"/>
        <v/>
      </c>
      <c r="BF42" s="41">
        <f t="shared" ca="1" si="53"/>
        <v>3</v>
      </c>
      <c r="BG42" s="41" t="str">
        <f t="shared" ca="1" si="92"/>
        <v/>
      </c>
      <c r="BH42" s="41" t="str">
        <f t="shared" ca="1" si="41"/>
        <v/>
      </c>
      <c r="BI42" s="44" t="str">
        <f t="shared" ca="1" si="93"/>
        <v/>
      </c>
      <c r="BJ42" s="44" t="str">
        <f t="shared" ca="1" si="94"/>
        <v/>
      </c>
      <c r="BK42" s="44" t="str">
        <f t="shared" ca="1" si="95"/>
        <v/>
      </c>
    </row>
    <row r="43" spans="1:63" ht="18.75" customHeight="1">
      <c r="A43" s="41" t="str">
        <f t="shared" ca="1" si="56"/>
        <v/>
      </c>
      <c r="B43" s="41" t="str">
        <f t="shared" ca="1" si="58"/>
        <v/>
      </c>
      <c r="C43" s="51" t="str">
        <f t="shared" ca="1" si="57"/>
        <v/>
      </c>
      <c r="D43" s="52" t="str">
        <f t="array" aca="1" ref="D43" ca="1">IFERROR(INDEX(Organisme,MATCH(0,COUNTIF($D$18:D42,Organisme),0)),"")</f>
        <v/>
      </c>
      <c r="E43" s="41">
        <f t="shared" ca="1" si="59"/>
        <v>11</v>
      </c>
      <c r="I43" s="41">
        <v>42</v>
      </c>
      <c r="J43" s="41">
        <f t="shared" ca="1" si="45"/>
        <v>4</v>
      </c>
      <c r="K43" s="41" t="str">
        <f t="shared" ca="1" si="60"/>
        <v/>
      </c>
      <c r="L43" s="41" t="str">
        <f t="shared" ca="1" si="1"/>
        <v/>
      </c>
      <c r="M43" s="44" t="str">
        <f t="shared" ca="1" si="61"/>
        <v/>
      </c>
      <c r="N43" s="44" t="str">
        <f t="shared" ca="1" si="62"/>
        <v/>
      </c>
      <c r="O43" s="44" t="str">
        <f t="shared" ca="1" si="63"/>
        <v/>
      </c>
      <c r="P43" s="41">
        <f t="shared" ca="1" si="46"/>
        <v>2</v>
      </c>
      <c r="Q43" s="41" t="str">
        <f t="shared" ca="1" si="64"/>
        <v/>
      </c>
      <c r="R43" s="41" t="str">
        <f t="shared" ca="1" si="6"/>
        <v/>
      </c>
      <c r="S43" s="44" t="str">
        <f t="shared" ca="1" si="65"/>
        <v/>
      </c>
      <c r="T43" s="44" t="str">
        <f t="shared" ca="1" si="66"/>
        <v/>
      </c>
      <c r="U43" s="44" t="str">
        <f t="shared" ca="1" si="67"/>
        <v/>
      </c>
      <c r="V43" s="41">
        <f t="shared" ca="1" si="47"/>
        <v>2</v>
      </c>
      <c r="W43" s="41" t="str">
        <f t="shared" ca="1" si="68"/>
        <v/>
      </c>
      <c r="X43" s="41" t="str">
        <f t="shared" ca="1" si="11"/>
        <v/>
      </c>
      <c r="Y43" s="44" t="str">
        <f t="shared" ca="1" si="69"/>
        <v/>
      </c>
      <c r="Z43" s="44" t="str">
        <f t="shared" ca="1" si="70"/>
        <v/>
      </c>
      <c r="AA43" s="44" t="str">
        <f t="shared" ca="1" si="71"/>
        <v/>
      </c>
      <c r="AB43" s="41">
        <f t="shared" ca="1" si="48"/>
        <v>2</v>
      </c>
      <c r="AC43" s="41" t="str">
        <f t="shared" ca="1" si="72"/>
        <v/>
      </c>
      <c r="AD43" s="41" t="str">
        <f t="shared" ca="1" si="16"/>
        <v/>
      </c>
      <c r="AE43" s="44" t="str">
        <f t="shared" ca="1" si="73"/>
        <v/>
      </c>
      <c r="AF43" s="44" t="str">
        <f t="shared" ca="1" si="74"/>
        <v/>
      </c>
      <c r="AG43" s="44" t="str">
        <f t="shared" ca="1" si="75"/>
        <v/>
      </c>
      <c r="AH43" s="41">
        <f t="shared" ca="1" si="49"/>
        <v>4</v>
      </c>
      <c r="AI43" s="41" t="str">
        <f t="shared" ca="1" si="76"/>
        <v/>
      </c>
      <c r="AJ43" s="41" t="str">
        <f t="shared" ca="1" si="21"/>
        <v/>
      </c>
      <c r="AK43" s="44" t="str">
        <f t="shared" ca="1" si="77"/>
        <v/>
      </c>
      <c r="AL43" s="44" t="str">
        <f t="shared" ca="1" si="78"/>
        <v/>
      </c>
      <c r="AM43" s="44" t="str">
        <f t="shared" ca="1" si="79"/>
        <v/>
      </c>
      <c r="AN43" s="41">
        <f t="shared" ca="1" si="50"/>
        <v>3</v>
      </c>
      <c r="AO43" s="41" t="str">
        <f t="shared" ca="1" si="80"/>
        <v/>
      </c>
      <c r="AP43" s="41" t="str">
        <f t="shared" ca="1" si="26"/>
        <v/>
      </c>
      <c r="AQ43" s="44" t="str">
        <f t="shared" ca="1" si="81"/>
        <v/>
      </c>
      <c r="AR43" s="44" t="str">
        <f t="shared" ca="1" si="82"/>
        <v/>
      </c>
      <c r="AS43" s="44" t="str">
        <f t="shared" ca="1" si="83"/>
        <v/>
      </c>
      <c r="AT43" s="41">
        <f t="shared" ca="1" si="51"/>
        <v>4</v>
      </c>
      <c r="AU43" s="41" t="str">
        <f t="shared" ca="1" si="84"/>
        <v/>
      </c>
      <c r="AV43" s="41" t="str">
        <f t="shared" ca="1" si="31"/>
        <v/>
      </c>
      <c r="AW43" s="44" t="str">
        <f t="shared" ca="1" si="85"/>
        <v/>
      </c>
      <c r="AX43" s="44" t="str">
        <f t="shared" ca="1" si="86"/>
        <v/>
      </c>
      <c r="AY43" s="44" t="str">
        <f t="shared" ca="1" si="87"/>
        <v/>
      </c>
      <c r="AZ43" s="41">
        <f t="shared" ca="1" si="52"/>
        <v>2</v>
      </c>
      <c r="BA43" s="41" t="str">
        <f t="shared" ca="1" si="88"/>
        <v/>
      </c>
      <c r="BB43" s="41" t="str">
        <f t="shared" ca="1" si="36"/>
        <v/>
      </c>
      <c r="BC43" s="44" t="str">
        <f t="shared" ca="1" si="89"/>
        <v/>
      </c>
      <c r="BD43" s="44" t="str">
        <f t="shared" ca="1" si="90"/>
        <v/>
      </c>
      <c r="BE43" s="44" t="str">
        <f t="shared" ca="1" si="91"/>
        <v/>
      </c>
      <c r="BF43" s="41">
        <f t="shared" ca="1" si="53"/>
        <v>3</v>
      </c>
      <c r="BG43" s="41" t="str">
        <f t="shared" ca="1" si="92"/>
        <v/>
      </c>
      <c r="BH43" s="41" t="str">
        <f t="shared" ca="1" si="41"/>
        <v/>
      </c>
      <c r="BI43" s="44" t="str">
        <f t="shared" ca="1" si="93"/>
        <v/>
      </c>
      <c r="BJ43" s="44" t="str">
        <f t="shared" ca="1" si="94"/>
        <v/>
      </c>
      <c r="BK43" s="44" t="str">
        <f t="shared" ca="1" si="95"/>
        <v/>
      </c>
    </row>
    <row r="44" spans="1:63" ht="18.75" customHeight="1">
      <c r="A44" s="41" t="str">
        <f t="shared" ca="1" si="56"/>
        <v/>
      </c>
      <c r="B44" s="41" t="str">
        <f t="shared" ca="1" si="58"/>
        <v/>
      </c>
      <c r="C44" s="51" t="str">
        <f t="shared" ca="1" si="57"/>
        <v/>
      </c>
      <c r="D44" s="52" t="str">
        <f t="array" aca="1" ref="D44" ca="1">IFERROR(INDEX(Organisme,MATCH(0,COUNTIF($D$18:D43,Organisme),0)),"")</f>
        <v/>
      </c>
      <c r="E44" s="41">
        <f t="shared" ca="1" si="59"/>
        <v>11</v>
      </c>
      <c r="I44" s="41">
        <v>43</v>
      </c>
      <c r="J44" s="41">
        <f t="shared" ca="1" si="45"/>
        <v>4</v>
      </c>
      <c r="K44" s="41" t="str">
        <f t="shared" ca="1" si="60"/>
        <v/>
      </c>
      <c r="L44" s="41" t="str">
        <f t="shared" ca="1" si="1"/>
        <v/>
      </c>
      <c r="M44" s="44" t="str">
        <f t="shared" ca="1" si="61"/>
        <v/>
      </c>
      <c r="N44" s="44" t="str">
        <f t="shared" ca="1" si="62"/>
        <v/>
      </c>
      <c r="O44" s="44" t="str">
        <f t="shared" ca="1" si="63"/>
        <v/>
      </c>
      <c r="P44" s="41">
        <f t="shared" ca="1" si="46"/>
        <v>2</v>
      </c>
      <c r="Q44" s="41" t="str">
        <f t="shared" ca="1" si="64"/>
        <v/>
      </c>
      <c r="R44" s="41" t="str">
        <f t="shared" ca="1" si="6"/>
        <v/>
      </c>
      <c r="S44" s="44" t="str">
        <f t="shared" ca="1" si="65"/>
        <v/>
      </c>
      <c r="T44" s="44" t="str">
        <f t="shared" ca="1" si="66"/>
        <v/>
      </c>
      <c r="U44" s="44" t="str">
        <f t="shared" ca="1" si="67"/>
        <v/>
      </c>
      <c r="V44" s="41">
        <f t="shared" ca="1" si="47"/>
        <v>2</v>
      </c>
      <c r="W44" s="41" t="str">
        <f t="shared" ca="1" si="68"/>
        <v/>
      </c>
      <c r="X44" s="41" t="str">
        <f t="shared" ca="1" si="11"/>
        <v/>
      </c>
      <c r="Y44" s="44" t="str">
        <f t="shared" ca="1" si="69"/>
        <v/>
      </c>
      <c r="Z44" s="44" t="str">
        <f t="shared" ca="1" si="70"/>
        <v/>
      </c>
      <c r="AA44" s="44" t="str">
        <f t="shared" ca="1" si="71"/>
        <v/>
      </c>
      <c r="AB44" s="41">
        <f t="shared" ca="1" si="48"/>
        <v>2</v>
      </c>
      <c r="AC44" s="41" t="str">
        <f t="shared" ca="1" si="72"/>
        <v/>
      </c>
      <c r="AD44" s="41" t="str">
        <f t="shared" ca="1" si="16"/>
        <v/>
      </c>
      <c r="AE44" s="44" t="str">
        <f t="shared" ca="1" si="73"/>
        <v/>
      </c>
      <c r="AF44" s="44" t="str">
        <f t="shared" ca="1" si="74"/>
        <v/>
      </c>
      <c r="AG44" s="44" t="str">
        <f t="shared" ca="1" si="75"/>
        <v/>
      </c>
      <c r="AH44" s="41">
        <f t="shared" ca="1" si="49"/>
        <v>4</v>
      </c>
      <c r="AI44" s="41" t="str">
        <f t="shared" ca="1" si="76"/>
        <v/>
      </c>
      <c r="AJ44" s="41" t="str">
        <f t="shared" ca="1" si="21"/>
        <v/>
      </c>
      <c r="AK44" s="44" t="str">
        <f t="shared" ca="1" si="77"/>
        <v/>
      </c>
      <c r="AL44" s="44" t="str">
        <f t="shared" ca="1" si="78"/>
        <v/>
      </c>
      <c r="AM44" s="44" t="str">
        <f t="shared" ca="1" si="79"/>
        <v/>
      </c>
      <c r="AN44" s="41">
        <f t="shared" ca="1" si="50"/>
        <v>3</v>
      </c>
      <c r="AO44" s="41" t="str">
        <f t="shared" ca="1" si="80"/>
        <v/>
      </c>
      <c r="AP44" s="41" t="str">
        <f t="shared" ca="1" si="26"/>
        <v/>
      </c>
      <c r="AQ44" s="44" t="str">
        <f t="shared" ca="1" si="81"/>
        <v/>
      </c>
      <c r="AR44" s="44" t="str">
        <f t="shared" ca="1" si="82"/>
        <v/>
      </c>
      <c r="AS44" s="44" t="str">
        <f t="shared" ca="1" si="83"/>
        <v/>
      </c>
      <c r="AT44" s="41">
        <f t="shared" ca="1" si="51"/>
        <v>4</v>
      </c>
      <c r="AU44" s="41" t="str">
        <f t="shared" ca="1" si="84"/>
        <v/>
      </c>
      <c r="AV44" s="41" t="str">
        <f t="shared" ca="1" si="31"/>
        <v/>
      </c>
      <c r="AW44" s="44" t="str">
        <f t="shared" ca="1" si="85"/>
        <v/>
      </c>
      <c r="AX44" s="44" t="str">
        <f t="shared" ca="1" si="86"/>
        <v/>
      </c>
      <c r="AY44" s="44" t="str">
        <f t="shared" ca="1" si="87"/>
        <v/>
      </c>
      <c r="AZ44" s="41">
        <f t="shared" ca="1" si="52"/>
        <v>2</v>
      </c>
      <c r="BA44" s="41" t="str">
        <f t="shared" ca="1" si="88"/>
        <v/>
      </c>
      <c r="BB44" s="41" t="str">
        <f t="shared" ca="1" si="36"/>
        <v/>
      </c>
      <c r="BC44" s="44" t="str">
        <f t="shared" ca="1" si="89"/>
        <v/>
      </c>
      <c r="BD44" s="44" t="str">
        <f t="shared" ca="1" si="90"/>
        <v/>
      </c>
      <c r="BE44" s="44" t="str">
        <f t="shared" ca="1" si="91"/>
        <v/>
      </c>
      <c r="BF44" s="41">
        <f t="shared" ca="1" si="53"/>
        <v>3</v>
      </c>
      <c r="BG44" s="41" t="str">
        <f t="shared" ca="1" si="92"/>
        <v/>
      </c>
      <c r="BH44" s="41" t="str">
        <f t="shared" ca="1" si="41"/>
        <v/>
      </c>
      <c r="BI44" s="44" t="str">
        <f t="shared" ca="1" si="93"/>
        <v/>
      </c>
      <c r="BJ44" s="44" t="str">
        <f t="shared" ca="1" si="94"/>
        <v/>
      </c>
      <c r="BK44" s="44" t="str">
        <f t="shared" ca="1" si="95"/>
        <v/>
      </c>
    </row>
    <row r="45" spans="1:63" s="46" customFormat="1" ht="18.75" customHeight="1">
      <c r="A45" s="41" t="str">
        <f t="shared" ca="1" si="56"/>
        <v/>
      </c>
      <c r="B45" s="41" t="str">
        <f t="shared" ca="1" si="58"/>
        <v/>
      </c>
      <c r="C45" s="51" t="str">
        <f t="shared" ca="1" si="57"/>
        <v/>
      </c>
      <c r="D45" s="52" t="str">
        <f t="array" aca="1" ref="D45" ca="1">IFERROR(INDEX(Organisme,MATCH(0,COUNTIF($D$18:D44,Organisme),0)),"")</f>
        <v/>
      </c>
      <c r="E45" s="41">
        <f t="shared" ca="1" si="59"/>
        <v>11</v>
      </c>
      <c r="F45" s="41"/>
      <c r="I45" s="46">
        <v>44</v>
      </c>
      <c r="J45" s="41">
        <f t="shared" ca="1" si="45"/>
        <v>4</v>
      </c>
      <c r="K45" s="46" t="str">
        <f ca="1">IF(ISERROR(IF(College=K$1,CONCATENATE(civilite," ",Prenom," ",Nom),"")),"",IF(College=K$1,CONCATENATE(civilite," ",Prenom," ",Nom),""))</f>
        <v/>
      </c>
      <c r="L45" s="46" t="str">
        <f t="shared" ca="1" si="1"/>
        <v/>
      </c>
      <c r="M45" s="44" t="str">
        <f t="shared" ca="1" si="61"/>
        <v/>
      </c>
      <c r="N45" s="44" t="str">
        <f t="shared" ca="1" si="62"/>
        <v/>
      </c>
      <c r="O45" s="44" t="str">
        <f t="shared" ca="1" si="63"/>
        <v/>
      </c>
      <c r="P45" s="41">
        <f t="shared" ca="1" si="46"/>
        <v>2</v>
      </c>
      <c r="Q45" s="46" t="str">
        <f t="shared" ca="1" si="64"/>
        <v/>
      </c>
      <c r="R45" s="46" t="str">
        <f t="shared" ca="1" si="6"/>
        <v/>
      </c>
      <c r="S45" s="44" t="str">
        <f t="shared" ca="1" si="65"/>
        <v/>
      </c>
      <c r="T45" s="44" t="str">
        <f t="shared" ca="1" si="66"/>
        <v/>
      </c>
      <c r="U45" s="44" t="str">
        <f t="shared" ca="1" si="67"/>
        <v/>
      </c>
      <c r="V45" s="41">
        <f t="shared" ca="1" si="47"/>
        <v>2</v>
      </c>
      <c r="W45" s="46" t="str">
        <f t="shared" ca="1" si="68"/>
        <v/>
      </c>
      <c r="X45" s="46" t="str">
        <f t="shared" ca="1" si="11"/>
        <v/>
      </c>
      <c r="Y45" s="44" t="str">
        <f t="shared" ca="1" si="69"/>
        <v/>
      </c>
      <c r="Z45" s="44" t="str">
        <f t="shared" ca="1" si="70"/>
        <v/>
      </c>
      <c r="AA45" s="44" t="str">
        <f t="shared" ca="1" si="71"/>
        <v/>
      </c>
      <c r="AB45" s="41">
        <f t="shared" ca="1" si="48"/>
        <v>2</v>
      </c>
      <c r="AC45" s="46" t="str">
        <f t="shared" ca="1" si="72"/>
        <v/>
      </c>
      <c r="AD45" s="46" t="str">
        <f t="shared" ca="1" si="16"/>
        <v/>
      </c>
      <c r="AE45" s="44" t="str">
        <f t="shared" ca="1" si="73"/>
        <v/>
      </c>
      <c r="AF45" s="44" t="str">
        <f t="shared" ca="1" si="74"/>
        <v/>
      </c>
      <c r="AG45" s="44" t="str">
        <f t="shared" ca="1" si="75"/>
        <v/>
      </c>
      <c r="AH45" s="41">
        <f t="shared" ca="1" si="49"/>
        <v>4</v>
      </c>
      <c r="AI45" s="46" t="str">
        <f t="shared" ca="1" si="76"/>
        <v/>
      </c>
      <c r="AJ45" s="46" t="str">
        <f t="shared" ca="1" si="21"/>
        <v/>
      </c>
      <c r="AK45" s="44" t="str">
        <f t="shared" ca="1" si="77"/>
        <v/>
      </c>
      <c r="AL45" s="44" t="str">
        <f t="shared" ca="1" si="78"/>
        <v/>
      </c>
      <c r="AM45" s="44" t="str">
        <f t="shared" ca="1" si="79"/>
        <v/>
      </c>
      <c r="AN45" s="41">
        <f t="shared" ca="1" si="50"/>
        <v>3</v>
      </c>
      <c r="AO45" s="46" t="str">
        <f t="shared" ca="1" si="80"/>
        <v/>
      </c>
      <c r="AP45" s="46" t="str">
        <f t="shared" ca="1" si="26"/>
        <v/>
      </c>
      <c r="AQ45" s="44" t="str">
        <f t="shared" ca="1" si="81"/>
        <v/>
      </c>
      <c r="AR45" s="44" t="str">
        <f t="shared" ca="1" si="82"/>
        <v/>
      </c>
      <c r="AS45" s="44" t="str">
        <f t="shared" ca="1" si="83"/>
        <v/>
      </c>
      <c r="AT45" s="41">
        <f t="shared" ca="1" si="51"/>
        <v>4</v>
      </c>
      <c r="AU45" s="46" t="str">
        <f t="shared" ca="1" si="84"/>
        <v/>
      </c>
      <c r="AV45" s="46" t="str">
        <f t="shared" ca="1" si="31"/>
        <v/>
      </c>
      <c r="AW45" s="44" t="str">
        <f t="shared" ca="1" si="85"/>
        <v/>
      </c>
      <c r="AX45" s="44" t="str">
        <f t="shared" ca="1" si="86"/>
        <v/>
      </c>
      <c r="AY45" s="44" t="str">
        <f t="shared" ca="1" si="87"/>
        <v/>
      </c>
      <c r="AZ45" s="41">
        <f t="shared" ca="1" si="52"/>
        <v>2</v>
      </c>
      <c r="BA45" s="46" t="str">
        <f t="shared" ca="1" si="88"/>
        <v/>
      </c>
      <c r="BB45" s="46" t="str">
        <f t="shared" ca="1" si="36"/>
        <v/>
      </c>
      <c r="BC45" s="44" t="str">
        <f t="shared" ca="1" si="89"/>
        <v/>
      </c>
      <c r="BD45" s="44" t="str">
        <f t="shared" ca="1" si="90"/>
        <v/>
      </c>
      <c r="BE45" s="44" t="str">
        <f t="shared" ca="1" si="91"/>
        <v/>
      </c>
      <c r="BF45" s="41">
        <f t="shared" ca="1" si="53"/>
        <v>3</v>
      </c>
      <c r="BG45" s="46" t="str">
        <f t="shared" ca="1" si="92"/>
        <v/>
      </c>
      <c r="BH45" s="46" t="str">
        <f t="shared" ca="1" si="41"/>
        <v/>
      </c>
      <c r="BI45" s="44" t="str">
        <f t="shared" ca="1" si="93"/>
        <v/>
      </c>
      <c r="BJ45" s="44" t="str">
        <f t="shared" ca="1" si="94"/>
        <v/>
      </c>
      <c r="BK45" s="44" t="str">
        <f t="shared" ca="1" si="95"/>
        <v/>
      </c>
    </row>
    <row r="46" spans="1:63" ht="18.75" customHeight="1">
      <c r="A46" s="41" t="str">
        <f t="shared" ca="1" si="56"/>
        <v/>
      </c>
      <c r="B46" s="41" t="str">
        <f t="shared" ca="1" si="58"/>
        <v/>
      </c>
      <c r="C46" s="51" t="str">
        <f t="shared" ca="1" si="57"/>
        <v/>
      </c>
      <c r="D46" s="52" t="str">
        <f t="array" aca="1" ref="D46" ca="1">IFERROR(INDEX(Organisme,MATCH(0,COUNTIF($D$18:D45,Organisme),0)),"")</f>
        <v/>
      </c>
      <c r="E46" s="41">
        <f t="shared" ca="1" si="59"/>
        <v>11</v>
      </c>
      <c r="I46" s="41">
        <v>45</v>
      </c>
      <c r="J46" s="41">
        <f t="shared" ca="1" si="45"/>
        <v>4</v>
      </c>
      <c r="K46" s="41" t="str">
        <f t="shared" ca="1" si="60"/>
        <v/>
      </c>
      <c r="L46" s="41" t="str">
        <f t="shared" ca="1" si="1"/>
        <v/>
      </c>
      <c r="M46" s="44" t="str">
        <f t="shared" ca="1" si="61"/>
        <v/>
      </c>
      <c r="N46" s="44" t="str">
        <f t="shared" ca="1" si="62"/>
        <v/>
      </c>
      <c r="O46" s="44" t="str">
        <f t="shared" ca="1" si="63"/>
        <v/>
      </c>
      <c r="P46" s="41">
        <f t="shared" ca="1" si="46"/>
        <v>2</v>
      </c>
      <c r="Q46" s="41" t="str">
        <f t="shared" ca="1" si="64"/>
        <v/>
      </c>
      <c r="R46" s="41" t="str">
        <f t="shared" ca="1" si="6"/>
        <v/>
      </c>
      <c r="S46" s="44" t="str">
        <f t="shared" ca="1" si="65"/>
        <v/>
      </c>
      <c r="T46" s="44" t="str">
        <f t="shared" ca="1" si="66"/>
        <v/>
      </c>
      <c r="U46" s="44" t="str">
        <f t="shared" ca="1" si="67"/>
        <v/>
      </c>
      <c r="V46" s="41">
        <f t="shared" ca="1" si="47"/>
        <v>2</v>
      </c>
      <c r="W46" s="41" t="str">
        <f t="shared" ca="1" si="68"/>
        <v/>
      </c>
      <c r="X46" s="41" t="str">
        <f t="shared" ca="1" si="11"/>
        <v/>
      </c>
      <c r="Y46" s="44" t="str">
        <f t="shared" ca="1" si="69"/>
        <v/>
      </c>
      <c r="Z46" s="44" t="str">
        <f t="shared" ca="1" si="70"/>
        <v/>
      </c>
      <c r="AA46" s="44" t="str">
        <f t="shared" ca="1" si="71"/>
        <v/>
      </c>
      <c r="AB46" s="41">
        <f t="shared" ca="1" si="48"/>
        <v>2</v>
      </c>
      <c r="AC46" s="41" t="str">
        <f t="shared" ca="1" si="72"/>
        <v/>
      </c>
      <c r="AD46" s="41" t="str">
        <f t="shared" ca="1" si="16"/>
        <v/>
      </c>
      <c r="AE46" s="44" t="str">
        <f t="shared" ca="1" si="73"/>
        <v/>
      </c>
      <c r="AF46" s="44" t="str">
        <f t="shared" ca="1" si="74"/>
        <v/>
      </c>
      <c r="AG46" s="44" t="str">
        <f t="shared" ca="1" si="75"/>
        <v/>
      </c>
      <c r="AH46" s="41">
        <f t="shared" ca="1" si="49"/>
        <v>4</v>
      </c>
      <c r="AI46" s="41" t="str">
        <f t="shared" ca="1" si="76"/>
        <v/>
      </c>
      <c r="AJ46" s="41" t="str">
        <f t="shared" ca="1" si="21"/>
        <v/>
      </c>
      <c r="AK46" s="44" t="str">
        <f t="shared" ca="1" si="77"/>
        <v/>
      </c>
      <c r="AL46" s="44" t="str">
        <f t="shared" ca="1" si="78"/>
        <v/>
      </c>
      <c r="AM46" s="44" t="str">
        <f t="shared" ca="1" si="79"/>
        <v/>
      </c>
      <c r="AN46" s="41">
        <f t="shared" ca="1" si="50"/>
        <v>3</v>
      </c>
      <c r="AO46" s="41" t="str">
        <f t="shared" ca="1" si="80"/>
        <v/>
      </c>
      <c r="AP46" s="41" t="str">
        <f t="shared" ca="1" si="26"/>
        <v/>
      </c>
      <c r="AQ46" s="44" t="str">
        <f t="shared" ca="1" si="81"/>
        <v/>
      </c>
      <c r="AR46" s="44" t="str">
        <f t="shared" ca="1" si="82"/>
        <v/>
      </c>
      <c r="AS46" s="44" t="str">
        <f t="shared" ca="1" si="83"/>
        <v/>
      </c>
      <c r="AT46" s="41">
        <f t="shared" ca="1" si="51"/>
        <v>4</v>
      </c>
      <c r="AU46" s="41" t="str">
        <f t="shared" ca="1" si="84"/>
        <v/>
      </c>
      <c r="AV46" s="41" t="str">
        <f t="shared" ca="1" si="31"/>
        <v/>
      </c>
      <c r="AW46" s="44" t="str">
        <f t="shared" ca="1" si="85"/>
        <v/>
      </c>
      <c r="AX46" s="44" t="str">
        <f t="shared" ca="1" si="86"/>
        <v/>
      </c>
      <c r="AY46" s="44" t="str">
        <f t="shared" ca="1" si="87"/>
        <v/>
      </c>
      <c r="AZ46" s="41">
        <f t="shared" ca="1" si="52"/>
        <v>2</v>
      </c>
      <c r="BA46" s="41" t="str">
        <f t="shared" ca="1" si="88"/>
        <v/>
      </c>
      <c r="BB46" s="41" t="str">
        <f t="shared" ca="1" si="36"/>
        <v/>
      </c>
      <c r="BC46" s="44" t="str">
        <f t="shared" ca="1" si="89"/>
        <v/>
      </c>
      <c r="BD46" s="44" t="str">
        <f t="shared" ca="1" si="90"/>
        <v/>
      </c>
      <c r="BE46" s="44" t="str">
        <f t="shared" ca="1" si="91"/>
        <v/>
      </c>
      <c r="BF46" s="41">
        <f t="shared" ca="1" si="53"/>
        <v>3</v>
      </c>
      <c r="BG46" s="41" t="str">
        <f t="shared" ca="1" si="92"/>
        <v/>
      </c>
      <c r="BH46" s="41" t="str">
        <f t="shared" ca="1" si="41"/>
        <v/>
      </c>
      <c r="BI46" s="44" t="str">
        <f t="shared" ca="1" si="93"/>
        <v/>
      </c>
      <c r="BJ46" s="44" t="str">
        <f t="shared" ca="1" si="94"/>
        <v/>
      </c>
      <c r="BK46" s="44" t="str">
        <f t="shared" ca="1" si="95"/>
        <v/>
      </c>
    </row>
    <row r="47" spans="1:63" ht="18.75" customHeight="1">
      <c r="A47" s="41" t="str">
        <f t="shared" ca="1" si="56"/>
        <v/>
      </c>
      <c r="B47" s="41" t="str">
        <f t="shared" ca="1" si="58"/>
        <v/>
      </c>
      <c r="C47" s="51" t="str">
        <f t="shared" ca="1" si="57"/>
        <v/>
      </c>
      <c r="D47" s="52" t="str">
        <f t="array" aca="1" ref="D47" ca="1">IFERROR(INDEX(Organisme,MATCH(0,COUNTIF($D$18:D46,Organisme),0)),"")</f>
        <v/>
      </c>
      <c r="E47" s="41">
        <f t="shared" ca="1" si="59"/>
        <v>11</v>
      </c>
      <c r="I47" s="41">
        <v>46</v>
      </c>
      <c r="J47" s="41">
        <f t="shared" ca="1" si="45"/>
        <v>4</v>
      </c>
      <c r="K47" s="41" t="str">
        <f t="shared" ca="1" si="60"/>
        <v/>
      </c>
      <c r="L47" s="41" t="str">
        <f t="shared" ca="1" si="1"/>
        <v/>
      </c>
      <c r="M47" s="44" t="str">
        <f t="shared" ca="1" si="61"/>
        <v/>
      </c>
      <c r="N47" s="44" t="str">
        <f t="shared" ca="1" si="62"/>
        <v/>
      </c>
      <c r="O47" s="44" t="str">
        <f t="shared" ca="1" si="63"/>
        <v/>
      </c>
      <c r="P47" s="41">
        <f t="shared" ca="1" si="46"/>
        <v>2</v>
      </c>
      <c r="Q47" s="41" t="str">
        <f t="shared" ca="1" si="64"/>
        <v/>
      </c>
      <c r="R47" s="41" t="str">
        <f t="shared" ca="1" si="6"/>
        <v/>
      </c>
      <c r="S47" s="44" t="str">
        <f t="shared" ca="1" si="65"/>
        <v/>
      </c>
      <c r="T47" s="44" t="str">
        <f t="shared" ca="1" si="66"/>
        <v/>
      </c>
      <c r="U47" s="44" t="str">
        <f t="shared" ca="1" si="67"/>
        <v/>
      </c>
      <c r="V47" s="41">
        <f t="shared" ca="1" si="47"/>
        <v>2</v>
      </c>
      <c r="W47" s="41" t="str">
        <f t="shared" ca="1" si="68"/>
        <v/>
      </c>
      <c r="X47" s="41" t="str">
        <f t="shared" ca="1" si="11"/>
        <v/>
      </c>
      <c r="Y47" s="44" t="str">
        <f t="shared" ca="1" si="69"/>
        <v/>
      </c>
      <c r="Z47" s="44" t="str">
        <f t="shared" ca="1" si="70"/>
        <v/>
      </c>
      <c r="AA47" s="44" t="str">
        <f t="shared" ca="1" si="71"/>
        <v/>
      </c>
      <c r="AB47" s="41">
        <f t="shared" ca="1" si="48"/>
        <v>2</v>
      </c>
      <c r="AC47" s="41" t="str">
        <f t="shared" ca="1" si="72"/>
        <v/>
      </c>
      <c r="AD47" s="41" t="str">
        <f t="shared" ca="1" si="16"/>
        <v/>
      </c>
      <c r="AE47" s="44" t="str">
        <f t="shared" ca="1" si="73"/>
        <v/>
      </c>
      <c r="AF47" s="44" t="str">
        <f t="shared" ca="1" si="74"/>
        <v/>
      </c>
      <c r="AG47" s="44" t="str">
        <f t="shared" ca="1" si="75"/>
        <v/>
      </c>
      <c r="AH47" s="41">
        <f t="shared" ca="1" si="49"/>
        <v>4</v>
      </c>
      <c r="AI47" s="41" t="str">
        <f t="shared" ca="1" si="76"/>
        <v/>
      </c>
      <c r="AJ47" s="41" t="str">
        <f t="shared" ca="1" si="21"/>
        <v/>
      </c>
      <c r="AK47" s="44" t="str">
        <f t="shared" ca="1" si="77"/>
        <v/>
      </c>
      <c r="AL47" s="44" t="str">
        <f t="shared" ca="1" si="78"/>
        <v/>
      </c>
      <c r="AM47" s="44" t="str">
        <f t="shared" ca="1" si="79"/>
        <v/>
      </c>
      <c r="AN47" s="41">
        <f t="shared" ca="1" si="50"/>
        <v>3</v>
      </c>
      <c r="AO47" s="41" t="str">
        <f t="shared" ca="1" si="80"/>
        <v/>
      </c>
      <c r="AP47" s="41" t="str">
        <f t="shared" ca="1" si="26"/>
        <v/>
      </c>
      <c r="AQ47" s="44" t="str">
        <f t="shared" ca="1" si="81"/>
        <v/>
      </c>
      <c r="AR47" s="44" t="str">
        <f t="shared" ca="1" si="82"/>
        <v/>
      </c>
      <c r="AS47" s="44" t="str">
        <f t="shared" ca="1" si="83"/>
        <v/>
      </c>
      <c r="AT47" s="41">
        <f t="shared" ca="1" si="51"/>
        <v>4</v>
      </c>
      <c r="AU47" s="41" t="str">
        <f t="shared" ca="1" si="84"/>
        <v/>
      </c>
      <c r="AV47" s="41" t="str">
        <f t="shared" ca="1" si="31"/>
        <v/>
      </c>
      <c r="AW47" s="44" t="str">
        <f t="shared" ca="1" si="85"/>
        <v/>
      </c>
      <c r="AX47" s="44" t="str">
        <f t="shared" ca="1" si="86"/>
        <v/>
      </c>
      <c r="AY47" s="44" t="str">
        <f t="shared" ca="1" si="87"/>
        <v/>
      </c>
      <c r="AZ47" s="41">
        <f t="shared" ca="1" si="52"/>
        <v>2</v>
      </c>
      <c r="BA47" s="41" t="str">
        <f t="shared" ca="1" si="88"/>
        <v/>
      </c>
      <c r="BB47" s="41" t="str">
        <f t="shared" ca="1" si="36"/>
        <v/>
      </c>
      <c r="BC47" s="44" t="str">
        <f t="shared" ca="1" si="89"/>
        <v/>
      </c>
      <c r="BD47" s="44" t="str">
        <f t="shared" ca="1" si="90"/>
        <v/>
      </c>
      <c r="BE47" s="44" t="str">
        <f t="shared" ca="1" si="91"/>
        <v/>
      </c>
      <c r="BF47" s="41">
        <f t="shared" ca="1" si="53"/>
        <v>3</v>
      </c>
      <c r="BG47" s="41" t="str">
        <f t="shared" ca="1" si="92"/>
        <v/>
      </c>
      <c r="BH47" s="41" t="str">
        <f t="shared" ca="1" si="41"/>
        <v/>
      </c>
      <c r="BI47" s="44" t="str">
        <f t="shared" ca="1" si="93"/>
        <v/>
      </c>
      <c r="BJ47" s="44" t="str">
        <f t="shared" ca="1" si="94"/>
        <v/>
      </c>
      <c r="BK47" s="44" t="str">
        <f t="shared" ca="1" si="95"/>
        <v/>
      </c>
    </row>
    <row r="48" spans="1:63" ht="18.75" customHeight="1">
      <c r="A48" s="41" t="str">
        <f t="shared" ca="1" si="56"/>
        <v/>
      </c>
      <c r="B48" s="41" t="str">
        <f t="shared" ca="1" si="58"/>
        <v/>
      </c>
      <c r="C48" s="51" t="str">
        <f t="shared" ca="1" si="57"/>
        <v/>
      </c>
      <c r="D48" s="52" t="str">
        <f t="array" aca="1" ref="D48" ca="1">IFERROR(INDEX(Organisme,MATCH(0,COUNTIF($D$18:D47,Organisme),0)),"")</f>
        <v/>
      </c>
      <c r="E48" s="41">
        <f t="shared" ca="1" si="59"/>
        <v>11</v>
      </c>
      <c r="I48" s="41">
        <v>47</v>
      </c>
      <c r="J48" s="41">
        <f t="shared" ca="1" si="45"/>
        <v>4</v>
      </c>
      <c r="K48" s="41" t="str">
        <f t="shared" ca="1" si="60"/>
        <v/>
      </c>
      <c r="L48" s="41" t="str">
        <f t="shared" ca="1" si="1"/>
        <v/>
      </c>
      <c r="M48" s="44" t="str">
        <f t="shared" ca="1" si="61"/>
        <v/>
      </c>
      <c r="N48" s="44" t="str">
        <f t="shared" ca="1" si="62"/>
        <v/>
      </c>
      <c r="O48" s="44" t="str">
        <f t="shared" ca="1" si="63"/>
        <v/>
      </c>
      <c r="P48" s="41">
        <f t="shared" ca="1" si="46"/>
        <v>2</v>
      </c>
      <c r="Q48" s="41" t="str">
        <f t="shared" ca="1" si="64"/>
        <v/>
      </c>
      <c r="R48" s="41" t="str">
        <f t="shared" ca="1" si="6"/>
        <v/>
      </c>
      <c r="S48" s="44" t="str">
        <f t="shared" ca="1" si="65"/>
        <v/>
      </c>
      <c r="T48" s="44" t="str">
        <f t="shared" ca="1" si="66"/>
        <v/>
      </c>
      <c r="U48" s="44" t="str">
        <f t="shared" ca="1" si="67"/>
        <v/>
      </c>
      <c r="V48" s="41">
        <f t="shared" ca="1" si="47"/>
        <v>2</v>
      </c>
      <c r="W48" s="41" t="str">
        <f t="shared" ca="1" si="68"/>
        <v/>
      </c>
      <c r="X48" s="41" t="str">
        <f t="shared" ca="1" si="11"/>
        <v/>
      </c>
      <c r="Y48" s="44" t="str">
        <f t="shared" ca="1" si="69"/>
        <v/>
      </c>
      <c r="Z48" s="44" t="str">
        <f t="shared" ca="1" si="70"/>
        <v/>
      </c>
      <c r="AA48" s="44" t="str">
        <f t="shared" ca="1" si="71"/>
        <v/>
      </c>
      <c r="AB48" s="41">
        <f t="shared" ca="1" si="48"/>
        <v>2</v>
      </c>
      <c r="AC48" s="41" t="str">
        <f t="shared" ca="1" si="72"/>
        <v/>
      </c>
      <c r="AD48" s="41" t="str">
        <f t="shared" ca="1" si="16"/>
        <v/>
      </c>
      <c r="AE48" s="44" t="str">
        <f t="shared" ca="1" si="73"/>
        <v/>
      </c>
      <c r="AF48" s="44" t="str">
        <f t="shared" ca="1" si="74"/>
        <v/>
      </c>
      <c r="AG48" s="44" t="str">
        <f t="shared" ca="1" si="75"/>
        <v/>
      </c>
      <c r="AH48" s="41">
        <f t="shared" ca="1" si="49"/>
        <v>4</v>
      </c>
      <c r="AI48" s="41" t="str">
        <f t="shared" ca="1" si="76"/>
        <v/>
      </c>
      <c r="AJ48" s="41" t="str">
        <f t="shared" ca="1" si="21"/>
        <v/>
      </c>
      <c r="AK48" s="44" t="str">
        <f t="shared" ca="1" si="77"/>
        <v/>
      </c>
      <c r="AL48" s="44" t="str">
        <f t="shared" ca="1" si="78"/>
        <v/>
      </c>
      <c r="AM48" s="44" t="str">
        <f t="shared" ca="1" si="79"/>
        <v/>
      </c>
      <c r="AN48" s="41">
        <f t="shared" ca="1" si="50"/>
        <v>3</v>
      </c>
      <c r="AO48" s="41" t="str">
        <f t="shared" ca="1" si="80"/>
        <v/>
      </c>
      <c r="AP48" s="41" t="str">
        <f t="shared" ca="1" si="26"/>
        <v/>
      </c>
      <c r="AQ48" s="44" t="str">
        <f t="shared" ca="1" si="81"/>
        <v/>
      </c>
      <c r="AR48" s="44" t="str">
        <f t="shared" ca="1" si="82"/>
        <v/>
      </c>
      <c r="AS48" s="44" t="str">
        <f t="shared" ca="1" si="83"/>
        <v/>
      </c>
      <c r="AT48" s="41">
        <f t="shared" ca="1" si="51"/>
        <v>4</v>
      </c>
      <c r="AU48" s="41" t="str">
        <f t="shared" ca="1" si="84"/>
        <v/>
      </c>
      <c r="AV48" s="41" t="str">
        <f t="shared" ca="1" si="31"/>
        <v/>
      </c>
      <c r="AW48" s="44" t="str">
        <f t="shared" ca="1" si="85"/>
        <v/>
      </c>
      <c r="AX48" s="44" t="str">
        <f t="shared" ca="1" si="86"/>
        <v/>
      </c>
      <c r="AY48" s="44" t="str">
        <f t="shared" ca="1" si="87"/>
        <v/>
      </c>
      <c r="AZ48" s="41">
        <f t="shared" ca="1" si="52"/>
        <v>2</v>
      </c>
      <c r="BA48" s="41" t="str">
        <f t="shared" ca="1" si="88"/>
        <v/>
      </c>
      <c r="BB48" s="41" t="str">
        <f t="shared" ca="1" si="36"/>
        <v/>
      </c>
      <c r="BC48" s="44" t="str">
        <f t="shared" ca="1" si="89"/>
        <v/>
      </c>
      <c r="BD48" s="44" t="str">
        <f t="shared" ca="1" si="90"/>
        <v/>
      </c>
      <c r="BE48" s="44" t="str">
        <f t="shared" ca="1" si="91"/>
        <v/>
      </c>
      <c r="BF48" s="41">
        <f t="shared" ca="1" si="53"/>
        <v>3</v>
      </c>
      <c r="BG48" s="41" t="str">
        <f t="shared" ca="1" si="92"/>
        <v/>
      </c>
      <c r="BH48" s="41" t="str">
        <f t="shared" ca="1" si="41"/>
        <v/>
      </c>
      <c r="BI48" s="44" t="str">
        <f t="shared" ca="1" si="93"/>
        <v/>
      </c>
      <c r="BJ48" s="44" t="str">
        <f t="shared" ca="1" si="94"/>
        <v/>
      </c>
      <c r="BK48" s="44" t="str">
        <f t="shared" ca="1" si="95"/>
        <v/>
      </c>
    </row>
    <row r="49" spans="1:63" ht="18.75" customHeight="1">
      <c r="A49" s="41" t="str">
        <f t="shared" ca="1" si="56"/>
        <v/>
      </c>
      <c r="B49" s="41" t="str">
        <f t="shared" ca="1" si="58"/>
        <v/>
      </c>
      <c r="C49" s="51" t="str">
        <f t="shared" ca="1" si="57"/>
        <v/>
      </c>
      <c r="D49" s="52" t="str">
        <f t="array" aca="1" ref="D49" ca="1">IFERROR(INDEX(Organisme,MATCH(0,COUNTIF($D$18:D48,Organisme),0)),"")</f>
        <v/>
      </c>
      <c r="E49" s="41">
        <f t="shared" ca="1" si="59"/>
        <v>11</v>
      </c>
      <c r="I49" s="41">
        <v>48</v>
      </c>
      <c r="J49" s="41">
        <f t="shared" ca="1" si="45"/>
        <v>4</v>
      </c>
      <c r="K49" s="41" t="str">
        <f t="shared" ca="1" si="60"/>
        <v/>
      </c>
      <c r="L49" s="41" t="str">
        <f t="shared" ca="1" si="1"/>
        <v/>
      </c>
      <c r="M49" s="44" t="str">
        <f t="shared" ca="1" si="61"/>
        <v/>
      </c>
      <c r="N49" s="44" t="str">
        <f t="shared" ca="1" si="62"/>
        <v/>
      </c>
      <c r="O49" s="44" t="str">
        <f t="shared" ca="1" si="63"/>
        <v/>
      </c>
      <c r="P49" s="41">
        <f t="shared" ca="1" si="46"/>
        <v>2</v>
      </c>
      <c r="Q49" s="41" t="str">
        <f t="shared" ca="1" si="64"/>
        <v/>
      </c>
      <c r="R49" s="41" t="str">
        <f t="shared" ca="1" si="6"/>
        <v/>
      </c>
      <c r="S49" s="44" t="str">
        <f t="shared" ca="1" si="65"/>
        <v/>
      </c>
      <c r="T49" s="44" t="str">
        <f t="shared" ca="1" si="66"/>
        <v/>
      </c>
      <c r="U49" s="44" t="str">
        <f t="shared" ca="1" si="67"/>
        <v/>
      </c>
      <c r="V49" s="41">
        <f t="shared" ca="1" si="47"/>
        <v>2</v>
      </c>
      <c r="W49" s="41" t="str">
        <f t="shared" ca="1" si="68"/>
        <v/>
      </c>
      <c r="X49" s="41" t="str">
        <f t="shared" ca="1" si="11"/>
        <v/>
      </c>
      <c r="Y49" s="44" t="str">
        <f t="shared" ca="1" si="69"/>
        <v/>
      </c>
      <c r="Z49" s="44" t="str">
        <f t="shared" ca="1" si="70"/>
        <v/>
      </c>
      <c r="AA49" s="44" t="str">
        <f t="shared" ca="1" si="71"/>
        <v/>
      </c>
      <c r="AB49" s="41">
        <f t="shared" ca="1" si="48"/>
        <v>2</v>
      </c>
      <c r="AC49" s="41" t="str">
        <f t="shared" ca="1" si="72"/>
        <v/>
      </c>
      <c r="AD49" s="41" t="str">
        <f t="shared" ca="1" si="16"/>
        <v/>
      </c>
      <c r="AE49" s="44" t="str">
        <f t="shared" ca="1" si="73"/>
        <v/>
      </c>
      <c r="AF49" s="44" t="str">
        <f t="shared" ca="1" si="74"/>
        <v/>
      </c>
      <c r="AG49" s="44" t="str">
        <f t="shared" ca="1" si="75"/>
        <v/>
      </c>
      <c r="AH49" s="41">
        <f t="shared" ca="1" si="49"/>
        <v>4</v>
      </c>
      <c r="AI49" s="41" t="str">
        <f t="shared" ca="1" si="76"/>
        <v/>
      </c>
      <c r="AJ49" s="41" t="str">
        <f t="shared" ca="1" si="21"/>
        <v/>
      </c>
      <c r="AK49" s="44" t="str">
        <f t="shared" ca="1" si="77"/>
        <v/>
      </c>
      <c r="AL49" s="44" t="str">
        <f t="shared" ca="1" si="78"/>
        <v/>
      </c>
      <c r="AM49" s="44" t="str">
        <f t="shared" ca="1" si="79"/>
        <v/>
      </c>
      <c r="AN49" s="41">
        <f t="shared" ca="1" si="50"/>
        <v>3</v>
      </c>
      <c r="AO49" s="41" t="str">
        <f t="shared" ca="1" si="80"/>
        <v/>
      </c>
      <c r="AP49" s="41" t="str">
        <f t="shared" ca="1" si="26"/>
        <v/>
      </c>
      <c r="AQ49" s="44" t="str">
        <f t="shared" ca="1" si="81"/>
        <v/>
      </c>
      <c r="AR49" s="44" t="str">
        <f t="shared" ca="1" si="82"/>
        <v/>
      </c>
      <c r="AS49" s="44" t="str">
        <f t="shared" ca="1" si="83"/>
        <v/>
      </c>
      <c r="AT49" s="41">
        <f t="shared" ca="1" si="51"/>
        <v>4</v>
      </c>
      <c r="AU49" s="41" t="str">
        <f t="shared" ca="1" si="84"/>
        <v/>
      </c>
      <c r="AV49" s="41" t="str">
        <f t="shared" ca="1" si="31"/>
        <v/>
      </c>
      <c r="AW49" s="44" t="str">
        <f t="shared" ca="1" si="85"/>
        <v/>
      </c>
      <c r="AX49" s="44" t="str">
        <f t="shared" ca="1" si="86"/>
        <v/>
      </c>
      <c r="AY49" s="44" t="str">
        <f t="shared" ca="1" si="87"/>
        <v/>
      </c>
      <c r="AZ49" s="41">
        <f t="shared" ca="1" si="52"/>
        <v>2</v>
      </c>
      <c r="BA49" s="41" t="str">
        <f t="shared" ca="1" si="88"/>
        <v/>
      </c>
      <c r="BB49" s="41" t="str">
        <f t="shared" ca="1" si="36"/>
        <v/>
      </c>
      <c r="BC49" s="44" t="str">
        <f t="shared" ca="1" si="89"/>
        <v/>
      </c>
      <c r="BD49" s="44" t="str">
        <f t="shared" ca="1" si="90"/>
        <v/>
      </c>
      <c r="BE49" s="44" t="str">
        <f t="shared" ca="1" si="91"/>
        <v/>
      </c>
      <c r="BF49" s="41">
        <f t="shared" ca="1" si="53"/>
        <v>3</v>
      </c>
      <c r="BG49" s="41" t="str">
        <f t="shared" ca="1" si="92"/>
        <v/>
      </c>
      <c r="BH49" s="41" t="str">
        <f t="shared" ca="1" si="41"/>
        <v/>
      </c>
      <c r="BI49" s="44" t="str">
        <f t="shared" ca="1" si="93"/>
        <v/>
      </c>
      <c r="BJ49" s="44" t="str">
        <f t="shared" ca="1" si="94"/>
        <v/>
      </c>
      <c r="BK49" s="44" t="str">
        <f t="shared" ca="1" si="95"/>
        <v/>
      </c>
    </row>
    <row r="50" spans="1:63" ht="18.75" customHeight="1">
      <c r="A50" s="41" t="str">
        <f t="shared" ca="1" si="56"/>
        <v/>
      </c>
      <c r="B50" s="41" t="str">
        <f t="shared" ca="1" si="58"/>
        <v/>
      </c>
      <c r="C50" s="51" t="str">
        <f t="shared" ca="1" si="57"/>
        <v/>
      </c>
      <c r="D50" s="52" t="str">
        <f t="array" aca="1" ref="D50" ca="1">IFERROR(INDEX(Organisme,MATCH(0,COUNTIF($D$18:D49,Organisme),0)),"")</f>
        <v/>
      </c>
      <c r="E50" s="41">
        <f t="shared" ca="1" si="59"/>
        <v>11</v>
      </c>
      <c r="I50" s="41">
        <v>49</v>
      </c>
      <c r="J50" s="41">
        <f t="shared" ca="1" si="45"/>
        <v>4</v>
      </c>
      <c r="K50" s="41" t="str">
        <f t="shared" ca="1" si="60"/>
        <v/>
      </c>
      <c r="M50" s="44" t="str">
        <f t="shared" ca="1" si="61"/>
        <v/>
      </c>
      <c r="N50" s="44" t="str">
        <f t="shared" ca="1" si="62"/>
        <v/>
      </c>
      <c r="O50" s="44" t="str">
        <f t="shared" ca="1" si="63"/>
        <v/>
      </c>
      <c r="P50" s="41">
        <f t="shared" ca="1" si="46"/>
        <v>2</v>
      </c>
      <c r="Q50" s="41" t="str">
        <f t="shared" ca="1" si="64"/>
        <v/>
      </c>
      <c r="S50" s="44" t="str">
        <f t="shared" ca="1" si="65"/>
        <v/>
      </c>
      <c r="T50" s="44" t="str">
        <f t="shared" ca="1" si="66"/>
        <v/>
      </c>
      <c r="U50" s="44" t="str">
        <f t="shared" ca="1" si="67"/>
        <v/>
      </c>
      <c r="V50" s="41">
        <f t="shared" ca="1" si="47"/>
        <v>2</v>
      </c>
      <c r="W50" s="41" t="str">
        <f t="shared" ca="1" si="68"/>
        <v/>
      </c>
      <c r="Y50" s="44" t="str">
        <f t="shared" ca="1" si="69"/>
        <v/>
      </c>
      <c r="Z50" s="44" t="str">
        <f t="shared" ca="1" si="70"/>
        <v/>
      </c>
      <c r="AA50" s="44" t="str">
        <f t="shared" ca="1" si="71"/>
        <v/>
      </c>
      <c r="AB50" s="41">
        <f t="shared" ca="1" si="48"/>
        <v>2</v>
      </c>
      <c r="AC50" s="41" t="str">
        <f t="shared" ca="1" si="72"/>
        <v/>
      </c>
      <c r="AE50" s="44" t="str">
        <f t="shared" ca="1" si="73"/>
        <v/>
      </c>
      <c r="AF50" s="44" t="str">
        <f t="shared" ca="1" si="74"/>
        <v/>
      </c>
      <c r="AG50" s="44" t="str">
        <f t="shared" ca="1" si="75"/>
        <v/>
      </c>
      <c r="AH50" s="41">
        <f t="shared" ca="1" si="49"/>
        <v>4</v>
      </c>
      <c r="AI50" s="41" t="str">
        <f t="shared" ca="1" si="76"/>
        <v/>
      </c>
      <c r="AK50" s="44" t="str">
        <f t="shared" ca="1" si="77"/>
        <v/>
      </c>
      <c r="AL50" s="44" t="str">
        <f t="shared" ca="1" si="78"/>
        <v/>
      </c>
      <c r="AM50" s="44" t="str">
        <f t="shared" ca="1" si="79"/>
        <v/>
      </c>
      <c r="AN50" s="41">
        <f t="shared" ca="1" si="50"/>
        <v>3</v>
      </c>
      <c r="AO50" s="41" t="str">
        <f t="shared" ca="1" si="80"/>
        <v/>
      </c>
      <c r="AQ50" s="44" t="str">
        <f t="shared" ca="1" si="81"/>
        <v/>
      </c>
      <c r="AR50" s="44" t="str">
        <f t="shared" ca="1" si="82"/>
        <v/>
      </c>
      <c r="AS50" s="44" t="str">
        <f t="shared" ca="1" si="83"/>
        <v/>
      </c>
      <c r="AT50" s="41">
        <f t="shared" ca="1" si="51"/>
        <v>4</v>
      </c>
      <c r="AU50" s="41" t="str">
        <f t="shared" ca="1" si="84"/>
        <v/>
      </c>
      <c r="AW50" s="44" t="str">
        <f t="shared" ca="1" si="85"/>
        <v/>
      </c>
      <c r="AX50" s="44" t="str">
        <f t="shared" ca="1" si="86"/>
        <v/>
      </c>
      <c r="AY50" s="44" t="str">
        <f t="shared" ca="1" si="87"/>
        <v/>
      </c>
      <c r="AZ50" s="41">
        <f t="shared" ca="1" si="52"/>
        <v>2</v>
      </c>
      <c r="BA50" s="41" t="str">
        <f t="shared" ca="1" si="88"/>
        <v/>
      </c>
      <c r="BC50" s="44" t="str">
        <f t="shared" ca="1" si="89"/>
        <v/>
      </c>
      <c r="BD50" s="44" t="str">
        <f t="shared" ca="1" si="90"/>
        <v/>
      </c>
      <c r="BE50" s="44" t="str">
        <f t="shared" ca="1" si="91"/>
        <v/>
      </c>
      <c r="BF50" s="41">
        <f t="shared" ca="1" si="53"/>
        <v>3</v>
      </c>
      <c r="BG50" s="41" t="str">
        <f t="shared" ca="1" si="92"/>
        <v/>
      </c>
      <c r="BI50" s="44" t="str">
        <f t="shared" ca="1" si="93"/>
        <v/>
      </c>
      <c r="BJ50" s="44" t="str">
        <f t="shared" ca="1" si="94"/>
        <v/>
      </c>
      <c r="BK50" s="44" t="str">
        <f t="shared" ca="1" si="95"/>
        <v/>
      </c>
    </row>
    <row r="51" spans="1:63" ht="18.75" customHeight="1">
      <c r="A51" s="41" t="str">
        <f t="shared" ref="A51:A82" ca="1" si="96">IFERROR(VLOOKUP(C51,$C$3:$E$12,3,FALSE),"")</f>
        <v/>
      </c>
      <c r="B51" s="41" t="str">
        <f t="shared" ca="1" si="58"/>
        <v/>
      </c>
      <c r="C51" s="51" t="str">
        <f t="shared" ref="C51:C82" ca="1" si="97">IF(ISERROR(INDEX(College,MATCH(D51,Organisme,0))),"",INDEX(College,MATCH(D51,Organisme,0)))</f>
        <v/>
      </c>
      <c r="D51" s="52" t="str">
        <f t="array" aca="1" ref="D51" ca="1">IFERROR(INDEX(Organisme,MATCH(0,COUNTIF($D$18:D50,Organisme),0)),"")</f>
        <v/>
      </c>
      <c r="E51" s="41">
        <f t="shared" ca="1" si="59"/>
        <v>11</v>
      </c>
      <c r="I51" s="41">
        <v>50</v>
      </c>
      <c r="J51" s="41">
        <f t="shared" ca="1" si="45"/>
        <v>4</v>
      </c>
      <c r="K51" s="41" t="str">
        <f t="shared" ca="1" si="60"/>
        <v/>
      </c>
      <c r="M51" s="44" t="str">
        <f t="shared" ca="1" si="61"/>
        <v/>
      </c>
      <c r="N51" s="44" t="str">
        <f t="shared" ca="1" si="62"/>
        <v/>
      </c>
      <c r="O51" s="44" t="str">
        <f t="shared" ca="1" si="63"/>
        <v/>
      </c>
      <c r="P51" s="41">
        <f t="shared" ca="1" si="46"/>
        <v>2</v>
      </c>
      <c r="Q51" s="41" t="str">
        <f t="shared" ca="1" si="64"/>
        <v/>
      </c>
      <c r="S51" s="44" t="str">
        <f t="shared" ca="1" si="65"/>
        <v/>
      </c>
      <c r="T51" s="44" t="str">
        <f t="shared" ca="1" si="66"/>
        <v/>
      </c>
      <c r="U51" s="44" t="str">
        <f t="shared" ca="1" si="67"/>
        <v/>
      </c>
      <c r="V51" s="41">
        <f t="shared" ca="1" si="47"/>
        <v>2</v>
      </c>
      <c r="W51" s="41" t="str">
        <f t="shared" ca="1" si="68"/>
        <v/>
      </c>
      <c r="Y51" s="44" t="str">
        <f t="shared" ca="1" si="69"/>
        <v/>
      </c>
      <c r="Z51" s="44" t="str">
        <f t="shared" ca="1" si="70"/>
        <v/>
      </c>
      <c r="AA51" s="44" t="str">
        <f t="shared" ca="1" si="71"/>
        <v/>
      </c>
      <c r="AB51" s="41">
        <f t="shared" ca="1" si="48"/>
        <v>2</v>
      </c>
      <c r="AC51" s="41" t="str">
        <f t="shared" ca="1" si="72"/>
        <v/>
      </c>
      <c r="AE51" s="44" t="str">
        <f t="shared" ca="1" si="73"/>
        <v/>
      </c>
      <c r="AF51" s="44" t="str">
        <f t="shared" ca="1" si="74"/>
        <v/>
      </c>
      <c r="AG51" s="44" t="str">
        <f t="shared" ca="1" si="75"/>
        <v/>
      </c>
      <c r="AH51" s="41">
        <f t="shared" ca="1" si="49"/>
        <v>4</v>
      </c>
      <c r="AI51" s="41" t="str">
        <f t="shared" ca="1" si="76"/>
        <v/>
      </c>
      <c r="AK51" s="44" t="str">
        <f t="shared" ca="1" si="77"/>
        <v/>
      </c>
      <c r="AL51" s="44" t="str">
        <f t="shared" ca="1" si="78"/>
        <v/>
      </c>
      <c r="AM51" s="44" t="str">
        <f t="shared" ca="1" si="79"/>
        <v/>
      </c>
      <c r="AN51" s="41">
        <f t="shared" ca="1" si="50"/>
        <v>3</v>
      </c>
      <c r="AO51" s="41" t="str">
        <f t="shared" ca="1" si="80"/>
        <v/>
      </c>
      <c r="AQ51" s="44" t="str">
        <f t="shared" ca="1" si="81"/>
        <v/>
      </c>
      <c r="AR51" s="44" t="str">
        <f t="shared" ca="1" si="82"/>
        <v/>
      </c>
      <c r="AS51" s="44" t="str">
        <f t="shared" ca="1" si="83"/>
        <v/>
      </c>
      <c r="AT51" s="41">
        <f t="shared" ca="1" si="51"/>
        <v>4</v>
      </c>
      <c r="AU51" s="41" t="str">
        <f t="shared" ca="1" si="84"/>
        <v/>
      </c>
      <c r="AW51" s="44" t="str">
        <f t="shared" ca="1" si="85"/>
        <v/>
      </c>
      <c r="AX51" s="44" t="str">
        <f t="shared" ca="1" si="86"/>
        <v/>
      </c>
      <c r="AY51" s="44" t="str">
        <f t="shared" ca="1" si="87"/>
        <v/>
      </c>
      <c r="AZ51" s="41">
        <f t="shared" ca="1" si="52"/>
        <v>2</v>
      </c>
      <c r="BA51" s="41" t="str">
        <f t="shared" ca="1" si="88"/>
        <v/>
      </c>
      <c r="BC51" s="44" t="str">
        <f t="shared" ca="1" si="89"/>
        <v/>
      </c>
      <c r="BD51" s="44" t="str">
        <f t="shared" ca="1" si="90"/>
        <v/>
      </c>
      <c r="BE51" s="44" t="str">
        <f t="shared" ca="1" si="91"/>
        <v/>
      </c>
      <c r="BF51" s="41">
        <f t="shared" ca="1" si="53"/>
        <v>3</v>
      </c>
      <c r="BG51" s="41" t="str">
        <f t="shared" ca="1" si="92"/>
        <v/>
      </c>
      <c r="BI51" s="44" t="str">
        <f t="shared" ca="1" si="93"/>
        <v/>
      </c>
      <c r="BJ51" s="44" t="str">
        <f t="shared" ca="1" si="94"/>
        <v/>
      </c>
      <c r="BK51" s="44" t="str">
        <f t="shared" ca="1" si="95"/>
        <v/>
      </c>
    </row>
    <row r="52" spans="1:63" ht="18.75" customHeight="1">
      <c r="A52" s="41" t="str">
        <f t="shared" ca="1" si="96"/>
        <v/>
      </c>
      <c r="B52" s="41" t="str">
        <f t="shared" ca="1" si="58"/>
        <v/>
      </c>
      <c r="C52" s="51" t="str">
        <f t="shared" ca="1" si="97"/>
        <v/>
      </c>
      <c r="D52" s="52" t="str">
        <f t="array" aca="1" ref="D52" ca="1">IFERROR(INDEX(Organisme,MATCH(0,COUNTIF($D$18:D51,Organisme),0)),"")</f>
        <v/>
      </c>
      <c r="E52" s="41">
        <f t="shared" ca="1" si="59"/>
        <v>11</v>
      </c>
      <c r="I52" s="41">
        <v>51</v>
      </c>
      <c r="J52" s="41">
        <f t="shared" ca="1" si="45"/>
        <v>4</v>
      </c>
      <c r="K52" s="41" t="str">
        <f t="shared" ca="1" si="60"/>
        <v/>
      </c>
      <c r="M52" s="44" t="str">
        <f t="shared" ca="1" si="61"/>
        <v/>
      </c>
      <c r="N52" s="44" t="str">
        <f t="shared" ca="1" si="62"/>
        <v/>
      </c>
      <c r="O52" s="44" t="str">
        <f t="shared" ca="1" si="63"/>
        <v/>
      </c>
      <c r="P52" s="41">
        <f t="shared" ca="1" si="46"/>
        <v>2</v>
      </c>
      <c r="Q52" s="41" t="str">
        <f t="shared" ca="1" si="64"/>
        <v/>
      </c>
      <c r="S52" s="44" t="str">
        <f t="shared" ca="1" si="65"/>
        <v/>
      </c>
      <c r="T52" s="44" t="str">
        <f t="shared" ca="1" si="66"/>
        <v/>
      </c>
      <c r="U52" s="44" t="str">
        <f t="shared" ca="1" si="67"/>
        <v/>
      </c>
      <c r="V52" s="41">
        <f t="shared" ca="1" si="47"/>
        <v>2</v>
      </c>
      <c r="W52" s="41" t="str">
        <f t="shared" ca="1" si="68"/>
        <v/>
      </c>
      <c r="Y52" s="44" t="str">
        <f t="shared" ca="1" si="69"/>
        <v/>
      </c>
      <c r="Z52" s="44" t="str">
        <f t="shared" ca="1" si="70"/>
        <v/>
      </c>
      <c r="AA52" s="44" t="str">
        <f t="shared" ca="1" si="71"/>
        <v/>
      </c>
      <c r="AB52" s="41">
        <f t="shared" ca="1" si="48"/>
        <v>2</v>
      </c>
      <c r="AC52" s="41" t="str">
        <f t="shared" ca="1" si="72"/>
        <v/>
      </c>
      <c r="AE52" s="44" t="str">
        <f t="shared" ca="1" si="73"/>
        <v/>
      </c>
      <c r="AF52" s="44" t="str">
        <f t="shared" ca="1" si="74"/>
        <v/>
      </c>
      <c r="AG52" s="44" t="str">
        <f t="shared" ca="1" si="75"/>
        <v/>
      </c>
      <c r="AH52" s="41">
        <f t="shared" ca="1" si="49"/>
        <v>4</v>
      </c>
      <c r="AI52" s="41" t="str">
        <f t="shared" ca="1" si="76"/>
        <v/>
      </c>
      <c r="AK52" s="44" t="str">
        <f t="shared" ca="1" si="77"/>
        <v/>
      </c>
      <c r="AL52" s="44" t="str">
        <f t="shared" ca="1" si="78"/>
        <v/>
      </c>
      <c r="AM52" s="44" t="str">
        <f t="shared" ca="1" si="79"/>
        <v/>
      </c>
      <c r="AN52" s="41">
        <f t="shared" ca="1" si="50"/>
        <v>3</v>
      </c>
      <c r="AO52" s="41" t="str">
        <f t="shared" ca="1" si="80"/>
        <v/>
      </c>
      <c r="AQ52" s="44" t="str">
        <f t="shared" ca="1" si="81"/>
        <v/>
      </c>
      <c r="AR52" s="44" t="str">
        <f t="shared" ca="1" si="82"/>
        <v/>
      </c>
      <c r="AS52" s="44" t="str">
        <f t="shared" ca="1" si="83"/>
        <v/>
      </c>
      <c r="AT52" s="41">
        <f t="shared" ca="1" si="51"/>
        <v>4</v>
      </c>
      <c r="AU52" s="41" t="str">
        <f t="shared" ca="1" si="84"/>
        <v/>
      </c>
      <c r="AW52" s="44" t="str">
        <f t="shared" ca="1" si="85"/>
        <v/>
      </c>
      <c r="AX52" s="44" t="str">
        <f t="shared" ca="1" si="86"/>
        <v/>
      </c>
      <c r="AY52" s="44" t="str">
        <f t="shared" ca="1" si="87"/>
        <v/>
      </c>
      <c r="AZ52" s="41">
        <f t="shared" ca="1" si="52"/>
        <v>2</v>
      </c>
      <c r="BA52" s="41" t="str">
        <f t="shared" ca="1" si="88"/>
        <v/>
      </c>
      <c r="BC52" s="44" t="str">
        <f t="shared" ca="1" si="89"/>
        <v/>
      </c>
      <c r="BD52" s="44" t="str">
        <f t="shared" ca="1" si="90"/>
        <v/>
      </c>
      <c r="BE52" s="44" t="str">
        <f t="shared" ca="1" si="91"/>
        <v/>
      </c>
      <c r="BF52" s="41">
        <f t="shared" ca="1" si="53"/>
        <v>3</v>
      </c>
      <c r="BG52" s="41" t="str">
        <f t="shared" ca="1" si="92"/>
        <v/>
      </c>
      <c r="BI52" s="44" t="str">
        <f t="shared" ca="1" si="93"/>
        <v/>
      </c>
      <c r="BJ52" s="44" t="str">
        <f t="shared" ca="1" si="94"/>
        <v/>
      </c>
      <c r="BK52" s="44" t="str">
        <f t="shared" ca="1" si="95"/>
        <v/>
      </c>
    </row>
    <row r="53" spans="1:63" ht="18.75" customHeight="1">
      <c r="A53" s="41" t="str">
        <f t="shared" ca="1" si="96"/>
        <v/>
      </c>
      <c r="B53" s="41" t="str">
        <f t="shared" ca="1" si="58"/>
        <v/>
      </c>
      <c r="C53" s="51" t="str">
        <f t="shared" ca="1" si="97"/>
        <v/>
      </c>
      <c r="D53" s="52" t="str">
        <f t="array" aca="1" ref="D53" ca="1">IFERROR(INDEX(Organisme,MATCH(0,COUNTIF($D$18:D52,Organisme),0)),"")</f>
        <v/>
      </c>
      <c r="E53" s="41">
        <f t="shared" ca="1" si="59"/>
        <v>11</v>
      </c>
      <c r="I53" s="41">
        <v>52</v>
      </c>
      <c r="J53" s="41">
        <f t="shared" ca="1" si="45"/>
        <v>4</v>
      </c>
      <c r="K53" s="41" t="str">
        <f t="shared" ca="1" si="60"/>
        <v/>
      </c>
      <c r="M53" s="44" t="str">
        <f t="shared" ca="1" si="61"/>
        <v/>
      </c>
      <c r="N53" s="44" t="str">
        <f t="shared" ca="1" si="62"/>
        <v/>
      </c>
      <c r="O53" s="44" t="str">
        <f t="shared" ca="1" si="63"/>
        <v/>
      </c>
      <c r="P53" s="41">
        <f t="shared" ca="1" si="46"/>
        <v>2</v>
      </c>
      <c r="Q53" s="41" t="str">
        <f t="shared" ca="1" si="64"/>
        <v/>
      </c>
      <c r="S53" s="44" t="str">
        <f t="shared" ca="1" si="65"/>
        <v/>
      </c>
      <c r="T53" s="44" t="str">
        <f t="shared" ca="1" si="66"/>
        <v/>
      </c>
      <c r="U53" s="44" t="str">
        <f t="shared" ca="1" si="67"/>
        <v/>
      </c>
      <c r="V53" s="41">
        <f t="shared" ca="1" si="47"/>
        <v>2</v>
      </c>
      <c r="W53" s="41" t="str">
        <f t="shared" ca="1" si="68"/>
        <v/>
      </c>
      <c r="Y53" s="44" t="str">
        <f t="shared" ca="1" si="69"/>
        <v/>
      </c>
      <c r="Z53" s="44" t="str">
        <f t="shared" ca="1" si="70"/>
        <v/>
      </c>
      <c r="AA53" s="44" t="str">
        <f t="shared" ca="1" si="71"/>
        <v/>
      </c>
      <c r="AB53" s="41">
        <f t="shared" ca="1" si="48"/>
        <v>2</v>
      </c>
      <c r="AC53" s="41" t="str">
        <f t="shared" ca="1" si="72"/>
        <v/>
      </c>
      <c r="AE53" s="44" t="str">
        <f t="shared" ca="1" si="73"/>
        <v/>
      </c>
      <c r="AF53" s="44" t="str">
        <f t="shared" ca="1" si="74"/>
        <v/>
      </c>
      <c r="AG53" s="44" t="str">
        <f t="shared" ca="1" si="75"/>
        <v/>
      </c>
      <c r="AH53" s="41">
        <f t="shared" ca="1" si="49"/>
        <v>4</v>
      </c>
      <c r="AI53" s="41" t="str">
        <f t="shared" ca="1" si="76"/>
        <v/>
      </c>
      <c r="AK53" s="44" t="str">
        <f t="shared" ca="1" si="77"/>
        <v/>
      </c>
      <c r="AL53" s="44" t="str">
        <f t="shared" ca="1" si="78"/>
        <v/>
      </c>
      <c r="AM53" s="44" t="str">
        <f t="shared" ca="1" si="79"/>
        <v/>
      </c>
      <c r="AN53" s="41">
        <f t="shared" ca="1" si="50"/>
        <v>3</v>
      </c>
      <c r="AO53" s="41" t="str">
        <f t="shared" ca="1" si="80"/>
        <v/>
      </c>
      <c r="AQ53" s="44" t="str">
        <f t="shared" ca="1" si="81"/>
        <v/>
      </c>
      <c r="AR53" s="44" t="str">
        <f t="shared" ca="1" si="82"/>
        <v/>
      </c>
      <c r="AS53" s="44" t="str">
        <f t="shared" ca="1" si="83"/>
        <v/>
      </c>
      <c r="AT53" s="41">
        <f t="shared" ca="1" si="51"/>
        <v>4</v>
      </c>
      <c r="AU53" s="41" t="str">
        <f t="shared" ca="1" si="84"/>
        <v/>
      </c>
      <c r="AW53" s="44" t="str">
        <f t="shared" ca="1" si="85"/>
        <v/>
      </c>
      <c r="AX53" s="44" t="str">
        <f t="shared" ca="1" si="86"/>
        <v/>
      </c>
      <c r="AY53" s="44" t="str">
        <f t="shared" ca="1" si="87"/>
        <v/>
      </c>
      <c r="AZ53" s="41">
        <f t="shared" ca="1" si="52"/>
        <v>2</v>
      </c>
      <c r="BA53" s="41" t="str">
        <f t="shared" ca="1" si="88"/>
        <v/>
      </c>
      <c r="BC53" s="44" t="str">
        <f t="shared" ca="1" si="89"/>
        <v/>
      </c>
      <c r="BD53" s="44" t="str">
        <f t="shared" ca="1" si="90"/>
        <v/>
      </c>
      <c r="BE53" s="44" t="str">
        <f t="shared" ca="1" si="91"/>
        <v/>
      </c>
      <c r="BF53" s="41">
        <f t="shared" ca="1" si="53"/>
        <v>3</v>
      </c>
      <c r="BG53" s="41" t="str">
        <f t="shared" ca="1" si="92"/>
        <v/>
      </c>
      <c r="BI53" s="44" t="str">
        <f t="shared" ca="1" si="93"/>
        <v/>
      </c>
      <c r="BJ53" s="44" t="str">
        <f t="shared" ca="1" si="94"/>
        <v/>
      </c>
      <c r="BK53" s="44" t="str">
        <f t="shared" ca="1" si="95"/>
        <v/>
      </c>
    </row>
    <row r="54" spans="1:63" ht="18.75" customHeight="1">
      <c r="A54" s="41" t="str">
        <f t="shared" ca="1" si="96"/>
        <v/>
      </c>
      <c r="B54" s="41" t="str">
        <f t="shared" ca="1" si="58"/>
        <v/>
      </c>
      <c r="C54" s="51" t="str">
        <f t="shared" ca="1" si="97"/>
        <v/>
      </c>
      <c r="D54" s="52" t="str">
        <f t="array" aca="1" ref="D54" ca="1">IFERROR(INDEX(Organisme,MATCH(0,COUNTIF($D$18:D53,Organisme),0)),"")</f>
        <v/>
      </c>
      <c r="E54" s="41">
        <f t="shared" ca="1" si="59"/>
        <v>11</v>
      </c>
      <c r="I54" s="41">
        <v>53</v>
      </c>
      <c r="J54" s="41">
        <f t="shared" ca="1" si="45"/>
        <v>4</v>
      </c>
      <c r="K54" s="41" t="str">
        <f t="shared" ca="1" si="60"/>
        <v/>
      </c>
      <c r="M54" s="44" t="str">
        <f t="shared" ca="1" si="61"/>
        <v/>
      </c>
      <c r="N54" s="44" t="str">
        <f t="shared" ca="1" si="62"/>
        <v/>
      </c>
      <c r="O54" s="44" t="str">
        <f t="shared" ca="1" si="63"/>
        <v/>
      </c>
      <c r="P54" s="41">
        <f t="shared" ca="1" si="46"/>
        <v>2</v>
      </c>
      <c r="Q54" s="41" t="str">
        <f t="shared" ca="1" si="64"/>
        <v/>
      </c>
      <c r="S54" s="44" t="str">
        <f t="shared" ca="1" si="65"/>
        <v/>
      </c>
      <c r="T54" s="44" t="str">
        <f t="shared" ca="1" si="66"/>
        <v/>
      </c>
      <c r="U54" s="44" t="str">
        <f t="shared" ca="1" si="67"/>
        <v/>
      </c>
      <c r="V54" s="41">
        <f t="shared" ca="1" si="47"/>
        <v>2</v>
      </c>
      <c r="W54" s="41" t="str">
        <f t="shared" ca="1" si="68"/>
        <v/>
      </c>
      <c r="Y54" s="44" t="str">
        <f t="shared" ca="1" si="69"/>
        <v/>
      </c>
      <c r="Z54" s="44" t="str">
        <f t="shared" ca="1" si="70"/>
        <v/>
      </c>
      <c r="AA54" s="44" t="str">
        <f t="shared" ca="1" si="71"/>
        <v/>
      </c>
      <c r="AB54" s="41">
        <f t="shared" ca="1" si="48"/>
        <v>2</v>
      </c>
      <c r="AC54" s="41" t="str">
        <f t="shared" ca="1" si="72"/>
        <v/>
      </c>
      <c r="AE54" s="44" t="str">
        <f t="shared" ca="1" si="73"/>
        <v/>
      </c>
      <c r="AF54" s="44" t="str">
        <f t="shared" ca="1" si="74"/>
        <v/>
      </c>
      <c r="AG54" s="44" t="str">
        <f t="shared" ca="1" si="75"/>
        <v/>
      </c>
      <c r="AH54" s="41">
        <f t="shared" ca="1" si="49"/>
        <v>4</v>
      </c>
      <c r="AI54" s="41" t="str">
        <f t="shared" ca="1" si="76"/>
        <v/>
      </c>
      <c r="AK54" s="44" t="str">
        <f t="shared" ca="1" si="77"/>
        <v/>
      </c>
      <c r="AL54" s="44" t="str">
        <f t="shared" ca="1" si="78"/>
        <v/>
      </c>
      <c r="AM54" s="44" t="str">
        <f t="shared" ca="1" si="79"/>
        <v/>
      </c>
      <c r="AN54" s="41">
        <f t="shared" ca="1" si="50"/>
        <v>3</v>
      </c>
      <c r="AO54" s="41" t="str">
        <f t="shared" ca="1" si="80"/>
        <v/>
      </c>
      <c r="AQ54" s="44" t="str">
        <f t="shared" ca="1" si="81"/>
        <v/>
      </c>
      <c r="AR54" s="44" t="str">
        <f t="shared" ca="1" si="82"/>
        <v/>
      </c>
      <c r="AS54" s="44" t="str">
        <f t="shared" ca="1" si="83"/>
        <v/>
      </c>
      <c r="AT54" s="41">
        <f t="shared" ca="1" si="51"/>
        <v>4</v>
      </c>
      <c r="AU54" s="41" t="str">
        <f t="shared" ca="1" si="84"/>
        <v/>
      </c>
      <c r="AW54" s="44" t="str">
        <f t="shared" ca="1" si="85"/>
        <v/>
      </c>
      <c r="AX54" s="44" t="str">
        <f t="shared" ca="1" si="86"/>
        <v/>
      </c>
      <c r="AY54" s="44" t="str">
        <f t="shared" ca="1" si="87"/>
        <v/>
      </c>
      <c r="AZ54" s="41">
        <f t="shared" ca="1" si="52"/>
        <v>2</v>
      </c>
      <c r="BA54" s="41" t="str">
        <f t="shared" ca="1" si="88"/>
        <v/>
      </c>
      <c r="BC54" s="44" t="str">
        <f t="shared" ca="1" si="89"/>
        <v/>
      </c>
      <c r="BD54" s="44" t="str">
        <f t="shared" ca="1" si="90"/>
        <v/>
      </c>
      <c r="BE54" s="44" t="str">
        <f t="shared" ca="1" si="91"/>
        <v/>
      </c>
      <c r="BF54" s="41">
        <f t="shared" ca="1" si="53"/>
        <v>3</v>
      </c>
      <c r="BG54" s="41" t="str">
        <f t="shared" ca="1" si="92"/>
        <v/>
      </c>
      <c r="BI54" s="44" t="str">
        <f t="shared" ca="1" si="93"/>
        <v/>
      </c>
      <c r="BJ54" s="44" t="str">
        <f t="shared" ca="1" si="94"/>
        <v/>
      </c>
      <c r="BK54" s="44" t="str">
        <f t="shared" ca="1" si="95"/>
        <v/>
      </c>
    </row>
    <row r="55" spans="1:63" ht="18.75" customHeight="1">
      <c r="A55" s="41" t="str">
        <f t="shared" ca="1" si="96"/>
        <v/>
      </c>
      <c r="B55" s="41" t="str">
        <f t="shared" ca="1" si="58"/>
        <v/>
      </c>
      <c r="C55" s="51" t="str">
        <f t="shared" ca="1" si="97"/>
        <v/>
      </c>
      <c r="D55" s="52" t="str">
        <f t="array" aca="1" ref="D55" ca="1">IFERROR(INDEX(Organisme,MATCH(0,COUNTIF($D$18:D54,Organisme),0)),"")</f>
        <v/>
      </c>
      <c r="E55" s="41">
        <f t="shared" ca="1" si="59"/>
        <v>11</v>
      </c>
      <c r="I55" s="41">
        <v>54</v>
      </c>
      <c r="J55" s="41">
        <f t="shared" ca="1" si="45"/>
        <v>4</v>
      </c>
      <c r="K55" s="41" t="str">
        <f t="shared" ca="1" si="60"/>
        <v/>
      </c>
      <c r="M55" s="44" t="str">
        <f t="shared" ca="1" si="61"/>
        <v/>
      </c>
      <c r="N55" s="44" t="str">
        <f t="shared" ca="1" si="62"/>
        <v/>
      </c>
      <c r="O55" s="44" t="str">
        <f t="shared" ca="1" si="63"/>
        <v/>
      </c>
      <c r="P55" s="41">
        <f t="shared" ca="1" si="46"/>
        <v>2</v>
      </c>
      <c r="Q55" s="41" t="str">
        <f t="shared" ca="1" si="64"/>
        <v/>
      </c>
      <c r="S55" s="44" t="str">
        <f t="shared" ca="1" si="65"/>
        <v/>
      </c>
      <c r="T55" s="44" t="str">
        <f t="shared" ca="1" si="66"/>
        <v/>
      </c>
      <c r="U55" s="44" t="str">
        <f t="shared" ca="1" si="67"/>
        <v/>
      </c>
      <c r="V55" s="41">
        <f t="shared" ca="1" si="47"/>
        <v>2</v>
      </c>
      <c r="W55" s="41" t="str">
        <f t="shared" ca="1" si="68"/>
        <v/>
      </c>
      <c r="Y55" s="44" t="str">
        <f t="shared" ca="1" si="69"/>
        <v/>
      </c>
      <c r="Z55" s="44" t="str">
        <f t="shared" ca="1" si="70"/>
        <v/>
      </c>
      <c r="AA55" s="44" t="str">
        <f t="shared" ca="1" si="71"/>
        <v/>
      </c>
      <c r="AB55" s="41">
        <f t="shared" ca="1" si="48"/>
        <v>2</v>
      </c>
      <c r="AC55" s="41" t="str">
        <f t="shared" ca="1" si="72"/>
        <v/>
      </c>
      <c r="AE55" s="44" t="str">
        <f t="shared" ca="1" si="73"/>
        <v/>
      </c>
      <c r="AF55" s="44" t="str">
        <f t="shared" ca="1" si="74"/>
        <v/>
      </c>
      <c r="AG55" s="44" t="str">
        <f t="shared" ca="1" si="75"/>
        <v/>
      </c>
      <c r="AH55" s="41">
        <f t="shared" ca="1" si="49"/>
        <v>4</v>
      </c>
      <c r="AI55" s="41" t="str">
        <f t="shared" ca="1" si="76"/>
        <v/>
      </c>
      <c r="AK55" s="44" t="str">
        <f t="shared" ca="1" si="77"/>
        <v/>
      </c>
      <c r="AL55" s="44" t="str">
        <f t="shared" ca="1" si="78"/>
        <v/>
      </c>
      <c r="AM55" s="44" t="str">
        <f t="shared" ca="1" si="79"/>
        <v/>
      </c>
      <c r="AN55" s="41">
        <f t="shared" ca="1" si="50"/>
        <v>3</v>
      </c>
      <c r="AO55" s="41" t="str">
        <f t="shared" ca="1" si="80"/>
        <v/>
      </c>
      <c r="AQ55" s="44" t="str">
        <f t="shared" ca="1" si="81"/>
        <v/>
      </c>
      <c r="AR55" s="44" t="str">
        <f t="shared" ca="1" si="82"/>
        <v/>
      </c>
      <c r="AS55" s="44" t="str">
        <f t="shared" ca="1" si="83"/>
        <v/>
      </c>
      <c r="AT55" s="41">
        <f t="shared" ca="1" si="51"/>
        <v>4</v>
      </c>
      <c r="AU55" s="41" t="str">
        <f t="shared" ca="1" si="84"/>
        <v/>
      </c>
      <c r="AW55" s="44" t="str">
        <f t="shared" ca="1" si="85"/>
        <v/>
      </c>
      <c r="AX55" s="44" t="str">
        <f t="shared" ca="1" si="86"/>
        <v/>
      </c>
      <c r="AY55" s="44" t="str">
        <f t="shared" ca="1" si="87"/>
        <v/>
      </c>
      <c r="AZ55" s="41">
        <f t="shared" ca="1" si="52"/>
        <v>2</v>
      </c>
      <c r="BA55" s="41" t="str">
        <f t="shared" ca="1" si="88"/>
        <v/>
      </c>
      <c r="BC55" s="44" t="str">
        <f t="shared" ca="1" si="89"/>
        <v/>
      </c>
      <c r="BD55" s="44" t="str">
        <f t="shared" ca="1" si="90"/>
        <v/>
      </c>
      <c r="BE55" s="44" t="str">
        <f t="shared" ca="1" si="91"/>
        <v/>
      </c>
      <c r="BF55" s="41">
        <f t="shared" ca="1" si="53"/>
        <v>3</v>
      </c>
      <c r="BG55" s="41" t="str">
        <f t="shared" ca="1" si="92"/>
        <v/>
      </c>
      <c r="BI55" s="44" t="str">
        <f t="shared" ca="1" si="93"/>
        <v/>
      </c>
      <c r="BJ55" s="44" t="str">
        <f t="shared" ca="1" si="94"/>
        <v/>
      </c>
      <c r="BK55" s="44" t="str">
        <f t="shared" ca="1" si="95"/>
        <v/>
      </c>
    </row>
    <row r="56" spans="1:63" ht="18.75" customHeight="1">
      <c r="A56" s="41" t="str">
        <f t="shared" ca="1" si="96"/>
        <v/>
      </c>
      <c r="B56" s="41" t="str">
        <f t="shared" ca="1" si="58"/>
        <v/>
      </c>
      <c r="C56" s="51" t="str">
        <f t="shared" ca="1" si="97"/>
        <v/>
      </c>
      <c r="D56" s="52" t="str">
        <f t="array" aca="1" ref="D56" ca="1">IFERROR(INDEX(Organisme,MATCH(0,COUNTIF($D$18:D55,Organisme),0)),"")</f>
        <v/>
      </c>
      <c r="E56" s="41">
        <f t="shared" ca="1" si="59"/>
        <v>11</v>
      </c>
      <c r="I56" s="41">
        <v>55</v>
      </c>
      <c r="J56" s="41">
        <f t="shared" ca="1" si="45"/>
        <v>4</v>
      </c>
      <c r="K56" s="41" t="str">
        <f t="shared" ca="1" si="60"/>
        <v/>
      </c>
      <c r="M56" s="44" t="str">
        <f t="shared" ca="1" si="61"/>
        <v/>
      </c>
      <c r="N56" s="44" t="str">
        <f t="shared" ca="1" si="62"/>
        <v/>
      </c>
      <c r="O56" s="44" t="str">
        <f t="shared" ca="1" si="63"/>
        <v/>
      </c>
      <c r="P56" s="41">
        <f t="shared" ca="1" si="46"/>
        <v>2</v>
      </c>
      <c r="Q56" s="41" t="str">
        <f t="shared" ca="1" si="64"/>
        <v/>
      </c>
      <c r="S56" s="44" t="str">
        <f t="shared" ca="1" si="65"/>
        <v/>
      </c>
      <c r="T56" s="44" t="str">
        <f t="shared" ca="1" si="66"/>
        <v/>
      </c>
      <c r="U56" s="44" t="str">
        <f t="shared" ca="1" si="67"/>
        <v/>
      </c>
      <c r="V56" s="41">
        <f t="shared" ca="1" si="47"/>
        <v>2</v>
      </c>
      <c r="W56" s="41" t="str">
        <f t="shared" ca="1" si="68"/>
        <v/>
      </c>
      <c r="Y56" s="44" t="str">
        <f t="shared" ca="1" si="69"/>
        <v/>
      </c>
      <c r="Z56" s="44" t="str">
        <f t="shared" ca="1" si="70"/>
        <v/>
      </c>
      <c r="AA56" s="44" t="str">
        <f t="shared" ca="1" si="71"/>
        <v/>
      </c>
      <c r="AB56" s="41">
        <f t="shared" ca="1" si="48"/>
        <v>2</v>
      </c>
      <c r="AC56" s="41" t="str">
        <f t="shared" ca="1" si="72"/>
        <v/>
      </c>
      <c r="AE56" s="44" t="str">
        <f t="shared" ca="1" si="73"/>
        <v/>
      </c>
      <c r="AF56" s="44" t="str">
        <f t="shared" ca="1" si="74"/>
        <v/>
      </c>
      <c r="AG56" s="44" t="str">
        <f t="shared" ca="1" si="75"/>
        <v/>
      </c>
      <c r="AH56" s="41">
        <f t="shared" ca="1" si="49"/>
        <v>4</v>
      </c>
      <c r="AI56" s="41" t="str">
        <f t="shared" ca="1" si="76"/>
        <v/>
      </c>
      <c r="AK56" s="44" t="str">
        <f t="shared" ca="1" si="77"/>
        <v/>
      </c>
      <c r="AL56" s="44" t="str">
        <f t="shared" ca="1" si="78"/>
        <v/>
      </c>
      <c r="AM56" s="44" t="str">
        <f t="shared" ca="1" si="79"/>
        <v/>
      </c>
      <c r="AN56" s="41">
        <f t="shared" ca="1" si="50"/>
        <v>3</v>
      </c>
      <c r="AO56" s="41" t="str">
        <f t="shared" ca="1" si="80"/>
        <v/>
      </c>
      <c r="AQ56" s="44" t="str">
        <f t="shared" ca="1" si="81"/>
        <v/>
      </c>
      <c r="AR56" s="44" t="str">
        <f t="shared" ca="1" si="82"/>
        <v/>
      </c>
      <c r="AS56" s="44" t="str">
        <f t="shared" ca="1" si="83"/>
        <v/>
      </c>
      <c r="AT56" s="41">
        <f t="shared" ca="1" si="51"/>
        <v>4</v>
      </c>
      <c r="AU56" s="41" t="str">
        <f t="shared" ca="1" si="84"/>
        <v/>
      </c>
      <c r="AW56" s="44" t="str">
        <f t="shared" ca="1" si="85"/>
        <v/>
      </c>
      <c r="AX56" s="44" t="str">
        <f t="shared" ca="1" si="86"/>
        <v/>
      </c>
      <c r="AY56" s="44" t="str">
        <f t="shared" ca="1" si="87"/>
        <v/>
      </c>
      <c r="AZ56" s="41">
        <f t="shared" ca="1" si="52"/>
        <v>2</v>
      </c>
      <c r="BA56" s="41" t="str">
        <f t="shared" ca="1" si="88"/>
        <v/>
      </c>
      <c r="BC56" s="44" t="str">
        <f t="shared" ca="1" si="89"/>
        <v/>
      </c>
      <c r="BD56" s="44" t="str">
        <f t="shared" ca="1" si="90"/>
        <v/>
      </c>
      <c r="BE56" s="44" t="str">
        <f t="shared" ca="1" si="91"/>
        <v/>
      </c>
      <c r="BF56" s="41">
        <f t="shared" ca="1" si="53"/>
        <v>3</v>
      </c>
      <c r="BG56" s="41" t="str">
        <f t="shared" ca="1" si="92"/>
        <v/>
      </c>
      <c r="BI56" s="44" t="str">
        <f t="shared" ca="1" si="93"/>
        <v/>
      </c>
      <c r="BJ56" s="44" t="str">
        <f t="shared" ca="1" si="94"/>
        <v/>
      </c>
      <c r="BK56" s="44" t="str">
        <f t="shared" ca="1" si="95"/>
        <v/>
      </c>
    </row>
    <row r="57" spans="1:63" ht="18.75" customHeight="1">
      <c r="A57" s="41" t="str">
        <f t="shared" ca="1" si="96"/>
        <v/>
      </c>
      <c r="B57" s="41" t="str">
        <f t="shared" ca="1" si="58"/>
        <v/>
      </c>
      <c r="C57" s="51" t="str">
        <f t="shared" ca="1" si="97"/>
        <v/>
      </c>
      <c r="D57" s="52" t="str">
        <f t="array" aca="1" ref="D57" ca="1">IFERROR(INDEX(Organisme,MATCH(0,COUNTIF($D$18:D56,Organisme),0)),"")</f>
        <v/>
      </c>
      <c r="E57" s="41">
        <f t="shared" ca="1" si="59"/>
        <v>11</v>
      </c>
      <c r="I57" s="41">
        <v>56</v>
      </c>
      <c r="J57" s="41">
        <f t="shared" ca="1" si="45"/>
        <v>4</v>
      </c>
      <c r="K57" s="41" t="str">
        <f t="shared" ca="1" si="60"/>
        <v/>
      </c>
      <c r="M57" s="44" t="str">
        <f t="shared" ca="1" si="61"/>
        <v/>
      </c>
      <c r="N57" s="44" t="str">
        <f t="shared" ca="1" si="62"/>
        <v/>
      </c>
      <c r="O57" s="44" t="str">
        <f t="shared" ca="1" si="63"/>
        <v/>
      </c>
      <c r="P57" s="41">
        <f t="shared" ca="1" si="46"/>
        <v>2</v>
      </c>
      <c r="Q57" s="41" t="str">
        <f t="shared" ca="1" si="64"/>
        <v/>
      </c>
      <c r="S57" s="44" t="str">
        <f t="shared" ca="1" si="65"/>
        <v/>
      </c>
      <c r="T57" s="44" t="str">
        <f t="shared" ca="1" si="66"/>
        <v/>
      </c>
      <c r="U57" s="44" t="str">
        <f t="shared" ca="1" si="67"/>
        <v/>
      </c>
      <c r="V57" s="41">
        <f t="shared" ca="1" si="47"/>
        <v>2</v>
      </c>
      <c r="W57" s="41" t="str">
        <f t="shared" ca="1" si="68"/>
        <v/>
      </c>
      <c r="Y57" s="44" t="str">
        <f t="shared" ca="1" si="69"/>
        <v/>
      </c>
      <c r="Z57" s="44" t="str">
        <f t="shared" ca="1" si="70"/>
        <v/>
      </c>
      <c r="AA57" s="44" t="str">
        <f t="shared" ca="1" si="71"/>
        <v/>
      </c>
      <c r="AB57" s="41">
        <f t="shared" ca="1" si="48"/>
        <v>2</v>
      </c>
      <c r="AC57" s="41" t="str">
        <f t="shared" ca="1" si="72"/>
        <v/>
      </c>
      <c r="AE57" s="44" t="str">
        <f t="shared" ca="1" si="73"/>
        <v/>
      </c>
      <c r="AF57" s="44" t="str">
        <f t="shared" ca="1" si="74"/>
        <v/>
      </c>
      <c r="AG57" s="44" t="str">
        <f t="shared" ca="1" si="75"/>
        <v/>
      </c>
      <c r="AH57" s="41">
        <f t="shared" ca="1" si="49"/>
        <v>4</v>
      </c>
      <c r="AI57" s="41" t="str">
        <f t="shared" ca="1" si="76"/>
        <v/>
      </c>
      <c r="AK57" s="44" t="str">
        <f t="shared" ca="1" si="77"/>
        <v/>
      </c>
      <c r="AL57" s="44" t="str">
        <f t="shared" ca="1" si="78"/>
        <v/>
      </c>
      <c r="AM57" s="44" t="str">
        <f t="shared" ca="1" si="79"/>
        <v/>
      </c>
      <c r="AN57" s="41">
        <f t="shared" ca="1" si="50"/>
        <v>3</v>
      </c>
      <c r="AO57" s="41" t="str">
        <f t="shared" ca="1" si="80"/>
        <v/>
      </c>
      <c r="AQ57" s="44" t="str">
        <f t="shared" ca="1" si="81"/>
        <v/>
      </c>
      <c r="AR57" s="44" t="str">
        <f t="shared" ca="1" si="82"/>
        <v/>
      </c>
      <c r="AS57" s="44" t="str">
        <f t="shared" ca="1" si="83"/>
        <v/>
      </c>
      <c r="AT57" s="41">
        <f t="shared" ca="1" si="51"/>
        <v>4</v>
      </c>
      <c r="AU57" s="41" t="str">
        <f t="shared" ca="1" si="84"/>
        <v/>
      </c>
      <c r="AW57" s="44" t="str">
        <f t="shared" ca="1" si="85"/>
        <v/>
      </c>
      <c r="AX57" s="44" t="str">
        <f t="shared" ca="1" si="86"/>
        <v/>
      </c>
      <c r="AY57" s="44" t="str">
        <f t="shared" ca="1" si="87"/>
        <v/>
      </c>
      <c r="AZ57" s="41">
        <f t="shared" ca="1" si="52"/>
        <v>2</v>
      </c>
      <c r="BA57" s="41" t="str">
        <f t="shared" ca="1" si="88"/>
        <v/>
      </c>
      <c r="BC57" s="44" t="str">
        <f t="shared" ca="1" si="89"/>
        <v/>
      </c>
      <c r="BD57" s="44" t="str">
        <f t="shared" ca="1" si="90"/>
        <v/>
      </c>
      <c r="BE57" s="44" t="str">
        <f t="shared" ca="1" si="91"/>
        <v/>
      </c>
      <c r="BF57" s="41">
        <f t="shared" ca="1" si="53"/>
        <v>3</v>
      </c>
      <c r="BG57" s="41" t="str">
        <f t="shared" ca="1" si="92"/>
        <v/>
      </c>
      <c r="BI57" s="44" t="str">
        <f t="shared" ca="1" si="93"/>
        <v/>
      </c>
      <c r="BJ57" s="44" t="str">
        <f t="shared" ca="1" si="94"/>
        <v/>
      </c>
      <c r="BK57" s="44" t="str">
        <f t="shared" ca="1" si="95"/>
        <v/>
      </c>
    </row>
    <row r="58" spans="1:63" ht="18.75" customHeight="1">
      <c r="A58" s="41" t="str">
        <f t="shared" ca="1" si="96"/>
        <v/>
      </c>
      <c r="B58" s="41" t="str">
        <f t="shared" ca="1" si="58"/>
        <v/>
      </c>
      <c r="C58" s="51" t="str">
        <f t="shared" ca="1" si="97"/>
        <v/>
      </c>
      <c r="D58" s="52" t="str">
        <f t="array" aca="1" ref="D58" ca="1">IFERROR(INDEX(Organisme,MATCH(0,COUNTIF($D$18:D57,Organisme),0)),"")</f>
        <v/>
      </c>
      <c r="E58" s="41">
        <f t="shared" ca="1" si="59"/>
        <v>11</v>
      </c>
      <c r="I58" s="41">
        <v>57</v>
      </c>
      <c r="J58" s="41">
        <f t="shared" ca="1" si="45"/>
        <v>4</v>
      </c>
      <c r="K58" s="41" t="str">
        <f t="shared" ca="1" si="60"/>
        <v/>
      </c>
      <c r="M58" s="44" t="str">
        <f t="shared" ca="1" si="61"/>
        <v/>
      </c>
      <c r="N58" s="44" t="str">
        <f t="shared" ca="1" si="62"/>
        <v/>
      </c>
      <c r="O58" s="44" t="str">
        <f t="shared" ca="1" si="63"/>
        <v/>
      </c>
      <c r="P58" s="41">
        <f t="shared" ca="1" si="46"/>
        <v>2</v>
      </c>
      <c r="Q58" s="41" t="str">
        <f t="shared" ca="1" si="64"/>
        <v/>
      </c>
      <c r="S58" s="44" t="str">
        <f t="shared" ca="1" si="65"/>
        <v/>
      </c>
      <c r="T58" s="44" t="str">
        <f t="shared" ca="1" si="66"/>
        <v/>
      </c>
      <c r="U58" s="44" t="str">
        <f t="shared" ca="1" si="67"/>
        <v/>
      </c>
      <c r="V58" s="41">
        <f t="shared" ca="1" si="47"/>
        <v>2</v>
      </c>
      <c r="W58" s="41" t="str">
        <f t="shared" ca="1" si="68"/>
        <v/>
      </c>
      <c r="Y58" s="44" t="str">
        <f t="shared" ca="1" si="69"/>
        <v/>
      </c>
      <c r="Z58" s="44" t="str">
        <f t="shared" ca="1" si="70"/>
        <v/>
      </c>
      <c r="AA58" s="44" t="str">
        <f t="shared" ca="1" si="71"/>
        <v/>
      </c>
      <c r="AB58" s="41">
        <f t="shared" ca="1" si="48"/>
        <v>2</v>
      </c>
      <c r="AC58" s="41" t="str">
        <f t="shared" ca="1" si="72"/>
        <v/>
      </c>
      <c r="AE58" s="44" t="str">
        <f t="shared" ca="1" si="73"/>
        <v/>
      </c>
      <c r="AF58" s="44" t="str">
        <f t="shared" ca="1" si="74"/>
        <v/>
      </c>
      <c r="AG58" s="44" t="str">
        <f t="shared" ca="1" si="75"/>
        <v/>
      </c>
      <c r="AH58" s="41">
        <f t="shared" ca="1" si="49"/>
        <v>4</v>
      </c>
      <c r="AI58" s="41" t="str">
        <f t="shared" ca="1" si="76"/>
        <v/>
      </c>
      <c r="AK58" s="44" t="str">
        <f t="shared" ca="1" si="77"/>
        <v/>
      </c>
      <c r="AL58" s="44" t="str">
        <f t="shared" ca="1" si="78"/>
        <v/>
      </c>
      <c r="AM58" s="44" t="str">
        <f t="shared" ca="1" si="79"/>
        <v/>
      </c>
      <c r="AN58" s="41">
        <f t="shared" ca="1" si="50"/>
        <v>3</v>
      </c>
      <c r="AO58" s="41" t="str">
        <f t="shared" ca="1" si="80"/>
        <v/>
      </c>
      <c r="AQ58" s="44" t="str">
        <f t="shared" ca="1" si="81"/>
        <v/>
      </c>
      <c r="AR58" s="44" t="str">
        <f t="shared" ca="1" si="82"/>
        <v/>
      </c>
      <c r="AS58" s="44" t="str">
        <f t="shared" ca="1" si="83"/>
        <v/>
      </c>
      <c r="AT58" s="41">
        <f t="shared" ca="1" si="51"/>
        <v>4</v>
      </c>
      <c r="AU58" s="41" t="str">
        <f t="shared" ca="1" si="84"/>
        <v/>
      </c>
      <c r="AW58" s="44" t="str">
        <f t="shared" ca="1" si="85"/>
        <v/>
      </c>
      <c r="AX58" s="44" t="str">
        <f t="shared" ca="1" si="86"/>
        <v/>
      </c>
      <c r="AY58" s="44" t="str">
        <f t="shared" ca="1" si="87"/>
        <v/>
      </c>
      <c r="AZ58" s="41">
        <f t="shared" ca="1" si="52"/>
        <v>2</v>
      </c>
      <c r="BA58" s="41" t="str">
        <f t="shared" ca="1" si="88"/>
        <v/>
      </c>
      <c r="BC58" s="44" t="str">
        <f t="shared" ca="1" si="89"/>
        <v/>
      </c>
      <c r="BD58" s="44" t="str">
        <f t="shared" ca="1" si="90"/>
        <v/>
      </c>
      <c r="BE58" s="44" t="str">
        <f t="shared" ca="1" si="91"/>
        <v/>
      </c>
      <c r="BF58" s="41">
        <f t="shared" ca="1" si="53"/>
        <v>3</v>
      </c>
      <c r="BG58" s="41" t="str">
        <f t="shared" ca="1" si="92"/>
        <v/>
      </c>
      <c r="BI58" s="44" t="str">
        <f t="shared" ca="1" si="93"/>
        <v/>
      </c>
      <c r="BJ58" s="44" t="str">
        <f t="shared" ca="1" si="94"/>
        <v/>
      </c>
      <c r="BK58" s="44" t="str">
        <f t="shared" ca="1" si="95"/>
        <v/>
      </c>
    </row>
    <row r="59" spans="1:63" ht="18.75" customHeight="1">
      <c r="A59" s="41" t="str">
        <f t="shared" ca="1" si="96"/>
        <v/>
      </c>
      <c r="B59" s="41" t="str">
        <f t="shared" ca="1" si="58"/>
        <v/>
      </c>
      <c r="C59" s="51" t="str">
        <f t="shared" ca="1" si="97"/>
        <v/>
      </c>
      <c r="D59" s="52" t="str">
        <f t="array" aca="1" ref="D59" ca="1">IFERROR(INDEX(Organisme,MATCH(0,COUNTIF($D$18:D58,Organisme),0)),"")</f>
        <v/>
      </c>
      <c r="E59" s="41">
        <f t="shared" ca="1" si="59"/>
        <v>11</v>
      </c>
      <c r="I59" s="41">
        <v>58</v>
      </c>
      <c r="J59" s="41">
        <f t="shared" ca="1" si="45"/>
        <v>4</v>
      </c>
      <c r="K59" s="41" t="str">
        <f t="shared" ca="1" si="60"/>
        <v/>
      </c>
      <c r="M59" s="44" t="str">
        <f t="shared" ca="1" si="61"/>
        <v/>
      </c>
      <c r="N59" s="44" t="str">
        <f t="shared" ca="1" si="62"/>
        <v/>
      </c>
      <c r="O59" s="44" t="str">
        <f t="shared" ca="1" si="63"/>
        <v/>
      </c>
      <c r="P59" s="41">
        <f t="shared" ca="1" si="46"/>
        <v>2</v>
      </c>
      <c r="Q59" s="41" t="str">
        <f t="shared" ca="1" si="64"/>
        <v/>
      </c>
      <c r="S59" s="44" t="str">
        <f t="shared" ca="1" si="65"/>
        <v/>
      </c>
      <c r="T59" s="44" t="str">
        <f t="shared" ca="1" si="66"/>
        <v/>
      </c>
      <c r="U59" s="44" t="str">
        <f t="shared" ca="1" si="67"/>
        <v/>
      </c>
      <c r="V59" s="41">
        <f t="shared" ca="1" si="47"/>
        <v>2</v>
      </c>
      <c r="W59" s="41" t="str">
        <f t="shared" ca="1" si="68"/>
        <v/>
      </c>
      <c r="Y59" s="44" t="str">
        <f t="shared" ca="1" si="69"/>
        <v/>
      </c>
      <c r="Z59" s="44" t="str">
        <f t="shared" ca="1" si="70"/>
        <v/>
      </c>
      <c r="AA59" s="44" t="str">
        <f t="shared" ca="1" si="71"/>
        <v/>
      </c>
      <c r="AB59" s="41">
        <f t="shared" ca="1" si="48"/>
        <v>2</v>
      </c>
      <c r="AC59" s="41" t="str">
        <f t="shared" ca="1" si="72"/>
        <v/>
      </c>
      <c r="AE59" s="44" t="str">
        <f t="shared" ca="1" si="73"/>
        <v/>
      </c>
      <c r="AF59" s="44" t="str">
        <f t="shared" ca="1" si="74"/>
        <v/>
      </c>
      <c r="AG59" s="44" t="str">
        <f t="shared" ca="1" si="75"/>
        <v/>
      </c>
      <c r="AH59" s="41">
        <f t="shared" ca="1" si="49"/>
        <v>4</v>
      </c>
      <c r="AI59" s="41" t="str">
        <f t="shared" ca="1" si="76"/>
        <v/>
      </c>
      <c r="AK59" s="44" t="str">
        <f t="shared" ca="1" si="77"/>
        <v/>
      </c>
      <c r="AL59" s="44" t="str">
        <f t="shared" ca="1" si="78"/>
        <v/>
      </c>
      <c r="AM59" s="44" t="str">
        <f t="shared" ca="1" si="79"/>
        <v/>
      </c>
      <c r="AN59" s="41">
        <f t="shared" ca="1" si="50"/>
        <v>3</v>
      </c>
      <c r="AO59" s="41" t="str">
        <f t="shared" ca="1" si="80"/>
        <v/>
      </c>
      <c r="AQ59" s="44" t="str">
        <f t="shared" ca="1" si="81"/>
        <v/>
      </c>
      <c r="AR59" s="44" t="str">
        <f t="shared" ca="1" si="82"/>
        <v/>
      </c>
      <c r="AS59" s="44" t="str">
        <f t="shared" ca="1" si="83"/>
        <v/>
      </c>
      <c r="AT59" s="41">
        <f t="shared" ca="1" si="51"/>
        <v>4</v>
      </c>
      <c r="AU59" s="41" t="str">
        <f t="shared" ca="1" si="84"/>
        <v/>
      </c>
      <c r="AW59" s="44" t="str">
        <f t="shared" ca="1" si="85"/>
        <v/>
      </c>
      <c r="AX59" s="44" t="str">
        <f t="shared" ca="1" si="86"/>
        <v/>
      </c>
      <c r="AY59" s="44" t="str">
        <f t="shared" ca="1" si="87"/>
        <v/>
      </c>
      <c r="AZ59" s="41">
        <f t="shared" ca="1" si="52"/>
        <v>2</v>
      </c>
      <c r="BA59" s="41" t="str">
        <f t="shared" ca="1" si="88"/>
        <v/>
      </c>
      <c r="BC59" s="44" t="str">
        <f t="shared" ca="1" si="89"/>
        <v/>
      </c>
      <c r="BD59" s="44" t="str">
        <f t="shared" ca="1" si="90"/>
        <v/>
      </c>
      <c r="BE59" s="44" t="str">
        <f t="shared" ca="1" si="91"/>
        <v/>
      </c>
      <c r="BF59" s="41">
        <f t="shared" ca="1" si="53"/>
        <v>3</v>
      </c>
      <c r="BG59" s="41" t="str">
        <f t="shared" ca="1" si="92"/>
        <v/>
      </c>
      <c r="BI59" s="44" t="str">
        <f t="shared" ca="1" si="93"/>
        <v/>
      </c>
      <c r="BJ59" s="44" t="str">
        <f t="shared" ca="1" si="94"/>
        <v/>
      </c>
      <c r="BK59" s="44" t="str">
        <f t="shared" ca="1" si="95"/>
        <v/>
      </c>
    </row>
    <row r="60" spans="1:63" ht="18.75" customHeight="1">
      <c r="A60" s="41" t="str">
        <f t="shared" ca="1" si="96"/>
        <v/>
      </c>
      <c r="B60" s="41" t="str">
        <f t="shared" ca="1" si="58"/>
        <v/>
      </c>
      <c r="C60" s="51" t="str">
        <f t="shared" ca="1" si="97"/>
        <v/>
      </c>
      <c r="D60" s="52" t="str">
        <f t="array" aca="1" ref="D60" ca="1">IFERROR(INDEX(Organisme,MATCH(0,COUNTIF($D$18:D59,Organisme),0)),"")</f>
        <v/>
      </c>
      <c r="E60" s="41">
        <f t="shared" ca="1" si="59"/>
        <v>11</v>
      </c>
      <c r="I60" s="41">
        <v>59</v>
      </c>
      <c r="J60" s="41">
        <f t="shared" ca="1" si="45"/>
        <v>4</v>
      </c>
      <c r="K60" s="41" t="str">
        <f t="shared" ca="1" si="60"/>
        <v/>
      </c>
      <c r="M60" s="44" t="str">
        <f t="shared" ca="1" si="61"/>
        <v/>
      </c>
      <c r="N60" s="44" t="str">
        <f t="shared" ca="1" si="62"/>
        <v/>
      </c>
      <c r="O60" s="44" t="str">
        <f t="shared" ca="1" si="63"/>
        <v/>
      </c>
      <c r="P60" s="41">
        <f t="shared" ca="1" si="46"/>
        <v>2</v>
      </c>
      <c r="Q60" s="41" t="str">
        <f t="shared" ca="1" si="64"/>
        <v/>
      </c>
      <c r="S60" s="44" t="str">
        <f t="shared" ca="1" si="65"/>
        <v/>
      </c>
      <c r="T60" s="44" t="str">
        <f t="shared" ca="1" si="66"/>
        <v/>
      </c>
      <c r="U60" s="44" t="str">
        <f t="shared" ca="1" si="67"/>
        <v/>
      </c>
      <c r="V60" s="41">
        <f t="shared" ca="1" si="47"/>
        <v>2</v>
      </c>
      <c r="W60" s="41" t="str">
        <f t="shared" ca="1" si="68"/>
        <v/>
      </c>
      <c r="Y60" s="44" t="str">
        <f t="shared" ca="1" si="69"/>
        <v/>
      </c>
      <c r="Z60" s="44" t="str">
        <f t="shared" ca="1" si="70"/>
        <v/>
      </c>
      <c r="AA60" s="44" t="str">
        <f t="shared" ca="1" si="71"/>
        <v/>
      </c>
      <c r="AB60" s="41">
        <f t="shared" ca="1" si="48"/>
        <v>2</v>
      </c>
      <c r="AC60" s="41" t="str">
        <f t="shared" ca="1" si="72"/>
        <v/>
      </c>
      <c r="AE60" s="44" t="str">
        <f t="shared" ca="1" si="73"/>
        <v/>
      </c>
      <c r="AF60" s="44" t="str">
        <f t="shared" ca="1" si="74"/>
        <v/>
      </c>
      <c r="AG60" s="44" t="str">
        <f t="shared" ca="1" si="75"/>
        <v/>
      </c>
      <c r="AH60" s="41">
        <f t="shared" ca="1" si="49"/>
        <v>4</v>
      </c>
      <c r="AI60" s="41" t="str">
        <f t="shared" ca="1" si="76"/>
        <v/>
      </c>
      <c r="AK60" s="44" t="str">
        <f t="shared" ca="1" si="77"/>
        <v/>
      </c>
      <c r="AL60" s="44" t="str">
        <f t="shared" ca="1" si="78"/>
        <v/>
      </c>
      <c r="AM60" s="44" t="str">
        <f t="shared" ca="1" si="79"/>
        <v/>
      </c>
      <c r="AN60" s="41">
        <f t="shared" ca="1" si="50"/>
        <v>3</v>
      </c>
      <c r="AO60" s="41" t="str">
        <f t="shared" ca="1" si="80"/>
        <v/>
      </c>
      <c r="AQ60" s="44" t="str">
        <f t="shared" ca="1" si="81"/>
        <v/>
      </c>
      <c r="AR60" s="44" t="str">
        <f t="shared" ca="1" si="82"/>
        <v/>
      </c>
      <c r="AS60" s="44" t="str">
        <f t="shared" ca="1" si="83"/>
        <v/>
      </c>
      <c r="AT60" s="41">
        <f t="shared" ca="1" si="51"/>
        <v>4</v>
      </c>
      <c r="AU60" s="41" t="str">
        <f t="shared" ca="1" si="84"/>
        <v/>
      </c>
      <c r="AW60" s="44" t="str">
        <f t="shared" ca="1" si="85"/>
        <v/>
      </c>
      <c r="AX60" s="44" t="str">
        <f t="shared" ca="1" si="86"/>
        <v/>
      </c>
      <c r="AY60" s="44" t="str">
        <f t="shared" ca="1" si="87"/>
        <v/>
      </c>
      <c r="AZ60" s="41">
        <f t="shared" ca="1" si="52"/>
        <v>2</v>
      </c>
      <c r="BA60" s="41" t="str">
        <f t="shared" ca="1" si="88"/>
        <v/>
      </c>
      <c r="BC60" s="44" t="str">
        <f t="shared" ca="1" si="89"/>
        <v/>
      </c>
      <c r="BD60" s="44" t="str">
        <f t="shared" ca="1" si="90"/>
        <v/>
      </c>
      <c r="BE60" s="44" t="str">
        <f t="shared" ca="1" si="91"/>
        <v/>
      </c>
      <c r="BF60" s="41">
        <f t="shared" ca="1" si="53"/>
        <v>3</v>
      </c>
      <c r="BG60" s="41" t="str">
        <f t="shared" ca="1" si="92"/>
        <v/>
      </c>
      <c r="BI60" s="44" t="str">
        <f t="shared" ca="1" si="93"/>
        <v/>
      </c>
      <c r="BJ60" s="44" t="str">
        <f t="shared" ca="1" si="94"/>
        <v/>
      </c>
      <c r="BK60" s="44" t="str">
        <f t="shared" ca="1" si="95"/>
        <v/>
      </c>
    </row>
    <row r="61" spans="1:63" ht="18.75" customHeight="1">
      <c r="A61" s="41" t="str">
        <f t="shared" ca="1" si="96"/>
        <v/>
      </c>
      <c r="B61" s="41" t="str">
        <f t="shared" ca="1" si="58"/>
        <v/>
      </c>
      <c r="C61" s="51" t="str">
        <f t="shared" ca="1" si="97"/>
        <v/>
      </c>
      <c r="D61" s="52" t="str">
        <f t="array" aca="1" ref="D61" ca="1">IFERROR(INDEX(Organisme,MATCH(0,COUNTIF($D$18:D60,Organisme),0)),"")</f>
        <v/>
      </c>
      <c r="E61" s="41">
        <f t="shared" ca="1" si="59"/>
        <v>11</v>
      </c>
      <c r="I61" s="41">
        <v>60</v>
      </c>
      <c r="J61" s="41">
        <f t="shared" ca="1" si="45"/>
        <v>4</v>
      </c>
      <c r="K61" s="41" t="str">
        <f t="shared" ca="1" si="60"/>
        <v/>
      </c>
      <c r="M61" s="44" t="str">
        <f t="shared" ca="1" si="61"/>
        <v/>
      </c>
      <c r="N61" s="44" t="str">
        <f t="shared" ca="1" si="62"/>
        <v/>
      </c>
      <c r="O61" s="44" t="str">
        <f t="shared" ca="1" si="63"/>
        <v/>
      </c>
      <c r="P61" s="41">
        <f t="shared" ca="1" si="46"/>
        <v>2</v>
      </c>
      <c r="Q61" s="41" t="str">
        <f t="shared" ca="1" si="64"/>
        <v/>
      </c>
      <c r="S61" s="44" t="str">
        <f t="shared" ca="1" si="65"/>
        <v/>
      </c>
      <c r="T61" s="44" t="str">
        <f t="shared" ca="1" si="66"/>
        <v/>
      </c>
      <c r="U61" s="44" t="str">
        <f t="shared" ca="1" si="67"/>
        <v/>
      </c>
      <c r="V61" s="41">
        <f t="shared" ca="1" si="47"/>
        <v>2</v>
      </c>
      <c r="W61" s="41" t="str">
        <f t="shared" ca="1" si="68"/>
        <v/>
      </c>
      <c r="Y61" s="44" t="str">
        <f t="shared" ca="1" si="69"/>
        <v/>
      </c>
      <c r="Z61" s="44" t="str">
        <f t="shared" ca="1" si="70"/>
        <v/>
      </c>
      <c r="AA61" s="44" t="str">
        <f t="shared" ca="1" si="71"/>
        <v/>
      </c>
      <c r="AB61" s="41">
        <f t="shared" ca="1" si="48"/>
        <v>2</v>
      </c>
      <c r="AC61" s="41" t="str">
        <f t="shared" ca="1" si="72"/>
        <v/>
      </c>
      <c r="AE61" s="44" t="str">
        <f t="shared" ca="1" si="73"/>
        <v/>
      </c>
      <c r="AF61" s="44" t="str">
        <f t="shared" ca="1" si="74"/>
        <v/>
      </c>
      <c r="AG61" s="44" t="str">
        <f t="shared" ca="1" si="75"/>
        <v/>
      </c>
      <c r="AH61" s="41">
        <f t="shared" ca="1" si="49"/>
        <v>4</v>
      </c>
      <c r="AI61" s="41" t="str">
        <f t="shared" ca="1" si="76"/>
        <v/>
      </c>
      <c r="AK61" s="44" t="str">
        <f t="shared" ca="1" si="77"/>
        <v/>
      </c>
      <c r="AL61" s="44" t="str">
        <f t="shared" ca="1" si="78"/>
        <v/>
      </c>
      <c r="AM61" s="44" t="str">
        <f t="shared" ca="1" si="79"/>
        <v/>
      </c>
      <c r="AN61" s="41">
        <f t="shared" ca="1" si="50"/>
        <v>3</v>
      </c>
      <c r="AO61" s="41" t="str">
        <f t="shared" ca="1" si="80"/>
        <v/>
      </c>
      <c r="AQ61" s="44" t="str">
        <f t="shared" ca="1" si="81"/>
        <v/>
      </c>
      <c r="AR61" s="44" t="str">
        <f t="shared" ca="1" si="82"/>
        <v/>
      </c>
      <c r="AS61" s="44" t="str">
        <f t="shared" ca="1" si="83"/>
        <v/>
      </c>
      <c r="AT61" s="41">
        <f t="shared" ca="1" si="51"/>
        <v>4</v>
      </c>
      <c r="AU61" s="41" t="str">
        <f t="shared" ca="1" si="84"/>
        <v/>
      </c>
      <c r="AW61" s="44" t="str">
        <f t="shared" ca="1" si="85"/>
        <v/>
      </c>
      <c r="AX61" s="44" t="str">
        <f t="shared" ca="1" si="86"/>
        <v/>
      </c>
      <c r="AY61" s="44" t="str">
        <f t="shared" ca="1" si="87"/>
        <v/>
      </c>
      <c r="AZ61" s="41">
        <f t="shared" ca="1" si="52"/>
        <v>2</v>
      </c>
      <c r="BA61" s="41" t="str">
        <f t="shared" ca="1" si="88"/>
        <v/>
      </c>
      <c r="BC61" s="44" t="str">
        <f t="shared" ca="1" si="89"/>
        <v/>
      </c>
      <c r="BD61" s="44" t="str">
        <f t="shared" ca="1" si="90"/>
        <v/>
      </c>
      <c r="BE61" s="44" t="str">
        <f t="shared" ca="1" si="91"/>
        <v/>
      </c>
      <c r="BF61" s="41">
        <f t="shared" ca="1" si="53"/>
        <v>3</v>
      </c>
      <c r="BG61" s="41" t="str">
        <f t="shared" ca="1" si="92"/>
        <v/>
      </c>
      <c r="BI61" s="44" t="str">
        <f t="shared" ca="1" si="93"/>
        <v/>
      </c>
      <c r="BJ61" s="44" t="str">
        <f t="shared" ca="1" si="94"/>
        <v/>
      </c>
      <c r="BK61" s="44" t="str">
        <f t="shared" ca="1" si="95"/>
        <v/>
      </c>
    </row>
    <row r="62" spans="1:63" ht="18.75" customHeight="1">
      <c r="A62" s="41" t="str">
        <f t="shared" ca="1" si="96"/>
        <v/>
      </c>
      <c r="B62" s="41" t="str">
        <f t="shared" ca="1" si="58"/>
        <v/>
      </c>
      <c r="C62" s="51" t="str">
        <f t="shared" ca="1" si="97"/>
        <v/>
      </c>
      <c r="D62" s="52" t="str">
        <f t="array" aca="1" ref="D62" ca="1">IFERROR(INDEX(Organisme,MATCH(0,COUNTIF($D$18:D61,Organisme),0)),"")</f>
        <v/>
      </c>
      <c r="E62" s="41">
        <f t="shared" ca="1" si="59"/>
        <v>11</v>
      </c>
      <c r="I62" s="41">
        <v>61</v>
      </c>
      <c r="J62" s="41">
        <f t="shared" ca="1" si="45"/>
        <v>4</v>
      </c>
      <c r="K62" s="41" t="str">
        <f t="shared" ca="1" si="60"/>
        <v/>
      </c>
      <c r="M62" s="44" t="str">
        <f t="shared" ca="1" si="61"/>
        <v/>
      </c>
      <c r="N62" s="44" t="str">
        <f t="shared" ca="1" si="62"/>
        <v/>
      </c>
      <c r="O62" s="44" t="str">
        <f t="shared" ca="1" si="63"/>
        <v/>
      </c>
      <c r="P62" s="41">
        <f t="shared" ca="1" si="46"/>
        <v>2</v>
      </c>
      <c r="Q62" s="41" t="str">
        <f t="shared" ca="1" si="64"/>
        <v/>
      </c>
      <c r="S62" s="44" t="str">
        <f t="shared" ca="1" si="65"/>
        <v/>
      </c>
      <c r="T62" s="44" t="str">
        <f t="shared" ca="1" si="66"/>
        <v/>
      </c>
      <c r="U62" s="44" t="str">
        <f t="shared" ca="1" si="67"/>
        <v/>
      </c>
      <c r="V62" s="41">
        <f t="shared" ca="1" si="47"/>
        <v>2</v>
      </c>
      <c r="W62" s="41" t="str">
        <f t="shared" ca="1" si="68"/>
        <v/>
      </c>
      <c r="Y62" s="44" t="str">
        <f t="shared" ca="1" si="69"/>
        <v/>
      </c>
      <c r="Z62" s="44" t="str">
        <f t="shared" ca="1" si="70"/>
        <v/>
      </c>
      <c r="AA62" s="44" t="str">
        <f t="shared" ca="1" si="71"/>
        <v/>
      </c>
      <c r="AB62" s="41">
        <f t="shared" ca="1" si="48"/>
        <v>2</v>
      </c>
      <c r="AC62" s="41" t="str">
        <f t="shared" ca="1" si="72"/>
        <v/>
      </c>
      <c r="AE62" s="44" t="str">
        <f t="shared" ca="1" si="73"/>
        <v/>
      </c>
      <c r="AF62" s="44" t="str">
        <f t="shared" ca="1" si="74"/>
        <v/>
      </c>
      <c r="AG62" s="44" t="str">
        <f t="shared" ca="1" si="75"/>
        <v/>
      </c>
      <c r="AH62" s="41">
        <f t="shared" ca="1" si="49"/>
        <v>4</v>
      </c>
      <c r="AI62" s="41" t="str">
        <f t="shared" ca="1" si="76"/>
        <v/>
      </c>
      <c r="AK62" s="44" t="str">
        <f t="shared" ca="1" si="77"/>
        <v/>
      </c>
      <c r="AL62" s="44" t="str">
        <f t="shared" ca="1" si="78"/>
        <v/>
      </c>
      <c r="AM62" s="44" t="str">
        <f t="shared" ca="1" si="79"/>
        <v/>
      </c>
      <c r="AN62" s="41">
        <f t="shared" ca="1" si="50"/>
        <v>3</v>
      </c>
      <c r="AO62" s="41" t="str">
        <f t="shared" ca="1" si="80"/>
        <v/>
      </c>
      <c r="AQ62" s="44" t="str">
        <f t="shared" ca="1" si="81"/>
        <v/>
      </c>
      <c r="AR62" s="44" t="str">
        <f t="shared" ca="1" si="82"/>
        <v/>
      </c>
      <c r="AS62" s="44" t="str">
        <f t="shared" ca="1" si="83"/>
        <v/>
      </c>
      <c r="AT62" s="41">
        <f t="shared" ca="1" si="51"/>
        <v>4</v>
      </c>
      <c r="AU62" s="41" t="str">
        <f t="shared" ca="1" si="84"/>
        <v/>
      </c>
      <c r="AW62" s="44" t="str">
        <f t="shared" ca="1" si="85"/>
        <v/>
      </c>
      <c r="AX62" s="44" t="str">
        <f t="shared" ca="1" si="86"/>
        <v/>
      </c>
      <c r="AY62" s="44" t="str">
        <f t="shared" ca="1" si="87"/>
        <v/>
      </c>
      <c r="AZ62" s="41">
        <f t="shared" ca="1" si="52"/>
        <v>2</v>
      </c>
      <c r="BA62" s="41" t="str">
        <f t="shared" ca="1" si="88"/>
        <v/>
      </c>
      <c r="BC62" s="44" t="str">
        <f t="shared" ca="1" si="89"/>
        <v/>
      </c>
      <c r="BD62" s="44" t="str">
        <f t="shared" ca="1" si="90"/>
        <v/>
      </c>
      <c r="BE62" s="44" t="str">
        <f t="shared" ca="1" si="91"/>
        <v/>
      </c>
      <c r="BF62" s="41">
        <f t="shared" ca="1" si="53"/>
        <v>3</v>
      </c>
      <c r="BG62" s="41" t="str">
        <f t="shared" ca="1" si="92"/>
        <v/>
      </c>
      <c r="BI62" s="44" t="str">
        <f t="shared" ca="1" si="93"/>
        <v/>
      </c>
      <c r="BJ62" s="44" t="str">
        <f t="shared" ca="1" si="94"/>
        <v/>
      </c>
      <c r="BK62" s="44" t="str">
        <f t="shared" ca="1" si="95"/>
        <v/>
      </c>
    </row>
    <row r="63" spans="1:63" ht="18.75" customHeight="1">
      <c r="A63" s="41" t="str">
        <f t="shared" ca="1" si="96"/>
        <v/>
      </c>
      <c r="B63" s="41" t="str">
        <f t="shared" ca="1" si="58"/>
        <v/>
      </c>
      <c r="C63" s="51" t="str">
        <f t="shared" ca="1" si="97"/>
        <v/>
      </c>
      <c r="D63" s="52" t="str">
        <f t="array" aca="1" ref="D63" ca="1">IFERROR(INDEX(Organisme,MATCH(0,COUNTIF($D$18:D62,Organisme),0)),"")</f>
        <v/>
      </c>
      <c r="E63" s="41">
        <f t="shared" ca="1" si="59"/>
        <v>11</v>
      </c>
      <c r="I63" s="41">
        <v>62</v>
      </c>
      <c r="J63" s="41">
        <f t="shared" ca="1" si="45"/>
        <v>4</v>
      </c>
      <c r="K63" s="41" t="str">
        <f t="shared" ca="1" si="60"/>
        <v/>
      </c>
      <c r="M63" s="44" t="str">
        <f t="shared" ca="1" si="61"/>
        <v/>
      </c>
      <c r="N63" s="44" t="str">
        <f t="shared" ca="1" si="62"/>
        <v/>
      </c>
      <c r="O63" s="44" t="str">
        <f t="shared" ca="1" si="63"/>
        <v/>
      </c>
      <c r="P63" s="41">
        <f t="shared" ca="1" si="46"/>
        <v>2</v>
      </c>
      <c r="Q63" s="41" t="str">
        <f t="shared" ca="1" si="64"/>
        <v/>
      </c>
      <c r="S63" s="44" t="str">
        <f t="shared" ca="1" si="65"/>
        <v/>
      </c>
      <c r="T63" s="44" t="str">
        <f t="shared" ca="1" si="66"/>
        <v/>
      </c>
      <c r="U63" s="44" t="str">
        <f t="shared" ca="1" si="67"/>
        <v/>
      </c>
      <c r="V63" s="41">
        <f t="shared" ca="1" si="47"/>
        <v>2</v>
      </c>
      <c r="W63" s="41" t="str">
        <f t="shared" ca="1" si="68"/>
        <v/>
      </c>
      <c r="Y63" s="44" t="str">
        <f t="shared" ca="1" si="69"/>
        <v/>
      </c>
      <c r="Z63" s="44" t="str">
        <f t="shared" ca="1" si="70"/>
        <v/>
      </c>
      <c r="AA63" s="44" t="str">
        <f t="shared" ca="1" si="71"/>
        <v/>
      </c>
      <c r="AB63" s="41">
        <f t="shared" ca="1" si="48"/>
        <v>2</v>
      </c>
      <c r="AC63" s="41" t="str">
        <f t="shared" ca="1" si="72"/>
        <v/>
      </c>
      <c r="AE63" s="44" t="str">
        <f t="shared" ca="1" si="73"/>
        <v/>
      </c>
      <c r="AF63" s="44" t="str">
        <f t="shared" ca="1" si="74"/>
        <v/>
      </c>
      <c r="AG63" s="44" t="str">
        <f t="shared" ca="1" si="75"/>
        <v/>
      </c>
      <c r="AH63" s="41">
        <f t="shared" ca="1" si="49"/>
        <v>4</v>
      </c>
      <c r="AI63" s="41" t="str">
        <f t="shared" ca="1" si="76"/>
        <v/>
      </c>
      <c r="AK63" s="44" t="str">
        <f t="shared" ca="1" si="77"/>
        <v/>
      </c>
      <c r="AL63" s="44" t="str">
        <f t="shared" ca="1" si="78"/>
        <v/>
      </c>
      <c r="AM63" s="44" t="str">
        <f t="shared" ca="1" si="79"/>
        <v/>
      </c>
      <c r="AN63" s="41">
        <f t="shared" ca="1" si="50"/>
        <v>3</v>
      </c>
      <c r="AO63" s="41" t="str">
        <f t="shared" ca="1" si="80"/>
        <v/>
      </c>
      <c r="AQ63" s="44" t="str">
        <f t="shared" ca="1" si="81"/>
        <v/>
      </c>
      <c r="AR63" s="44" t="str">
        <f t="shared" ca="1" si="82"/>
        <v/>
      </c>
      <c r="AS63" s="44" t="str">
        <f t="shared" ca="1" si="83"/>
        <v/>
      </c>
      <c r="AT63" s="41">
        <f t="shared" ca="1" si="51"/>
        <v>4</v>
      </c>
      <c r="AU63" s="41" t="str">
        <f t="shared" ca="1" si="84"/>
        <v/>
      </c>
      <c r="AW63" s="44" t="str">
        <f t="shared" ca="1" si="85"/>
        <v/>
      </c>
      <c r="AX63" s="44" t="str">
        <f t="shared" ca="1" si="86"/>
        <v/>
      </c>
      <c r="AY63" s="44" t="str">
        <f t="shared" ca="1" si="87"/>
        <v/>
      </c>
      <c r="AZ63" s="41">
        <f t="shared" ca="1" si="52"/>
        <v>2</v>
      </c>
      <c r="BA63" s="41" t="str">
        <f t="shared" ca="1" si="88"/>
        <v/>
      </c>
      <c r="BC63" s="44" t="str">
        <f t="shared" ca="1" si="89"/>
        <v/>
      </c>
      <c r="BD63" s="44" t="str">
        <f t="shared" ca="1" si="90"/>
        <v/>
      </c>
      <c r="BE63" s="44" t="str">
        <f t="shared" ca="1" si="91"/>
        <v/>
      </c>
      <c r="BF63" s="41">
        <f t="shared" ca="1" si="53"/>
        <v>3</v>
      </c>
      <c r="BG63" s="41" t="str">
        <f t="shared" ca="1" si="92"/>
        <v/>
      </c>
      <c r="BI63" s="44" t="str">
        <f t="shared" ca="1" si="93"/>
        <v/>
      </c>
      <c r="BJ63" s="44" t="str">
        <f t="shared" ca="1" si="94"/>
        <v/>
      </c>
      <c r="BK63" s="44" t="str">
        <f t="shared" ca="1" si="95"/>
        <v/>
      </c>
    </row>
    <row r="64" spans="1:63" ht="18.75" customHeight="1">
      <c r="A64" s="41" t="str">
        <f t="shared" ca="1" si="96"/>
        <v/>
      </c>
      <c r="B64" s="41" t="str">
        <f t="shared" ca="1" si="58"/>
        <v/>
      </c>
      <c r="C64" s="51" t="str">
        <f t="shared" ca="1" si="97"/>
        <v/>
      </c>
      <c r="D64" s="52" t="str">
        <f t="array" aca="1" ref="D64" ca="1">IFERROR(INDEX(Organisme,MATCH(0,COUNTIF($D$18:D63,Organisme),0)),"")</f>
        <v/>
      </c>
      <c r="E64" s="41">
        <f t="shared" ca="1" si="59"/>
        <v>11</v>
      </c>
      <c r="I64" s="41">
        <v>63</v>
      </c>
      <c r="J64" s="41">
        <f t="shared" ca="1" si="45"/>
        <v>4</v>
      </c>
      <c r="K64" s="41" t="str">
        <f t="shared" ca="1" si="60"/>
        <v/>
      </c>
      <c r="M64" s="44" t="str">
        <f t="shared" ca="1" si="61"/>
        <v/>
      </c>
      <c r="N64" s="44" t="str">
        <f t="shared" ca="1" si="62"/>
        <v/>
      </c>
      <c r="O64" s="44" t="str">
        <f t="shared" ca="1" si="63"/>
        <v/>
      </c>
      <c r="P64" s="41">
        <f t="shared" ca="1" si="46"/>
        <v>2</v>
      </c>
      <c r="Q64" s="41" t="str">
        <f t="shared" ca="1" si="64"/>
        <v/>
      </c>
      <c r="S64" s="44" t="str">
        <f t="shared" ca="1" si="65"/>
        <v/>
      </c>
      <c r="T64" s="44" t="str">
        <f t="shared" ca="1" si="66"/>
        <v/>
      </c>
      <c r="U64" s="44" t="str">
        <f t="shared" ca="1" si="67"/>
        <v/>
      </c>
      <c r="V64" s="41">
        <f t="shared" ca="1" si="47"/>
        <v>2</v>
      </c>
      <c r="W64" s="41" t="str">
        <f t="shared" ca="1" si="68"/>
        <v/>
      </c>
      <c r="Y64" s="44" t="str">
        <f t="shared" ca="1" si="69"/>
        <v/>
      </c>
      <c r="Z64" s="44" t="str">
        <f t="shared" ca="1" si="70"/>
        <v/>
      </c>
      <c r="AA64" s="44" t="str">
        <f t="shared" ca="1" si="71"/>
        <v/>
      </c>
      <c r="AB64" s="41">
        <f t="shared" ca="1" si="48"/>
        <v>2</v>
      </c>
      <c r="AC64" s="41" t="str">
        <f t="shared" ca="1" si="72"/>
        <v/>
      </c>
      <c r="AE64" s="44" t="str">
        <f t="shared" ca="1" si="73"/>
        <v/>
      </c>
      <c r="AF64" s="44" t="str">
        <f t="shared" ca="1" si="74"/>
        <v/>
      </c>
      <c r="AG64" s="44" t="str">
        <f t="shared" ca="1" si="75"/>
        <v/>
      </c>
      <c r="AH64" s="41">
        <f t="shared" ca="1" si="49"/>
        <v>4</v>
      </c>
      <c r="AI64" s="41" t="str">
        <f t="shared" ca="1" si="76"/>
        <v/>
      </c>
      <c r="AK64" s="44" t="str">
        <f t="shared" ca="1" si="77"/>
        <v/>
      </c>
      <c r="AL64" s="44" t="str">
        <f t="shared" ca="1" si="78"/>
        <v/>
      </c>
      <c r="AM64" s="44" t="str">
        <f t="shared" ca="1" si="79"/>
        <v/>
      </c>
      <c r="AN64" s="41">
        <f t="shared" ca="1" si="50"/>
        <v>3</v>
      </c>
      <c r="AO64" s="41" t="str">
        <f t="shared" ca="1" si="80"/>
        <v/>
      </c>
      <c r="AQ64" s="44" t="str">
        <f t="shared" ca="1" si="81"/>
        <v/>
      </c>
      <c r="AR64" s="44" t="str">
        <f t="shared" ca="1" si="82"/>
        <v/>
      </c>
      <c r="AS64" s="44" t="str">
        <f t="shared" ca="1" si="83"/>
        <v/>
      </c>
      <c r="AT64" s="41">
        <f t="shared" ca="1" si="51"/>
        <v>4</v>
      </c>
      <c r="AU64" s="41" t="str">
        <f t="shared" ca="1" si="84"/>
        <v/>
      </c>
      <c r="AW64" s="44" t="str">
        <f t="shared" ca="1" si="85"/>
        <v/>
      </c>
      <c r="AX64" s="44" t="str">
        <f t="shared" ca="1" si="86"/>
        <v/>
      </c>
      <c r="AY64" s="44" t="str">
        <f t="shared" ca="1" si="87"/>
        <v/>
      </c>
      <c r="AZ64" s="41">
        <f t="shared" ca="1" si="52"/>
        <v>2</v>
      </c>
      <c r="BA64" s="41" t="str">
        <f t="shared" ca="1" si="88"/>
        <v/>
      </c>
      <c r="BC64" s="44" t="str">
        <f t="shared" ca="1" si="89"/>
        <v/>
      </c>
      <c r="BD64" s="44" t="str">
        <f t="shared" ca="1" si="90"/>
        <v/>
      </c>
      <c r="BE64" s="44" t="str">
        <f t="shared" ca="1" si="91"/>
        <v/>
      </c>
      <c r="BF64" s="41">
        <f t="shared" ca="1" si="53"/>
        <v>3</v>
      </c>
      <c r="BG64" s="41" t="str">
        <f t="shared" ca="1" si="92"/>
        <v/>
      </c>
      <c r="BI64" s="44" t="str">
        <f t="shared" ca="1" si="93"/>
        <v/>
      </c>
      <c r="BJ64" s="44" t="str">
        <f t="shared" ca="1" si="94"/>
        <v/>
      </c>
      <c r="BK64" s="44" t="str">
        <f t="shared" ca="1" si="95"/>
        <v/>
      </c>
    </row>
    <row r="65" spans="1:63" ht="18.75" customHeight="1">
      <c r="A65" s="41" t="str">
        <f t="shared" ca="1" si="96"/>
        <v/>
      </c>
      <c r="B65" s="41" t="str">
        <f t="shared" ca="1" si="58"/>
        <v/>
      </c>
      <c r="C65" s="51" t="str">
        <f t="shared" ca="1" si="97"/>
        <v/>
      </c>
      <c r="D65" s="52" t="str">
        <f t="array" aca="1" ref="D65" ca="1">IFERROR(INDEX(Organisme,MATCH(0,COUNTIF($D$18:D64,Organisme),0)),"")</f>
        <v/>
      </c>
      <c r="E65" s="41">
        <f t="shared" ca="1" si="59"/>
        <v>11</v>
      </c>
      <c r="I65" s="41">
        <v>64</v>
      </c>
      <c r="J65" s="41">
        <f t="shared" ca="1" si="45"/>
        <v>4</v>
      </c>
      <c r="K65" s="41" t="str">
        <f t="shared" ca="1" si="60"/>
        <v/>
      </c>
      <c r="M65" s="44" t="str">
        <f t="shared" ca="1" si="61"/>
        <v/>
      </c>
      <c r="N65" s="44" t="str">
        <f t="shared" ca="1" si="62"/>
        <v/>
      </c>
      <c r="O65" s="44" t="str">
        <f t="shared" ca="1" si="63"/>
        <v/>
      </c>
      <c r="P65" s="41">
        <f t="shared" ca="1" si="46"/>
        <v>2</v>
      </c>
      <c r="Q65" s="41" t="str">
        <f t="shared" ca="1" si="64"/>
        <v/>
      </c>
      <c r="S65" s="44" t="str">
        <f t="shared" ca="1" si="65"/>
        <v/>
      </c>
      <c r="T65" s="44" t="str">
        <f t="shared" ca="1" si="66"/>
        <v/>
      </c>
      <c r="U65" s="44" t="str">
        <f t="shared" ca="1" si="67"/>
        <v/>
      </c>
      <c r="V65" s="41">
        <f t="shared" ca="1" si="47"/>
        <v>2</v>
      </c>
      <c r="W65" s="41" t="str">
        <f t="shared" ca="1" si="68"/>
        <v/>
      </c>
      <c r="Y65" s="44" t="str">
        <f t="shared" ca="1" si="69"/>
        <v/>
      </c>
      <c r="Z65" s="44" t="str">
        <f t="shared" ca="1" si="70"/>
        <v/>
      </c>
      <c r="AA65" s="44" t="str">
        <f t="shared" ca="1" si="71"/>
        <v/>
      </c>
      <c r="AB65" s="41">
        <f t="shared" ca="1" si="48"/>
        <v>2</v>
      </c>
      <c r="AC65" s="41" t="str">
        <f t="shared" ca="1" si="72"/>
        <v/>
      </c>
      <c r="AE65" s="44" t="str">
        <f t="shared" ca="1" si="73"/>
        <v/>
      </c>
      <c r="AF65" s="44" t="str">
        <f t="shared" ca="1" si="74"/>
        <v/>
      </c>
      <c r="AG65" s="44" t="str">
        <f t="shared" ca="1" si="75"/>
        <v/>
      </c>
      <c r="AH65" s="41">
        <f t="shared" ca="1" si="49"/>
        <v>4</v>
      </c>
      <c r="AI65" s="41" t="str">
        <f t="shared" ca="1" si="76"/>
        <v/>
      </c>
      <c r="AK65" s="44" t="str">
        <f t="shared" ca="1" si="77"/>
        <v/>
      </c>
      <c r="AL65" s="44" t="str">
        <f t="shared" ca="1" si="78"/>
        <v/>
      </c>
      <c r="AM65" s="44" t="str">
        <f t="shared" ca="1" si="79"/>
        <v/>
      </c>
      <c r="AN65" s="41">
        <f t="shared" ca="1" si="50"/>
        <v>3</v>
      </c>
      <c r="AO65" s="41" t="str">
        <f t="shared" ca="1" si="80"/>
        <v/>
      </c>
      <c r="AQ65" s="44" t="str">
        <f t="shared" ca="1" si="81"/>
        <v/>
      </c>
      <c r="AR65" s="44" t="str">
        <f t="shared" ca="1" si="82"/>
        <v/>
      </c>
      <c r="AS65" s="44" t="str">
        <f t="shared" ca="1" si="83"/>
        <v/>
      </c>
      <c r="AT65" s="41">
        <f t="shared" ca="1" si="51"/>
        <v>4</v>
      </c>
      <c r="AU65" s="41" t="str">
        <f t="shared" ca="1" si="84"/>
        <v/>
      </c>
      <c r="AW65" s="44" t="str">
        <f t="shared" ca="1" si="85"/>
        <v/>
      </c>
      <c r="AX65" s="44" t="str">
        <f t="shared" ca="1" si="86"/>
        <v/>
      </c>
      <c r="AY65" s="44" t="str">
        <f t="shared" ca="1" si="87"/>
        <v/>
      </c>
      <c r="AZ65" s="41">
        <f t="shared" ca="1" si="52"/>
        <v>2</v>
      </c>
      <c r="BA65" s="41" t="str">
        <f t="shared" ca="1" si="88"/>
        <v/>
      </c>
      <c r="BC65" s="44" t="str">
        <f t="shared" ca="1" si="89"/>
        <v/>
      </c>
      <c r="BD65" s="44" t="str">
        <f t="shared" ca="1" si="90"/>
        <v/>
      </c>
      <c r="BE65" s="44" t="str">
        <f t="shared" ca="1" si="91"/>
        <v/>
      </c>
      <c r="BF65" s="41">
        <f t="shared" ca="1" si="53"/>
        <v>3</v>
      </c>
      <c r="BG65" s="41" t="str">
        <f t="shared" ca="1" si="92"/>
        <v/>
      </c>
      <c r="BI65" s="44" t="str">
        <f t="shared" ca="1" si="93"/>
        <v/>
      </c>
      <c r="BJ65" s="44" t="str">
        <f t="shared" ca="1" si="94"/>
        <v/>
      </c>
      <c r="BK65" s="44" t="str">
        <f t="shared" ca="1" si="95"/>
        <v/>
      </c>
    </row>
    <row r="66" spans="1:63" ht="18.75" customHeight="1">
      <c r="A66" s="41" t="str">
        <f t="shared" ca="1" si="96"/>
        <v/>
      </c>
      <c r="B66" s="41" t="str">
        <f t="shared" ca="1" si="58"/>
        <v/>
      </c>
      <c r="C66" s="51" t="str">
        <f t="shared" ca="1" si="97"/>
        <v/>
      </c>
      <c r="D66" s="52" t="str">
        <f t="array" aca="1" ref="D66" ca="1">IFERROR(INDEX(Organisme,MATCH(0,COUNTIF($D$18:D65,Organisme),0)),"")</f>
        <v/>
      </c>
      <c r="E66" s="41">
        <f t="shared" ca="1" si="59"/>
        <v>11</v>
      </c>
      <c r="I66" s="41">
        <v>65</v>
      </c>
      <c r="J66" s="41">
        <f t="shared" ca="1" si="45"/>
        <v>4</v>
      </c>
      <c r="K66" s="41" t="str">
        <f t="shared" ref="K66:K97" ca="1" si="98">IF(ISERROR(IF(College=K$1,CONCATENATE(civilite," ",Prenom," ",Nom),"")),"",IF(College=K$1,CONCATENATE(civilite," ",Prenom," ",Nom),""))</f>
        <v/>
      </c>
      <c r="M66" s="44" t="str">
        <f t="shared" ref="M66:M97" ca="1" si="99">IF(ISERROR(IF(College=K$1,CONCATENATE(Telephone1,CHAR(255),Telephone2),"")),"",IF(College=K$1,CONCATENATE(Telephone1,IF(Telephone2=""," ",CHAR(10)),Telephone2),""))</f>
        <v/>
      </c>
      <c r="N66" s="44" t="str">
        <f t="shared" ref="N66:N97" ca="1" si="100">IF(ISERROR(IF(College=K$1,CONCATENATE(Email1,CHAR(10),Email2),"")),"",IF(College=K$1,CONCATENATE(Email1,IF(Email2=""," ",CHAR(10)),Email2),""))</f>
        <v/>
      </c>
      <c r="O66" s="44" t="str">
        <f t="shared" ref="O66:O97" ca="1" si="101">IF(ISERROR(IF(College=K$1,CONCATENATE(Adresse1,CHAR(10),Adresse2),"")),"",IF(College=K$1,CONCATENATE(Adresse1,IF(Adresse2=""," ",CHAR(10)),Adresse2,CHAR(10),CodePostal," ",Ville),""))</f>
        <v/>
      </c>
      <c r="P66" s="41">
        <f t="shared" ca="1" si="46"/>
        <v>2</v>
      </c>
      <c r="Q66" s="41" t="str">
        <f t="shared" ref="Q66:Q97" ca="1" si="102">IF(ISERROR(IF(College=Q$1,CONCATENATE(civilite," ",Prenom," ",Nom),"")),"",IF(College=Q$1,CONCATENATE(civilite," ",Prenom," ",Nom),""))</f>
        <v/>
      </c>
      <c r="S66" s="44" t="str">
        <f t="shared" ref="S66:S97" ca="1" si="103">IF(ISERROR(IF(College=Q$1,CONCATENATE(Telephone1,CHAR(255),Telephone2),"")),"",IF(College=Q$1,CONCATENATE(Telephone1,IF(Telephone2=""," ",CHAR(10)),Telephone2),""))</f>
        <v/>
      </c>
      <c r="T66" s="44" t="str">
        <f t="shared" ref="T66:T97" ca="1" si="104">IF(ISERROR(IF(College=Q$1,CONCATENATE(Email1,CHAR(10),Email2),"")),"",IF(College=Q$1,CONCATENATE(Email1,IF(Email2=""," ",CHAR(10)),Email2),""))</f>
        <v/>
      </c>
      <c r="U66" s="44" t="str">
        <f t="shared" ref="U66:U97" ca="1" si="105">IF(ISERROR(IF(College=Q$1,CONCATENATE(Adresse1,CHAR(10),Adresse2),"")),"",IF(College=Q$1,CONCATENATE(Adresse1,IF(Adresse2=""," ",CHAR(10)),Adresse2,CHAR(10),CodePostal," ",Ville),""))</f>
        <v/>
      </c>
      <c r="V66" s="41">
        <f t="shared" ca="1" si="47"/>
        <v>2</v>
      </c>
      <c r="W66" s="41" t="str">
        <f t="shared" ref="W66:W97" ca="1" si="106">IF(ISERROR(IF(College=W$1,CONCATENATE(civilite," ",Prenom," ",Nom),"")),"",IF(College=W$1,CONCATENATE(civilite," ",Prenom," ",Nom),""))</f>
        <v/>
      </c>
      <c r="Y66" s="44" t="str">
        <f t="shared" ref="Y66:Y97" ca="1" si="107">IF(ISERROR(IF(College=W$1,CONCATENATE(Telephone1,CHAR(255),Telephone2),"")),"",IF(College=W$1,CONCATENATE(Telephone1,IF(Telephone2=""," ",CHAR(10)),Telephone2),""))</f>
        <v/>
      </c>
      <c r="Z66" s="44" t="str">
        <f t="shared" ref="Z66:Z97" ca="1" si="108">IF(ISERROR(IF(College=W$1,CONCATENATE(Email1,CHAR(10),Email2),"")),"",IF(College=W$1,CONCATENATE(Email1,IF(Email2=""," ",CHAR(10)),Email2),""))</f>
        <v/>
      </c>
      <c r="AA66" s="44" t="str">
        <f t="shared" ref="AA66:AA97" ca="1" si="109">IF(ISERROR(IF(College=W$1,CONCATENATE(Adresse1,CHAR(10),Adresse2),"")),"",IF(College=W$1,CONCATENATE(Adresse1,IF(Adresse2=""," ",CHAR(10)),Adresse2,CHAR(10),CodePostal," ",Ville),""))</f>
        <v/>
      </c>
      <c r="AB66" s="41">
        <f t="shared" ca="1" si="48"/>
        <v>2</v>
      </c>
      <c r="AC66" s="41" t="str">
        <f t="shared" ref="AC66:AC97" ca="1" si="110">IF(ISERROR(IF(College=AC$1,CONCATENATE(civilite," ",Prenom," ",Nom),"")),"",IF(College=AC$1,CONCATENATE(civilite," ",Prenom," ",Nom),""))</f>
        <v/>
      </c>
      <c r="AE66" s="44" t="str">
        <f t="shared" ref="AE66:AE97" ca="1" si="111">IF(ISERROR(IF(College=AC$1,CONCATENATE(Telephone1,CHAR(255),Telephone2),"")),"",IF(College=AC$1,CONCATENATE(Telephone1,IF(Telephone2=""," ",CHAR(10)),Telephone2),""))</f>
        <v/>
      </c>
      <c r="AF66" s="44" t="str">
        <f t="shared" ref="AF66:AF97" ca="1" si="112">IF(ISERROR(IF(College=AC$1,CONCATENATE(Email1,CHAR(10),Email2),"")),"",IF(College=AC$1,CONCATENATE(Email1,IF(Email2=""," ",CHAR(10)),Email2),""))</f>
        <v/>
      </c>
      <c r="AG66" s="44" t="str">
        <f t="shared" ref="AG66:AG97" ca="1" si="113">IF(ISERROR(IF(College=AC$1,CONCATENATE(Adresse1,CHAR(10),Adresse2),"")),"",IF(College=AC$1,CONCATENATE(Adresse1,IF(Adresse2=""," ",CHAR(10)),Adresse2,CHAR(10),CodePostal," ",Ville),""))</f>
        <v/>
      </c>
      <c r="AH66" s="41">
        <f t="shared" ca="1" si="49"/>
        <v>4</v>
      </c>
      <c r="AI66" s="41" t="str">
        <f t="shared" ref="AI66:AI97" ca="1" si="114">IF(ISERROR(IF(College=AI$1,CONCATENATE(civilite," ",Prenom," ",Nom),"")),"",IF(College=AI$1,CONCATENATE(civilite," ",Prenom," ",Nom),""))</f>
        <v/>
      </c>
      <c r="AK66" s="44" t="str">
        <f t="shared" ref="AK66:AK97" ca="1" si="115">IF(ISERROR(IF(College=AI$1,CONCATENATE(Telephone1,CHAR(255),Telephone2),"")),"",IF(College=AI$1,CONCATENATE(Telephone1,IF(Telephone2=""," ",CHAR(10)),Telephone2),""))</f>
        <v/>
      </c>
      <c r="AL66" s="44" t="str">
        <f t="shared" ref="AL66:AL97" ca="1" si="116">IF(ISERROR(IF(College=AI$1,CONCATENATE(Email1,CHAR(10),Email2),"")),"",IF(College=AI$1,CONCATENATE(Email1,IF(Email2=""," ",CHAR(10)),Email2),""))</f>
        <v/>
      </c>
      <c r="AM66" s="44" t="str">
        <f t="shared" ref="AM66:AM97" ca="1" si="117">IF(ISERROR(IF(College=AI$1,CONCATENATE(Adresse1,CHAR(10),Adresse2),"")),"",IF(College=AI$1,CONCATENATE(Adresse1,IF(Adresse2=""," ",CHAR(10)),Adresse2,CHAR(10),CodePostal," ",Ville),""))</f>
        <v/>
      </c>
      <c r="AN66" s="41">
        <f t="shared" ca="1" si="50"/>
        <v>3</v>
      </c>
      <c r="AO66" s="41" t="str">
        <f t="shared" ref="AO66:AO97" ca="1" si="118">IF(ISERROR(IF(College=AO$1,CONCATENATE(civilite," ",Prenom," ",Nom),"")),"",IF(College=AO$1,CONCATENATE(civilite," ",Prenom," ",Nom),""))</f>
        <v/>
      </c>
      <c r="AQ66" s="44" t="str">
        <f t="shared" ref="AQ66:AQ97" ca="1" si="119">IF(ISERROR(IF(College=AO$1,CONCATENATE(Telephone1,CHAR(255),Telephone2),"")),"",IF(College=AO$1,CONCATENATE(Telephone1,IF(Telephone2=""," ",CHAR(10)),Telephone2),""))</f>
        <v/>
      </c>
      <c r="AR66" s="44" t="str">
        <f t="shared" ref="AR66:AR97" ca="1" si="120">IF(ISERROR(IF(College=AO$1,CONCATENATE(Email1,CHAR(10),Email2),"")),"",IF(College=AO$1,CONCATENATE(Email1,IF(Email2=""," ",CHAR(10)),Email2),""))</f>
        <v/>
      </c>
      <c r="AS66" s="44" t="str">
        <f t="shared" ref="AS66:AS97" ca="1" si="121">IF(ISERROR(IF(College=AO$1,CONCATENATE(Adresse1,CHAR(10),Adresse2),"")),"",IF(College=AO$1,CONCATENATE(Adresse1,IF(Adresse2=""," ",CHAR(10)),Adresse2,CHAR(10),CodePostal," ",Ville),""))</f>
        <v/>
      </c>
      <c r="AT66" s="41">
        <f t="shared" ca="1" si="51"/>
        <v>4</v>
      </c>
      <c r="AU66" s="41" t="str">
        <f t="shared" ref="AU66:AU97" ca="1" si="122">IF(ISERROR(IF(College=AU$1,CONCATENATE(civilite," ",Prenom," ",Nom),"")),"",IF(College=AU$1,CONCATENATE(civilite," ",Prenom," ",Nom),""))</f>
        <v/>
      </c>
      <c r="AW66" s="44" t="str">
        <f t="shared" ref="AW66:AW97" ca="1" si="123">IF(ISERROR(IF(College=AU$1,CONCATENATE(Telephone1,CHAR(255),Telephone2),"")),"",IF(College=AU$1,CONCATENATE(Telephone1,IF(Telephone2=""," ",CHAR(10)),Telephone2),""))</f>
        <v/>
      </c>
      <c r="AX66" s="44" t="str">
        <f t="shared" ref="AX66:AX97" ca="1" si="124">IF(ISERROR(IF(College=AU$1,CONCATENATE(Email1,CHAR(10),Email2),"")),"",IF(College=AU$1,CONCATENATE(Email1,IF(Email2=""," ",CHAR(10)),Email2),""))</f>
        <v/>
      </c>
      <c r="AY66" s="44" t="str">
        <f t="shared" ref="AY66:AY97" ca="1" si="125">IF(ISERROR(IF(College=AU$1,CONCATENATE(Adresse1,CHAR(10),Adresse2),"")),"",IF(College=AU$1,CONCATENATE(Adresse1,IF(Adresse2=""," ",CHAR(10)),Adresse2,CHAR(10),CodePostal," ",Ville),""))</f>
        <v/>
      </c>
      <c r="AZ66" s="41">
        <f t="shared" ca="1" si="52"/>
        <v>2</v>
      </c>
      <c r="BA66" s="41" t="str">
        <f t="shared" ref="BA66:BA97" ca="1" si="126">IF(ISERROR(IF(College=BA$1,CONCATENATE(civilite," ",Prenom," ",Nom),"")),"",IF(College=BA$1,CONCATENATE(civilite," ",Prenom," ",Nom),""))</f>
        <v/>
      </c>
      <c r="BC66" s="44" t="str">
        <f t="shared" ref="BC66:BC97" ca="1" si="127">IF(ISERROR(IF(College=BA$1,CONCATENATE(Telephone1,CHAR(255),Telephone2),"")),"",IF(College=BA$1,CONCATENATE(Telephone1,IF(Telephone2=""," ",CHAR(10)),Telephone2),""))</f>
        <v/>
      </c>
      <c r="BD66" s="44" t="str">
        <f t="shared" ref="BD66:BD97" ca="1" si="128">IF(ISERROR(IF(College=BA$1,CONCATENATE(Email1,CHAR(10),Email2),"")),"",IF(College=BA$1,CONCATENATE(Email1,IF(Email2=""," ",CHAR(10)),Email2),""))</f>
        <v/>
      </c>
      <c r="BE66" s="44" t="str">
        <f t="shared" ref="BE66:BE97" ca="1" si="129">IF(ISERROR(IF(College=BA$1,CONCATENATE(Adresse1,CHAR(10),Adresse2),"")),"",IF(College=BA$1,CONCATENATE(Adresse1,IF(Adresse2=""," ",CHAR(10)),Adresse2,CHAR(10),CodePostal," ",Ville),""))</f>
        <v/>
      </c>
      <c r="BF66" s="41">
        <f t="shared" ca="1" si="53"/>
        <v>3</v>
      </c>
      <c r="BG66" s="41" t="str">
        <f t="shared" ref="BG66:BG97" ca="1" si="130">IF(ISERROR(IF(College=BG$1,CONCATENATE(civilite," ",Prenom," ",Nom),"")),"",IF(College=BG$1,CONCATENATE(civilite," ",Prenom," ",Nom),""))</f>
        <v/>
      </c>
      <c r="BI66" s="44" t="str">
        <f t="shared" ref="BI66:BI97" ca="1" si="131">IF(ISERROR(IF(College=BG$1,CONCATENATE(Telephone1,CHAR(255),Telephone2),"")),"",IF(College=BG$1,CONCATENATE(Telephone1,IF(Telephone2=""," ",CHAR(10)),Telephone2),""))</f>
        <v/>
      </c>
      <c r="BJ66" s="44" t="str">
        <f t="shared" ref="BJ66:BJ97" ca="1" si="132">IF(ISERROR(IF(College=BG$1,CONCATENATE(Email1,CHAR(10),Email2),"")),"",IF(College=BG$1,CONCATENATE(Email1,IF(Email2=""," ",CHAR(10)),Email2),""))</f>
        <v/>
      </c>
      <c r="BK66" s="44" t="str">
        <f t="shared" ref="BK66:BK97" ca="1" si="133">IF(ISERROR(IF(College=BG$1,CONCATENATE(Adresse1,CHAR(10),Adresse2),"")),"",IF(College=BG$1,CONCATENATE(Adresse1,IF(Adresse2=""," ",CHAR(10)),Adresse2,CHAR(10),CodePostal," ",Ville),""))</f>
        <v/>
      </c>
    </row>
    <row r="67" spans="1:63" ht="18.75" customHeight="1">
      <c r="A67" s="41" t="str">
        <f t="shared" ca="1" si="96"/>
        <v/>
      </c>
      <c r="B67" s="41" t="str">
        <f t="shared" ca="1" si="58"/>
        <v/>
      </c>
      <c r="C67" s="51" t="str">
        <f t="shared" ca="1" si="97"/>
        <v/>
      </c>
      <c r="D67" s="52" t="str">
        <f t="array" aca="1" ref="D67" ca="1">IFERROR(INDEX(Organisme,MATCH(0,COUNTIF($D$18:D66,Organisme),0)),"")</f>
        <v/>
      </c>
      <c r="E67" s="41">
        <f t="shared" ca="1" si="59"/>
        <v>11</v>
      </c>
      <c r="I67" s="41">
        <v>66</v>
      </c>
      <c r="J67" s="41">
        <f t="shared" ref="J67:J130" ca="1" si="134">IF(K67&lt;&gt;"",J66+1,J66)</f>
        <v>4</v>
      </c>
      <c r="K67" s="41" t="str">
        <f t="shared" ca="1" si="98"/>
        <v/>
      </c>
      <c r="M67" s="44" t="str">
        <f t="shared" ca="1" si="99"/>
        <v/>
      </c>
      <c r="N67" s="44" t="str">
        <f t="shared" ca="1" si="100"/>
        <v/>
      </c>
      <c r="O67" s="44" t="str">
        <f t="shared" ca="1" si="101"/>
        <v/>
      </c>
      <c r="P67" s="41">
        <f t="shared" ref="P67:P130" ca="1" si="135">IF(Q67&lt;&gt;"",P66+1,P66)</f>
        <v>2</v>
      </c>
      <c r="Q67" s="41" t="str">
        <f t="shared" ca="1" si="102"/>
        <v/>
      </c>
      <c r="S67" s="44" t="str">
        <f t="shared" ca="1" si="103"/>
        <v/>
      </c>
      <c r="T67" s="44" t="str">
        <f t="shared" ca="1" si="104"/>
        <v/>
      </c>
      <c r="U67" s="44" t="str">
        <f t="shared" ca="1" si="105"/>
        <v/>
      </c>
      <c r="V67" s="41">
        <f t="shared" ref="V67:V130" ca="1" si="136">IF(W67&lt;&gt;"",V66+1,V66)</f>
        <v>2</v>
      </c>
      <c r="W67" s="41" t="str">
        <f t="shared" ca="1" si="106"/>
        <v/>
      </c>
      <c r="Y67" s="44" t="str">
        <f t="shared" ca="1" si="107"/>
        <v/>
      </c>
      <c r="Z67" s="44" t="str">
        <f t="shared" ca="1" si="108"/>
        <v/>
      </c>
      <c r="AA67" s="44" t="str">
        <f t="shared" ca="1" si="109"/>
        <v/>
      </c>
      <c r="AB67" s="41">
        <f t="shared" ref="AB67:AB130" ca="1" si="137">IF(AC67&lt;&gt;"",AB66+1,AB66)</f>
        <v>2</v>
      </c>
      <c r="AC67" s="41" t="str">
        <f t="shared" ca="1" si="110"/>
        <v/>
      </c>
      <c r="AE67" s="44" t="str">
        <f t="shared" ca="1" si="111"/>
        <v/>
      </c>
      <c r="AF67" s="44" t="str">
        <f t="shared" ca="1" si="112"/>
        <v/>
      </c>
      <c r="AG67" s="44" t="str">
        <f t="shared" ca="1" si="113"/>
        <v/>
      </c>
      <c r="AH67" s="41">
        <f t="shared" ref="AH67:AH130" ca="1" si="138">IF(AI67&lt;&gt;"",AH66+1,AH66)</f>
        <v>4</v>
      </c>
      <c r="AI67" s="41" t="str">
        <f t="shared" ca="1" si="114"/>
        <v/>
      </c>
      <c r="AK67" s="44" t="str">
        <f t="shared" ca="1" si="115"/>
        <v/>
      </c>
      <c r="AL67" s="44" t="str">
        <f t="shared" ca="1" si="116"/>
        <v/>
      </c>
      <c r="AM67" s="44" t="str">
        <f t="shared" ca="1" si="117"/>
        <v/>
      </c>
      <c r="AN67" s="41">
        <f t="shared" ref="AN67:AN130" ca="1" si="139">IF(AO67&lt;&gt;"",AN66+1,AN66)</f>
        <v>3</v>
      </c>
      <c r="AO67" s="41" t="str">
        <f t="shared" ca="1" si="118"/>
        <v/>
      </c>
      <c r="AQ67" s="44" t="str">
        <f t="shared" ca="1" si="119"/>
        <v/>
      </c>
      <c r="AR67" s="44" t="str">
        <f t="shared" ca="1" si="120"/>
        <v/>
      </c>
      <c r="AS67" s="44" t="str">
        <f t="shared" ca="1" si="121"/>
        <v/>
      </c>
      <c r="AT67" s="41">
        <f t="shared" ref="AT67:AT130" ca="1" si="140">IF(AU67&lt;&gt;"",AT66+1,AT66)</f>
        <v>4</v>
      </c>
      <c r="AU67" s="41" t="str">
        <f t="shared" ca="1" si="122"/>
        <v/>
      </c>
      <c r="AW67" s="44" t="str">
        <f t="shared" ca="1" si="123"/>
        <v/>
      </c>
      <c r="AX67" s="44" t="str">
        <f t="shared" ca="1" si="124"/>
        <v/>
      </c>
      <c r="AY67" s="44" t="str">
        <f t="shared" ca="1" si="125"/>
        <v/>
      </c>
      <c r="AZ67" s="41">
        <f t="shared" ref="AZ67:AZ130" ca="1" si="141">IF(BA67&lt;&gt;"",AZ66+1,AZ66)</f>
        <v>2</v>
      </c>
      <c r="BA67" s="41" t="str">
        <f t="shared" ca="1" si="126"/>
        <v/>
      </c>
      <c r="BC67" s="44" t="str">
        <f t="shared" ca="1" si="127"/>
        <v/>
      </c>
      <c r="BD67" s="44" t="str">
        <f t="shared" ca="1" si="128"/>
        <v/>
      </c>
      <c r="BE67" s="44" t="str">
        <f t="shared" ca="1" si="129"/>
        <v/>
      </c>
      <c r="BF67" s="41">
        <f t="shared" ref="BF67:BF130" ca="1" si="142">IF(BG67&lt;&gt;"",BF66+1,BF66)</f>
        <v>3</v>
      </c>
      <c r="BG67" s="41" t="str">
        <f t="shared" ca="1" si="130"/>
        <v/>
      </c>
      <c r="BI67" s="44" t="str">
        <f t="shared" ca="1" si="131"/>
        <v/>
      </c>
      <c r="BJ67" s="44" t="str">
        <f t="shared" ca="1" si="132"/>
        <v/>
      </c>
      <c r="BK67" s="44" t="str">
        <f t="shared" ca="1" si="133"/>
        <v/>
      </c>
    </row>
    <row r="68" spans="1:63" ht="18.75" customHeight="1">
      <c r="A68" s="41" t="str">
        <f t="shared" ca="1" si="96"/>
        <v/>
      </c>
      <c r="B68" s="41" t="str">
        <f t="shared" ca="1" si="58"/>
        <v/>
      </c>
      <c r="C68" s="51" t="str">
        <f t="shared" ca="1" si="97"/>
        <v/>
      </c>
      <c r="D68" s="52" t="str">
        <f t="array" aca="1" ref="D68" ca="1">IFERROR(INDEX(Organisme,MATCH(0,COUNTIF($D$18:D67,Organisme),0)),"")</f>
        <v/>
      </c>
      <c r="E68" s="41">
        <f t="shared" ca="1" si="59"/>
        <v>11</v>
      </c>
      <c r="I68" s="41">
        <v>67</v>
      </c>
      <c r="J68" s="41">
        <f t="shared" ca="1" si="134"/>
        <v>4</v>
      </c>
      <c r="K68" s="41" t="str">
        <f t="shared" ca="1" si="98"/>
        <v/>
      </c>
      <c r="M68" s="44" t="str">
        <f t="shared" ca="1" si="99"/>
        <v/>
      </c>
      <c r="N68" s="44" t="str">
        <f t="shared" ca="1" si="100"/>
        <v/>
      </c>
      <c r="O68" s="44" t="str">
        <f t="shared" ca="1" si="101"/>
        <v/>
      </c>
      <c r="P68" s="41">
        <f t="shared" ca="1" si="135"/>
        <v>2</v>
      </c>
      <c r="Q68" s="41" t="str">
        <f t="shared" ca="1" si="102"/>
        <v/>
      </c>
      <c r="S68" s="44" t="str">
        <f t="shared" ca="1" si="103"/>
        <v/>
      </c>
      <c r="T68" s="44" t="str">
        <f t="shared" ca="1" si="104"/>
        <v/>
      </c>
      <c r="U68" s="44" t="str">
        <f t="shared" ca="1" si="105"/>
        <v/>
      </c>
      <c r="V68" s="41">
        <f t="shared" ca="1" si="136"/>
        <v>2</v>
      </c>
      <c r="W68" s="41" t="str">
        <f t="shared" ca="1" si="106"/>
        <v/>
      </c>
      <c r="Y68" s="44" t="str">
        <f t="shared" ca="1" si="107"/>
        <v/>
      </c>
      <c r="Z68" s="44" t="str">
        <f t="shared" ca="1" si="108"/>
        <v/>
      </c>
      <c r="AA68" s="44" t="str">
        <f t="shared" ca="1" si="109"/>
        <v/>
      </c>
      <c r="AB68" s="41">
        <f t="shared" ca="1" si="137"/>
        <v>2</v>
      </c>
      <c r="AC68" s="41" t="str">
        <f t="shared" ca="1" si="110"/>
        <v/>
      </c>
      <c r="AE68" s="44" t="str">
        <f t="shared" ca="1" si="111"/>
        <v/>
      </c>
      <c r="AF68" s="44" t="str">
        <f t="shared" ca="1" si="112"/>
        <v/>
      </c>
      <c r="AG68" s="44" t="str">
        <f t="shared" ca="1" si="113"/>
        <v/>
      </c>
      <c r="AH68" s="41">
        <f t="shared" ca="1" si="138"/>
        <v>4</v>
      </c>
      <c r="AI68" s="41" t="str">
        <f t="shared" ca="1" si="114"/>
        <v/>
      </c>
      <c r="AK68" s="44" t="str">
        <f t="shared" ca="1" si="115"/>
        <v/>
      </c>
      <c r="AL68" s="44" t="str">
        <f t="shared" ca="1" si="116"/>
        <v/>
      </c>
      <c r="AM68" s="44" t="str">
        <f t="shared" ca="1" si="117"/>
        <v/>
      </c>
      <c r="AN68" s="41">
        <f t="shared" ca="1" si="139"/>
        <v>3</v>
      </c>
      <c r="AO68" s="41" t="str">
        <f t="shared" ca="1" si="118"/>
        <v/>
      </c>
      <c r="AQ68" s="44" t="str">
        <f t="shared" ca="1" si="119"/>
        <v/>
      </c>
      <c r="AR68" s="44" t="str">
        <f t="shared" ca="1" si="120"/>
        <v/>
      </c>
      <c r="AS68" s="44" t="str">
        <f t="shared" ca="1" si="121"/>
        <v/>
      </c>
      <c r="AT68" s="41">
        <f t="shared" ca="1" si="140"/>
        <v>4</v>
      </c>
      <c r="AU68" s="41" t="str">
        <f t="shared" ca="1" si="122"/>
        <v/>
      </c>
      <c r="AW68" s="44" t="str">
        <f t="shared" ca="1" si="123"/>
        <v/>
      </c>
      <c r="AX68" s="44" t="str">
        <f t="shared" ca="1" si="124"/>
        <v/>
      </c>
      <c r="AY68" s="44" t="str">
        <f t="shared" ca="1" si="125"/>
        <v/>
      </c>
      <c r="AZ68" s="41">
        <f t="shared" ca="1" si="141"/>
        <v>2</v>
      </c>
      <c r="BA68" s="41" t="str">
        <f t="shared" ca="1" si="126"/>
        <v/>
      </c>
      <c r="BC68" s="44" t="str">
        <f t="shared" ca="1" si="127"/>
        <v/>
      </c>
      <c r="BD68" s="44" t="str">
        <f t="shared" ca="1" si="128"/>
        <v/>
      </c>
      <c r="BE68" s="44" t="str">
        <f t="shared" ca="1" si="129"/>
        <v/>
      </c>
      <c r="BF68" s="41">
        <f t="shared" ca="1" si="142"/>
        <v>3</v>
      </c>
      <c r="BG68" s="41" t="str">
        <f t="shared" ca="1" si="130"/>
        <v/>
      </c>
      <c r="BI68" s="44" t="str">
        <f t="shared" ca="1" si="131"/>
        <v/>
      </c>
      <c r="BJ68" s="44" t="str">
        <f t="shared" ca="1" si="132"/>
        <v/>
      </c>
      <c r="BK68" s="44" t="str">
        <f t="shared" ca="1" si="133"/>
        <v/>
      </c>
    </row>
    <row r="69" spans="1:63" ht="18.75" customHeight="1">
      <c r="A69" s="41" t="str">
        <f t="shared" ca="1" si="96"/>
        <v/>
      </c>
      <c r="B69" s="41" t="str">
        <f t="shared" ca="1" si="58"/>
        <v/>
      </c>
      <c r="C69" s="51" t="str">
        <f t="shared" ca="1" si="97"/>
        <v/>
      </c>
      <c r="D69" s="52" t="str">
        <f t="array" aca="1" ref="D69" ca="1">IFERROR(INDEX(Organisme,MATCH(0,COUNTIF($D$18:D68,Organisme),0)),"")</f>
        <v/>
      </c>
      <c r="E69" s="41">
        <f t="shared" ca="1" si="59"/>
        <v>11</v>
      </c>
      <c r="I69" s="41">
        <v>68</v>
      </c>
      <c r="J69" s="41">
        <f t="shared" ca="1" si="134"/>
        <v>4</v>
      </c>
      <c r="K69" s="41" t="str">
        <f t="shared" ca="1" si="98"/>
        <v/>
      </c>
      <c r="M69" s="44" t="str">
        <f t="shared" ca="1" si="99"/>
        <v/>
      </c>
      <c r="N69" s="44" t="str">
        <f t="shared" ca="1" si="100"/>
        <v/>
      </c>
      <c r="O69" s="44" t="str">
        <f t="shared" ca="1" si="101"/>
        <v/>
      </c>
      <c r="P69" s="41">
        <f t="shared" ca="1" si="135"/>
        <v>2</v>
      </c>
      <c r="Q69" s="41" t="str">
        <f t="shared" ca="1" si="102"/>
        <v/>
      </c>
      <c r="S69" s="44" t="str">
        <f t="shared" ca="1" si="103"/>
        <v/>
      </c>
      <c r="T69" s="44" t="str">
        <f t="shared" ca="1" si="104"/>
        <v/>
      </c>
      <c r="U69" s="44" t="str">
        <f t="shared" ca="1" si="105"/>
        <v/>
      </c>
      <c r="V69" s="41">
        <f t="shared" ca="1" si="136"/>
        <v>2</v>
      </c>
      <c r="W69" s="41" t="str">
        <f t="shared" ca="1" si="106"/>
        <v/>
      </c>
      <c r="Y69" s="44" t="str">
        <f t="shared" ca="1" si="107"/>
        <v/>
      </c>
      <c r="Z69" s="44" t="str">
        <f t="shared" ca="1" si="108"/>
        <v/>
      </c>
      <c r="AA69" s="44" t="str">
        <f t="shared" ca="1" si="109"/>
        <v/>
      </c>
      <c r="AB69" s="41">
        <f t="shared" ca="1" si="137"/>
        <v>2</v>
      </c>
      <c r="AC69" s="41" t="str">
        <f t="shared" ca="1" si="110"/>
        <v/>
      </c>
      <c r="AE69" s="44" t="str">
        <f t="shared" ca="1" si="111"/>
        <v/>
      </c>
      <c r="AF69" s="44" t="str">
        <f t="shared" ca="1" si="112"/>
        <v/>
      </c>
      <c r="AG69" s="44" t="str">
        <f t="shared" ca="1" si="113"/>
        <v/>
      </c>
      <c r="AH69" s="41">
        <f t="shared" ca="1" si="138"/>
        <v>4</v>
      </c>
      <c r="AI69" s="41" t="str">
        <f t="shared" ca="1" si="114"/>
        <v/>
      </c>
      <c r="AK69" s="44" t="str">
        <f t="shared" ca="1" si="115"/>
        <v/>
      </c>
      <c r="AL69" s="44" t="str">
        <f t="shared" ca="1" si="116"/>
        <v/>
      </c>
      <c r="AM69" s="44" t="str">
        <f t="shared" ca="1" si="117"/>
        <v/>
      </c>
      <c r="AN69" s="41">
        <f t="shared" ca="1" si="139"/>
        <v>3</v>
      </c>
      <c r="AO69" s="41" t="str">
        <f t="shared" ca="1" si="118"/>
        <v/>
      </c>
      <c r="AQ69" s="44" t="str">
        <f t="shared" ca="1" si="119"/>
        <v/>
      </c>
      <c r="AR69" s="44" t="str">
        <f t="shared" ca="1" si="120"/>
        <v/>
      </c>
      <c r="AS69" s="44" t="str">
        <f t="shared" ca="1" si="121"/>
        <v/>
      </c>
      <c r="AT69" s="41">
        <f t="shared" ca="1" si="140"/>
        <v>4</v>
      </c>
      <c r="AU69" s="41" t="str">
        <f t="shared" ca="1" si="122"/>
        <v/>
      </c>
      <c r="AW69" s="44" t="str">
        <f t="shared" ca="1" si="123"/>
        <v/>
      </c>
      <c r="AX69" s="44" t="str">
        <f t="shared" ca="1" si="124"/>
        <v/>
      </c>
      <c r="AY69" s="44" t="str">
        <f t="shared" ca="1" si="125"/>
        <v/>
      </c>
      <c r="AZ69" s="41">
        <f t="shared" ca="1" si="141"/>
        <v>2</v>
      </c>
      <c r="BA69" s="41" t="str">
        <f t="shared" ca="1" si="126"/>
        <v/>
      </c>
      <c r="BC69" s="44" t="str">
        <f t="shared" ca="1" si="127"/>
        <v/>
      </c>
      <c r="BD69" s="44" t="str">
        <f t="shared" ca="1" si="128"/>
        <v/>
      </c>
      <c r="BE69" s="44" t="str">
        <f t="shared" ca="1" si="129"/>
        <v/>
      </c>
      <c r="BF69" s="41">
        <f t="shared" ca="1" si="142"/>
        <v>3</v>
      </c>
      <c r="BG69" s="41" t="str">
        <f t="shared" ca="1" si="130"/>
        <v/>
      </c>
      <c r="BI69" s="44" t="str">
        <f t="shared" ca="1" si="131"/>
        <v/>
      </c>
      <c r="BJ69" s="44" t="str">
        <f t="shared" ca="1" si="132"/>
        <v/>
      </c>
      <c r="BK69" s="44" t="str">
        <f t="shared" ca="1" si="133"/>
        <v/>
      </c>
    </row>
    <row r="70" spans="1:63" ht="18.75" customHeight="1">
      <c r="A70" s="41" t="str">
        <f t="shared" ca="1" si="96"/>
        <v/>
      </c>
      <c r="B70" s="41" t="str">
        <f t="shared" ca="1" si="58"/>
        <v/>
      </c>
      <c r="C70" s="51" t="str">
        <f t="shared" ca="1" si="97"/>
        <v/>
      </c>
      <c r="D70" s="52" t="str">
        <f t="array" aca="1" ref="D70" ca="1">IFERROR(INDEX(Organisme,MATCH(0,COUNTIF($D$18:D69,Organisme),0)),"")</f>
        <v/>
      </c>
      <c r="E70" s="41">
        <f t="shared" ca="1" si="59"/>
        <v>11</v>
      </c>
      <c r="I70" s="41">
        <v>69</v>
      </c>
      <c r="J70" s="41">
        <f t="shared" ca="1" si="134"/>
        <v>4</v>
      </c>
      <c r="K70" s="41" t="str">
        <f t="shared" ca="1" si="98"/>
        <v/>
      </c>
      <c r="M70" s="44" t="str">
        <f t="shared" ca="1" si="99"/>
        <v/>
      </c>
      <c r="N70" s="44" t="str">
        <f t="shared" ca="1" si="100"/>
        <v/>
      </c>
      <c r="O70" s="44" t="str">
        <f t="shared" ca="1" si="101"/>
        <v/>
      </c>
      <c r="P70" s="41">
        <f t="shared" ca="1" si="135"/>
        <v>2</v>
      </c>
      <c r="Q70" s="41" t="str">
        <f t="shared" ca="1" si="102"/>
        <v/>
      </c>
      <c r="S70" s="44" t="str">
        <f t="shared" ca="1" si="103"/>
        <v/>
      </c>
      <c r="T70" s="44" t="str">
        <f t="shared" ca="1" si="104"/>
        <v/>
      </c>
      <c r="U70" s="44" t="str">
        <f t="shared" ca="1" si="105"/>
        <v/>
      </c>
      <c r="V70" s="41">
        <f t="shared" ca="1" si="136"/>
        <v>2</v>
      </c>
      <c r="W70" s="41" t="str">
        <f t="shared" ca="1" si="106"/>
        <v/>
      </c>
      <c r="Y70" s="44" t="str">
        <f t="shared" ca="1" si="107"/>
        <v/>
      </c>
      <c r="Z70" s="44" t="str">
        <f t="shared" ca="1" si="108"/>
        <v/>
      </c>
      <c r="AA70" s="44" t="str">
        <f t="shared" ca="1" si="109"/>
        <v/>
      </c>
      <c r="AB70" s="41">
        <f t="shared" ca="1" si="137"/>
        <v>2</v>
      </c>
      <c r="AC70" s="41" t="str">
        <f t="shared" ca="1" si="110"/>
        <v/>
      </c>
      <c r="AE70" s="44" t="str">
        <f t="shared" ca="1" si="111"/>
        <v/>
      </c>
      <c r="AF70" s="44" t="str">
        <f t="shared" ca="1" si="112"/>
        <v/>
      </c>
      <c r="AG70" s="44" t="str">
        <f t="shared" ca="1" si="113"/>
        <v/>
      </c>
      <c r="AH70" s="41">
        <f t="shared" ca="1" si="138"/>
        <v>4</v>
      </c>
      <c r="AI70" s="41" t="str">
        <f t="shared" ca="1" si="114"/>
        <v/>
      </c>
      <c r="AK70" s="44" t="str">
        <f t="shared" ca="1" si="115"/>
        <v/>
      </c>
      <c r="AL70" s="44" t="str">
        <f t="shared" ca="1" si="116"/>
        <v/>
      </c>
      <c r="AM70" s="44" t="str">
        <f t="shared" ca="1" si="117"/>
        <v/>
      </c>
      <c r="AN70" s="41">
        <f t="shared" ca="1" si="139"/>
        <v>3</v>
      </c>
      <c r="AO70" s="41" t="str">
        <f t="shared" ca="1" si="118"/>
        <v/>
      </c>
      <c r="AQ70" s="44" t="str">
        <f t="shared" ca="1" si="119"/>
        <v/>
      </c>
      <c r="AR70" s="44" t="str">
        <f t="shared" ca="1" si="120"/>
        <v/>
      </c>
      <c r="AS70" s="44" t="str">
        <f t="shared" ca="1" si="121"/>
        <v/>
      </c>
      <c r="AT70" s="41">
        <f t="shared" ca="1" si="140"/>
        <v>4</v>
      </c>
      <c r="AU70" s="41" t="str">
        <f t="shared" ca="1" si="122"/>
        <v/>
      </c>
      <c r="AW70" s="44" t="str">
        <f t="shared" ca="1" si="123"/>
        <v/>
      </c>
      <c r="AX70" s="44" t="str">
        <f t="shared" ca="1" si="124"/>
        <v/>
      </c>
      <c r="AY70" s="44" t="str">
        <f t="shared" ca="1" si="125"/>
        <v/>
      </c>
      <c r="AZ70" s="41">
        <f t="shared" ca="1" si="141"/>
        <v>2</v>
      </c>
      <c r="BA70" s="41" t="str">
        <f t="shared" ca="1" si="126"/>
        <v/>
      </c>
      <c r="BC70" s="44" t="str">
        <f t="shared" ca="1" si="127"/>
        <v/>
      </c>
      <c r="BD70" s="44" t="str">
        <f t="shared" ca="1" si="128"/>
        <v/>
      </c>
      <c r="BE70" s="44" t="str">
        <f t="shared" ca="1" si="129"/>
        <v/>
      </c>
      <c r="BF70" s="41">
        <f t="shared" ca="1" si="142"/>
        <v>3</v>
      </c>
      <c r="BG70" s="41" t="str">
        <f t="shared" ca="1" si="130"/>
        <v/>
      </c>
      <c r="BI70" s="44" t="str">
        <f t="shared" ca="1" si="131"/>
        <v/>
      </c>
      <c r="BJ70" s="44" t="str">
        <f t="shared" ca="1" si="132"/>
        <v/>
      </c>
      <c r="BK70" s="44" t="str">
        <f t="shared" ca="1" si="133"/>
        <v/>
      </c>
    </row>
    <row r="71" spans="1:63" ht="18.75" customHeight="1">
      <c r="A71" s="41" t="str">
        <f t="shared" ca="1" si="96"/>
        <v/>
      </c>
      <c r="B71" s="41" t="str">
        <f t="shared" ca="1" si="58"/>
        <v/>
      </c>
      <c r="C71" s="51" t="str">
        <f t="shared" ca="1" si="97"/>
        <v/>
      </c>
      <c r="D71" s="52" t="str">
        <f t="array" aca="1" ref="D71" ca="1">IFERROR(INDEX(Organisme,MATCH(0,COUNTIF($D$18:D70,Organisme),0)),"")</f>
        <v/>
      </c>
      <c r="E71" s="41">
        <f t="shared" ca="1" si="59"/>
        <v>11</v>
      </c>
      <c r="I71" s="41">
        <v>70</v>
      </c>
      <c r="J71" s="41">
        <f t="shared" ca="1" si="134"/>
        <v>4</v>
      </c>
      <c r="K71" s="41" t="str">
        <f t="shared" ca="1" si="98"/>
        <v/>
      </c>
      <c r="M71" s="44" t="str">
        <f t="shared" ca="1" si="99"/>
        <v/>
      </c>
      <c r="N71" s="44" t="str">
        <f t="shared" ca="1" si="100"/>
        <v/>
      </c>
      <c r="O71" s="44" t="str">
        <f t="shared" ca="1" si="101"/>
        <v/>
      </c>
      <c r="P71" s="41">
        <f t="shared" ca="1" si="135"/>
        <v>2</v>
      </c>
      <c r="Q71" s="41" t="str">
        <f t="shared" ca="1" si="102"/>
        <v/>
      </c>
      <c r="S71" s="44" t="str">
        <f t="shared" ca="1" si="103"/>
        <v/>
      </c>
      <c r="T71" s="44" t="str">
        <f t="shared" ca="1" si="104"/>
        <v/>
      </c>
      <c r="U71" s="44" t="str">
        <f t="shared" ca="1" si="105"/>
        <v/>
      </c>
      <c r="V71" s="41">
        <f t="shared" ca="1" si="136"/>
        <v>2</v>
      </c>
      <c r="W71" s="41" t="str">
        <f t="shared" ca="1" si="106"/>
        <v/>
      </c>
      <c r="Y71" s="44" t="str">
        <f t="shared" ca="1" si="107"/>
        <v/>
      </c>
      <c r="Z71" s="44" t="str">
        <f t="shared" ca="1" si="108"/>
        <v/>
      </c>
      <c r="AA71" s="44" t="str">
        <f t="shared" ca="1" si="109"/>
        <v/>
      </c>
      <c r="AB71" s="41">
        <f t="shared" ca="1" si="137"/>
        <v>2</v>
      </c>
      <c r="AC71" s="41" t="str">
        <f t="shared" ca="1" si="110"/>
        <v/>
      </c>
      <c r="AE71" s="44" t="str">
        <f t="shared" ca="1" si="111"/>
        <v/>
      </c>
      <c r="AF71" s="44" t="str">
        <f t="shared" ca="1" si="112"/>
        <v/>
      </c>
      <c r="AG71" s="44" t="str">
        <f t="shared" ca="1" si="113"/>
        <v/>
      </c>
      <c r="AH71" s="41">
        <f t="shared" ca="1" si="138"/>
        <v>4</v>
      </c>
      <c r="AI71" s="41" t="str">
        <f t="shared" ca="1" si="114"/>
        <v/>
      </c>
      <c r="AK71" s="44" t="str">
        <f t="shared" ca="1" si="115"/>
        <v/>
      </c>
      <c r="AL71" s="44" t="str">
        <f t="shared" ca="1" si="116"/>
        <v/>
      </c>
      <c r="AM71" s="44" t="str">
        <f t="shared" ca="1" si="117"/>
        <v/>
      </c>
      <c r="AN71" s="41">
        <f t="shared" ca="1" si="139"/>
        <v>3</v>
      </c>
      <c r="AO71" s="41" t="str">
        <f t="shared" ca="1" si="118"/>
        <v/>
      </c>
      <c r="AQ71" s="44" t="str">
        <f t="shared" ca="1" si="119"/>
        <v/>
      </c>
      <c r="AR71" s="44" t="str">
        <f t="shared" ca="1" si="120"/>
        <v/>
      </c>
      <c r="AS71" s="44" t="str">
        <f t="shared" ca="1" si="121"/>
        <v/>
      </c>
      <c r="AT71" s="41">
        <f t="shared" ca="1" si="140"/>
        <v>4</v>
      </c>
      <c r="AU71" s="41" t="str">
        <f t="shared" ca="1" si="122"/>
        <v/>
      </c>
      <c r="AW71" s="44" t="str">
        <f t="shared" ca="1" si="123"/>
        <v/>
      </c>
      <c r="AX71" s="44" t="str">
        <f t="shared" ca="1" si="124"/>
        <v/>
      </c>
      <c r="AY71" s="44" t="str">
        <f t="shared" ca="1" si="125"/>
        <v/>
      </c>
      <c r="AZ71" s="41">
        <f t="shared" ca="1" si="141"/>
        <v>2</v>
      </c>
      <c r="BA71" s="41" t="str">
        <f t="shared" ca="1" si="126"/>
        <v/>
      </c>
      <c r="BC71" s="44" t="str">
        <f t="shared" ca="1" si="127"/>
        <v/>
      </c>
      <c r="BD71" s="44" t="str">
        <f t="shared" ca="1" si="128"/>
        <v/>
      </c>
      <c r="BE71" s="44" t="str">
        <f t="shared" ca="1" si="129"/>
        <v/>
      </c>
      <c r="BF71" s="41">
        <f t="shared" ca="1" si="142"/>
        <v>3</v>
      </c>
      <c r="BG71" s="41" t="str">
        <f t="shared" ca="1" si="130"/>
        <v/>
      </c>
      <c r="BI71" s="44" t="str">
        <f t="shared" ca="1" si="131"/>
        <v/>
      </c>
      <c r="BJ71" s="44" t="str">
        <f t="shared" ca="1" si="132"/>
        <v/>
      </c>
      <c r="BK71" s="44" t="str">
        <f t="shared" ca="1" si="133"/>
        <v/>
      </c>
    </row>
    <row r="72" spans="1:63" ht="18.75" customHeight="1">
      <c r="A72" s="41" t="str">
        <f t="shared" ca="1" si="96"/>
        <v/>
      </c>
      <c r="B72" s="41" t="str">
        <f t="shared" ca="1" si="58"/>
        <v/>
      </c>
      <c r="C72" s="51" t="str">
        <f t="shared" ca="1" si="97"/>
        <v/>
      </c>
      <c r="D72" s="52" t="str">
        <f t="array" aca="1" ref="D72" ca="1">IFERROR(INDEX(Organisme,MATCH(0,COUNTIF($D$18:D71,Organisme),0)),"")</f>
        <v/>
      </c>
      <c r="E72" s="41">
        <f t="shared" ca="1" si="59"/>
        <v>11</v>
      </c>
      <c r="I72" s="41">
        <v>71</v>
      </c>
      <c r="J72" s="41">
        <f t="shared" ca="1" si="134"/>
        <v>4</v>
      </c>
      <c r="K72" s="41" t="str">
        <f t="shared" ca="1" si="98"/>
        <v/>
      </c>
      <c r="M72" s="44" t="str">
        <f t="shared" ca="1" si="99"/>
        <v/>
      </c>
      <c r="N72" s="44" t="str">
        <f t="shared" ca="1" si="100"/>
        <v/>
      </c>
      <c r="O72" s="44" t="str">
        <f t="shared" ca="1" si="101"/>
        <v/>
      </c>
      <c r="P72" s="41">
        <f t="shared" ca="1" si="135"/>
        <v>2</v>
      </c>
      <c r="Q72" s="41" t="str">
        <f t="shared" ca="1" si="102"/>
        <v/>
      </c>
      <c r="S72" s="44" t="str">
        <f t="shared" ca="1" si="103"/>
        <v/>
      </c>
      <c r="T72" s="44" t="str">
        <f t="shared" ca="1" si="104"/>
        <v/>
      </c>
      <c r="U72" s="44" t="str">
        <f t="shared" ca="1" si="105"/>
        <v/>
      </c>
      <c r="V72" s="41">
        <f t="shared" ca="1" si="136"/>
        <v>2</v>
      </c>
      <c r="W72" s="41" t="str">
        <f t="shared" ca="1" si="106"/>
        <v/>
      </c>
      <c r="Y72" s="44" t="str">
        <f t="shared" ca="1" si="107"/>
        <v/>
      </c>
      <c r="Z72" s="44" t="str">
        <f t="shared" ca="1" si="108"/>
        <v/>
      </c>
      <c r="AA72" s="44" t="str">
        <f t="shared" ca="1" si="109"/>
        <v/>
      </c>
      <c r="AB72" s="41">
        <f t="shared" ca="1" si="137"/>
        <v>2</v>
      </c>
      <c r="AC72" s="41" t="str">
        <f t="shared" ca="1" si="110"/>
        <v/>
      </c>
      <c r="AE72" s="44" t="str">
        <f t="shared" ca="1" si="111"/>
        <v/>
      </c>
      <c r="AF72" s="44" t="str">
        <f t="shared" ca="1" si="112"/>
        <v/>
      </c>
      <c r="AG72" s="44" t="str">
        <f t="shared" ca="1" si="113"/>
        <v/>
      </c>
      <c r="AH72" s="41">
        <f t="shared" ca="1" si="138"/>
        <v>4</v>
      </c>
      <c r="AI72" s="41" t="str">
        <f t="shared" ca="1" si="114"/>
        <v/>
      </c>
      <c r="AK72" s="44" t="str">
        <f t="shared" ca="1" si="115"/>
        <v/>
      </c>
      <c r="AL72" s="44" t="str">
        <f t="shared" ca="1" si="116"/>
        <v/>
      </c>
      <c r="AM72" s="44" t="str">
        <f t="shared" ca="1" si="117"/>
        <v/>
      </c>
      <c r="AN72" s="41">
        <f t="shared" ca="1" si="139"/>
        <v>3</v>
      </c>
      <c r="AO72" s="41" t="str">
        <f t="shared" ca="1" si="118"/>
        <v/>
      </c>
      <c r="AQ72" s="44" t="str">
        <f t="shared" ca="1" si="119"/>
        <v/>
      </c>
      <c r="AR72" s="44" t="str">
        <f t="shared" ca="1" si="120"/>
        <v/>
      </c>
      <c r="AS72" s="44" t="str">
        <f t="shared" ca="1" si="121"/>
        <v/>
      </c>
      <c r="AT72" s="41">
        <f t="shared" ca="1" si="140"/>
        <v>4</v>
      </c>
      <c r="AU72" s="41" t="str">
        <f t="shared" ca="1" si="122"/>
        <v/>
      </c>
      <c r="AW72" s="44" t="str">
        <f t="shared" ca="1" si="123"/>
        <v/>
      </c>
      <c r="AX72" s="44" t="str">
        <f t="shared" ca="1" si="124"/>
        <v/>
      </c>
      <c r="AY72" s="44" t="str">
        <f t="shared" ca="1" si="125"/>
        <v/>
      </c>
      <c r="AZ72" s="41">
        <f t="shared" ca="1" si="141"/>
        <v>2</v>
      </c>
      <c r="BA72" s="41" t="str">
        <f t="shared" ca="1" si="126"/>
        <v/>
      </c>
      <c r="BC72" s="44" t="str">
        <f t="shared" ca="1" si="127"/>
        <v/>
      </c>
      <c r="BD72" s="44" t="str">
        <f t="shared" ca="1" si="128"/>
        <v/>
      </c>
      <c r="BE72" s="44" t="str">
        <f t="shared" ca="1" si="129"/>
        <v/>
      </c>
      <c r="BF72" s="41">
        <f t="shared" ca="1" si="142"/>
        <v>3</v>
      </c>
      <c r="BG72" s="41" t="str">
        <f t="shared" ca="1" si="130"/>
        <v/>
      </c>
      <c r="BI72" s="44" t="str">
        <f t="shared" ca="1" si="131"/>
        <v/>
      </c>
      <c r="BJ72" s="44" t="str">
        <f t="shared" ca="1" si="132"/>
        <v/>
      </c>
      <c r="BK72" s="44" t="str">
        <f t="shared" ca="1" si="133"/>
        <v/>
      </c>
    </row>
    <row r="73" spans="1:63" ht="18.75" customHeight="1">
      <c r="A73" s="41" t="str">
        <f t="shared" ca="1" si="96"/>
        <v/>
      </c>
      <c r="B73" s="41" t="str">
        <f t="shared" ca="1" si="58"/>
        <v/>
      </c>
      <c r="C73" s="51" t="str">
        <f t="shared" ca="1" si="97"/>
        <v/>
      </c>
      <c r="D73" s="52" t="str">
        <f t="array" aca="1" ref="D73" ca="1">IFERROR(INDEX(Organisme,MATCH(0,COUNTIF($D$18:D72,Organisme),0)),"")</f>
        <v/>
      </c>
      <c r="E73" s="41">
        <f t="shared" ca="1" si="59"/>
        <v>11</v>
      </c>
      <c r="I73" s="41">
        <v>72</v>
      </c>
      <c r="J73" s="41">
        <f t="shared" ca="1" si="134"/>
        <v>4</v>
      </c>
      <c r="K73" s="41" t="str">
        <f t="shared" ca="1" si="98"/>
        <v/>
      </c>
      <c r="M73" s="44" t="str">
        <f t="shared" ca="1" si="99"/>
        <v/>
      </c>
      <c r="N73" s="44" t="str">
        <f t="shared" ca="1" si="100"/>
        <v/>
      </c>
      <c r="O73" s="44" t="str">
        <f t="shared" ca="1" si="101"/>
        <v/>
      </c>
      <c r="P73" s="41">
        <f t="shared" ca="1" si="135"/>
        <v>2</v>
      </c>
      <c r="Q73" s="41" t="str">
        <f t="shared" ca="1" si="102"/>
        <v/>
      </c>
      <c r="S73" s="44" t="str">
        <f t="shared" ca="1" si="103"/>
        <v/>
      </c>
      <c r="T73" s="44" t="str">
        <f t="shared" ca="1" si="104"/>
        <v/>
      </c>
      <c r="U73" s="44" t="str">
        <f t="shared" ca="1" si="105"/>
        <v/>
      </c>
      <c r="V73" s="41">
        <f t="shared" ca="1" si="136"/>
        <v>2</v>
      </c>
      <c r="W73" s="41" t="str">
        <f t="shared" ca="1" si="106"/>
        <v/>
      </c>
      <c r="Y73" s="44" t="str">
        <f t="shared" ca="1" si="107"/>
        <v/>
      </c>
      <c r="Z73" s="44" t="str">
        <f t="shared" ca="1" si="108"/>
        <v/>
      </c>
      <c r="AA73" s="44" t="str">
        <f t="shared" ca="1" si="109"/>
        <v/>
      </c>
      <c r="AB73" s="41">
        <f t="shared" ca="1" si="137"/>
        <v>2</v>
      </c>
      <c r="AC73" s="41" t="str">
        <f t="shared" ca="1" si="110"/>
        <v/>
      </c>
      <c r="AE73" s="44" t="str">
        <f t="shared" ca="1" si="111"/>
        <v/>
      </c>
      <c r="AF73" s="44" t="str">
        <f t="shared" ca="1" si="112"/>
        <v/>
      </c>
      <c r="AG73" s="44" t="str">
        <f t="shared" ca="1" si="113"/>
        <v/>
      </c>
      <c r="AH73" s="41">
        <f t="shared" ca="1" si="138"/>
        <v>4</v>
      </c>
      <c r="AI73" s="41" t="str">
        <f t="shared" ca="1" si="114"/>
        <v/>
      </c>
      <c r="AK73" s="44" t="str">
        <f t="shared" ca="1" si="115"/>
        <v/>
      </c>
      <c r="AL73" s="44" t="str">
        <f t="shared" ca="1" si="116"/>
        <v/>
      </c>
      <c r="AM73" s="44" t="str">
        <f t="shared" ca="1" si="117"/>
        <v/>
      </c>
      <c r="AN73" s="41">
        <f t="shared" ca="1" si="139"/>
        <v>3</v>
      </c>
      <c r="AO73" s="41" t="str">
        <f t="shared" ca="1" si="118"/>
        <v/>
      </c>
      <c r="AQ73" s="44" t="str">
        <f t="shared" ca="1" si="119"/>
        <v/>
      </c>
      <c r="AR73" s="44" t="str">
        <f t="shared" ca="1" si="120"/>
        <v/>
      </c>
      <c r="AS73" s="44" t="str">
        <f t="shared" ca="1" si="121"/>
        <v/>
      </c>
      <c r="AT73" s="41">
        <f t="shared" ca="1" si="140"/>
        <v>4</v>
      </c>
      <c r="AU73" s="41" t="str">
        <f t="shared" ca="1" si="122"/>
        <v/>
      </c>
      <c r="AW73" s="44" t="str">
        <f t="shared" ca="1" si="123"/>
        <v/>
      </c>
      <c r="AX73" s="44" t="str">
        <f t="shared" ca="1" si="124"/>
        <v/>
      </c>
      <c r="AY73" s="44" t="str">
        <f t="shared" ca="1" si="125"/>
        <v/>
      </c>
      <c r="AZ73" s="41">
        <f t="shared" ca="1" si="141"/>
        <v>2</v>
      </c>
      <c r="BA73" s="41" t="str">
        <f t="shared" ca="1" si="126"/>
        <v/>
      </c>
      <c r="BC73" s="44" t="str">
        <f t="shared" ca="1" si="127"/>
        <v/>
      </c>
      <c r="BD73" s="44" t="str">
        <f t="shared" ca="1" si="128"/>
        <v/>
      </c>
      <c r="BE73" s="44" t="str">
        <f t="shared" ca="1" si="129"/>
        <v/>
      </c>
      <c r="BF73" s="41">
        <f t="shared" ca="1" si="142"/>
        <v>3</v>
      </c>
      <c r="BG73" s="41" t="str">
        <f t="shared" ca="1" si="130"/>
        <v/>
      </c>
      <c r="BI73" s="44" t="str">
        <f t="shared" ca="1" si="131"/>
        <v/>
      </c>
      <c r="BJ73" s="44" t="str">
        <f t="shared" ca="1" si="132"/>
        <v/>
      </c>
      <c r="BK73" s="44" t="str">
        <f t="shared" ca="1" si="133"/>
        <v/>
      </c>
    </row>
    <row r="74" spans="1:63" ht="18.75" customHeight="1">
      <c r="A74" s="41" t="str">
        <f t="shared" ca="1" si="96"/>
        <v/>
      </c>
      <c r="B74" s="41" t="str">
        <f t="shared" ca="1" si="58"/>
        <v/>
      </c>
      <c r="C74" s="51" t="str">
        <f t="shared" ca="1" si="97"/>
        <v/>
      </c>
      <c r="D74" s="52" t="str">
        <f t="array" aca="1" ref="D74" ca="1">IFERROR(INDEX(Organisme,MATCH(0,COUNTIF($D$18:D73,Organisme),0)),"")</f>
        <v/>
      </c>
      <c r="E74" s="41">
        <f t="shared" ca="1" si="59"/>
        <v>11</v>
      </c>
      <c r="I74" s="41">
        <v>73</v>
      </c>
      <c r="J74" s="41">
        <f t="shared" ca="1" si="134"/>
        <v>4</v>
      </c>
      <c r="K74" s="41" t="str">
        <f t="shared" ca="1" si="98"/>
        <v/>
      </c>
      <c r="M74" s="44" t="str">
        <f t="shared" ca="1" si="99"/>
        <v/>
      </c>
      <c r="N74" s="44" t="str">
        <f t="shared" ca="1" si="100"/>
        <v/>
      </c>
      <c r="O74" s="44" t="str">
        <f t="shared" ca="1" si="101"/>
        <v/>
      </c>
      <c r="P74" s="41">
        <f t="shared" ca="1" si="135"/>
        <v>2</v>
      </c>
      <c r="Q74" s="41" t="str">
        <f t="shared" ca="1" si="102"/>
        <v/>
      </c>
      <c r="S74" s="44" t="str">
        <f t="shared" ca="1" si="103"/>
        <v/>
      </c>
      <c r="T74" s="44" t="str">
        <f t="shared" ca="1" si="104"/>
        <v/>
      </c>
      <c r="U74" s="44" t="str">
        <f t="shared" ca="1" si="105"/>
        <v/>
      </c>
      <c r="V74" s="41">
        <f t="shared" ca="1" si="136"/>
        <v>2</v>
      </c>
      <c r="W74" s="41" t="str">
        <f t="shared" ca="1" si="106"/>
        <v/>
      </c>
      <c r="Y74" s="44" t="str">
        <f t="shared" ca="1" si="107"/>
        <v/>
      </c>
      <c r="Z74" s="44" t="str">
        <f t="shared" ca="1" si="108"/>
        <v/>
      </c>
      <c r="AA74" s="44" t="str">
        <f t="shared" ca="1" si="109"/>
        <v/>
      </c>
      <c r="AB74" s="41">
        <f t="shared" ca="1" si="137"/>
        <v>2</v>
      </c>
      <c r="AC74" s="41" t="str">
        <f t="shared" ca="1" si="110"/>
        <v/>
      </c>
      <c r="AE74" s="44" t="str">
        <f t="shared" ca="1" si="111"/>
        <v/>
      </c>
      <c r="AF74" s="44" t="str">
        <f t="shared" ca="1" si="112"/>
        <v/>
      </c>
      <c r="AG74" s="44" t="str">
        <f t="shared" ca="1" si="113"/>
        <v/>
      </c>
      <c r="AH74" s="41">
        <f t="shared" ca="1" si="138"/>
        <v>4</v>
      </c>
      <c r="AI74" s="41" t="str">
        <f t="shared" ca="1" si="114"/>
        <v/>
      </c>
      <c r="AK74" s="44" t="str">
        <f t="shared" ca="1" si="115"/>
        <v/>
      </c>
      <c r="AL74" s="44" t="str">
        <f t="shared" ca="1" si="116"/>
        <v/>
      </c>
      <c r="AM74" s="44" t="str">
        <f t="shared" ca="1" si="117"/>
        <v/>
      </c>
      <c r="AN74" s="41">
        <f t="shared" ca="1" si="139"/>
        <v>3</v>
      </c>
      <c r="AO74" s="41" t="str">
        <f t="shared" ca="1" si="118"/>
        <v/>
      </c>
      <c r="AQ74" s="44" t="str">
        <f t="shared" ca="1" si="119"/>
        <v/>
      </c>
      <c r="AR74" s="44" t="str">
        <f t="shared" ca="1" si="120"/>
        <v/>
      </c>
      <c r="AS74" s="44" t="str">
        <f t="shared" ca="1" si="121"/>
        <v/>
      </c>
      <c r="AT74" s="41">
        <f t="shared" ca="1" si="140"/>
        <v>4</v>
      </c>
      <c r="AU74" s="41" t="str">
        <f t="shared" ca="1" si="122"/>
        <v/>
      </c>
      <c r="AW74" s="44" t="str">
        <f t="shared" ca="1" si="123"/>
        <v/>
      </c>
      <c r="AX74" s="44" t="str">
        <f t="shared" ca="1" si="124"/>
        <v/>
      </c>
      <c r="AY74" s="44" t="str">
        <f t="shared" ca="1" si="125"/>
        <v/>
      </c>
      <c r="AZ74" s="41">
        <f t="shared" ca="1" si="141"/>
        <v>2</v>
      </c>
      <c r="BA74" s="41" t="str">
        <f t="shared" ca="1" si="126"/>
        <v/>
      </c>
      <c r="BC74" s="44" t="str">
        <f t="shared" ca="1" si="127"/>
        <v/>
      </c>
      <c r="BD74" s="44" t="str">
        <f t="shared" ca="1" si="128"/>
        <v/>
      </c>
      <c r="BE74" s="44" t="str">
        <f t="shared" ca="1" si="129"/>
        <v/>
      </c>
      <c r="BF74" s="41">
        <f t="shared" ca="1" si="142"/>
        <v>3</v>
      </c>
      <c r="BG74" s="41" t="str">
        <f t="shared" ca="1" si="130"/>
        <v/>
      </c>
      <c r="BI74" s="44" t="str">
        <f t="shared" ca="1" si="131"/>
        <v/>
      </c>
      <c r="BJ74" s="44" t="str">
        <f t="shared" ca="1" si="132"/>
        <v/>
      </c>
      <c r="BK74" s="44" t="str">
        <f t="shared" ca="1" si="133"/>
        <v/>
      </c>
    </row>
    <row r="75" spans="1:63" ht="18.75" customHeight="1">
      <c r="A75" s="41" t="str">
        <f t="shared" ca="1" si="96"/>
        <v/>
      </c>
      <c r="B75" s="41" t="str">
        <f t="shared" ca="1" si="58"/>
        <v/>
      </c>
      <c r="C75" s="51" t="str">
        <f t="shared" ca="1" si="97"/>
        <v/>
      </c>
      <c r="D75" s="52" t="str">
        <f t="array" aca="1" ref="D75" ca="1">IFERROR(INDEX(Organisme,MATCH(0,COUNTIF($D$18:D74,Organisme),0)),"")</f>
        <v/>
      </c>
      <c r="E75" s="41">
        <f t="shared" ca="1" si="59"/>
        <v>11</v>
      </c>
      <c r="I75" s="41">
        <v>74</v>
      </c>
      <c r="J75" s="41">
        <f t="shared" ca="1" si="134"/>
        <v>4</v>
      </c>
      <c r="K75" s="41" t="str">
        <f t="shared" ca="1" si="98"/>
        <v/>
      </c>
      <c r="M75" s="44" t="str">
        <f t="shared" ca="1" si="99"/>
        <v/>
      </c>
      <c r="N75" s="44" t="str">
        <f t="shared" ca="1" si="100"/>
        <v/>
      </c>
      <c r="O75" s="44" t="str">
        <f t="shared" ca="1" si="101"/>
        <v/>
      </c>
      <c r="P75" s="41">
        <f t="shared" ca="1" si="135"/>
        <v>2</v>
      </c>
      <c r="Q75" s="41" t="str">
        <f t="shared" ca="1" si="102"/>
        <v/>
      </c>
      <c r="S75" s="44" t="str">
        <f t="shared" ca="1" si="103"/>
        <v/>
      </c>
      <c r="T75" s="44" t="str">
        <f t="shared" ca="1" si="104"/>
        <v/>
      </c>
      <c r="U75" s="44" t="str">
        <f t="shared" ca="1" si="105"/>
        <v/>
      </c>
      <c r="V75" s="41">
        <f t="shared" ca="1" si="136"/>
        <v>2</v>
      </c>
      <c r="W75" s="41" t="str">
        <f t="shared" ca="1" si="106"/>
        <v/>
      </c>
      <c r="Y75" s="44" t="str">
        <f t="shared" ca="1" si="107"/>
        <v/>
      </c>
      <c r="Z75" s="44" t="str">
        <f t="shared" ca="1" si="108"/>
        <v/>
      </c>
      <c r="AA75" s="44" t="str">
        <f t="shared" ca="1" si="109"/>
        <v/>
      </c>
      <c r="AB75" s="41">
        <f t="shared" ca="1" si="137"/>
        <v>2</v>
      </c>
      <c r="AC75" s="41" t="str">
        <f t="shared" ca="1" si="110"/>
        <v/>
      </c>
      <c r="AE75" s="44" t="str">
        <f t="shared" ca="1" si="111"/>
        <v/>
      </c>
      <c r="AF75" s="44" t="str">
        <f t="shared" ca="1" si="112"/>
        <v/>
      </c>
      <c r="AG75" s="44" t="str">
        <f t="shared" ca="1" si="113"/>
        <v/>
      </c>
      <c r="AH75" s="41">
        <f t="shared" ca="1" si="138"/>
        <v>4</v>
      </c>
      <c r="AI75" s="41" t="str">
        <f t="shared" ca="1" si="114"/>
        <v/>
      </c>
      <c r="AK75" s="44" t="str">
        <f t="shared" ca="1" si="115"/>
        <v/>
      </c>
      <c r="AL75" s="44" t="str">
        <f t="shared" ca="1" si="116"/>
        <v/>
      </c>
      <c r="AM75" s="44" t="str">
        <f t="shared" ca="1" si="117"/>
        <v/>
      </c>
      <c r="AN75" s="41">
        <f t="shared" ca="1" si="139"/>
        <v>3</v>
      </c>
      <c r="AO75" s="41" t="str">
        <f t="shared" ca="1" si="118"/>
        <v/>
      </c>
      <c r="AQ75" s="44" t="str">
        <f t="shared" ca="1" si="119"/>
        <v/>
      </c>
      <c r="AR75" s="44" t="str">
        <f t="shared" ca="1" si="120"/>
        <v/>
      </c>
      <c r="AS75" s="44" t="str">
        <f t="shared" ca="1" si="121"/>
        <v/>
      </c>
      <c r="AT75" s="41">
        <f t="shared" ca="1" si="140"/>
        <v>4</v>
      </c>
      <c r="AU75" s="41" t="str">
        <f t="shared" ca="1" si="122"/>
        <v/>
      </c>
      <c r="AW75" s="44" t="str">
        <f t="shared" ca="1" si="123"/>
        <v/>
      </c>
      <c r="AX75" s="44" t="str">
        <f t="shared" ca="1" si="124"/>
        <v/>
      </c>
      <c r="AY75" s="44" t="str">
        <f t="shared" ca="1" si="125"/>
        <v/>
      </c>
      <c r="AZ75" s="41">
        <f t="shared" ca="1" si="141"/>
        <v>2</v>
      </c>
      <c r="BA75" s="41" t="str">
        <f t="shared" ca="1" si="126"/>
        <v/>
      </c>
      <c r="BC75" s="44" t="str">
        <f t="shared" ca="1" si="127"/>
        <v/>
      </c>
      <c r="BD75" s="44" t="str">
        <f t="shared" ca="1" si="128"/>
        <v/>
      </c>
      <c r="BE75" s="44" t="str">
        <f t="shared" ca="1" si="129"/>
        <v/>
      </c>
      <c r="BF75" s="41">
        <f t="shared" ca="1" si="142"/>
        <v>3</v>
      </c>
      <c r="BG75" s="41" t="str">
        <f t="shared" ca="1" si="130"/>
        <v/>
      </c>
      <c r="BI75" s="44" t="str">
        <f t="shared" ca="1" si="131"/>
        <v/>
      </c>
      <c r="BJ75" s="44" t="str">
        <f t="shared" ca="1" si="132"/>
        <v/>
      </c>
      <c r="BK75" s="44" t="str">
        <f t="shared" ca="1" si="133"/>
        <v/>
      </c>
    </row>
    <row r="76" spans="1:63" ht="18.75" customHeight="1">
      <c r="A76" s="41" t="str">
        <f t="shared" ca="1" si="96"/>
        <v/>
      </c>
      <c r="B76" s="41" t="str">
        <f t="shared" ca="1" si="58"/>
        <v/>
      </c>
      <c r="C76" s="51" t="str">
        <f t="shared" ca="1" si="97"/>
        <v/>
      </c>
      <c r="D76" s="52" t="str">
        <f t="array" aca="1" ref="D76" ca="1">IFERROR(INDEX(Organisme,MATCH(0,COUNTIF($D$18:D75,Organisme),0)),"")</f>
        <v/>
      </c>
      <c r="E76" s="41">
        <f t="shared" ca="1" si="59"/>
        <v>11</v>
      </c>
      <c r="I76" s="41">
        <v>75</v>
      </c>
      <c r="J76" s="41">
        <f t="shared" ca="1" si="134"/>
        <v>4</v>
      </c>
      <c r="K76" s="41" t="str">
        <f t="shared" ca="1" si="98"/>
        <v/>
      </c>
      <c r="M76" s="44" t="str">
        <f t="shared" ca="1" si="99"/>
        <v/>
      </c>
      <c r="N76" s="44" t="str">
        <f t="shared" ca="1" si="100"/>
        <v/>
      </c>
      <c r="O76" s="44" t="str">
        <f t="shared" ca="1" si="101"/>
        <v/>
      </c>
      <c r="P76" s="41">
        <f t="shared" ca="1" si="135"/>
        <v>2</v>
      </c>
      <c r="Q76" s="41" t="str">
        <f t="shared" ca="1" si="102"/>
        <v/>
      </c>
      <c r="S76" s="44" t="str">
        <f t="shared" ca="1" si="103"/>
        <v/>
      </c>
      <c r="T76" s="44" t="str">
        <f t="shared" ca="1" si="104"/>
        <v/>
      </c>
      <c r="U76" s="44" t="str">
        <f t="shared" ca="1" si="105"/>
        <v/>
      </c>
      <c r="V76" s="41">
        <f t="shared" ca="1" si="136"/>
        <v>2</v>
      </c>
      <c r="W76" s="41" t="str">
        <f t="shared" ca="1" si="106"/>
        <v/>
      </c>
      <c r="Y76" s="44" t="str">
        <f t="shared" ca="1" si="107"/>
        <v/>
      </c>
      <c r="Z76" s="44" t="str">
        <f t="shared" ca="1" si="108"/>
        <v/>
      </c>
      <c r="AA76" s="44" t="str">
        <f t="shared" ca="1" si="109"/>
        <v/>
      </c>
      <c r="AB76" s="41">
        <f t="shared" ca="1" si="137"/>
        <v>2</v>
      </c>
      <c r="AC76" s="41" t="str">
        <f t="shared" ca="1" si="110"/>
        <v/>
      </c>
      <c r="AE76" s="44" t="str">
        <f t="shared" ca="1" si="111"/>
        <v/>
      </c>
      <c r="AF76" s="44" t="str">
        <f t="shared" ca="1" si="112"/>
        <v/>
      </c>
      <c r="AG76" s="44" t="str">
        <f t="shared" ca="1" si="113"/>
        <v/>
      </c>
      <c r="AH76" s="41">
        <f t="shared" ca="1" si="138"/>
        <v>4</v>
      </c>
      <c r="AI76" s="41" t="str">
        <f t="shared" ca="1" si="114"/>
        <v/>
      </c>
      <c r="AK76" s="44" t="str">
        <f t="shared" ca="1" si="115"/>
        <v/>
      </c>
      <c r="AL76" s="44" t="str">
        <f t="shared" ca="1" si="116"/>
        <v/>
      </c>
      <c r="AM76" s="44" t="str">
        <f t="shared" ca="1" si="117"/>
        <v/>
      </c>
      <c r="AN76" s="41">
        <f t="shared" ca="1" si="139"/>
        <v>3</v>
      </c>
      <c r="AO76" s="41" t="str">
        <f t="shared" ca="1" si="118"/>
        <v/>
      </c>
      <c r="AQ76" s="44" t="str">
        <f t="shared" ca="1" si="119"/>
        <v/>
      </c>
      <c r="AR76" s="44" t="str">
        <f t="shared" ca="1" si="120"/>
        <v/>
      </c>
      <c r="AS76" s="44" t="str">
        <f t="shared" ca="1" si="121"/>
        <v/>
      </c>
      <c r="AT76" s="41">
        <f t="shared" ca="1" si="140"/>
        <v>4</v>
      </c>
      <c r="AU76" s="41" t="str">
        <f t="shared" ca="1" si="122"/>
        <v/>
      </c>
      <c r="AW76" s="44" t="str">
        <f t="shared" ca="1" si="123"/>
        <v/>
      </c>
      <c r="AX76" s="44" t="str">
        <f t="shared" ca="1" si="124"/>
        <v/>
      </c>
      <c r="AY76" s="44" t="str">
        <f t="shared" ca="1" si="125"/>
        <v/>
      </c>
      <c r="AZ76" s="41">
        <f t="shared" ca="1" si="141"/>
        <v>2</v>
      </c>
      <c r="BA76" s="41" t="str">
        <f t="shared" ca="1" si="126"/>
        <v/>
      </c>
      <c r="BC76" s="44" t="str">
        <f t="shared" ca="1" si="127"/>
        <v/>
      </c>
      <c r="BD76" s="44" t="str">
        <f t="shared" ca="1" si="128"/>
        <v/>
      </c>
      <c r="BE76" s="44" t="str">
        <f t="shared" ca="1" si="129"/>
        <v/>
      </c>
      <c r="BF76" s="41">
        <f t="shared" ca="1" si="142"/>
        <v>3</v>
      </c>
      <c r="BG76" s="41" t="str">
        <f t="shared" ca="1" si="130"/>
        <v/>
      </c>
      <c r="BI76" s="44" t="str">
        <f t="shared" ca="1" si="131"/>
        <v/>
      </c>
      <c r="BJ76" s="44" t="str">
        <f t="shared" ca="1" si="132"/>
        <v/>
      </c>
      <c r="BK76" s="44" t="str">
        <f t="shared" ca="1" si="133"/>
        <v/>
      </c>
    </row>
    <row r="77" spans="1:63" ht="18.75" customHeight="1">
      <c r="A77" s="41" t="str">
        <f t="shared" ca="1" si="96"/>
        <v/>
      </c>
      <c r="B77" s="41" t="str">
        <f t="shared" ca="1" si="58"/>
        <v/>
      </c>
      <c r="C77" s="51" t="str">
        <f t="shared" ca="1" si="97"/>
        <v/>
      </c>
      <c r="D77" s="52" t="str">
        <f t="array" aca="1" ref="D77" ca="1">IFERROR(INDEX(Organisme,MATCH(0,COUNTIF($D$18:D76,Organisme),0)),"")</f>
        <v/>
      </c>
      <c r="E77" s="41">
        <f t="shared" ca="1" si="59"/>
        <v>11</v>
      </c>
      <c r="I77" s="41">
        <v>76</v>
      </c>
      <c r="J77" s="41">
        <f t="shared" ca="1" si="134"/>
        <v>4</v>
      </c>
      <c r="K77" s="41" t="str">
        <f t="shared" ca="1" si="98"/>
        <v/>
      </c>
      <c r="M77" s="44" t="str">
        <f t="shared" ca="1" si="99"/>
        <v/>
      </c>
      <c r="N77" s="44" t="str">
        <f t="shared" ca="1" si="100"/>
        <v/>
      </c>
      <c r="O77" s="44" t="str">
        <f t="shared" ca="1" si="101"/>
        <v/>
      </c>
      <c r="P77" s="41">
        <f t="shared" ca="1" si="135"/>
        <v>2</v>
      </c>
      <c r="Q77" s="41" t="str">
        <f t="shared" ca="1" si="102"/>
        <v/>
      </c>
      <c r="S77" s="44" t="str">
        <f t="shared" ca="1" si="103"/>
        <v/>
      </c>
      <c r="T77" s="44" t="str">
        <f t="shared" ca="1" si="104"/>
        <v/>
      </c>
      <c r="U77" s="44" t="str">
        <f t="shared" ca="1" si="105"/>
        <v/>
      </c>
      <c r="V77" s="41">
        <f t="shared" ca="1" si="136"/>
        <v>2</v>
      </c>
      <c r="W77" s="41" t="str">
        <f t="shared" ca="1" si="106"/>
        <v/>
      </c>
      <c r="Y77" s="44" t="str">
        <f t="shared" ca="1" si="107"/>
        <v/>
      </c>
      <c r="Z77" s="44" t="str">
        <f t="shared" ca="1" si="108"/>
        <v/>
      </c>
      <c r="AA77" s="44" t="str">
        <f t="shared" ca="1" si="109"/>
        <v/>
      </c>
      <c r="AB77" s="41">
        <f t="shared" ca="1" si="137"/>
        <v>2</v>
      </c>
      <c r="AC77" s="41" t="str">
        <f t="shared" ca="1" si="110"/>
        <v/>
      </c>
      <c r="AE77" s="44" t="str">
        <f t="shared" ca="1" si="111"/>
        <v/>
      </c>
      <c r="AF77" s="44" t="str">
        <f t="shared" ca="1" si="112"/>
        <v/>
      </c>
      <c r="AG77" s="44" t="str">
        <f t="shared" ca="1" si="113"/>
        <v/>
      </c>
      <c r="AH77" s="41">
        <f t="shared" ca="1" si="138"/>
        <v>4</v>
      </c>
      <c r="AI77" s="41" t="str">
        <f t="shared" ca="1" si="114"/>
        <v/>
      </c>
      <c r="AK77" s="44" t="str">
        <f t="shared" ca="1" si="115"/>
        <v/>
      </c>
      <c r="AL77" s="44" t="str">
        <f t="shared" ca="1" si="116"/>
        <v/>
      </c>
      <c r="AM77" s="44" t="str">
        <f t="shared" ca="1" si="117"/>
        <v/>
      </c>
      <c r="AN77" s="41">
        <f t="shared" ca="1" si="139"/>
        <v>3</v>
      </c>
      <c r="AO77" s="41" t="str">
        <f t="shared" ca="1" si="118"/>
        <v/>
      </c>
      <c r="AQ77" s="44" t="str">
        <f t="shared" ca="1" si="119"/>
        <v/>
      </c>
      <c r="AR77" s="44" t="str">
        <f t="shared" ca="1" si="120"/>
        <v/>
      </c>
      <c r="AS77" s="44" t="str">
        <f t="shared" ca="1" si="121"/>
        <v/>
      </c>
      <c r="AT77" s="41">
        <f t="shared" ca="1" si="140"/>
        <v>4</v>
      </c>
      <c r="AU77" s="41" t="str">
        <f t="shared" ca="1" si="122"/>
        <v/>
      </c>
      <c r="AW77" s="44" t="str">
        <f t="shared" ca="1" si="123"/>
        <v/>
      </c>
      <c r="AX77" s="44" t="str">
        <f t="shared" ca="1" si="124"/>
        <v/>
      </c>
      <c r="AY77" s="44" t="str">
        <f t="shared" ca="1" si="125"/>
        <v/>
      </c>
      <c r="AZ77" s="41">
        <f t="shared" ca="1" si="141"/>
        <v>2</v>
      </c>
      <c r="BA77" s="41" t="str">
        <f t="shared" ca="1" si="126"/>
        <v/>
      </c>
      <c r="BC77" s="44" t="str">
        <f t="shared" ca="1" si="127"/>
        <v/>
      </c>
      <c r="BD77" s="44" t="str">
        <f t="shared" ca="1" si="128"/>
        <v/>
      </c>
      <c r="BE77" s="44" t="str">
        <f t="shared" ca="1" si="129"/>
        <v/>
      </c>
      <c r="BF77" s="41">
        <f t="shared" ca="1" si="142"/>
        <v>3</v>
      </c>
      <c r="BG77" s="41" t="str">
        <f t="shared" ca="1" si="130"/>
        <v/>
      </c>
      <c r="BI77" s="44" t="str">
        <f t="shared" ca="1" si="131"/>
        <v/>
      </c>
      <c r="BJ77" s="44" t="str">
        <f t="shared" ca="1" si="132"/>
        <v/>
      </c>
      <c r="BK77" s="44" t="str">
        <f t="shared" ca="1" si="133"/>
        <v/>
      </c>
    </row>
    <row r="78" spans="1:63" ht="18.75" customHeight="1">
      <c r="A78" s="41" t="str">
        <f t="shared" ca="1" si="96"/>
        <v/>
      </c>
      <c r="B78" s="41" t="str">
        <f t="shared" ca="1" si="58"/>
        <v/>
      </c>
      <c r="C78" s="51" t="str">
        <f t="shared" ca="1" si="97"/>
        <v/>
      </c>
      <c r="D78" s="52" t="str">
        <f t="array" aca="1" ref="D78" ca="1">IFERROR(INDEX(Organisme,MATCH(0,COUNTIF($D$18:D77,Organisme),0)),"")</f>
        <v/>
      </c>
      <c r="E78" s="41">
        <f t="shared" ca="1" si="59"/>
        <v>11</v>
      </c>
      <c r="I78" s="41">
        <v>77</v>
      </c>
      <c r="J78" s="41">
        <f t="shared" ca="1" si="134"/>
        <v>4</v>
      </c>
      <c r="K78" s="41" t="str">
        <f t="shared" ca="1" si="98"/>
        <v/>
      </c>
      <c r="M78" s="44" t="str">
        <f t="shared" ca="1" si="99"/>
        <v/>
      </c>
      <c r="N78" s="44" t="str">
        <f t="shared" ca="1" si="100"/>
        <v/>
      </c>
      <c r="O78" s="44" t="str">
        <f t="shared" ca="1" si="101"/>
        <v/>
      </c>
      <c r="P78" s="41">
        <f t="shared" ca="1" si="135"/>
        <v>2</v>
      </c>
      <c r="Q78" s="41" t="str">
        <f t="shared" ca="1" si="102"/>
        <v/>
      </c>
      <c r="S78" s="44" t="str">
        <f t="shared" ca="1" si="103"/>
        <v/>
      </c>
      <c r="T78" s="44" t="str">
        <f t="shared" ca="1" si="104"/>
        <v/>
      </c>
      <c r="U78" s="44" t="str">
        <f t="shared" ca="1" si="105"/>
        <v/>
      </c>
      <c r="V78" s="41">
        <f t="shared" ca="1" si="136"/>
        <v>2</v>
      </c>
      <c r="W78" s="41" t="str">
        <f t="shared" ca="1" si="106"/>
        <v/>
      </c>
      <c r="Y78" s="44" t="str">
        <f t="shared" ca="1" si="107"/>
        <v/>
      </c>
      <c r="Z78" s="44" t="str">
        <f t="shared" ca="1" si="108"/>
        <v/>
      </c>
      <c r="AA78" s="44" t="str">
        <f t="shared" ca="1" si="109"/>
        <v/>
      </c>
      <c r="AB78" s="41">
        <f t="shared" ca="1" si="137"/>
        <v>2</v>
      </c>
      <c r="AC78" s="41" t="str">
        <f t="shared" ca="1" si="110"/>
        <v/>
      </c>
      <c r="AE78" s="44" t="str">
        <f t="shared" ca="1" si="111"/>
        <v/>
      </c>
      <c r="AF78" s="44" t="str">
        <f t="shared" ca="1" si="112"/>
        <v/>
      </c>
      <c r="AG78" s="44" t="str">
        <f t="shared" ca="1" si="113"/>
        <v/>
      </c>
      <c r="AH78" s="41">
        <f t="shared" ca="1" si="138"/>
        <v>4</v>
      </c>
      <c r="AI78" s="41" t="str">
        <f t="shared" ca="1" si="114"/>
        <v/>
      </c>
      <c r="AK78" s="44" t="str">
        <f t="shared" ca="1" si="115"/>
        <v/>
      </c>
      <c r="AL78" s="44" t="str">
        <f t="shared" ca="1" si="116"/>
        <v/>
      </c>
      <c r="AM78" s="44" t="str">
        <f t="shared" ca="1" si="117"/>
        <v/>
      </c>
      <c r="AN78" s="41">
        <f t="shared" ca="1" si="139"/>
        <v>3</v>
      </c>
      <c r="AO78" s="41" t="str">
        <f t="shared" ca="1" si="118"/>
        <v/>
      </c>
      <c r="AQ78" s="44" t="str">
        <f t="shared" ca="1" si="119"/>
        <v/>
      </c>
      <c r="AR78" s="44" t="str">
        <f t="shared" ca="1" si="120"/>
        <v/>
      </c>
      <c r="AS78" s="44" t="str">
        <f t="shared" ca="1" si="121"/>
        <v/>
      </c>
      <c r="AT78" s="41">
        <f t="shared" ca="1" si="140"/>
        <v>4</v>
      </c>
      <c r="AU78" s="41" t="str">
        <f t="shared" ca="1" si="122"/>
        <v/>
      </c>
      <c r="AW78" s="44" t="str">
        <f t="shared" ca="1" si="123"/>
        <v/>
      </c>
      <c r="AX78" s="44" t="str">
        <f t="shared" ca="1" si="124"/>
        <v/>
      </c>
      <c r="AY78" s="44" t="str">
        <f t="shared" ca="1" si="125"/>
        <v/>
      </c>
      <c r="AZ78" s="41">
        <f t="shared" ca="1" si="141"/>
        <v>2</v>
      </c>
      <c r="BA78" s="41" t="str">
        <f t="shared" ca="1" si="126"/>
        <v/>
      </c>
      <c r="BC78" s="44" t="str">
        <f t="shared" ca="1" si="127"/>
        <v/>
      </c>
      <c r="BD78" s="44" t="str">
        <f t="shared" ca="1" si="128"/>
        <v/>
      </c>
      <c r="BE78" s="44" t="str">
        <f t="shared" ca="1" si="129"/>
        <v/>
      </c>
      <c r="BF78" s="41">
        <f t="shared" ca="1" si="142"/>
        <v>3</v>
      </c>
      <c r="BG78" s="41" t="str">
        <f t="shared" ca="1" si="130"/>
        <v/>
      </c>
      <c r="BI78" s="44" t="str">
        <f t="shared" ca="1" si="131"/>
        <v/>
      </c>
      <c r="BJ78" s="44" t="str">
        <f t="shared" ca="1" si="132"/>
        <v/>
      </c>
      <c r="BK78" s="44" t="str">
        <f t="shared" ca="1" si="133"/>
        <v/>
      </c>
    </row>
    <row r="79" spans="1:63" ht="18.75" customHeight="1">
      <c r="A79" s="41" t="str">
        <f t="shared" ca="1" si="96"/>
        <v/>
      </c>
      <c r="B79" s="41" t="str">
        <f t="shared" ca="1" si="58"/>
        <v/>
      </c>
      <c r="C79" s="51" t="str">
        <f t="shared" ca="1" si="97"/>
        <v/>
      </c>
      <c r="D79" s="52" t="str">
        <f t="array" aca="1" ref="D79" ca="1">IFERROR(INDEX(Organisme,MATCH(0,COUNTIF($D$18:D78,Organisme),0)),"")</f>
        <v/>
      </c>
      <c r="E79" s="41">
        <f t="shared" ca="1" si="59"/>
        <v>11</v>
      </c>
      <c r="I79" s="41">
        <v>78</v>
      </c>
      <c r="J79" s="41">
        <f t="shared" ca="1" si="134"/>
        <v>4</v>
      </c>
      <c r="K79" s="41" t="str">
        <f t="shared" ca="1" si="98"/>
        <v/>
      </c>
      <c r="M79" s="44" t="str">
        <f t="shared" ca="1" si="99"/>
        <v/>
      </c>
      <c r="N79" s="44" t="str">
        <f t="shared" ca="1" si="100"/>
        <v/>
      </c>
      <c r="O79" s="44" t="str">
        <f t="shared" ca="1" si="101"/>
        <v/>
      </c>
      <c r="P79" s="41">
        <f t="shared" ca="1" si="135"/>
        <v>2</v>
      </c>
      <c r="Q79" s="41" t="str">
        <f t="shared" ca="1" si="102"/>
        <v/>
      </c>
      <c r="S79" s="44" t="str">
        <f t="shared" ca="1" si="103"/>
        <v/>
      </c>
      <c r="T79" s="44" t="str">
        <f t="shared" ca="1" si="104"/>
        <v/>
      </c>
      <c r="U79" s="44" t="str">
        <f t="shared" ca="1" si="105"/>
        <v/>
      </c>
      <c r="V79" s="41">
        <f t="shared" ca="1" si="136"/>
        <v>2</v>
      </c>
      <c r="W79" s="41" t="str">
        <f t="shared" ca="1" si="106"/>
        <v/>
      </c>
      <c r="Y79" s="44" t="str">
        <f t="shared" ca="1" si="107"/>
        <v/>
      </c>
      <c r="Z79" s="44" t="str">
        <f t="shared" ca="1" si="108"/>
        <v/>
      </c>
      <c r="AA79" s="44" t="str">
        <f t="shared" ca="1" si="109"/>
        <v/>
      </c>
      <c r="AB79" s="41">
        <f t="shared" ca="1" si="137"/>
        <v>2</v>
      </c>
      <c r="AC79" s="41" t="str">
        <f t="shared" ca="1" si="110"/>
        <v/>
      </c>
      <c r="AE79" s="44" t="str">
        <f t="shared" ca="1" si="111"/>
        <v/>
      </c>
      <c r="AF79" s="44" t="str">
        <f t="shared" ca="1" si="112"/>
        <v/>
      </c>
      <c r="AG79" s="44" t="str">
        <f t="shared" ca="1" si="113"/>
        <v/>
      </c>
      <c r="AH79" s="41">
        <f t="shared" ca="1" si="138"/>
        <v>4</v>
      </c>
      <c r="AI79" s="41" t="str">
        <f t="shared" ca="1" si="114"/>
        <v/>
      </c>
      <c r="AK79" s="44" t="str">
        <f t="shared" ca="1" si="115"/>
        <v/>
      </c>
      <c r="AL79" s="44" t="str">
        <f t="shared" ca="1" si="116"/>
        <v/>
      </c>
      <c r="AM79" s="44" t="str">
        <f t="shared" ca="1" si="117"/>
        <v/>
      </c>
      <c r="AN79" s="41">
        <f t="shared" ca="1" si="139"/>
        <v>3</v>
      </c>
      <c r="AO79" s="41" t="str">
        <f t="shared" ca="1" si="118"/>
        <v/>
      </c>
      <c r="AQ79" s="44" t="str">
        <f t="shared" ca="1" si="119"/>
        <v/>
      </c>
      <c r="AR79" s="44" t="str">
        <f t="shared" ca="1" si="120"/>
        <v/>
      </c>
      <c r="AS79" s="44" t="str">
        <f t="shared" ca="1" si="121"/>
        <v/>
      </c>
      <c r="AT79" s="41">
        <f t="shared" ca="1" si="140"/>
        <v>4</v>
      </c>
      <c r="AU79" s="41" t="str">
        <f t="shared" ca="1" si="122"/>
        <v/>
      </c>
      <c r="AW79" s="44" t="str">
        <f t="shared" ca="1" si="123"/>
        <v/>
      </c>
      <c r="AX79" s="44" t="str">
        <f t="shared" ca="1" si="124"/>
        <v/>
      </c>
      <c r="AY79" s="44" t="str">
        <f t="shared" ca="1" si="125"/>
        <v/>
      </c>
      <c r="AZ79" s="41">
        <f t="shared" ca="1" si="141"/>
        <v>2</v>
      </c>
      <c r="BA79" s="41" t="str">
        <f t="shared" ca="1" si="126"/>
        <v/>
      </c>
      <c r="BC79" s="44" t="str">
        <f t="shared" ca="1" si="127"/>
        <v/>
      </c>
      <c r="BD79" s="44" t="str">
        <f t="shared" ca="1" si="128"/>
        <v/>
      </c>
      <c r="BE79" s="44" t="str">
        <f t="shared" ca="1" si="129"/>
        <v/>
      </c>
      <c r="BF79" s="41">
        <f t="shared" ca="1" si="142"/>
        <v>3</v>
      </c>
      <c r="BG79" s="41" t="str">
        <f t="shared" ca="1" si="130"/>
        <v/>
      </c>
      <c r="BI79" s="44" t="str">
        <f t="shared" ca="1" si="131"/>
        <v/>
      </c>
      <c r="BJ79" s="44" t="str">
        <f t="shared" ca="1" si="132"/>
        <v/>
      </c>
      <c r="BK79" s="44" t="str">
        <f t="shared" ca="1" si="133"/>
        <v/>
      </c>
    </row>
    <row r="80" spans="1:63" ht="18.75" customHeight="1">
      <c r="A80" s="41" t="str">
        <f t="shared" ca="1" si="96"/>
        <v/>
      </c>
      <c r="B80" s="41" t="str">
        <f t="shared" ca="1" si="58"/>
        <v/>
      </c>
      <c r="C80" s="51" t="str">
        <f t="shared" ca="1" si="97"/>
        <v/>
      </c>
      <c r="D80" s="52" t="str">
        <f t="array" aca="1" ref="D80" ca="1">IFERROR(INDEX(Organisme,MATCH(0,COUNTIF($D$18:D79,Organisme),0)),"")</f>
        <v/>
      </c>
      <c r="E80" s="41">
        <f t="shared" ca="1" si="59"/>
        <v>11</v>
      </c>
      <c r="I80" s="41">
        <v>79</v>
      </c>
      <c r="J80" s="41">
        <f t="shared" ca="1" si="134"/>
        <v>4</v>
      </c>
      <c r="K80" s="41" t="str">
        <f t="shared" ca="1" si="98"/>
        <v/>
      </c>
      <c r="M80" s="44" t="str">
        <f t="shared" ca="1" si="99"/>
        <v/>
      </c>
      <c r="N80" s="44" t="str">
        <f t="shared" ca="1" si="100"/>
        <v/>
      </c>
      <c r="O80" s="44" t="str">
        <f t="shared" ca="1" si="101"/>
        <v/>
      </c>
      <c r="P80" s="41">
        <f t="shared" ca="1" si="135"/>
        <v>2</v>
      </c>
      <c r="Q80" s="41" t="str">
        <f t="shared" ca="1" si="102"/>
        <v/>
      </c>
      <c r="S80" s="44" t="str">
        <f t="shared" ca="1" si="103"/>
        <v/>
      </c>
      <c r="T80" s="44" t="str">
        <f t="shared" ca="1" si="104"/>
        <v/>
      </c>
      <c r="U80" s="44" t="str">
        <f t="shared" ca="1" si="105"/>
        <v/>
      </c>
      <c r="V80" s="41">
        <f t="shared" ca="1" si="136"/>
        <v>2</v>
      </c>
      <c r="W80" s="41" t="str">
        <f t="shared" ca="1" si="106"/>
        <v/>
      </c>
      <c r="Y80" s="44" t="str">
        <f t="shared" ca="1" si="107"/>
        <v/>
      </c>
      <c r="Z80" s="44" t="str">
        <f t="shared" ca="1" si="108"/>
        <v/>
      </c>
      <c r="AA80" s="44" t="str">
        <f t="shared" ca="1" si="109"/>
        <v/>
      </c>
      <c r="AB80" s="41">
        <f t="shared" ca="1" si="137"/>
        <v>2</v>
      </c>
      <c r="AC80" s="41" t="str">
        <f t="shared" ca="1" si="110"/>
        <v/>
      </c>
      <c r="AE80" s="44" t="str">
        <f t="shared" ca="1" si="111"/>
        <v/>
      </c>
      <c r="AF80" s="44" t="str">
        <f t="shared" ca="1" si="112"/>
        <v/>
      </c>
      <c r="AG80" s="44" t="str">
        <f t="shared" ca="1" si="113"/>
        <v/>
      </c>
      <c r="AH80" s="41">
        <f t="shared" ca="1" si="138"/>
        <v>4</v>
      </c>
      <c r="AI80" s="41" t="str">
        <f t="shared" ca="1" si="114"/>
        <v/>
      </c>
      <c r="AK80" s="44" t="str">
        <f t="shared" ca="1" si="115"/>
        <v/>
      </c>
      <c r="AL80" s="44" t="str">
        <f t="shared" ca="1" si="116"/>
        <v/>
      </c>
      <c r="AM80" s="44" t="str">
        <f t="shared" ca="1" si="117"/>
        <v/>
      </c>
      <c r="AN80" s="41">
        <f t="shared" ca="1" si="139"/>
        <v>3</v>
      </c>
      <c r="AO80" s="41" t="str">
        <f t="shared" ca="1" si="118"/>
        <v/>
      </c>
      <c r="AQ80" s="44" t="str">
        <f t="shared" ca="1" si="119"/>
        <v/>
      </c>
      <c r="AR80" s="44" t="str">
        <f t="shared" ca="1" si="120"/>
        <v/>
      </c>
      <c r="AS80" s="44" t="str">
        <f t="shared" ca="1" si="121"/>
        <v/>
      </c>
      <c r="AT80" s="41">
        <f t="shared" ca="1" si="140"/>
        <v>4</v>
      </c>
      <c r="AU80" s="41" t="str">
        <f t="shared" ca="1" si="122"/>
        <v/>
      </c>
      <c r="AW80" s="44" t="str">
        <f t="shared" ca="1" si="123"/>
        <v/>
      </c>
      <c r="AX80" s="44" t="str">
        <f t="shared" ca="1" si="124"/>
        <v/>
      </c>
      <c r="AY80" s="44" t="str">
        <f t="shared" ca="1" si="125"/>
        <v/>
      </c>
      <c r="AZ80" s="41">
        <f t="shared" ca="1" si="141"/>
        <v>2</v>
      </c>
      <c r="BA80" s="41" t="str">
        <f t="shared" ca="1" si="126"/>
        <v/>
      </c>
      <c r="BC80" s="44" t="str">
        <f t="shared" ca="1" si="127"/>
        <v/>
      </c>
      <c r="BD80" s="44" t="str">
        <f t="shared" ca="1" si="128"/>
        <v/>
      </c>
      <c r="BE80" s="44" t="str">
        <f t="shared" ca="1" si="129"/>
        <v/>
      </c>
      <c r="BF80" s="41">
        <f t="shared" ca="1" si="142"/>
        <v>3</v>
      </c>
      <c r="BG80" s="41" t="str">
        <f t="shared" ca="1" si="130"/>
        <v/>
      </c>
      <c r="BI80" s="44" t="str">
        <f t="shared" ca="1" si="131"/>
        <v/>
      </c>
      <c r="BJ80" s="44" t="str">
        <f t="shared" ca="1" si="132"/>
        <v/>
      </c>
      <c r="BK80" s="44" t="str">
        <f t="shared" ca="1" si="133"/>
        <v/>
      </c>
    </row>
    <row r="81" spans="1:63" ht="18.75" customHeight="1">
      <c r="A81" s="41" t="str">
        <f t="shared" ca="1" si="96"/>
        <v/>
      </c>
      <c r="B81" s="41" t="str">
        <f t="shared" ca="1" si="58"/>
        <v/>
      </c>
      <c r="C81" s="51" t="str">
        <f t="shared" ca="1" si="97"/>
        <v/>
      </c>
      <c r="D81" s="52" t="str">
        <f t="array" aca="1" ref="D81" ca="1">IFERROR(INDEX(Organisme,MATCH(0,COUNTIF($D$18:D80,Organisme),0)),"")</f>
        <v/>
      </c>
      <c r="E81" s="41">
        <f t="shared" ca="1" si="59"/>
        <v>11</v>
      </c>
      <c r="I81" s="41">
        <v>80</v>
      </c>
      <c r="J81" s="41">
        <f t="shared" ca="1" si="134"/>
        <v>4</v>
      </c>
      <c r="K81" s="41" t="str">
        <f t="shared" ca="1" si="98"/>
        <v/>
      </c>
      <c r="M81" s="44" t="str">
        <f t="shared" ca="1" si="99"/>
        <v/>
      </c>
      <c r="N81" s="44" t="str">
        <f t="shared" ca="1" si="100"/>
        <v/>
      </c>
      <c r="O81" s="44" t="str">
        <f t="shared" ca="1" si="101"/>
        <v/>
      </c>
      <c r="P81" s="41">
        <f t="shared" ca="1" si="135"/>
        <v>2</v>
      </c>
      <c r="Q81" s="41" t="str">
        <f t="shared" ca="1" si="102"/>
        <v/>
      </c>
      <c r="S81" s="44" t="str">
        <f t="shared" ca="1" si="103"/>
        <v/>
      </c>
      <c r="T81" s="44" t="str">
        <f t="shared" ca="1" si="104"/>
        <v/>
      </c>
      <c r="U81" s="44" t="str">
        <f t="shared" ca="1" si="105"/>
        <v/>
      </c>
      <c r="V81" s="41">
        <f t="shared" ca="1" si="136"/>
        <v>2</v>
      </c>
      <c r="W81" s="41" t="str">
        <f t="shared" ca="1" si="106"/>
        <v/>
      </c>
      <c r="Y81" s="44" t="str">
        <f t="shared" ca="1" si="107"/>
        <v/>
      </c>
      <c r="Z81" s="44" t="str">
        <f t="shared" ca="1" si="108"/>
        <v/>
      </c>
      <c r="AA81" s="44" t="str">
        <f t="shared" ca="1" si="109"/>
        <v/>
      </c>
      <c r="AB81" s="41">
        <f t="shared" ca="1" si="137"/>
        <v>2</v>
      </c>
      <c r="AC81" s="41" t="str">
        <f t="shared" ca="1" si="110"/>
        <v/>
      </c>
      <c r="AE81" s="44" t="str">
        <f t="shared" ca="1" si="111"/>
        <v/>
      </c>
      <c r="AF81" s="44" t="str">
        <f t="shared" ca="1" si="112"/>
        <v/>
      </c>
      <c r="AG81" s="44" t="str">
        <f t="shared" ca="1" si="113"/>
        <v/>
      </c>
      <c r="AH81" s="41">
        <f t="shared" ca="1" si="138"/>
        <v>4</v>
      </c>
      <c r="AI81" s="41" t="str">
        <f t="shared" ca="1" si="114"/>
        <v/>
      </c>
      <c r="AK81" s="44" t="str">
        <f t="shared" ca="1" si="115"/>
        <v/>
      </c>
      <c r="AL81" s="44" t="str">
        <f t="shared" ca="1" si="116"/>
        <v/>
      </c>
      <c r="AM81" s="44" t="str">
        <f t="shared" ca="1" si="117"/>
        <v/>
      </c>
      <c r="AN81" s="41">
        <f t="shared" ca="1" si="139"/>
        <v>3</v>
      </c>
      <c r="AO81" s="41" t="str">
        <f t="shared" ca="1" si="118"/>
        <v/>
      </c>
      <c r="AQ81" s="44" t="str">
        <f t="shared" ca="1" si="119"/>
        <v/>
      </c>
      <c r="AR81" s="44" t="str">
        <f t="shared" ca="1" si="120"/>
        <v/>
      </c>
      <c r="AS81" s="44" t="str">
        <f t="shared" ca="1" si="121"/>
        <v/>
      </c>
      <c r="AT81" s="41">
        <f t="shared" ca="1" si="140"/>
        <v>4</v>
      </c>
      <c r="AU81" s="41" t="str">
        <f t="shared" ca="1" si="122"/>
        <v/>
      </c>
      <c r="AW81" s="44" t="str">
        <f t="shared" ca="1" si="123"/>
        <v/>
      </c>
      <c r="AX81" s="44" t="str">
        <f t="shared" ca="1" si="124"/>
        <v/>
      </c>
      <c r="AY81" s="44" t="str">
        <f t="shared" ca="1" si="125"/>
        <v/>
      </c>
      <c r="AZ81" s="41">
        <f t="shared" ca="1" si="141"/>
        <v>2</v>
      </c>
      <c r="BA81" s="41" t="str">
        <f t="shared" ca="1" si="126"/>
        <v/>
      </c>
      <c r="BC81" s="44" t="str">
        <f t="shared" ca="1" si="127"/>
        <v/>
      </c>
      <c r="BD81" s="44" t="str">
        <f t="shared" ca="1" si="128"/>
        <v/>
      </c>
      <c r="BE81" s="44" t="str">
        <f t="shared" ca="1" si="129"/>
        <v/>
      </c>
      <c r="BF81" s="41">
        <f t="shared" ca="1" si="142"/>
        <v>3</v>
      </c>
      <c r="BG81" s="41" t="str">
        <f t="shared" ca="1" si="130"/>
        <v/>
      </c>
      <c r="BI81" s="44" t="str">
        <f t="shared" ca="1" si="131"/>
        <v/>
      </c>
      <c r="BJ81" s="44" t="str">
        <f t="shared" ca="1" si="132"/>
        <v/>
      </c>
      <c r="BK81" s="44" t="str">
        <f t="shared" ca="1" si="133"/>
        <v/>
      </c>
    </row>
    <row r="82" spans="1:63" ht="18.75" customHeight="1">
      <c r="A82" s="41" t="str">
        <f t="shared" ca="1" si="96"/>
        <v/>
      </c>
      <c r="B82" s="41" t="str">
        <f t="shared" ca="1" si="58"/>
        <v/>
      </c>
      <c r="C82" s="51" t="str">
        <f t="shared" ca="1" si="97"/>
        <v/>
      </c>
      <c r="D82" s="52" t="str">
        <f t="array" aca="1" ref="D82" ca="1">IFERROR(INDEX(Organisme,MATCH(0,COUNTIF($D$18:D81,Organisme),0)),"")</f>
        <v/>
      </c>
      <c r="E82" s="41">
        <f t="shared" ca="1" si="59"/>
        <v>11</v>
      </c>
      <c r="I82" s="41">
        <v>81</v>
      </c>
      <c r="J82" s="41">
        <f t="shared" ca="1" si="134"/>
        <v>4</v>
      </c>
      <c r="K82" s="41" t="str">
        <f t="shared" ca="1" si="98"/>
        <v/>
      </c>
      <c r="M82" s="44" t="str">
        <f t="shared" ca="1" si="99"/>
        <v/>
      </c>
      <c r="N82" s="44" t="str">
        <f t="shared" ca="1" si="100"/>
        <v/>
      </c>
      <c r="O82" s="44" t="str">
        <f t="shared" ca="1" si="101"/>
        <v/>
      </c>
      <c r="P82" s="41">
        <f t="shared" ca="1" si="135"/>
        <v>2</v>
      </c>
      <c r="Q82" s="41" t="str">
        <f t="shared" ca="1" si="102"/>
        <v/>
      </c>
      <c r="S82" s="44" t="str">
        <f t="shared" ca="1" si="103"/>
        <v/>
      </c>
      <c r="T82" s="44" t="str">
        <f t="shared" ca="1" si="104"/>
        <v/>
      </c>
      <c r="U82" s="44" t="str">
        <f t="shared" ca="1" si="105"/>
        <v/>
      </c>
      <c r="V82" s="41">
        <f t="shared" ca="1" si="136"/>
        <v>2</v>
      </c>
      <c r="W82" s="41" t="str">
        <f t="shared" ca="1" si="106"/>
        <v/>
      </c>
      <c r="Y82" s="44" t="str">
        <f t="shared" ca="1" si="107"/>
        <v/>
      </c>
      <c r="Z82" s="44" t="str">
        <f t="shared" ca="1" si="108"/>
        <v/>
      </c>
      <c r="AA82" s="44" t="str">
        <f t="shared" ca="1" si="109"/>
        <v/>
      </c>
      <c r="AB82" s="41">
        <f t="shared" ca="1" si="137"/>
        <v>2</v>
      </c>
      <c r="AC82" s="41" t="str">
        <f t="shared" ca="1" si="110"/>
        <v/>
      </c>
      <c r="AE82" s="44" t="str">
        <f t="shared" ca="1" si="111"/>
        <v/>
      </c>
      <c r="AF82" s="44" t="str">
        <f t="shared" ca="1" si="112"/>
        <v/>
      </c>
      <c r="AG82" s="44" t="str">
        <f t="shared" ca="1" si="113"/>
        <v/>
      </c>
      <c r="AH82" s="41">
        <f t="shared" ca="1" si="138"/>
        <v>4</v>
      </c>
      <c r="AI82" s="41" t="str">
        <f t="shared" ca="1" si="114"/>
        <v/>
      </c>
      <c r="AK82" s="44" t="str">
        <f t="shared" ca="1" si="115"/>
        <v/>
      </c>
      <c r="AL82" s="44" t="str">
        <f t="shared" ca="1" si="116"/>
        <v/>
      </c>
      <c r="AM82" s="44" t="str">
        <f t="shared" ca="1" si="117"/>
        <v/>
      </c>
      <c r="AN82" s="41">
        <f t="shared" ca="1" si="139"/>
        <v>3</v>
      </c>
      <c r="AO82" s="41" t="str">
        <f t="shared" ca="1" si="118"/>
        <v/>
      </c>
      <c r="AQ82" s="44" t="str">
        <f t="shared" ca="1" si="119"/>
        <v/>
      </c>
      <c r="AR82" s="44" t="str">
        <f t="shared" ca="1" si="120"/>
        <v/>
      </c>
      <c r="AS82" s="44" t="str">
        <f t="shared" ca="1" si="121"/>
        <v/>
      </c>
      <c r="AT82" s="41">
        <f t="shared" ca="1" si="140"/>
        <v>4</v>
      </c>
      <c r="AU82" s="41" t="str">
        <f t="shared" ca="1" si="122"/>
        <v/>
      </c>
      <c r="AW82" s="44" t="str">
        <f t="shared" ca="1" si="123"/>
        <v/>
      </c>
      <c r="AX82" s="44" t="str">
        <f t="shared" ca="1" si="124"/>
        <v/>
      </c>
      <c r="AY82" s="44" t="str">
        <f t="shared" ca="1" si="125"/>
        <v/>
      </c>
      <c r="AZ82" s="41">
        <f t="shared" ca="1" si="141"/>
        <v>2</v>
      </c>
      <c r="BA82" s="41" t="str">
        <f t="shared" ca="1" si="126"/>
        <v/>
      </c>
      <c r="BC82" s="44" t="str">
        <f t="shared" ca="1" si="127"/>
        <v/>
      </c>
      <c r="BD82" s="44" t="str">
        <f t="shared" ca="1" si="128"/>
        <v/>
      </c>
      <c r="BE82" s="44" t="str">
        <f t="shared" ca="1" si="129"/>
        <v/>
      </c>
      <c r="BF82" s="41">
        <f t="shared" ca="1" si="142"/>
        <v>3</v>
      </c>
      <c r="BG82" s="41" t="str">
        <f t="shared" ca="1" si="130"/>
        <v/>
      </c>
      <c r="BI82" s="44" t="str">
        <f t="shared" ca="1" si="131"/>
        <v/>
      </c>
      <c r="BJ82" s="44" t="str">
        <f t="shared" ca="1" si="132"/>
        <v/>
      </c>
      <c r="BK82" s="44" t="str">
        <f t="shared" ca="1" si="133"/>
        <v/>
      </c>
    </row>
    <row r="83" spans="1:63" ht="18.75" customHeight="1">
      <c r="A83" s="41" t="str">
        <f t="shared" ref="A83:A114" ca="1" si="143">IFERROR(VLOOKUP(C83,$C$3:$E$12,3,FALSE),"")</f>
        <v/>
      </c>
      <c r="B83" s="41" t="str">
        <f t="shared" ca="1" si="58"/>
        <v/>
      </c>
      <c r="C83" s="51" t="str">
        <f t="shared" ref="C83:C114" ca="1" si="144">IF(ISERROR(INDEX(College,MATCH(D83,Organisme,0))),"",INDEX(College,MATCH(D83,Organisme,0)))</f>
        <v/>
      </c>
      <c r="D83" s="52" t="str">
        <f t="array" aca="1" ref="D83" ca="1">IFERROR(INDEX(Organisme,MATCH(0,COUNTIF($D$18:D82,Organisme),0)),"")</f>
        <v/>
      </c>
      <c r="E83" s="41">
        <f t="shared" ca="1" si="59"/>
        <v>11</v>
      </c>
      <c r="I83" s="41">
        <v>82</v>
      </c>
      <c r="J83" s="41">
        <f t="shared" ca="1" si="134"/>
        <v>4</v>
      </c>
      <c r="K83" s="41" t="str">
        <f t="shared" ca="1" si="98"/>
        <v/>
      </c>
      <c r="M83" s="44" t="str">
        <f t="shared" ca="1" si="99"/>
        <v/>
      </c>
      <c r="N83" s="44" t="str">
        <f t="shared" ca="1" si="100"/>
        <v/>
      </c>
      <c r="O83" s="44" t="str">
        <f t="shared" ca="1" si="101"/>
        <v/>
      </c>
      <c r="P83" s="41">
        <f t="shared" ca="1" si="135"/>
        <v>2</v>
      </c>
      <c r="Q83" s="41" t="str">
        <f t="shared" ca="1" si="102"/>
        <v/>
      </c>
      <c r="S83" s="44" t="str">
        <f t="shared" ca="1" si="103"/>
        <v/>
      </c>
      <c r="T83" s="44" t="str">
        <f t="shared" ca="1" si="104"/>
        <v/>
      </c>
      <c r="U83" s="44" t="str">
        <f t="shared" ca="1" si="105"/>
        <v/>
      </c>
      <c r="V83" s="41">
        <f t="shared" ca="1" si="136"/>
        <v>2</v>
      </c>
      <c r="W83" s="41" t="str">
        <f t="shared" ca="1" si="106"/>
        <v/>
      </c>
      <c r="Y83" s="44" t="str">
        <f t="shared" ca="1" si="107"/>
        <v/>
      </c>
      <c r="Z83" s="44" t="str">
        <f t="shared" ca="1" si="108"/>
        <v/>
      </c>
      <c r="AA83" s="44" t="str">
        <f t="shared" ca="1" si="109"/>
        <v/>
      </c>
      <c r="AB83" s="41">
        <f t="shared" ca="1" si="137"/>
        <v>2</v>
      </c>
      <c r="AC83" s="41" t="str">
        <f t="shared" ca="1" si="110"/>
        <v/>
      </c>
      <c r="AE83" s="44" t="str">
        <f t="shared" ca="1" si="111"/>
        <v/>
      </c>
      <c r="AF83" s="44" t="str">
        <f t="shared" ca="1" si="112"/>
        <v/>
      </c>
      <c r="AG83" s="44" t="str">
        <f t="shared" ca="1" si="113"/>
        <v/>
      </c>
      <c r="AH83" s="41">
        <f t="shared" ca="1" si="138"/>
        <v>4</v>
      </c>
      <c r="AI83" s="41" t="str">
        <f t="shared" ca="1" si="114"/>
        <v/>
      </c>
      <c r="AK83" s="44" t="str">
        <f t="shared" ca="1" si="115"/>
        <v/>
      </c>
      <c r="AL83" s="44" t="str">
        <f t="shared" ca="1" si="116"/>
        <v/>
      </c>
      <c r="AM83" s="44" t="str">
        <f t="shared" ca="1" si="117"/>
        <v/>
      </c>
      <c r="AN83" s="41">
        <f t="shared" ca="1" si="139"/>
        <v>3</v>
      </c>
      <c r="AO83" s="41" t="str">
        <f t="shared" ca="1" si="118"/>
        <v/>
      </c>
      <c r="AQ83" s="44" t="str">
        <f t="shared" ca="1" si="119"/>
        <v/>
      </c>
      <c r="AR83" s="44" t="str">
        <f t="shared" ca="1" si="120"/>
        <v/>
      </c>
      <c r="AS83" s="44" t="str">
        <f t="shared" ca="1" si="121"/>
        <v/>
      </c>
      <c r="AT83" s="41">
        <f t="shared" ca="1" si="140"/>
        <v>4</v>
      </c>
      <c r="AU83" s="41" t="str">
        <f t="shared" ca="1" si="122"/>
        <v/>
      </c>
      <c r="AW83" s="44" t="str">
        <f t="shared" ca="1" si="123"/>
        <v/>
      </c>
      <c r="AX83" s="44" t="str">
        <f t="shared" ca="1" si="124"/>
        <v/>
      </c>
      <c r="AY83" s="44" t="str">
        <f t="shared" ca="1" si="125"/>
        <v/>
      </c>
      <c r="AZ83" s="41">
        <f t="shared" ca="1" si="141"/>
        <v>2</v>
      </c>
      <c r="BA83" s="41" t="str">
        <f t="shared" ca="1" si="126"/>
        <v/>
      </c>
      <c r="BC83" s="44" t="str">
        <f t="shared" ca="1" si="127"/>
        <v/>
      </c>
      <c r="BD83" s="44" t="str">
        <f t="shared" ca="1" si="128"/>
        <v/>
      </c>
      <c r="BE83" s="44" t="str">
        <f t="shared" ca="1" si="129"/>
        <v/>
      </c>
      <c r="BF83" s="41">
        <f t="shared" ca="1" si="142"/>
        <v>3</v>
      </c>
      <c r="BG83" s="41" t="str">
        <f t="shared" ca="1" si="130"/>
        <v/>
      </c>
      <c r="BI83" s="44" t="str">
        <f t="shared" ca="1" si="131"/>
        <v/>
      </c>
      <c r="BJ83" s="44" t="str">
        <f t="shared" ca="1" si="132"/>
        <v/>
      </c>
      <c r="BK83" s="44" t="str">
        <f t="shared" ca="1" si="133"/>
        <v/>
      </c>
    </row>
    <row r="84" spans="1:63" ht="18.75" customHeight="1">
      <c r="A84" s="41" t="str">
        <f t="shared" ca="1" si="143"/>
        <v/>
      </c>
      <c r="B84" s="41" t="str">
        <f t="shared" ref="B84:B147" ca="1" si="145">IF(C84="","",IF(C83=C84,B83+1,1))</f>
        <v/>
      </c>
      <c r="C84" s="51" t="str">
        <f t="shared" ca="1" si="144"/>
        <v/>
      </c>
      <c r="D84" s="52" t="str">
        <f t="array" aca="1" ref="D84" ca="1">IFERROR(INDEX(Organisme,MATCH(0,COUNTIF($D$18:D83,Organisme),0)),"")</f>
        <v/>
      </c>
      <c r="E84" s="41">
        <f t="shared" ref="E84:E147" ca="1" si="146">IF(C84&lt;&gt;"",E83+1,E83)</f>
        <v>11</v>
      </c>
      <c r="I84" s="41">
        <v>83</v>
      </c>
      <c r="J84" s="41">
        <f t="shared" ca="1" si="134"/>
        <v>4</v>
      </c>
      <c r="K84" s="41" t="str">
        <f t="shared" ca="1" si="98"/>
        <v/>
      </c>
      <c r="M84" s="44" t="str">
        <f t="shared" ca="1" si="99"/>
        <v/>
      </c>
      <c r="N84" s="44" t="str">
        <f t="shared" ca="1" si="100"/>
        <v/>
      </c>
      <c r="O84" s="44" t="str">
        <f t="shared" ca="1" si="101"/>
        <v/>
      </c>
      <c r="P84" s="41">
        <f t="shared" ca="1" si="135"/>
        <v>2</v>
      </c>
      <c r="Q84" s="41" t="str">
        <f t="shared" ca="1" si="102"/>
        <v/>
      </c>
      <c r="S84" s="44" t="str">
        <f t="shared" ca="1" si="103"/>
        <v/>
      </c>
      <c r="T84" s="44" t="str">
        <f t="shared" ca="1" si="104"/>
        <v/>
      </c>
      <c r="U84" s="44" t="str">
        <f t="shared" ca="1" si="105"/>
        <v/>
      </c>
      <c r="V84" s="41">
        <f t="shared" ca="1" si="136"/>
        <v>2</v>
      </c>
      <c r="W84" s="41" t="str">
        <f t="shared" ca="1" si="106"/>
        <v/>
      </c>
      <c r="Y84" s="44" t="str">
        <f t="shared" ca="1" si="107"/>
        <v/>
      </c>
      <c r="Z84" s="44" t="str">
        <f t="shared" ca="1" si="108"/>
        <v/>
      </c>
      <c r="AA84" s="44" t="str">
        <f t="shared" ca="1" si="109"/>
        <v/>
      </c>
      <c r="AB84" s="41">
        <f t="shared" ca="1" si="137"/>
        <v>2</v>
      </c>
      <c r="AC84" s="41" t="str">
        <f t="shared" ca="1" si="110"/>
        <v/>
      </c>
      <c r="AE84" s="44" t="str">
        <f t="shared" ca="1" si="111"/>
        <v/>
      </c>
      <c r="AF84" s="44" t="str">
        <f t="shared" ca="1" si="112"/>
        <v/>
      </c>
      <c r="AG84" s="44" t="str">
        <f t="shared" ca="1" si="113"/>
        <v/>
      </c>
      <c r="AH84" s="41">
        <f t="shared" ca="1" si="138"/>
        <v>4</v>
      </c>
      <c r="AI84" s="41" t="str">
        <f t="shared" ca="1" si="114"/>
        <v/>
      </c>
      <c r="AK84" s="44" t="str">
        <f t="shared" ca="1" si="115"/>
        <v/>
      </c>
      <c r="AL84" s="44" t="str">
        <f t="shared" ca="1" si="116"/>
        <v/>
      </c>
      <c r="AM84" s="44" t="str">
        <f t="shared" ca="1" si="117"/>
        <v/>
      </c>
      <c r="AN84" s="41">
        <f t="shared" ca="1" si="139"/>
        <v>3</v>
      </c>
      <c r="AO84" s="41" t="str">
        <f t="shared" ca="1" si="118"/>
        <v/>
      </c>
      <c r="AQ84" s="44" t="str">
        <f t="shared" ca="1" si="119"/>
        <v/>
      </c>
      <c r="AR84" s="44" t="str">
        <f t="shared" ca="1" si="120"/>
        <v/>
      </c>
      <c r="AS84" s="44" t="str">
        <f t="shared" ca="1" si="121"/>
        <v/>
      </c>
      <c r="AT84" s="41">
        <f t="shared" ca="1" si="140"/>
        <v>4</v>
      </c>
      <c r="AU84" s="41" t="str">
        <f t="shared" ca="1" si="122"/>
        <v/>
      </c>
      <c r="AW84" s="44" t="str">
        <f t="shared" ca="1" si="123"/>
        <v/>
      </c>
      <c r="AX84" s="44" t="str">
        <f t="shared" ca="1" si="124"/>
        <v/>
      </c>
      <c r="AY84" s="44" t="str">
        <f t="shared" ca="1" si="125"/>
        <v/>
      </c>
      <c r="AZ84" s="41">
        <f t="shared" ca="1" si="141"/>
        <v>2</v>
      </c>
      <c r="BA84" s="41" t="str">
        <f t="shared" ca="1" si="126"/>
        <v/>
      </c>
      <c r="BC84" s="44" t="str">
        <f t="shared" ca="1" si="127"/>
        <v/>
      </c>
      <c r="BD84" s="44" t="str">
        <f t="shared" ca="1" si="128"/>
        <v/>
      </c>
      <c r="BE84" s="44" t="str">
        <f t="shared" ca="1" si="129"/>
        <v/>
      </c>
      <c r="BF84" s="41">
        <f t="shared" ca="1" si="142"/>
        <v>3</v>
      </c>
      <c r="BG84" s="41" t="str">
        <f t="shared" ca="1" si="130"/>
        <v/>
      </c>
      <c r="BI84" s="44" t="str">
        <f t="shared" ca="1" si="131"/>
        <v/>
      </c>
      <c r="BJ84" s="44" t="str">
        <f t="shared" ca="1" si="132"/>
        <v/>
      </c>
      <c r="BK84" s="44" t="str">
        <f t="shared" ca="1" si="133"/>
        <v/>
      </c>
    </row>
    <row r="85" spans="1:63" ht="18.75" customHeight="1">
      <c r="A85" s="41" t="str">
        <f t="shared" ca="1" si="143"/>
        <v/>
      </c>
      <c r="B85" s="41" t="str">
        <f t="shared" ca="1" si="145"/>
        <v/>
      </c>
      <c r="C85" s="51" t="str">
        <f t="shared" ca="1" si="144"/>
        <v/>
      </c>
      <c r="D85" s="52" t="str">
        <f t="array" aca="1" ref="D85" ca="1">IFERROR(INDEX(Organisme,MATCH(0,COUNTIF($D$18:D84,Organisme),0)),"")</f>
        <v/>
      </c>
      <c r="E85" s="41">
        <f t="shared" ca="1" si="146"/>
        <v>11</v>
      </c>
      <c r="I85" s="41">
        <v>84</v>
      </c>
      <c r="J85" s="41">
        <f t="shared" ca="1" si="134"/>
        <v>4</v>
      </c>
      <c r="K85" s="41" t="str">
        <f t="shared" ca="1" si="98"/>
        <v/>
      </c>
      <c r="M85" s="44" t="str">
        <f t="shared" ca="1" si="99"/>
        <v/>
      </c>
      <c r="N85" s="44" t="str">
        <f t="shared" ca="1" si="100"/>
        <v/>
      </c>
      <c r="O85" s="44" t="str">
        <f t="shared" ca="1" si="101"/>
        <v/>
      </c>
      <c r="P85" s="41">
        <f t="shared" ca="1" si="135"/>
        <v>2</v>
      </c>
      <c r="Q85" s="41" t="str">
        <f t="shared" ca="1" si="102"/>
        <v/>
      </c>
      <c r="S85" s="44" t="str">
        <f t="shared" ca="1" si="103"/>
        <v/>
      </c>
      <c r="T85" s="44" t="str">
        <f t="shared" ca="1" si="104"/>
        <v/>
      </c>
      <c r="U85" s="44" t="str">
        <f t="shared" ca="1" si="105"/>
        <v/>
      </c>
      <c r="V85" s="41">
        <f t="shared" ca="1" si="136"/>
        <v>2</v>
      </c>
      <c r="W85" s="41" t="str">
        <f t="shared" ca="1" si="106"/>
        <v/>
      </c>
      <c r="Y85" s="44" t="str">
        <f t="shared" ca="1" si="107"/>
        <v/>
      </c>
      <c r="Z85" s="44" t="str">
        <f t="shared" ca="1" si="108"/>
        <v/>
      </c>
      <c r="AA85" s="44" t="str">
        <f t="shared" ca="1" si="109"/>
        <v/>
      </c>
      <c r="AB85" s="41">
        <f t="shared" ca="1" si="137"/>
        <v>2</v>
      </c>
      <c r="AC85" s="41" t="str">
        <f t="shared" ca="1" si="110"/>
        <v/>
      </c>
      <c r="AE85" s="44" t="str">
        <f t="shared" ca="1" si="111"/>
        <v/>
      </c>
      <c r="AF85" s="44" t="str">
        <f t="shared" ca="1" si="112"/>
        <v/>
      </c>
      <c r="AG85" s="44" t="str">
        <f t="shared" ca="1" si="113"/>
        <v/>
      </c>
      <c r="AH85" s="41">
        <f t="shared" ca="1" si="138"/>
        <v>4</v>
      </c>
      <c r="AI85" s="41" t="str">
        <f t="shared" ca="1" si="114"/>
        <v/>
      </c>
      <c r="AK85" s="44" t="str">
        <f t="shared" ca="1" si="115"/>
        <v/>
      </c>
      <c r="AL85" s="44" t="str">
        <f t="shared" ca="1" si="116"/>
        <v/>
      </c>
      <c r="AM85" s="44" t="str">
        <f t="shared" ca="1" si="117"/>
        <v/>
      </c>
      <c r="AN85" s="41">
        <f t="shared" ca="1" si="139"/>
        <v>3</v>
      </c>
      <c r="AO85" s="41" t="str">
        <f t="shared" ca="1" si="118"/>
        <v/>
      </c>
      <c r="AQ85" s="44" t="str">
        <f t="shared" ca="1" si="119"/>
        <v/>
      </c>
      <c r="AR85" s="44" t="str">
        <f t="shared" ca="1" si="120"/>
        <v/>
      </c>
      <c r="AS85" s="44" t="str">
        <f t="shared" ca="1" si="121"/>
        <v/>
      </c>
      <c r="AT85" s="41">
        <f t="shared" ca="1" si="140"/>
        <v>4</v>
      </c>
      <c r="AU85" s="41" t="str">
        <f t="shared" ca="1" si="122"/>
        <v/>
      </c>
      <c r="AW85" s="44" t="str">
        <f t="shared" ca="1" si="123"/>
        <v/>
      </c>
      <c r="AX85" s="44" t="str">
        <f t="shared" ca="1" si="124"/>
        <v/>
      </c>
      <c r="AY85" s="44" t="str">
        <f t="shared" ca="1" si="125"/>
        <v/>
      </c>
      <c r="AZ85" s="41">
        <f t="shared" ca="1" si="141"/>
        <v>2</v>
      </c>
      <c r="BA85" s="41" t="str">
        <f t="shared" ca="1" si="126"/>
        <v/>
      </c>
      <c r="BC85" s="44" t="str">
        <f t="shared" ca="1" si="127"/>
        <v/>
      </c>
      <c r="BD85" s="44" t="str">
        <f t="shared" ca="1" si="128"/>
        <v/>
      </c>
      <c r="BE85" s="44" t="str">
        <f t="shared" ca="1" si="129"/>
        <v/>
      </c>
      <c r="BF85" s="41">
        <f t="shared" ca="1" si="142"/>
        <v>3</v>
      </c>
      <c r="BG85" s="41" t="str">
        <f t="shared" ca="1" si="130"/>
        <v/>
      </c>
      <c r="BI85" s="44" t="str">
        <f t="shared" ca="1" si="131"/>
        <v/>
      </c>
      <c r="BJ85" s="44" t="str">
        <f t="shared" ca="1" si="132"/>
        <v/>
      </c>
      <c r="BK85" s="44" t="str">
        <f t="shared" ca="1" si="133"/>
        <v/>
      </c>
    </row>
    <row r="86" spans="1:63" ht="18.75" customHeight="1">
      <c r="A86" s="41" t="str">
        <f t="shared" ca="1" si="143"/>
        <v/>
      </c>
      <c r="B86" s="41" t="str">
        <f t="shared" ca="1" si="145"/>
        <v/>
      </c>
      <c r="C86" s="51" t="str">
        <f t="shared" ca="1" si="144"/>
        <v/>
      </c>
      <c r="D86" s="52" t="str">
        <f t="array" aca="1" ref="D86" ca="1">IFERROR(INDEX(Organisme,MATCH(0,COUNTIF($D$18:D85,Organisme),0)),"")</f>
        <v/>
      </c>
      <c r="E86" s="41">
        <f t="shared" ca="1" si="146"/>
        <v>11</v>
      </c>
      <c r="I86" s="41">
        <v>85</v>
      </c>
      <c r="J86" s="41">
        <f t="shared" ca="1" si="134"/>
        <v>4</v>
      </c>
      <c r="K86" s="41" t="str">
        <f t="shared" ca="1" si="98"/>
        <v/>
      </c>
      <c r="M86" s="44" t="str">
        <f t="shared" ca="1" si="99"/>
        <v/>
      </c>
      <c r="N86" s="44" t="str">
        <f t="shared" ca="1" si="100"/>
        <v/>
      </c>
      <c r="O86" s="44" t="str">
        <f t="shared" ca="1" si="101"/>
        <v/>
      </c>
      <c r="P86" s="41">
        <f t="shared" ca="1" si="135"/>
        <v>2</v>
      </c>
      <c r="Q86" s="41" t="str">
        <f t="shared" ca="1" si="102"/>
        <v/>
      </c>
      <c r="S86" s="44" t="str">
        <f t="shared" ca="1" si="103"/>
        <v/>
      </c>
      <c r="T86" s="44" t="str">
        <f t="shared" ca="1" si="104"/>
        <v/>
      </c>
      <c r="U86" s="44" t="str">
        <f t="shared" ca="1" si="105"/>
        <v/>
      </c>
      <c r="V86" s="41">
        <f t="shared" ca="1" si="136"/>
        <v>2</v>
      </c>
      <c r="W86" s="41" t="str">
        <f t="shared" ca="1" si="106"/>
        <v/>
      </c>
      <c r="Y86" s="44" t="str">
        <f t="shared" ca="1" si="107"/>
        <v/>
      </c>
      <c r="Z86" s="44" t="str">
        <f t="shared" ca="1" si="108"/>
        <v/>
      </c>
      <c r="AA86" s="44" t="str">
        <f t="shared" ca="1" si="109"/>
        <v/>
      </c>
      <c r="AB86" s="41">
        <f t="shared" ca="1" si="137"/>
        <v>2</v>
      </c>
      <c r="AC86" s="41" t="str">
        <f t="shared" ca="1" si="110"/>
        <v/>
      </c>
      <c r="AE86" s="44" t="str">
        <f t="shared" ca="1" si="111"/>
        <v/>
      </c>
      <c r="AF86" s="44" t="str">
        <f t="shared" ca="1" si="112"/>
        <v/>
      </c>
      <c r="AG86" s="44" t="str">
        <f t="shared" ca="1" si="113"/>
        <v/>
      </c>
      <c r="AH86" s="41">
        <f t="shared" ca="1" si="138"/>
        <v>4</v>
      </c>
      <c r="AI86" s="41" t="str">
        <f t="shared" ca="1" si="114"/>
        <v/>
      </c>
      <c r="AK86" s="44" t="str">
        <f t="shared" ca="1" si="115"/>
        <v/>
      </c>
      <c r="AL86" s="44" t="str">
        <f t="shared" ca="1" si="116"/>
        <v/>
      </c>
      <c r="AM86" s="44" t="str">
        <f t="shared" ca="1" si="117"/>
        <v/>
      </c>
      <c r="AN86" s="41">
        <f t="shared" ca="1" si="139"/>
        <v>3</v>
      </c>
      <c r="AO86" s="41" t="str">
        <f t="shared" ca="1" si="118"/>
        <v/>
      </c>
      <c r="AQ86" s="44" t="str">
        <f t="shared" ca="1" si="119"/>
        <v/>
      </c>
      <c r="AR86" s="44" t="str">
        <f t="shared" ca="1" si="120"/>
        <v/>
      </c>
      <c r="AS86" s="44" t="str">
        <f t="shared" ca="1" si="121"/>
        <v/>
      </c>
      <c r="AT86" s="41">
        <f t="shared" ca="1" si="140"/>
        <v>4</v>
      </c>
      <c r="AU86" s="41" t="str">
        <f t="shared" ca="1" si="122"/>
        <v/>
      </c>
      <c r="AW86" s="44" t="str">
        <f t="shared" ca="1" si="123"/>
        <v/>
      </c>
      <c r="AX86" s="44" t="str">
        <f t="shared" ca="1" si="124"/>
        <v/>
      </c>
      <c r="AY86" s="44" t="str">
        <f t="shared" ca="1" si="125"/>
        <v/>
      </c>
      <c r="AZ86" s="41">
        <f t="shared" ca="1" si="141"/>
        <v>2</v>
      </c>
      <c r="BA86" s="41" t="str">
        <f t="shared" ca="1" si="126"/>
        <v/>
      </c>
      <c r="BC86" s="44" t="str">
        <f t="shared" ca="1" si="127"/>
        <v/>
      </c>
      <c r="BD86" s="44" t="str">
        <f t="shared" ca="1" si="128"/>
        <v/>
      </c>
      <c r="BE86" s="44" t="str">
        <f t="shared" ca="1" si="129"/>
        <v/>
      </c>
      <c r="BF86" s="41">
        <f t="shared" ca="1" si="142"/>
        <v>3</v>
      </c>
      <c r="BG86" s="41" t="str">
        <f t="shared" ca="1" si="130"/>
        <v/>
      </c>
      <c r="BI86" s="44" t="str">
        <f t="shared" ca="1" si="131"/>
        <v/>
      </c>
      <c r="BJ86" s="44" t="str">
        <f t="shared" ca="1" si="132"/>
        <v/>
      </c>
      <c r="BK86" s="44" t="str">
        <f t="shared" ca="1" si="133"/>
        <v/>
      </c>
    </row>
    <row r="87" spans="1:63" ht="18.75" customHeight="1">
      <c r="A87" s="41" t="str">
        <f t="shared" ca="1" si="143"/>
        <v/>
      </c>
      <c r="B87" s="41" t="str">
        <f t="shared" ca="1" si="145"/>
        <v/>
      </c>
      <c r="C87" s="51" t="str">
        <f t="shared" ca="1" si="144"/>
        <v/>
      </c>
      <c r="D87" s="52" t="str">
        <f t="array" aca="1" ref="D87" ca="1">IFERROR(INDEX(Organisme,MATCH(0,COUNTIF($D$18:D86,Organisme),0)),"")</f>
        <v/>
      </c>
      <c r="E87" s="41">
        <f t="shared" ca="1" si="146"/>
        <v>11</v>
      </c>
      <c r="I87" s="41">
        <v>86</v>
      </c>
      <c r="J87" s="41">
        <f t="shared" ca="1" si="134"/>
        <v>4</v>
      </c>
      <c r="K87" s="41" t="str">
        <f t="shared" ca="1" si="98"/>
        <v/>
      </c>
      <c r="M87" s="44" t="str">
        <f t="shared" ca="1" si="99"/>
        <v/>
      </c>
      <c r="N87" s="44" t="str">
        <f t="shared" ca="1" si="100"/>
        <v/>
      </c>
      <c r="O87" s="44" t="str">
        <f t="shared" ca="1" si="101"/>
        <v/>
      </c>
      <c r="P87" s="41">
        <f t="shared" ca="1" si="135"/>
        <v>2</v>
      </c>
      <c r="Q87" s="41" t="str">
        <f t="shared" ca="1" si="102"/>
        <v/>
      </c>
      <c r="S87" s="44" t="str">
        <f t="shared" ca="1" si="103"/>
        <v/>
      </c>
      <c r="T87" s="44" t="str">
        <f t="shared" ca="1" si="104"/>
        <v/>
      </c>
      <c r="U87" s="44" t="str">
        <f t="shared" ca="1" si="105"/>
        <v/>
      </c>
      <c r="V87" s="41">
        <f t="shared" ca="1" si="136"/>
        <v>2</v>
      </c>
      <c r="W87" s="41" t="str">
        <f t="shared" ca="1" si="106"/>
        <v/>
      </c>
      <c r="Y87" s="44" t="str">
        <f t="shared" ca="1" si="107"/>
        <v/>
      </c>
      <c r="Z87" s="44" t="str">
        <f t="shared" ca="1" si="108"/>
        <v/>
      </c>
      <c r="AA87" s="44" t="str">
        <f t="shared" ca="1" si="109"/>
        <v/>
      </c>
      <c r="AB87" s="41">
        <f t="shared" ca="1" si="137"/>
        <v>2</v>
      </c>
      <c r="AC87" s="41" t="str">
        <f t="shared" ca="1" si="110"/>
        <v/>
      </c>
      <c r="AE87" s="44" t="str">
        <f t="shared" ca="1" si="111"/>
        <v/>
      </c>
      <c r="AF87" s="44" t="str">
        <f t="shared" ca="1" si="112"/>
        <v/>
      </c>
      <c r="AG87" s="44" t="str">
        <f t="shared" ca="1" si="113"/>
        <v/>
      </c>
      <c r="AH87" s="41">
        <f t="shared" ca="1" si="138"/>
        <v>4</v>
      </c>
      <c r="AI87" s="41" t="str">
        <f t="shared" ca="1" si="114"/>
        <v/>
      </c>
      <c r="AK87" s="44" t="str">
        <f t="shared" ca="1" si="115"/>
        <v/>
      </c>
      <c r="AL87" s="44" t="str">
        <f t="shared" ca="1" si="116"/>
        <v/>
      </c>
      <c r="AM87" s="44" t="str">
        <f t="shared" ca="1" si="117"/>
        <v/>
      </c>
      <c r="AN87" s="41">
        <f t="shared" ca="1" si="139"/>
        <v>3</v>
      </c>
      <c r="AO87" s="41" t="str">
        <f t="shared" ca="1" si="118"/>
        <v/>
      </c>
      <c r="AQ87" s="44" t="str">
        <f t="shared" ca="1" si="119"/>
        <v/>
      </c>
      <c r="AR87" s="44" t="str">
        <f t="shared" ca="1" si="120"/>
        <v/>
      </c>
      <c r="AS87" s="44" t="str">
        <f t="shared" ca="1" si="121"/>
        <v/>
      </c>
      <c r="AT87" s="41">
        <f t="shared" ca="1" si="140"/>
        <v>4</v>
      </c>
      <c r="AU87" s="41" t="str">
        <f t="shared" ca="1" si="122"/>
        <v/>
      </c>
      <c r="AW87" s="44" t="str">
        <f t="shared" ca="1" si="123"/>
        <v/>
      </c>
      <c r="AX87" s="44" t="str">
        <f t="shared" ca="1" si="124"/>
        <v/>
      </c>
      <c r="AY87" s="44" t="str">
        <f t="shared" ca="1" si="125"/>
        <v/>
      </c>
      <c r="AZ87" s="41">
        <f t="shared" ca="1" si="141"/>
        <v>2</v>
      </c>
      <c r="BA87" s="41" t="str">
        <f t="shared" ca="1" si="126"/>
        <v/>
      </c>
      <c r="BC87" s="44" t="str">
        <f t="shared" ca="1" si="127"/>
        <v/>
      </c>
      <c r="BD87" s="44" t="str">
        <f t="shared" ca="1" si="128"/>
        <v/>
      </c>
      <c r="BE87" s="44" t="str">
        <f t="shared" ca="1" si="129"/>
        <v/>
      </c>
      <c r="BF87" s="41">
        <f t="shared" ca="1" si="142"/>
        <v>3</v>
      </c>
      <c r="BG87" s="41" t="str">
        <f t="shared" ca="1" si="130"/>
        <v/>
      </c>
      <c r="BI87" s="44" t="str">
        <f t="shared" ca="1" si="131"/>
        <v/>
      </c>
      <c r="BJ87" s="44" t="str">
        <f t="shared" ca="1" si="132"/>
        <v/>
      </c>
      <c r="BK87" s="44" t="str">
        <f t="shared" ca="1" si="133"/>
        <v/>
      </c>
    </row>
    <row r="88" spans="1:63" ht="18.75" customHeight="1">
      <c r="A88" s="41" t="str">
        <f t="shared" ca="1" si="143"/>
        <v/>
      </c>
      <c r="B88" s="41" t="str">
        <f t="shared" ca="1" si="145"/>
        <v/>
      </c>
      <c r="C88" s="51" t="str">
        <f t="shared" ca="1" si="144"/>
        <v/>
      </c>
      <c r="D88" s="52" t="str">
        <f t="array" aca="1" ref="D88" ca="1">IFERROR(INDEX(Organisme,MATCH(0,COUNTIF($D$18:D87,Organisme),0)),"")</f>
        <v/>
      </c>
      <c r="E88" s="41">
        <f t="shared" ca="1" si="146"/>
        <v>11</v>
      </c>
      <c r="I88" s="41">
        <v>87</v>
      </c>
      <c r="J88" s="41">
        <f t="shared" ca="1" si="134"/>
        <v>4</v>
      </c>
      <c r="K88" s="41" t="str">
        <f t="shared" ca="1" si="98"/>
        <v/>
      </c>
      <c r="M88" s="44" t="str">
        <f t="shared" ca="1" si="99"/>
        <v/>
      </c>
      <c r="N88" s="44" t="str">
        <f t="shared" ca="1" si="100"/>
        <v/>
      </c>
      <c r="O88" s="44" t="str">
        <f t="shared" ca="1" si="101"/>
        <v/>
      </c>
      <c r="P88" s="41">
        <f t="shared" ca="1" si="135"/>
        <v>2</v>
      </c>
      <c r="Q88" s="41" t="str">
        <f t="shared" ca="1" si="102"/>
        <v/>
      </c>
      <c r="S88" s="44" t="str">
        <f t="shared" ca="1" si="103"/>
        <v/>
      </c>
      <c r="T88" s="44" t="str">
        <f t="shared" ca="1" si="104"/>
        <v/>
      </c>
      <c r="U88" s="44" t="str">
        <f t="shared" ca="1" si="105"/>
        <v/>
      </c>
      <c r="V88" s="41">
        <f t="shared" ca="1" si="136"/>
        <v>2</v>
      </c>
      <c r="W88" s="41" t="str">
        <f t="shared" ca="1" si="106"/>
        <v/>
      </c>
      <c r="Y88" s="44" t="str">
        <f t="shared" ca="1" si="107"/>
        <v/>
      </c>
      <c r="Z88" s="44" t="str">
        <f t="shared" ca="1" si="108"/>
        <v/>
      </c>
      <c r="AA88" s="44" t="str">
        <f t="shared" ca="1" si="109"/>
        <v/>
      </c>
      <c r="AB88" s="41">
        <f t="shared" ca="1" si="137"/>
        <v>2</v>
      </c>
      <c r="AC88" s="41" t="str">
        <f t="shared" ca="1" si="110"/>
        <v/>
      </c>
      <c r="AE88" s="44" t="str">
        <f t="shared" ca="1" si="111"/>
        <v/>
      </c>
      <c r="AF88" s="44" t="str">
        <f t="shared" ca="1" si="112"/>
        <v/>
      </c>
      <c r="AG88" s="44" t="str">
        <f t="shared" ca="1" si="113"/>
        <v/>
      </c>
      <c r="AH88" s="41">
        <f t="shared" ca="1" si="138"/>
        <v>4</v>
      </c>
      <c r="AI88" s="41" t="str">
        <f t="shared" ca="1" si="114"/>
        <v/>
      </c>
      <c r="AK88" s="44" t="str">
        <f t="shared" ca="1" si="115"/>
        <v/>
      </c>
      <c r="AL88" s="44" t="str">
        <f t="shared" ca="1" si="116"/>
        <v/>
      </c>
      <c r="AM88" s="44" t="str">
        <f t="shared" ca="1" si="117"/>
        <v/>
      </c>
      <c r="AN88" s="41">
        <f t="shared" ca="1" si="139"/>
        <v>3</v>
      </c>
      <c r="AO88" s="41" t="str">
        <f t="shared" ca="1" si="118"/>
        <v/>
      </c>
      <c r="AQ88" s="44" t="str">
        <f t="shared" ca="1" si="119"/>
        <v/>
      </c>
      <c r="AR88" s="44" t="str">
        <f t="shared" ca="1" si="120"/>
        <v/>
      </c>
      <c r="AS88" s="44" t="str">
        <f t="shared" ca="1" si="121"/>
        <v/>
      </c>
      <c r="AT88" s="41">
        <f t="shared" ca="1" si="140"/>
        <v>4</v>
      </c>
      <c r="AU88" s="41" t="str">
        <f t="shared" ca="1" si="122"/>
        <v/>
      </c>
      <c r="AW88" s="44" t="str">
        <f t="shared" ca="1" si="123"/>
        <v/>
      </c>
      <c r="AX88" s="44" t="str">
        <f t="shared" ca="1" si="124"/>
        <v/>
      </c>
      <c r="AY88" s="44" t="str">
        <f t="shared" ca="1" si="125"/>
        <v/>
      </c>
      <c r="AZ88" s="41">
        <f t="shared" ca="1" si="141"/>
        <v>2</v>
      </c>
      <c r="BA88" s="41" t="str">
        <f t="shared" ca="1" si="126"/>
        <v/>
      </c>
      <c r="BC88" s="44" t="str">
        <f t="shared" ca="1" si="127"/>
        <v/>
      </c>
      <c r="BD88" s="44" t="str">
        <f t="shared" ca="1" si="128"/>
        <v/>
      </c>
      <c r="BE88" s="44" t="str">
        <f t="shared" ca="1" si="129"/>
        <v/>
      </c>
      <c r="BF88" s="41">
        <f t="shared" ca="1" si="142"/>
        <v>3</v>
      </c>
      <c r="BG88" s="41" t="str">
        <f t="shared" ca="1" si="130"/>
        <v/>
      </c>
      <c r="BI88" s="44" t="str">
        <f t="shared" ca="1" si="131"/>
        <v/>
      </c>
      <c r="BJ88" s="44" t="str">
        <f t="shared" ca="1" si="132"/>
        <v/>
      </c>
      <c r="BK88" s="44" t="str">
        <f t="shared" ca="1" si="133"/>
        <v/>
      </c>
    </row>
    <row r="89" spans="1:63" ht="18.75" customHeight="1">
      <c r="A89" s="41" t="str">
        <f t="shared" ca="1" si="143"/>
        <v/>
      </c>
      <c r="B89" s="41" t="str">
        <f t="shared" ca="1" si="145"/>
        <v/>
      </c>
      <c r="C89" s="51" t="str">
        <f t="shared" ca="1" si="144"/>
        <v/>
      </c>
      <c r="D89" s="52" t="str">
        <f t="array" aca="1" ref="D89" ca="1">IFERROR(INDEX(Organisme,MATCH(0,COUNTIF($D$18:D88,Organisme),0)),"")</f>
        <v/>
      </c>
      <c r="E89" s="41">
        <f t="shared" ca="1" si="146"/>
        <v>11</v>
      </c>
      <c r="I89" s="41">
        <v>88</v>
      </c>
      <c r="J89" s="41">
        <f t="shared" ca="1" si="134"/>
        <v>4</v>
      </c>
      <c r="K89" s="41" t="str">
        <f t="shared" ca="1" si="98"/>
        <v/>
      </c>
      <c r="M89" s="44" t="str">
        <f t="shared" ca="1" si="99"/>
        <v/>
      </c>
      <c r="N89" s="44" t="str">
        <f t="shared" ca="1" si="100"/>
        <v/>
      </c>
      <c r="O89" s="44" t="str">
        <f t="shared" ca="1" si="101"/>
        <v/>
      </c>
      <c r="P89" s="41">
        <f t="shared" ca="1" si="135"/>
        <v>2</v>
      </c>
      <c r="Q89" s="41" t="str">
        <f t="shared" ca="1" si="102"/>
        <v/>
      </c>
      <c r="S89" s="44" t="str">
        <f t="shared" ca="1" si="103"/>
        <v/>
      </c>
      <c r="T89" s="44" t="str">
        <f t="shared" ca="1" si="104"/>
        <v/>
      </c>
      <c r="U89" s="44" t="str">
        <f t="shared" ca="1" si="105"/>
        <v/>
      </c>
      <c r="V89" s="41">
        <f t="shared" ca="1" si="136"/>
        <v>2</v>
      </c>
      <c r="W89" s="41" t="str">
        <f t="shared" ca="1" si="106"/>
        <v/>
      </c>
      <c r="Y89" s="44" t="str">
        <f t="shared" ca="1" si="107"/>
        <v/>
      </c>
      <c r="Z89" s="44" t="str">
        <f t="shared" ca="1" si="108"/>
        <v/>
      </c>
      <c r="AA89" s="44" t="str">
        <f t="shared" ca="1" si="109"/>
        <v/>
      </c>
      <c r="AB89" s="41">
        <f t="shared" ca="1" si="137"/>
        <v>2</v>
      </c>
      <c r="AC89" s="41" t="str">
        <f t="shared" ca="1" si="110"/>
        <v/>
      </c>
      <c r="AE89" s="44" t="str">
        <f t="shared" ca="1" si="111"/>
        <v/>
      </c>
      <c r="AF89" s="44" t="str">
        <f t="shared" ca="1" si="112"/>
        <v/>
      </c>
      <c r="AG89" s="44" t="str">
        <f t="shared" ca="1" si="113"/>
        <v/>
      </c>
      <c r="AH89" s="41">
        <f t="shared" ca="1" si="138"/>
        <v>4</v>
      </c>
      <c r="AI89" s="41" t="str">
        <f t="shared" ca="1" si="114"/>
        <v/>
      </c>
      <c r="AK89" s="44" t="str">
        <f t="shared" ca="1" si="115"/>
        <v/>
      </c>
      <c r="AL89" s="44" t="str">
        <f t="shared" ca="1" si="116"/>
        <v/>
      </c>
      <c r="AM89" s="44" t="str">
        <f t="shared" ca="1" si="117"/>
        <v/>
      </c>
      <c r="AN89" s="41">
        <f t="shared" ca="1" si="139"/>
        <v>3</v>
      </c>
      <c r="AO89" s="41" t="str">
        <f t="shared" ca="1" si="118"/>
        <v/>
      </c>
      <c r="AQ89" s="44" t="str">
        <f t="shared" ca="1" si="119"/>
        <v/>
      </c>
      <c r="AR89" s="44" t="str">
        <f t="shared" ca="1" si="120"/>
        <v/>
      </c>
      <c r="AS89" s="44" t="str">
        <f t="shared" ca="1" si="121"/>
        <v/>
      </c>
      <c r="AT89" s="41">
        <f t="shared" ca="1" si="140"/>
        <v>4</v>
      </c>
      <c r="AU89" s="41" t="str">
        <f t="shared" ca="1" si="122"/>
        <v/>
      </c>
      <c r="AW89" s="44" t="str">
        <f t="shared" ca="1" si="123"/>
        <v/>
      </c>
      <c r="AX89" s="44" t="str">
        <f t="shared" ca="1" si="124"/>
        <v/>
      </c>
      <c r="AY89" s="44" t="str">
        <f t="shared" ca="1" si="125"/>
        <v/>
      </c>
      <c r="AZ89" s="41">
        <f t="shared" ca="1" si="141"/>
        <v>2</v>
      </c>
      <c r="BA89" s="41" t="str">
        <f t="shared" ca="1" si="126"/>
        <v/>
      </c>
      <c r="BC89" s="44" t="str">
        <f t="shared" ca="1" si="127"/>
        <v/>
      </c>
      <c r="BD89" s="44" t="str">
        <f t="shared" ca="1" si="128"/>
        <v/>
      </c>
      <c r="BE89" s="44" t="str">
        <f t="shared" ca="1" si="129"/>
        <v/>
      </c>
      <c r="BF89" s="41">
        <f t="shared" ca="1" si="142"/>
        <v>3</v>
      </c>
      <c r="BG89" s="41" t="str">
        <f t="shared" ca="1" si="130"/>
        <v/>
      </c>
      <c r="BI89" s="44" t="str">
        <f t="shared" ca="1" si="131"/>
        <v/>
      </c>
      <c r="BJ89" s="44" t="str">
        <f t="shared" ca="1" si="132"/>
        <v/>
      </c>
      <c r="BK89" s="44" t="str">
        <f t="shared" ca="1" si="133"/>
        <v/>
      </c>
    </row>
    <row r="90" spans="1:63" ht="18.75" customHeight="1">
      <c r="A90" s="41" t="str">
        <f t="shared" ca="1" si="143"/>
        <v/>
      </c>
      <c r="B90" s="41" t="str">
        <f t="shared" ca="1" si="145"/>
        <v/>
      </c>
      <c r="C90" s="51" t="str">
        <f t="shared" ca="1" si="144"/>
        <v/>
      </c>
      <c r="D90" s="52" t="str">
        <f t="array" aca="1" ref="D90" ca="1">IFERROR(INDEX(Organisme,MATCH(0,COUNTIF($D$18:D89,Organisme),0)),"")</f>
        <v/>
      </c>
      <c r="E90" s="41">
        <f t="shared" ca="1" si="146"/>
        <v>11</v>
      </c>
      <c r="I90" s="41">
        <v>89</v>
      </c>
      <c r="J90" s="41">
        <f t="shared" ca="1" si="134"/>
        <v>4</v>
      </c>
      <c r="K90" s="41" t="str">
        <f t="shared" ca="1" si="98"/>
        <v/>
      </c>
      <c r="M90" s="44" t="str">
        <f t="shared" ca="1" si="99"/>
        <v/>
      </c>
      <c r="N90" s="44" t="str">
        <f t="shared" ca="1" si="100"/>
        <v/>
      </c>
      <c r="O90" s="44" t="str">
        <f t="shared" ca="1" si="101"/>
        <v/>
      </c>
      <c r="P90" s="41">
        <f t="shared" ca="1" si="135"/>
        <v>2</v>
      </c>
      <c r="Q90" s="41" t="str">
        <f t="shared" ca="1" si="102"/>
        <v/>
      </c>
      <c r="S90" s="44" t="str">
        <f t="shared" ca="1" si="103"/>
        <v/>
      </c>
      <c r="T90" s="44" t="str">
        <f t="shared" ca="1" si="104"/>
        <v/>
      </c>
      <c r="U90" s="44" t="str">
        <f t="shared" ca="1" si="105"/>
        <v/>
      </c>
      <c r="V90" s="41">
        <f t="shared" ca="1" si="136"/>
        <v>2</v>
      </c>
      <c r="W90" s="41" t="str">
        <f t="shared" ca="1" si="106"/>
        <v/>
      </c>
      <c r="Y90" s="44" t="str">
        <f t="shared" ca="1" si="107"/>
        <v/>
      </c>
      <c r="Z90" s="44" t="str">
        <f t="shared" ca="1" si="108"/>
        <v/>
      </c>
      <c r="AA90" s="44" t="str">
        <f t="shared" ca="1" si="109"/>
        <v/>
      </c>
      <c r="AB90" s="41">
        <f t="shared" ca="1" si="137"/>
        <v>2</v>
      </c>
      <c r="AC90" s="41" t="str">
        <f t="shared" ca="1" si="110"/>
        <v/>
      </c>
      <c r="AE90" s="44" t="str">
        <f t="shared" ca="1" si="111"/>
        <v/>
      </c>
      <c r="AF90" s="44" t="str">
        <f t="shared" ca="1" si="112"/>
        <v/>
      </c>
      <c r="AG90" s="44" t="str">
        <f t="shared" ca="1" si="113"/>
        <v/>
      </c>
      <c r="AH90" s="41">
        <f t="shared" ca="1" si="138"/>
        <v>4</v>
      </c>
      <c r="AI90" s="41" t="str">
        <f t="shared" ca="1" si="114"/>
        <v/>
      </c>
      <c r="AK90" s="44" t="str">
        <f t="shared" ca="1" si="115"/>
        <v/>
      </c>
      <c r="AL90" s="44" t="str">
        <f t="shared" ca="1" si="116"/>
        <v/>
      </c>
      <c r="AM90" s="44" t="str">
        <f t="shared" ca="1" si="117"/>
        <v/>
      </c>
      <c r="AN90" s="41">
        <f t="shared" ca="1" si="139"/>
        <v>3</v>
      </c>
      <c r="AO90" s="41" t="str">
        <f t="shared" ca="1" si="118"/>
        <v/>
      </c>
      <c r="AQ90" s="44" t="str">
        <f t="shared" ca="1" si="119"/>
        <v/>
      </c>
      <c r="AR90" s="44" t="str">
        <f t="shared" ca="1" si="120"/>
        <v/>
      </c>
      <c r="AS90" s="44" t="str">
        <f t="shared" ca="1" si="121"/>
        <v/>
      </c>
      <c r="AT90" s="41">
        <f t="shared" ca="1" si="140"/>
        <v>4</v>
      </c>
      <c r="AU90" s="41" t="str">
        <f t="shared" ca="1" si="122"/>
        <v/>
      </c>
      <c r="AW90" s="44" t="str">
        <f t="shared" ca="1" si="123"/>
        <v/>
      </c>
      <c r="AX90" s="44" t="str">
        <f t="shared" ca="1" si="124"/>
        <v/>
      </c>
      <c r="AY90" s="44" t="str">
        <f t="shared" ca="1" si="125"/>
        <v/>
      </c>
      <c r="AZ90" s="41">
        <f t="shared" ca="1" si="141"/>
        <v>2</v>
      </c>
      <c r="BA90" s="41" t="str">
        <f t="shared" ca="1" si="126"/>
        <v/>
      </c>
      <c r="BC90" s="44" t="str">
        <f t="shared" ca="1" si="127"/>
        <v/>
      </c>
      <c r="BD90" s="44" t="str">
        <f t="shared" ca="1" si="128"/>
        <v/>
      </c>
      <c r="BE90" s="44" t="str">
        <f t="shared" ca="1" si="129"/>
        <v/>
      </c>
      <c r="BF90" s="41">
        <f t="shared" ca="1" si="142"/>
        <v>3</v>
      </c>
      <c r="BG90" s="41" t="str">
        <f t="shared" ca="1" si="130"/>
        <v/>
      </c>
      <c r="BI90" s="44" t="str">
        <f t="shared" ca="1" si="131"/>
        <v/>
      </c>
      <c r="BJ90" s="44" t="str">
        <f t="shared" ca="1" si="132"/>
        <v/>
      </c>
      <c r="BK90" s="44" t="str">
        <f t="shared" ca="1" si="133"/>
        <v/>
      </c>
    </row>
    <row r="91" spans="1:63" ht="18.75" customHeight="1">
      <c r="A91" s="41" t="str">
        <f t="shared" ca="1" si="143"/>
        <v/>
      </c>
      <c r="B91" s="41" t="str">
        <f t="shared" ca="1" si="145"/>
        <v/>
      </c>
      <c r="C91" s="51" t="str">
        <f t="shared" ca="1" si="144"/>
        <v/>
      </c>
      <c r="D91" s="52" t="str">
        <f t="array" aca="1" ref="D91" ca="1">IFERROR(INDEX(Organisme,MATCH(0,COUNTIF($D$18:D90,Organisme),0)),"")</f>
        <v/>
      </c>
      <c r="E91" s="41">
        <f t="shared" ca="1" si="146"/>
        <v>11</v>
      </c>
      <c r="I91" s="41">
        <v>90</v>
      </c>
      <c r="J91" s="41">
        <f t="shared" ca="1" si="134"/>
        <v>4</v>
      </c>
      <c r="K91" s="41" t="str">
        <f t="shared" ca="1" si="98"/>
        <v/>
      </c>
      <c r="M91" s="44" t="str">
        <f t="shared" ca="1" si="99"/>
        <v/>
      </c>
      <c r="N91" s="44" t="str">
        <f t="shared" ca="1" si="100"/>
        <v/>
      </c>
      <c r="O91" s="44" t="str">
        <f t="shared" ca="1" si="101"/>
        <v/>
      </c>
      <c r="P91" s="41">
        <f t="shared" ca="1" si="135"/>
        <v>2</v>
      </c>
      <c r="Q91" s="41" t="str">
        <f t="shared" ca="1" si="102"/>
        <v/>
      </c>
      <c r="S91" s="44" t="str">
        <f t="shared" ca="1" si="103"/>
        <v/>
      </c>
      <c r="T91" s="44" t="str">
        <f t="shared" ca="1" si="104"/>
        <v/>
      </c>
      <c r="U91" s="44" t="str">
        <f t="shared" ca="1" si="105"/>
        <v/>
      </c>
      <c r="V91" s="41">
        <f t="shared" ca="1" si="136"/>
        <v>2</v>
      </c>
      <c r="W91" s="41" t="str">
        <f t="shared" ca="1" si="106"/>
        <v/>
      </c>
      <c r="Y91" s="44" t="str">
        <f t="shared" ca="1" si="107"/>
        <v/>
      </c>
      <c r="Z91" s="44" t="str">
        <f t="shared" ca="1" si="108"/>
        <v/>
      </c>
      <c r="AA91" s="44" t="str">
        <f t="shared" ca="1" si="109"/>
        <v/>
      </c>
      <c r="AB91" s="41">
        <f t="shared" ca="1" si="137"/>
        <v>2</v>
      </c>
      <c r="AC91" s="41" t="str">
        <f t="shared" ca="1" si="110"/>
        <v/>
      </c>
      <c r="AE91" s="44" t="str">
        <f t="shared" ca="1" si="111"/>
        <v/>
      </c>
      <c r="AF91" s="44" t="str">
        <f t="shared" ca="1" si="112"/>
        <v/>
      </c>
      <c r="AG91" s="44" t="str">
        <f t="shared" ca="1" si="113"/>
        <v/>
      </c>
      <c r="AH91" s="41">
        <f t="shared" ca="1" si="138"/>
        <v>4</v>
      </c>
      <c r="AI91" s="41" t="str">
        <f t="shared" ca="1" si="114"/>
        <v/>
      </c>
      <c r="AK91" s="44" t="str">
        <f t="shared" ca="1" si="115"/>
        <v/>
      </c>
      <c r="AL91" s="44" t="str">
        <f t="shared" ca="1" si="116"/>
        <v/>
      </c>
      <c r="AM91" s="44" t="str">
        <f t="shared" ca="1" si="117"/>
        <v/>
      </c>
      <c r="AN91" s="41">
        <f t="shared" ca="1" si="139"/>
        <v>3</v>
      </c>
      <c r="AO91" s="41" t="str">
        <f t="shared" ca="1" si="118"/>
        <v/>
      </c>
      <c r="AQ91" s="44" t="str">
        <f t="shared" ca="1" si="119"/>
        <v/>
      </c>
      <c r="AR91" s="44" t="str">
        <f t="shared" ca="1" si="120"/>
        <v/>
      </c>
      <c r="AS91" s="44" t="str">
        <f t="shared" ca="1" si="121"/>
        <v/>
      </c>
      <c r="AT91" s="41">
        <f t="shared" ca="1" si="140"/>
        <v>4</v>
      </c>
      <c r="AU91" s="41" t="str">
        <f t="shared" ca="1" si="122"/>
        <v/>
      </c>
      <c r="AW91" s="44" t="str">
        <f t="shared" ca="1" si="123"/>
        <v/>
      </c>
      <c r="AX91" s="44" t="str">
        <f t="shared" ca="1" si="124"/>
        <v/>
      </c>
      <c r="AY91" s="44" t="str">
        <f t="shared" ca="1" si="125"/>
        <v/>
      </c>
      <c r="AZ91" s="41">
        <f t="shared" ca="1" si="141"/>
        <v>2</v>
      </c>
      <c r="BA91" s="41" t="str">
        <f t="shared" ca="1" si="126"/>
        <v/>
      </c>
      <c r="BC91" s="44" t="str">
        <f t="shared" ca="1" si="127"/>
        <v/>
      </c>
      <c r="BD91" s="44" t="str">
        <f t="shared" ca="1" si="128"/>
        <v/>
      </c>
      <c r="BE91" s="44" t="str">
        <f t="shared" ca="1" si="129"/>
        <v/>
      </c>
      <c r="BF91" s="41">
        <f t="shared" ca="1" si="142"/>
        <v>3</v>
      </c>
      <c r="BG91" s="41" t="str">
        <f t="shared" ca="1" si="130"/>
        <v/>
      </c>
      <c r="BI91" s="44" t="str">
        <f t="shared" ca="1" si="131"/>
        <v/>
      </c>
      <c r="BJ91" s="44" t="str">
        <f t="shared" ca="1" si="132"/>
        <v/>
      </c>
      <c r="BK91" s="44" t="str">
        <f t="shared" ca="1" si="133"/>
        <v/>
      </c>
    </row>
    <row r="92" spans="1:63" ht="18.75" customHeight="1">
      <c r="A92" s="41" t="str">
        <f t="shared" ca="1" si="143"/>
        <v/>
      </c>
      <c r="B92" s="41" t="str">
        <f t="shared" ca="1" si="145"/>
        <v/>
      </c>
      <c r="C92" s="51" t="str">
        <f t="shared" ca="1" si="144"/>
        <v/>
      </c>
      <c r="D92" s="52" t="str">
        <f t="array" aca="1" ref="D92" ca="1">IFERROR(INDEX(Organisme,MATCH(0,COUNTIF($D$18:D91,Organisme),0)),"")</f>
        <v/>
      </c>
      <c r="E92" s="41">
        <f t="shared" ca="1" si="146"/>
        <v>11</v>
      </c>
      <c r="I92" s="41">
        <v>91</v>
      </c>
      <c r="J92" s="41">
        <f t="shared" ca="1" si="134"/>
        <v>4</v>
      </c>
      <c r="K92" s="41" t="str">
        <f t="shared" ca="1" si="98"/>
        <v/>
      </c>
      <c r="M92" s="44" t="str">
        <f t="shared" ca="1" si="99"/>
        <v/>
      </c>
      <c r="N92" s="44" t="str">
        <f t="shared" ca="1" si="100"/>
        <v/>
      </c>
      <c r="O92" s="44" t="str">
        <f t="shared" ca="1" si="101"/>
        <v/>
      </c>
      <c r="P92" s="41">
        <f t="shared" ca="1" si="135"/>
        <v>2</v>
      </c>
      <c r="Q92" s="41" t="str">
        <f t="shared" ca="1" si="102"/>
        <v/>
      </c>
      <c r="S92" s="44" t="str">
        <f t="shared" ca="1" si="103"/>
        <v/>
      </c>
      <c r="T92" s="44" t="str">
        <f t="shared" ca="1" si="104"/>
        <v/>
      </c>
      <c r="U92" s="44" t="str">
        <f t="shared" ca="1" si="105"/>
        <v/>
      </c>
      <c r="V92" s="41">
        <f t="shared" ca="1" si="136"/>
        <v>2</v>
      </c>
      <c r="W92" s="41" t="str">
        <f t="shared" ca="1" si="106"/>
        <v/>
      </c>
      <c r="Y92" s="44" t="str">
        <f t="shared" ca="1" si="107"/>
        <v/>
      </c>
      <c r="Z92" s="44" t="str">
        <f t="shared" ca="1" si="108"/>
        <v/>
      </c>
      <c r="AA92" s="44" t="str">
        <f t="shared" ca="1" si="109"/>
        <v/>
      </c>
      <c r="AB92" s="41">
        <f t="shared" ca="1" si="137"/>
        <v>2</v>
      </c>
      <c r="AC92" s="41" t="str">
        <f t="shared" ca="1" si="110"/>
        <v/>
      </c>
      <c r="AE92" s="44" t="str">
        <f t="shared" ca="1" si="111"/>
        <v/>
      </c>
      <c r="AF92" s="44" t="str">
        <f t="shared" ca="1" si="112"/>
        <v/>
      </c>
      <c r="AG92" s="44" t="str">
        <f t="shared" ca="1" si="113"/>
        <v/>
      </c>
      <c r="AH92" s="41">
        <f t="shared" ca="1" si="138"/>
        <v>4</v>
      </c>
      <c r="AI92" s="41" t="str">
        <f t="shared" ca="1" si="114"/>
        <v/>
      </c>
      <c r="AK92" s="44" t="str">
        <f t="shared" ca="1" si="115"/>
        <v/>
      </c>
      <c r="AL92" s="44" t="str">
        <f t="shared" ca="1" si="116"/>
        <v/>
      </c>
      <c r="AM92" s="44" t="str">
        <f t="shared" ca="1" si="117"/>
        <v/>
      </c>
      <c r="AN92" s="41">
        <f t="shared" ca="1" si="139"/>
        <v>3</v>
      </c>
      <c r="AO92" s="41" t="str">
        <f t="shared" ca="1" si="118"/>
        <v/>
      </c>
      <c r="AQ92" s="44" t="str">
        <f t="shared" ca="1" si="119"/>
        <v/>
      </c>
      <c r="AR92" s="44" t="str">
        <f t="shared" ca="1" si="120"/>
        <v/>
      </c>
      <c r="AS92" s="44" t="str">
        <f t="shared" ca="1" si="121"/>
        <v/>
      </c>
      <c r="AT92" s="41">
        <f t="shared" ca="1" si="140"/>
        <v>4</v>
      </c>
      <c r="AU92" s="41" t="str">
        <f t="shared" ca="1" si="122"/>
        <v/>
      </c>
      <c r="AW92" s="44" t="str">
        <f t="shared" ca="1" si="123"/>
        <v/>
      </c>
      <c r="AX92" s="44" t="str">
        <f t="shared" ca="1" si="124"/>
        <v/>
      </c>
      <c r="AY92" s="44" t="str">
        <f t="shared" ca="1" si="125"/>
        <v/>
      </c>
      <c r="AZ92" s="41">
        <f t="shared" ca="1" si="141"/>
        <v>2</v>
      </c>
      <c r="BA92" s="41" t="str">
        <f t="shared" ca="1" si="126"/>
        <v/>
      </c>
      <c r="BC92" s="44" t="str">
        <f t="shared" ca="1" si="127"/>
        <v/>
      </c>
      <c r="BD92" s="44" t="str">
        <f t="shared" ca="1" si="128"/>
        <v/>
      </c>
      <c r="BE92" s="44" t="str">
        <f t="shared" ca="1" si="129"/>
        <v/>
      </c>
      <c r="BF92" s="41">
        <f t="shared" ca="1" si="142"/>
        <v>3</v>
      </c>
      <c r="BG92" s="41" t="str">
        <f t="shared" ca="1" si="130"/>
        <v/>
      </c>
      <c r="BI92" s="44" t="str">
        <f t="shared" ca="1" si="131"/>
        <v/>
      </c>
      <c r="BJ92" s="44" t="str">
        <f t="shared" ca="1" si="132"/>
        <v/>
      </c>
      <c r="BK92" s="44" t="str">
        <f t="shared" ca="1" si="133"/>
        <v/>
      </c>
    </row>
    <row r="93" spans="1:63" ht="18.75" customHeight="1">
      <c r="A93" s="41" t="str">
        <f t="shared" ca="1" si="143"/>
        <v/>
      </c>
      <c r="B93" s="41" t="str">
        <f t="shared" ca="1" si="145"/>
        <v/>
      </c>
      <c r="C93" s="51" t="str">
        <f t="shared" ca="1" si="144"/>
        <v/>
      </c>
      <c r="D93" s="52" t="str">
        <f t="array" aca="1" ref="D93" ca="1">IFERROR(INDEX(Organisme,MATCH(0,COUNTIF($D$18:D92,Organisme),0)),"")</f>
        <v/>
      </c>
      <c r="E93" s="41">
        <f t="shared" ca="1" si="146"/>
        <v>11</v>
      </c>
      <c r="I93" s="41">
        <v>92</v>
      </c>
      <c r="J93" s="41">
        <f t="shared" ca="1" si="134"/>
        <v>4</v>
      </c>
      <c r="K93" s="41" t="str">
        <f t="shared" ca="1" si="98"/>
        <v/>
      </c>
      <c r="M93" s="44" t="str">
        <f t="shared" ca="1" si="99"/>
        <v/>
      </c>
      <c r="N93" s="44" t="str">
        <f t="shared" ca="1" si="100"/>
        <v/>
      </c>
      <c r="O93" s="44" t="str">
        <f t="shared" ca="1" si="101"/>
        <v/>
      </c>
      <c r="P93" s="41">
        <f t="shared" ca="1" si="135"/>
        <v>2</v>
      </c>
      <c r="Q93" s="41" t="str">
        <f t="shared" ca="1" si="102"/>
        <v/>
      </c>
      <c r="S93" s="44" t="str">
        <f t="shared" ca="1" si="103"/>
        <v/>
      </c>
      <c r="T93" s="44" t="str">
        <f t="shared" ca="1" si="104"/>
        <v/>
      </c>
      <c r="U93" s="44" t="str">
        <f t="shared" ca="1" si="105"/>
        <v/>
      </c>
      <c r="V93" s="41">
        <f t="shared" ca="1" si="136"/>
        <v>2</v>
      </c>
      <c r="W93" s="41" t="str">
        <f t="shared" ca="1" si="106"/>
        <v/>
      </c>
      <c r="Y93" s="44" t="str">
        <f t="shared" ca="1" si="107"/>
        <v/>
      </c>
      <c r="Z93" s="44" t="str">
        <f t="shared" ca="1" si="108"/>
        <v/>
      </c>
      <c r="AA93" s="44" t="str">
        <f t="shared" ca="1" si="109"/>
        <v/>
      </c>
      <c r="AB93" s="41">
        <f t="shared" ca="1" si="137"/>
        <v>2</v>
      </c>
      <c r="AC93" s="41" t="str">
        <f t="shared" ca="1" si="110"/>
        <v/>
      </c>
      <c r="AE93" s="44" t="str">
        <f t="shared" ca="1" si="111"/>
        <v/>
      </c>
      <c r="AF93" s="44" t="str">
        <f t="shared" ca="1" si="112"/>
        <v/>
      </c>
      <c r="AG93" s="44" t="str">
        <f t="shared" ca="1" si="113"/>
        <v/>
      </c>
      <c r="AH93" s="41">
        <f t="shared" ca="1" si="138"/>
        <v>4</v>
      </c>
      <c r="AI93" s="41" t="str">
        <f t="shared" ca="1" si="114"/>
        <v/>
      </c>
      <c r="AK93" s="44" t="str">
        <f t="shared" ca="1" si="115"/>
        <v/>
      </c>
      <c r="AL93" s="44" t="str">
        <f t="shared" ca="1" si="116"/>
        <v/>
      </c>
      <c r="AM93" s="44" t="str">
        <f t="shared" ca="1" si="117"/>
        <v/>
      </c>
      <c r="AN93" s="41">
        <f t="shared" ca="1" si="139"/>
        <v>3</v>
      </c>
      <c r="AO93" s="41" t="str">
        <f t="shared" ca="1" si="118"/>
        <v/>
      </c>
      <c r="AQ93" s="44" t="str">
        <f t="shared" ca="1" si="119"/>
        <v/>
      </c>
      <c r="AR93" s="44" t="str">
        <f t="shared" ca="1" si="120"/>
        <v/>
      </c>
      <c r="AS93" s="44" t="str">
        <f t="shared" ca="1" si="121"/>
        <v/>
      </c>
      <c r="AT93" s="41">
        <f t="shared" ca="1" si="140"/>
        <v>4</v>
      </c>
      <c r="AU93" s="41" t="str">
        <f t="shared" ca="1" si="122"/>
        <v/>
      </c>
      <c r="AW93" s="44" t="str">
        <f t="shared" ca="1" si="123"/>
        <v/>
      </c>
      <c r="AX93" s="44" t="str">
        <f t="shared" ca="1" si="124"/>
        <v/>
      </c>
      <c r="AY93" s="44" t="str">
        <f t="shared" ca="1" si="125"/>
        <v/>
      </c>
      <c r="AZ93" s="41">
        <f t="shared" ca="1" si="141"/>
        <v>2</v>
      </c>
      <c r="BA93" s="41" t="str">
        <f t="shared" ca="1" si="126"/>
        <v/>
      </c>
      <c r="BC93" s="44" t="str">
        <f t="shared" ca="1" si="127"/>
        <v/>
      </c>
      <c r="BD93" s="44" t="str">
        <f t="shared" ca="1" si="128"/>
        <v/>
      </c>
      <c r="BE93" s="44" t="str">
        <f t="shared" ca="1" si="129"/>
        <v/>
      </c>
      <c r="BF93" s="41">
        <f t="shared" ca="1" si="142"/>
        <v>3</v>
      </c>
      <c r="BG93" s="41" t="str">
        <f t="shared" ca="1" si="130"/>
        <v/>
      </c>
      <c r="BI93" s="44" t="str">
        <f t="shared" ca="1" si="131"/>
        <v/>
      </c>
      <c r="BJ93" s="44" t="str">
        <f t="shared" ca="1" si="132"/>
        <v/>
      </c>
      <c r="BK93" s="44" t="str">
        <f t="shared" ca="1" si="133"/>
        <v/>
      </c>
    </row>
    <row r="94" spans="1:63" ht="18.75" customHeight="1">
      <c r="A94" s="41" t="str">
        <f t="shared" ca="1" si="143"/>
        <v/>
      </c>
      <c r="B94" s="41" t="str">
        <f t="shared" ca="1" si="145"/>
        <v/>
      </c>
      <c r="C94" s="51" t="str">
        <f t="shared" ca="1" si="144"/>
        <v/>
      </c>
      <c r="D94" s="52" t="str">
        <f t="array" aca="1" ref="D94" ca="1">IFERROR(INDEX(Organisme,MATCH(0,COUNTIF($D$18:D93,Organisme),0)),"")</f>
        <v/>
      </c>
      <c r="E94" s="41">
        <f t="shared" ca="1" si="146"/>
        <v>11</v>
      </c>
      <c r="I94" s="41">
        <v>93</v>
      </c>
      <c r="J94" s="41">
        <f t="shared" ca="1" si="134"/>
        <v>4</v>
      </c>
      <c r="K94" s="41" t="str">
        <f t="shared" ca="1" si="98"/>
        <v/>
      </c>
      <c r="M94" s="44" t="str">
        <f t="shared" ca="1" si="99"/>
        <v/>
      </c>
      <c r="N94" s="44" t="str">
        <f t="shared" ca="1" si="100"/>
        <v/>
      </c>
      <c r="O94" s="44" t="str">
        <f t="shared" ca="1" si="101"/>
        <v/>
      </c>
      <c r="P94" s="41">
        <f t="shared" ca="1" si="135"/>
        <v>2</v>
      </c>
      <c r="Q94" s="41" t="str">
        <f t="shared" ca="1" si="102"/>
        <v/>
      </c>
      <c r="S94" s="44" t="str">
        <f t="shared" ca="1" si="103"/>
        <v/>
      </c>
      <c r="T94" s="44" t="str">
        <f t="shared" ca="1" si="104"/>
        <v/>
      </c>
      <c r="U94" s="44" t="str">
        <f t="shared" ca="1" si="105"/>
        <v/>
      </c>
      <c r="V94" s="41">
        <f t="shared" ca="1" si="136"/>
        <v>2</v>
      </c>
      <c r="W94" s="41" t="str">
        <f t="shared" ca="1" si="106"/>
        <v/>
      </c>
      <c r="Y94" s="44" t="str">
        <f t="shared" ca="1" si="107"/>
        <v/>
      </c>
      <c r="Z94" s="44" t="str">
        <f t="shared" ca="1" si="108"/>
        <v/>
      </c>
      <c r="AA94" s="44" t="str">
        <f t="shared" ca="1" si="109"/>
        <v/>
      </c>
      <c r="AB94" s="41">
        <f t="shared" ca="1" si="137"/>
        <v>2</v>
      </c>
      <c r="AC94" s="41" t="str">
        <f t="shared" ca="1" si="110"/>
        <v/>
      </c>
      <c r="AE94" s="44" t="str">
        <f t="shared" ca="1" si="111"/>
        <v/>
      </c>
      <c r="AF94" s="44" t="str">
        <f t="shared" ca="1" si="112"/>
        <v/>
      </c>
      <c r="AG94" s="44" t="str">
        <f t="shared" ca="1" si="113"/>
        <v/>
      </c>
      <c r="AH94" s="41">
        <f t="shared" ca="1" si="138"/>
        <v>4</v>
      </c>
      <c r="AI94" s="41" t="str">
        <f t="shared" ca="1" si="114"/>
        <v/>
      </c>
      <c r="AK94" s="44" t="str">
        <f t="shared" ca="1" si="115"/>
        <v/>
      </c>
      <c r="AL94" s="44" t="str">
        <f t="shared" ca="1" si="116"/>
        <v/>
      </c>
      <c r="AM94" s="44" t="str">
        <f t="shared" ca="1" si="117"/>
        <v/>
      </c>
      <c r="AN94" s="41">
        <f t="shared" ca="1" si="139"/>
        <v>3</v>
      </c>
      <c r="AO94" s="41" t="str">
        <f t="shared" ca="1" si="118"/>
        <v/>
      </c>
      <c r="AQ94" s="44" t="str">
        <f t="shared" ca="1" si="119"/>
        <v/>
      </c>
      <c r="AR94" s="44" t="str">
        <f t="shared" ca="1" si="120"/>
        <v/>
      </c>
      <c r="AS94" s="44" t="str">
        <f t="shared" ca="1" si="121"/>
        <v/>
      </c>
      <c r="AT94" s="41">
        <f t="shared" ca="1" si="140"/>
        <v>4</v>
      </c>
      <c r="AU94" s="41" t="str">
        <f t="shared" ca="1" si="122"/>
        <v/>
      </c>
      <c r="AW94" s="44" t="str">
        <f t="shared" ca="1" si="123"/>
        <v/>
      </c>
      <c r="AX94" s="44" t="str">
        <f t="shared" ca="1" si="124"/>
        <v/>
      </c>
      <c r="AY94" s="44" t="str">
        <f t="shared" ca="1" si="125"/>
        <v/>
      </c>
      <c r="AZ94" s="41">
        <f t="shared" ca="1" si="141"/>
        <v>2</v>
      </c>
      <c r="BA94" s="41" t="str">
        <f t="shared" ca="1" si="126"/>
        <v/>
      </c>
      <c r="BC94" s="44" t="str">
        <f t="shared" ca="1" si="127"/>
        <v/>
      </c>
      <c r="BD94" s="44" t="str">
        <f t="shared" ca="1" si="128"/>
        <v/>
      </c>
      <c r="BE94" s="44" t="str">
        <f t="shared" ca="1" si="129"/>
        <v/>
      </c>
      <c r="BF94" s="41">
        <f t="shared" ca="1" si="142"/>
        <v>3</v>
      </c>
      <c r="BG94" s="41" t="str">
        <f t="shared" ca="1" si="130"/>
        <v/>
      </c>
      <c r="BI94" s="44" t="str">
        <f t="shared" ca="1" si="131"/>
        <v/>
      </c>
      <c r="BJ94" s="44" t="str">
        <f t="shared" ca="1" si="132"/>
        <v/>
      </c>
      <c r="BK94" s="44" t="str">
        <f t="shared" ca="1" si="133"/>
        <v/>
      </c>
    </row>
    <row r="95" spans="1:63" ht="18.75" customHeight="1">
      <c r="A95" s="41" t="str">
        <f t="shared" ca="1" si="143"/>
        <v/>
      </c>
      <c r="B95" s="41" t="str">
        <f t="shared" ca="1" si="145"/>
        <v/>
      </c>
      <c r="C95" s="51" t="str">
        <f t="shared" ca="1" si="144"/>
        <v/>
      </c>
      <c r="D95" s="52" t="str">
        <f t="array" aca="1" ref="D95" ca="1">IFERROR(INDEX(Organisme,MATCH(0,COUNTIF($D$18:D94,Organisme),0)),"")</f>
        <v/>
      </c>
      <c r="E95" s="41">
        <f t="shared" ca="1" si="146"/>
        <v>11</v>
      </c>
      <c r="I95" s="41">
        <v>94</v>
      </c>
      <c r="J95" s="41">
        <f t="shared" ca="1" si="134"/>
        <v>4</v>
      </c>
      <c r="K95" s="41" t="str">
        <f t="shared" ca="1" si="98"/>
        <v/>
      </c>
      <c r="M95" s="44" t="str">
        <f t="shared" ca="1" si="99"/>
        <v/>
      </c>
      <c r="N95" s="44" t="str">
        <f t="shared" ca="1" si="100"/>
        <v/>
      </c>
      <c r="O95" s="44" t="str">
        <f t="shared" ca="1" si="101"/>
        <v/>
      </c>
      <c r="P95" s="41">
        <f t="shared" ca="1" si="135"/>
        <v>2</v>
      </c>
      <c r="Q95" s="41" t="str">
        <f t="shared" ca="1" si="102"/>
        <v/>
      </c>
      <c r="S95" s="44" t="str">
        <f t="shared" ca="1" si="103"/>
        <v/>
      </c>
      <c r="T95" s="44" t="str">
        <f t="shared" ca="1" si="104"/>
        <v/>
      </c>
      <c r="U95" s="44" t="str">
        <f t="shared" ca="1" si="105"/>
        <v/>
      </c>
      <c r="V95" s="41">
        <f t="shared" ca="1" si="136"/>
        <v>2</v>
      </c>
      <c r="W95" s="41" t="str">
        <f t="shared" ca="1" si="106"/>
        <v/>
      </c>
      <c r="Y95" s="44" t="str">
        <f t="shared" ca="1" si="107"/>
        <v/>
      </c>
      <c r="Z95" s="44" t="str">
        <f t="shared" ca="1" si="108"/>
        <v/>
      </c>
      <c r="AA95" s="44" t="str">
        <f t="shared" ca="1" si="109"/>
        <v/>
      </c>
      <c r="AB95" s="41">
        <f t="shared" ca="1" si="137"/>
        <v>2</v>
      </c>
      <c r="AC95" s="41" t="str">
        <f t="shared" ca="1" si="110"/>
        <v/>
      </c>
      <c r="AE95" s="44" t="str">
        <f t="shared" ca="1" si="111"/>
        <v/>
      </c>
      <c r="AF95" s="44" t="str">
        <f t="shared" ca="1" si="112"/>
        <v/>
      </c>
      <c r="AG95" s="44" t="str">
        <f t="shared" ca="1" si="113"/>
        <v/>
      </c>
      <c r="AH95" s="41">
        <f t="shared" ca="1" si="138"/>
        <v>4</v>
      </c>
      <c r="AI95" s="41" t="str">
        <f t="shared" ca="1" si="114"/>
        <v/>
      </c>
      <c r="AK95" s="44" t="str">
        <f t="shared" ca="1" si="115"/>
        <v/>
      </c>
      <c r="AL95" s="44" t="str">
        <f t="shared" ca="1" si="116"/>
        <v/>
      </c>
      <c r="AM95" s="44" t="str">
        <f t="shared" ca="1" si="117"/>
        <v/>
      </c>
      <c r="AN95" s="41">
        <f t="shared" ca="1" si="139"/>
        <v>3</v>
      </c>
      <c r="AO95" s="41" t="str">
        <f t="shared" ca="1" si="118"/>
        <v/>
      </c>
      <c r="AQ95" s="44" t="str">
        <f t="shared" ca="1" si="119"/>
        <v/>
      </c>
      <c r="AR95" s="44" t="str">
        <f t="shared" ca="1" si="120"/>
        <v/>
      </c>
      <c r="AS95" s="44" t="str">
        <f t="shared" ca="1" si="121"/>
        <v/>
      </c>
      <c r="AT95" s="41">
        <f t="shared" ca="1" si="140"/>
        <v>4</v>
      </c>
      <c r="AU95" s="41" t="str">
        <f t="shared" ca="1" si="122"/>
        <v/>
      </c>
      <c r="AW95" s="44" t="str">
        <f t="shared" ca="1" si="123"/>
        <v/>
      </c>
      <c r="AX95" s="44" t="str">
        <f t="shared" ca="1" si="124"/>
        <v/>
      </c>
      <c r="AY95" s="44" t="str">
        <f t="shared" ca="1" si="125"/>
        <v/>
      </c>
      <c r="AZ95" s="41">
        <f t="shared" ca="1" si="141"/>
        <v>2</v>
      </c>
      <c r="BA95" s="41" t="str">
        <f t="shared" ca="1" si="126"/>
        <v/>
      </c>
      <c r="BC95" s="44" t="str">
        <f t="shared" ca="1" si="127"/>
        <v/>
      </c>
      <c r="BD95" s="44" t="str">
        <f t="shared" ca="1" si="128"/>
        <v/>
      </c>
      <c r="BE95" s="44" t="str">
        <f t="shared" ca="1" si="129"/>
        <v/>
      </c>
      <c r="BF95" s="41">
        <f t="shared" ca="1" si="142"/>
        <v>3</v>
      </c>
      <c r="BG95" s="41" t="str">
        <f t="shared" ca="1" si="130"/>
        <v/>
      </c>
      <c r="BI95" s="44" t="str">
        <f t="shared" ca="1" si="131"/>
        <v/>
      </c>
      <c r="BJ95" s="44" t="str">
        <f t="shared" ca="1" si="132"/>
        <v/>
      </c>
      <c r="BK95" s="44" t="str">
        <f t="shared" ca="1" si="133"/>
        <v/>
      </c>
    </row>
    <row r="96" spans="1:63" ht="18.75" customHeight="1">
      <c r="A96" s="41" t="str">
        <f t="shared" ca="1" si="143"/>
        <v/>
      </c>
      <c r="B96" s="41" t="str">
        <f t="shared" ca="1" si="145"/>
        <v/>
      </c>
      <c r="C96" s="51" t="str">
        <f t="shared" ca="1" si="144"/>
        <v/>
      </c>
      <c r="D96" s="52" t="str">
        <f t="array" aca="1" ref="D96" ca="1">IFERROR(INDEX(Organisme,MATCH(0,COUNTIF($D$18:D95,Organisme),0)),"")</f>
        <v/>
      </c>
      <c r="E96" s="41">
        <f t="shared" ca="1" si="146"/>
        <v>11</v>
      </c>
      <c r="I96" s="41">
        <v>95</v>
      </c>
      <c r="J96" s="41">
        <f t="shared" ca="1" si="134"/>
        <v>4</v>
      </c>
      <c r="K96" s="41" t="str">
        <f t="shared" ca="1" si="98"/>
        <v/>
      </c>
      <c r="M96" s="44" t="str">
        <f t="shared" ca="1" si="99"/>
        <v/>
      </c>
      <c r="N96" s="44" t="str">
        <f t="shared" ca="1" si="100"/>
        <v/>
      </c>
      <c r="O96" s="44" t="str">
        <f t="shared" ca="1" si="101"/>
        <v/>
      </c>
      <c r="P96" s="41">
        <f t="shared" ca="1" si="135"/>
        <v>2</v>
      </c>
      <c r="Q96" s="41" t="str">
        <f t="shared" ca="1" si="102"/>
        <v/>
      </c>
      <c r="S96" s="44" t="str">
        <f t="shared" ca="1" si="103"/>
        <v/>
      </c>
      <c r="T96" s="44" t="str">
        <f t="shared" ca="1" si="104"/>
        <v/>
      </c>
      <c r="U96" s="44" t="str">
        <f t="shared" ca="1" si="105"/>
        <v/>
      </c>
      <c r="V96" s="41">
        <f t="shared" ca="1" si="136"/>
        <v>2</v>
      </c>
      <c r="W96" s="41" t="str">
        <f t="shared" ca="1" si="106"/>
        <v/>
      </c>
      <c r="Y96" s="44" t="str">
        <f t="shared" ca="1" si="107"/>
        <v/>
      </c>
      <c r="Z96" s="44" t="str">
        <f t="shared" ca="1" si="108"/>
        <v/>
      </c>
      <c r="AA96" s="44" t="str">
        <f t="shared" ca="1" si="109"/>
        <v/>
      </c>
      <c r="AB96" s="41">
        <f t="shared" ca="1" si="137"/>
        <v>2</v>
      </c>
      <c r="AC96" s="41" t="str">
        <f t="shared" ca="1" si="110"/>
        <v/>
      </c>
      <c r="AE96" s="44" t="str">
        <f t="shared" ca="1" si="111"/>
        <v/>
      </c>
      <c r="AF96" s="44" t="str">
        <f t="shared" ca="1" si="112"/>
        <v/>
      </c>
      <c r="AG96" s="44" t="str">
        <f t="shared" ca="1" si="113"/>
        <v/>
      </c>
      <c r="AH96" s="41">
        <f t="shared" ca="1" si="138"/>
        <v>4</v>
      </c>
      <c r="AI96" s="41" t="str">
        <f t="shared" ca="1" si="114"/>
        <v/>
      </c>
      <c r="AK96" s="44" t="str">
        <f t="shared" ca="1" si="115"/>
        <v/>
      </c>
      <c r="AL96" s="44" t="str">
        <f t="shared" ca="1" si="116"/>
        <v/>
      </c>
      <c r="AM96" s="44" t="str">
        <f t="shared" ca="1" si="117"/>
        <v/>
      </c>
      <c r="AN96" s="41">
        <f t="shared" ca="1" si="139"/>
        <v>3</v>
      </c>
      <c r="AO96" s="41" t="str">
        <f t="shared" ca="1" si="118"/>
        <v/>
      </c>
      <c r="AQ96" s="44" t="str">
        <f t="shared" ca="1" si="119"/>
        <v/>
      </c>
      <c r="AR96" s="44" t="str">
        <f t="shared" ca="1" si="120"/>
        <v/>
      </c>
      <c r="AS96" s="44" t="str">
        <f t="shared" ca="1" si="121"/>
        <v/>
      </c>
      <c r="AT96" s="41">
        <f t="shared" ca="1" si="140"/>
        <v>4</v>
      </c>
      <c r="AU96" s="41" t="str">
        <f t="shared" ca="1" si="122"/>
        <v/>
      </c>
      <c r="AW96" s="44" t="str">
        <f t="shared" ca="1" si="123"/>
        <v/>
      </c>
      <c r="AX96" s="44" t="str">
        <f t="shared" ca="1" si="124"/>
        <v/>
      </c>
      <c r="AY96" s="44" t="str">
        <f t="shared" ca="1" si="125"/>
        <v/>
      </c>
      <c r="AZ96" s="41">
        <f t="shared" ca="1" si="141"/>
        <v>2</v>
      </c>
      <c r="BA96" s="41" t="str">
        <f t="shared" ca="1" si="126"/>
        <v/>
      </c>
      <c r="BC96" s="44" t="str">
        <f t="shared" ca="1" si="127"/>
        <v/>
      </c>
      <c r="BD96" s="44" t="str">
        <f t="shared" ca="1" si="128"/>
        <v/>
      </c>
      <c r="BE96" s="44" t="str">
        <f t="shared" ca="1" si="129"/>
        <v/>
      </c>
      <c r="BF96" s="41">
        <f t="shared" ca="1" si="142"/>
        <v>3</v>
      </c>
      <c r="BG96" s="41" t="str">
        <f t="shared" ca="1" si="130"/>
        <v/>
      </c>
      <c r="BI96" s="44" t="str">
        <f t="shared" ca="1" si="131"/>
        <v/>
      </c>
      <c r="BJ96" s="44" t="str">
        <f t="shared" ca="1" si="132"/>
        <v/>
      </c>
      <c r="BK96" s="44" t="str">
        <f t="shared" ca="1" si="133"/>
        <v/>
      </c>
    </row>
    <row r="97" spans="1:63" ht="18.75" customHeight="1">
      <c r="A97" s="41" t="str">
        <f t="shared" ca="1" si="143"/>
        <v/>
      </c>
      <c r="B97" s="41" t="str">
        <f t="shared" ca="1" si="145"/>
        <v/>
      </c>
      <c r="C97" s="51" t="str">
        <f t="shared" ca="1" si="144"/>
        <v/>
      </c>
      <c r="D97" s="52" t="str">
        <f t="array" aca="1" ref="D97" ca="1">IFERROR(INDEX(Organisme,MATCH(0,COUNTIF($D$18:D96,Organisme),0)),"")</f>
        <v/>
      </c>
      <c r="E97" s="41">
        <f t="shared" ca="1" si="146"/>
        <v>11</v>
      </c>
      <c r="I97" s="41">
        <v>96</v>
      </c>
      <c r="J97" s="41">
        <f t="shared" ca="1" si="134"/>
        <v>4</v>
      </c>
      <c r="K97" s="41" t="str">
        <f t="shared" ca="1" si="98"/>
        <v/>
      </c>
      <c r="M97" s="44" t="str">
        <f t="shared" ca="1" si="99"/>
        <v/>
      </c>
      <c r="N97" s="44" t="str">
        <f t="shared" ca="1" si="100"/>
        <v/>
      </c>
      <c r="O97" s="44" t="str">
        <f t="shared" ca="1" si="101"/>
        <v/>
      </c>
      <c r="P97" s="41">
        <f t="shared" ca="1" si="135"/>
        <v>2</v>
      </c>
      <c r="Q97" s="41" t="str">
        <f t="shared" ca="1" si="102"/>
        <v/>
      </c>
      <c r="S97" s="44" t="str">
        <f t="shared" ca="1" si="103"/>
        <v/>
      </c>
      <c r="T97" s="44" t="str">
        <f t="shared" ca="1" si="104"/>
        <v/>
      </c>
      <c r="U97" s="44" t="str">
        <f t="shared" ca="1" si="105"/>
        <v/>
      </c>
      <c r="V97" s="41">
        <f t="shared" ca="1" si="136"/>
        <v>2</v>
      </c>
      <c r="W97" s="41" t="str">
        <f t="shared" ca="1" si="106"/>
        <v/>
      </c>
      <c r="Y97" s="44" t="str">
        <f t="shared" ca="1" si="107"/>
        <v/>
      </c>
      <c r="Z97" s="44" t="str">
        <f t="shared" ca="1" si="108"/>
        <v/>
      </c>
      <c r="AA97" s="44" t="str">
        <f t="shared" ca="1" si="109"/>
        <v/>
      </c>
      <c r="AB97" s="41">
        <f t="shared" ca="1" si="137"/>
        <v>2</v>
      </c>
      <c r="AC97" s="41" t="str">
        <f t="shared" ca="1" si="110"/>
        <v/>
      </c>
      <c r="AE97" s="44" t="str">
        <f t="shared" ca="1" si="111"/>
        <v/>
      </c>
      <c r="AF97" s="44" t="str">
        <f t="shared" ca="1" si="112"/>
        <v/>
      </c>
      <c r="AG97" s="44" t="str">
        <f t="shared" ca="1" si="113"/>
        <v/>
      </c>
      <c r="AH97" s="41">
        <f t="shared" ca="1" si="138"/>
        <v>4</v>
      </c>
      <c r="AI97" s="41" t="str">
        <f t="shared" ca="1" si="114"/>
        <v/>
      </c>
      <c r="AK97" s="44" t="str">
        <f t="shared" ca="1" si="115"/>
        <v/>
      </c>
      <c r="AL97" s="44" t="str">
        <f t="shared" ca="1" si="116"/>
        <v/>
      </c>
      <c r="AM97" s="44" t="str">
        <f t="shared" ca="1" si="117"/>
        <v/>
      </c>
      <c r="AN97" s="41">
        <f t="shared" ca="1" si="139"/>
        <v>3</v>
      </c>
      <c r="AO97" s="41" t="str">
        <f t="shared" ca="1" si="118"/>
        <v/>
      </c>
      <c r="AQ97" s="44" t="str">
        <f t="shared" ca="1" si="119"/>
        <v/>
      </c>
      <c r="AR97" s="44" t="str">
        <f t="shared" ca="1" si="120"/>
        <v/>
      </c>
      <c r="AS97" s="44" t="str">
        <f t="shared" ca="1" si="121"/>
        <v/>
      </c>
      <c r="AT97" s="41">
        <f t="shared" ca="1" si="140"/>
        <v>4</v>
      </c>
      <c r="AU97" s="41" t="str">
        <f t="shared" ca="1" si="122"/>
        <v/>
      </c>
      <c r="AW97" s="44" t="str">
        <f t="shared" ca="1" si="123"/>
        <v/>
      </c>
      <c r="AX97" s="44" t="str">
        <f t="shared" ca="1" si="124"/>
        <v/>
      </c>
      <c r="AY97" s="44" t="str">
        <f t="shared" ca="1" si="125"/>
        <v/>
      </c>
      <c r="AZ97" s="41">
        <f t="shared" ca="1" si="141"/>
        <v>2</v>
      </c>
      <c r="BA97" s="41" t="str">
        <f t="shared" ca="1" si="126"/>
        <v/>
      </c>
      <c r="BC97" s="44" t="str">
        <f t="shared" ca="1" si="127"/>
        <v/>
      </c>
      <c r="BD97" s="44" t="str">
        <f t="shared" ca="1" si="128"/>
        <v/>
      </c>
      <c r="BE97" s="44" t="str">
        <f t="shared" ca="1" si="129"/>
        <v/>
      </c>
      <c r="BF97" s="41">
        <f t="shared" ca="1" si="142"/>
        <v>3</v>
      </c>
      <c r="BG97" s="41" t="str">
        <f t="shared" ca="1" si="130"/>
        <v/>
      </c>
      <c r="BI97" s="44" t="str">
        <f t="shared" ca="1" si="131"/>
        <v/>
      </c>
      <c r="BJ97" s="44" t="str">
        <f t="shared" ca="1" si="132"/>
        <v/>
      </c>
      <c r="BK97" s="44" t="str">
        <f t="shared" ca="1" si="133"/>
        <v/>
      </c>
    </row>
    <row r="98" spans="1:63" ht="18.75" customHeight="1">
      <c r="A98" s="41" t="str">
        <f t="shared" ca="1" si="143"/>
        <v/>
      </c>
      <c r="B98" s="41" t="str">
        <f t="shared" ca="1" si="145"/>
        <v/>
      </c>
      <c r="C98" s="51" t="str">
        <f t="shared" ca="1" si="144"/>
        <v/>
      </c>
      <c r="D98" s="52" t="str">
        <f t="array" aca="1" ref="D98" ca="1">IFERROR(INDEX(Organisme,MATCH(0,COUNTIF($D$18:D97,Organisme),0)),"")</f>
        <v/>
      </c>
      <c r="E98" s="41">
        <f t="shared" ca="1" si="146"/>
        <v>11</v>
      </c>
      <c r="I98" s="41">
        <v>97</v>
      </c>
      <c r="J98" s="41">
        <f t="shared" ca="1" si="134"/>
        <v>4</v>
      </c>
      <c r="K98" s="41" t="str">
        <f t="shared" ref="K98:K129" ca="1" si="147">IF(ISERROR(IF(College=K$1,CONCATENATE(civilite," ",Prenom," ",Nom),"")),"",IF(College=K$1,CONCATENATE(civilite," ",Prenom," ",Nom),""))</f>
        <v/>
      </c>
      <c r="M98" s="44" t="str">
        <f t="shared" ref="M98:M129" ca="1" si="148">IF(ISERROR(IF(College=K$1,CONCATENATE(Telephone1,CHAR(255),Telephone2),"")),"",IF(College=K$1,CONCATENATE(Telephone1,IF(Telephone2=""," ",CHAR(10)),Telephone2),""))</f>
        <v/>
      </c>
      <c r="N98" s="44" t="str">
        <f t="shared" ref="N98:N129" ca="1" si="149">IF(ISERROR(IF(College=K$1,CONCATENATE(Email1,CHAR(10),Email2),"")),"",IF(College=K$1,CONCATENATE(Email1,IF(Email2=""," ",CHAR(10)),Email2),""))</f>
        <v/>
      </c>
      <c r="O98" s="44" t="str">
        <f t="shared" ref="O98:O129" ca="1" si="150">IF(ISERROR(IF(College=K$1,CONCATENATE(Adresse1,CHAR(10),Adresse2),"")),"",IF(College=K$1,CONCATENATE(Adresse1,IF(Adresse2=""," ",CHAR(10)),Adresse2,CHAR(10),CodePostal," ",Ville),""))</f>
        <v/>
      </c>
      <c r="P98" s="41">
        <f t="shared" ca="1" si="135"/>
        <v>2</v>
      </c>
      <c r="Q98" s="41" t="str">
        <f t="shared" ref="Q98:Q129" ca="1" si="151">IF(ISERROR(IF(College=Q$1,CONCATENATE(civilite," ",Prenom," ",Nom),"")),"",IF(College=Q$1,CONCATENATE(civilite," ",Prenom," ",Nom),""))</f>
        <v/>
      </c>
      <c r="S98" s="44" t="str">
        <f t="shared" ref="S98:S129" ca="1" si="152">IF(ISERROR(IF(College=Q$1,CONCATENATE(Telephone1,CHAR(255),Telephone2),"")),"",IF(College=Q$1,CONCATENATE(Telephone1,IF(Telephone2=""," ",CHAR(10)),Telephone2),""))</f>
        <v/>
      </c>
      <c r="T98" s="44" t="str">
        <f t="shared" ref="T98:T129" ca="1" si="153">IF(ISERROR(IF(College=Q$1,CONCATENATE(Email1,CHAR(10),Email2),"")),"",IF(College=Q$1,CONCATENATE(Email1,IF(Email2=""," ",CHAR(10)),Email2),""))</f>
        <v/>
      </c>
      <c r="U98" s="44" t="str">
        <f t="shared" ref="U98:U129" ca="1" si="154">IF(ISERROR(IF(College=Q$1,CONCATENATE(Adresse1,CHAR(10),Adresse2),"")),"",IF(College=Q$1,CONCATENATE(Adresse1,IF(Adresse2=""," ",CHAR(10)),Adresse2,CHAR(10),CodePostal," ",Ville),""))</f>
        <v/>
      </c>
      <c r="V98" s="41">
        <f t="shared" ca="1" si="136"/>
        <v>2</v>
      </c>
      <c r="W98" s="41" t="str">
        <f t="shared" ref="W98:W129" ca="1" si="155">IF(ISERROR(IF(College=W$1,CONCATENATE(civilite," ",Prenom," ",Nom),"")),"",IF(College=W$1,CONCATENATE(civilite," ",Prenom," ",Nom),""))</f>
        <v/>
      </c>
      <c r="Y98" s="44" t="str">
        <f t="shared" ref="Y98:Y129" ca="1" si="156">IF(ISERROR(IF(College=W$1,CONCATENATE(Telephone1,CHAR(255),Telephone2),"")),"",IF(College=W$1,CONCATENATE(Telephone1,IF(Telephone2=""," ",CHAR(10)),Telephone2),""))</f>
        <v/>
      </c>
      <c r="Z98" s="44" t="str">
        <f t="shared" ref="Z98:Z129" ca="1" si="157">IF(ISERROR(IF(College=W$1,CONCATENATE(Email1,CHAR(10),Email2),"")),"",IF(College=W$1,CONCATENATE(Email1,IF(Email2=""," ",CHAR(10)),Email2),""))</f>
        <v/>
      </c>
      <c r="AA98" s="44" t="str">
        <f t="shared" ref="AA98:AA129" ca="1" si="158">IF(ISERROR(IF(College=W$1,CONCATENATE(Adresse1,CHAR(10),Adresse2),"")),"",IF(College=W$1,CONCATENATE(Adresse1,IF(Adresse2=""," ",CHAR(10)),Adresse2,CHAR(10),CodePostal," ",Ville),""))</f>
        <v/>
      </c>
      <c r="AB98" s="41">
        <f t="shared" ca="1" si="137"/>
        <v>2</v>
      </c>
      <c r="AC98" s="41" t="str">
        <f t="shared" ref="AC98:AC129" ca="1" si="159">IF(ISERROR(IF(College=AC$1,CONCATENATE(civilite," ",Prenom," ",Nom),"")),"",IF(College=AC$1,CONCATENATE(civilite," ",Prenom," ",Nom),""))</f>
        <v/>
      </c>
      <c r="AE98" s="44" t="str">
        <f t="shared" ref="AE98:AE129" ca="1" si="160">IF(ISERROR(IF(College=AC$1,CONCATENATE(Telephone1,CHAR(255),Telephone2),"")),"",IF(College=AC$1,CONCATENATE(Telephone1,IF(Telephone2=""," ",CHAR(10)),Telephone2),""))</f>
        <v/>
      </c>
      <c r="AF98" s="44" t="str">
        <f t="shared" ref="AF98:AF129" ca="1" si="161">IF(ISERROR(IF(College=AC$1,CONCATENATE(Email1,CHAR(10),Email2),"")),"",IF(College=AC$1,CONCATENATE(Email1,IF(Email2=""," ",CHAR(10)),Email2),""))</f>
        <v/>
      </c>
      <c r="AG98" s="44" t="str">
        <f t="shared" ref="AG98:AG129" ca="1" si="162">IF(ISERROR(IF(College=AC$1,CONCATENATE(Adresse1,CHAR(10),Adresse2),"")),"",IF(College=AC$1,CONCATENATE(Adresse1,IF(Adresse2=""," ",CHAR(10)),Adresse2,CHAR(10),CodePostal," ",Ville),""))</f>
        <v/>
      </c>
      <c r="AH98" s="41">
        <f t="shared" ca="1" si="138"/>
        <v>4</v>
      </c>
      <c r="AI98" s="41" t="str">
        <f t="shared" ref="AI98:AI129" ca="1" si="163">IF(ISERROR(IF(College=AI$1,CONCATENATE(civilite," ",Prenom," ",Nom),"")),"",IF(College=AI$1,CONCATENATE(civilite," ",Prenom," ",Nom),""))</f>
        <v/>
      </c>
      <c r="AK98" s="44" t="str">
        <f t="shared" ref="AK98:AK129" ca="1" si="164">IF(ISERROR(IF(College=AI$1,CONCATENATE(Telephone1,CHAR(255),Telephone2),"")),"",IF(College=AI$1,CONCATENATE(Telephone1,IF(Telephone2=""," ",CHAR(10)),Telephone2),""))</f>
        <v/>
      </c>
      <c r="AL98" s="44" t="str">
        <f t="shared" ref="AL98:AL129" ca="1" si="165">IF(ISERROR(IF(College=AI$1,CONCATENATE(Email1,CHAR(10),Email2),"")),"",IF(College=AI$1,CONCATENATE(Email1,IF(Email2=""," ",CHAR(10)),Email2),""))</f>
        <v/>
      </c>
      <c r="AM98" s="44" t="str">
        <f t="shared" ref="AM98:AM129" ca="1" si="166">IF(ISERROR(IF(College=AI$1,CONCATENATE(Adresse1,CHAR(10),Adresse2),"")),"",IF(College=AI$1,CONCATENATE(Adresse1,IF(Adresse2=""," ",CHAR(10)),Adresse2,CHAR(10),CodePostal," ",Ville),""))</f>
        <v/>
      </c>
      <c r="AN98" s="41">
        <f t="shared" ca="1" si="139"/>
        <v>3</v>
      </c>
      <c r="AO98" s="41" t="str">
        <f t="shared" ref="AO98:AO129" ca="1" si="167">IF(ISERROR(IF(College=AO$1,CONCATENATE(civilite," ",Prenom," ",Nom),"")),"",IF(College=AO$1,CONCATENATE(civilite," ",Prenom," ",Nom),""))</f>
        <v/>
      </c>
      <c r="AQ98" s="44" t="str">
        <f t="shared" ref="AQ98:AQ129" ca="1" si="168">IF(ISERROR(IF(College=AO$1,CONCATENATE(Telephone1,CHAR(255),Telephone2),"")),"",IF(College=AO$1,CONCATENATE(Telephone1,IF(Telephone2=""," ",CHAR(10)),Telephone2),""))</f>
        <v/>
      </c>
      <c r="AR98" s="44" t="str">
        <f t="shared" ref="AR98:AR129" ca="1" si="169">IF(ISERROR(IF(College=AO$1,CONCATENATE(Email1,CHAR(10),Email2),"")),"",IF(College=AO$1,CONCATENATE(Email1,IF(Email2=""," ",CHAR(10)),Email2),""))</f>
        <v/>
      </c>
      <c r="AS98" s="44" t="str">
        <f t="shared" ref="AS98:AS129" ca="1" si="170">IF(ISERROR(IF(College=AO$1,CONCATENATE(Adresse1,CHAR(10),Adresse2),"")),"",IF(College=AO$1,CONCATENATE(Adresse1,IF(Adresse2=""," ",CHAR(10)),Adresse2,CHAR(10),CodePostal," ",Ville),""))</f>
        <v/>
      </c>
      <c r="AT98" s="41">
        <f t="shared" ca="1" si="140"/>
        <v>4</v>
      </c>
      <c r="AU98" s="41" t="str">
        <f t="shared" ref="AU98:AU129" ca="1" si="171">IF(ISERROR(IF(College=AU$1,CONCATENATE(civilite," ",Prenom," ",Nom),"")),"",IF(College=AU$1,CONCATENATE(civilite," ",Prenom," ",Nom),""))</f>
        <v/>
      </c>
      <c r="AW98" s="44" t="str">
        <f t="shared" ref="AW98:AW129" ca="1" si="172">IF(ISERROR(IF(College=AU$1,CONCATENATE(Telephone1,CHAR(255),Telephone2),"")),"",IF(College=AU$1,CONCATENATE(Telephone1,IF(Telephone2=""," ",CHAR(10)),Telephone2),""))</f>
        <v/>
      </c>
      <c r="AX98" s="44" t="str">
        <f t="shared" ref="AX98:AX129" ca="1" si="173">IF(ISERROR(IF(College=AU$1,CONCATENATE(Email1,CHAR(10),Email2),"")),"",IF(College=AU$1,CONCATENATE(Email1,IF(Email2=""," ",CHAR(10)),Email2),""))</f>
        <v/>
      </c>
      <c r="AY98" s="44" t="str">
        <f t="shared" ref="AY98:AY129" ca="1" si="174">IF(ISERROR(IF(College=AU$1,CONCATENATE(Adresse1,CHAR(10),Adresse2),"")),"",IF(College=AU$1,CONCATENATE(Adresse1,IF(Adresse2=""," ",CHAR(10)),Adresse2,CHAR(10),CodePostal," ",Ville),""))</f>
        <v/>
      </c>
      <c r="AZ98" s="41">
        <f t="shared" ca="1" si="141"/>
        <v>2</v>
      </c>
      <c r="BA98" s="41" t="str">
        <f t="shared" ref="BA98:BA129" ca="1" si="175">IF(ISERROR(IF(College=BA$1,CONCATENATE(civilite," ",Prenom," ",Nom),"")),"",IF(College=BA$1,CONCATENATE(civilite," ",Prenom," ",Nom),""))</f>
        <v/>
      </c>
      <c r="BC98" s="44" t="str">
        <f t="shared" ref="BC98:BC129" ca="1" si="176">IF(ISERROR(IF(College=BA$1,CONCATENATE(Telephone1,CHAR(255),Telephone2),"")),"",IF(College=BA$1,CONCATENATE(Telephone1,IF(Telephone2=""," ",CHAR(10)),Telephone2),""))</f>
        <v/>
      </c>
      <c r="BD98" s="44" t="str">
        <f t="shared" ref="BD98:BD129" ca="1" si="177">IF(ISERROR(IF(College=BA$1,CONCATENATE(Email1,CHAR(10),Email2),"")),"",IF(College=BA$1,CONCATENATE(Email1,IF(Email2=""," ",CHAR(10)),Email2),""))</f>
        <v/>
      </c>
      <c r="BE98" s="44" t="str">
        <f t="shared" ref="BE98:BE129" ca="1" si="178">IF(ISERROR(IF(College=BA$1,CONCATENATE(Adresse1,CHAR(10),Adresse2),"")),"",IF(College=BA$1,CONCATENATE(Adresse1,IF(Adresse2=""," ",CHAR(10)),Adresse2,CHAR(10),CodePostal," ",Ville),""))</f>
        <v/>
      </c>
      <c r="BF98" s="41">
        <f t="shared" ca="1" si="142"/>
        <v>3</v>
      </c>
      <c r="BG98" s="41" t="str">
        <f t="shared" ref="BG98:BG129" ca="1" si="179">IF(ISERROR(IF(College=BG$1,CONCATENATE(civilite," ",Prenom," ",Nom),"")),"",IF(College=BG$1,CONCATENATE(civilite," ",Prenom," ",Nom),""))</f>
        <v/>
      </c>
      <c r="BI98" s="44" t="str">
        <f t="shared" ref="BI98:BI129" ca="1" si="180">IF(ISERROR(IF(College=BG$1,CONCATENATE(Telephone1,CHAR(255),Telephone2),"")),"",IF(College=BG$1,CONCATENATE(Telephone1,IF(Telephone2=""," ",CHAR(10)),Telephone2),""))</f>
        <v/>
      </c>
      <c r="BJ98" s="44" t="str">
        <f t="shared" ref="BJ98:BJ129" ca="1" si="181">IF(ISERROR(IF(College=BG$1,CONCATENATE(Email1,CHAR(10),Email2),"")),"",IF(College=BG$1,CONCATENATE(Email1,IF(Email2=""," ",CHAR(10)),Email2),""))</f>
        <v/>
      </c>
      <c r="BK98" s="44" t="str">
        <f t="shared" ref="BK98:BK129" ca="1" si="182">IF(ISERROR(IF(College=BG$1,CONCATENATE(Adresse1,CHAR(10),Adresse2),"")),"",IF(College=BG$1,CONCATENATE(Adresse1,IF(Adresse2=""," ",CHAR(10)),Adresse2,CHAR(10),CodePostal," ",Ville),""))</f>
        <v/>
      </c>
    </row>
    <row r="99" spans="1:63" ht="18.75" customHeight="1">
      <c r="A99" s="41" t="str">
        <f t="shared" ca="1" si="143"/>
        <v/>
      </c>
      <c r="B99" s="41" t="str">
        <f t="shared" ca="1" si="145"/>
        <v/>
      </c>
      <c r="C99" s="51" t="str">
        <f t="shared" ca="1" si="144"/>
        <v/>
      </c>
      <c r="D99" s="52" t="str">
        <f t="array" aca="1" ref="D99" ca="1">IFERROR(INDEX(Organisme,MATCH(0,COUNTIF($D$18:D98,Organisme),0)),"")</f>
        <v/>
      </c>
      <c r="E99" s="41">
        <f t="shared" ca="1" si="146"/>
        <v>11</v>
      </c>
      <c r="I99" s="41">
        <v>98</v>
      </c>
      <c r="J99" s="41">
        <f t="shared" ca="1" si="134"/>
        <v>4</v>
      </c>
      <c r="K99" s="41" t="str">
        <f t="shared" ca="1" si="147"/>
        <v/>
      </c>
      <c r="M99" s="44" t="str">
        <f t="shared" ca="1" si="148"/>
        <v/>
      </c>
      <c r="N99" s="44" t="str">
        <f t="shared" ca="1" si="149"/>
        <v/>
      </c>
      <c r="O99" s="44" t="str">
        <f t="shared" ca="1" si="150"/>
        <v/>
      </c>
      <c r="P99" s="41">
        <f t="shared" ca="1" si="135"/>
        <v>2</v>
      </c>
      <c r="Q99" s="41" t="str">
        <f t="shared" ca="1" si="151"/>
        <v/>
      </c>
      <c r="S99" s="44" t="str">
        <f t="shared" ca="1" si="152"/>
        <v/>
      </c>
      <c r="T99" s="44" t="str">
        <f t="shared" ca="1" si="153"/>
        <v/>
      </c>
      <c r="U99" s="44" t="str">
        <f t="shared" ca="1" si="154"/>
        <v/>
      </c>
      <c r="V99" s="41">
        <f t="shared" ca="1" si="136"/>
        <v>2</v>
      </c>
      <c r="W99" s="41" t="str">
        <f t="shared" ca="1" si="155"/>
        <v/>
      </c>
      <c r="Y99" s="44" t="str">
        <f t="shared" ca="1" si="156"/>
        <v/>
      </c>
      <c r="Z99" s="44" t="str">
        <f t="shared" ca="1" si="157"/>
        <v/>
      </c>
      <c r="AA99" s="44" t="str">
        <f t="shared" ca="1" si="158"/>
        <v/>
      </c>
      <c r="AB99" s="41">
        <f t="shared" ca="1" si="137"/>
        <v>2</v>
      </c>
      <c r="AC99" s="41" t="str">
        <f t="shared" ca="1" si="159"/>
        <v/>
      </c>
      <c r="AE99" s="44" t="str">
        <f t="shared" ca="1" si="160"/>
        <v/>
      </c>
      <c r="AF99" s="44" t="str">
        <f t="shared" ca="1" si="161"/>
        <v/>
      </c>
      <c r="AG99" s="44" t="str">
        <f t="shared" ca="1" si="162"/>
        <v/>
      </c>
      <c r="AH99" s="41">
        <f t="shared" ca="1" si="138"/>
        <v>4</v>
      </c>
      <c r="AI99" s="41" t="str">
        <f t="shared" ca="1" si="163"/>
        <v/>
      </c>
      <c r="AK99" s="44" t="str">
        <f t="shared" ca="1" si="164"/>
        <v/>
      </c>
      <c r="AL99" s="44" t="str">
        <f t="shared" ca="1" si="165"/>
        <v/>
      </c>
      <c r="AM99" s="44" t="str">
        <f t="shared" ca="1" si="166"/>
        <v/>
      </c>
      <c r="AN99" s="41">
        <f t="shared" ca="1" si="139"/>
        <v>3</v>
      </c>
      <c r="AO99" s="41" t="str">
        <f t="shared" ca="1" si="167"/>
        <v/>
      </c>
      <c r="AQ99" s="44" t="str">
        <f t="shared" ca="1" si="168"/>
        <v/>
      </c>
      <c r="AR99" s="44" t="str">
        <f t="shared" ca="1" si="169"/>
        <v/>
      </c>
      <c r="AS99" s="44" t="str">
        <f t="shared" ca="1" si="170"/>
        <v/>
      </c>
      <c r="AT99" s="41">
        <f t="shared" ca="1" si="140"/>
        <v>4</v>
      </c>
      <c r="AU99" s="41" t="str">
        <f t="shared" ca="1" si="171"/>
        <v/>
      </c>
      <c r="AW99" s="44" t="str">
        <f t="shared" ca="1" si="172"/>
        <v/>
      </c>
      <c r="AX99" s="44" t="str">
        <f t="shared" ca="1" si="173"/>
        <v/>
      </c>
      <c r="AY99" s="44" t="str">
        <f t="shared" ca="1" si="174"/>
        <v/>
      </c>
      <c r="AZ99" s="41">
        <f t="shared" ca="1" si="141"/>
        <v>2</v>
      </c>
      <c r="BA99" s="41" t="str">
        <f t="shared" ca="1" si="175"/>
        <v/>
      </c>
      <c r="BC99" s="44" t="str">
        <f t="shared" ca="1" si="176"/>
        <v/>
      </c>
      <c r="BD99" s="44" t="str">
        <f t="shared" ca="1" si="177"/>
        <v/>
      </c>
      <c r="BE99" s="44" t="str">
        <f t="shared" ca="1" si="178"/>
        <v/>
      </c>
      <c r="BF99" s="41">
        <f t="shared" ca="1" si="142"/>
        <v>3</v>
      </c>
      <c r="BG99" s="41" t="str">
        <f t="shared" ca="1" si="179"/>
        <v/>
      </c>
      <c r="BI99" s="44" t="str">
        <f t="shared" ca="1" si="180"/>
        <v/>
      </c>
      <c r="BJ99" s="44" t="str">
        <f t="shared" ca="1" si="181"/>
        <v/>
      </c>
      <c r="BK99" s="44" t="str">
        <f t="shared" ca="1" si="182"/>
        <v/>
      </c>
    </row>
    <row r="100" spans="1:63" ht="18.75" customHeight="1">
      <c r="A100" s="41" t="str">
        <f t="shared" ca="1" si="143"/>
        <v/>
      </c>
      <c r="B100" s="41" t="str">
        <f t="shared" ca="1" si="145"/>
        <v/>
      </c>
      <c r="C100" s="51" t="str">
        <f t="shared" ca="1" si="144"/>
        <v/>
      </c>
      <c r="D100" s="52" t="str">
        <f t="array" aca="1" ref="D100" ca="1">IFERROR(INDEX(Organisme,MATCH(0,COUNTIF($D$18:D99,Organisme),0)),"")</f>
        <v/>
      </c>
      <c r="E100" s="41">
        <f t="shared" ca="1" si="146"/>
        <v>11</v>
      </c>
      <c r="I100" s="41">
        <v>99</v>
      </c>
      <c r="J100" s="41">
        <f t="shared" ca="1" si="134"/>
        <v>4</v>
      </c>
      <c r="K100" s="41" t="str">
        <f t="shared" ca="1" si="147"/>
        <v/>
      </c>
      <c r="M100" s="44" t="str">
        <f t="shared" ca="1" si="148"/>
        <v/>
      </c>
      <c r="N100" s="44" t="str">
        <f t="shared" ca="1" si="149"/>
        <v/>
      </c>
      <c r="O100" s="44" t="str">
        <f t="shared" ca="1" si="150"/>
        <v/>
      </c>
      <c r="P100" s="41">
        <f t="shared" ca="1" si="135"/>
        <v>2</v>
      </c>
      <c r="Q100" s="41" t="str">
        <f t="shared" ca="1" si="151"/>
        <v/>
      </c>
      <c r="S100" s="44" t="str">
        <f t="shared" ca="1" si="152"/>
        <v/>
      </c>
      <c r="T100" s="44" t="str">
        <f t="shared" ca="1" si="153"/>
        <v/>
      </c>
      <c r="U100" s="44" t="str">
        <f t="shared" ca="1" si="154"/>
        <v/>
      </c>
      <c r="V100" s="41">
        <f t="shared" ca="1" si="136"/>
        <v>2</v>
      </c>
      <c r="W100" s="41" t="str">
        <f t="shared" ca="1" si="155"/>
        <v/>
      </c>
      <c r="Y100" s="44" t="str">
        <f t="shared" ca="1" si="156"/>
        <v/>
      </c>
      <c r="Z100" s="44" t="str">
        <f t="shared" ca="1" si="157"/>
        <v/>
      </c>
      <c r="AA100" s="44" t="str">
        <f t="shared" ca="1" si="158"/>
        <v/>
      </c>
      <c r="AB100" s="41">
        <f t="shared" ca="1" si="137"/>
        <v>2</v>
      </c>
      <c r="AC100" s="41" t="str">
        <f t="shared" ca="1" si="159"/>
        <v/>
      </c>
      <c r="AE100" s="44" t="str">
        <f t="shared" ca="1" si="160"/>
        <v/>
      </c>
      <c r="AF100" s="44" t="str">
        <f t="shared" ca="1" si="161"/>
        <v/>
      </c>
      <c r="AG100" s="44" t="str">
        <f t="shared" ca="1" si="162"/>
        <v/>
      </c>
      <c r="AH100" s="41">
        <f t="shared" ca="1" si="138"/>
        <v>4</v>
      </c>
      <c r="AI100" s="41" t="str">
        <f t="shared" ca="1" si="163"/>
        <v/>
      </c>
      <c r="AK100" s="44" t="str">
        <f t="shared" ca="1" si="164"/>
        <v/>
      </c>
      <c r="AL100" s="44" t="str">
        <f t="shared" ca="1" si="165"/>
        <v/>
      </c>
      <c r="AM100" s="44" t="str">
        <f t="shared" ca="1" si="166"/>
        <v/>
      </c>
      <c r="AN100" s="41">
        <f t="shared" ca="1" si="139"/>
        <v>3</v>
      </c>
      <c r="AO100" s="41" t="str">
        <f t="shared" ca="1" si="167"/>
        <v/>
      </c>
      <c r="AQ100" s="44" t="str">
        <f t="shared" ca="1" si="168"/>
        <v/>
      </c>
      <c r="AR100" s="44" t="str">
        <f t="shared" ca="1" si="169"/>
        <v/>
      </c>
      <c r="AS100" s="44" t="str">
        <f t="shared" ca="1" si="170"/>
        <v/>
      </c>
      <c r="AT100" s="41">
        <f t="shared" ca="1" si="140"/>
        <v>4</v>
      </c>
      <c r="AU100" s="41" t="str">
        <f t="shared" ca="1" si="171"/>
        <v/>
      </c>
      <c r="AW100" s="44" t="str">
        <f t="shared" ca="1" si="172"/>
        <v/>
      </c>
      <c r="AX100" s="44" t="str">
        <f t="shared" ca="1" si="173"/>
        <v/>
      </c>
      <c r="AY100" s="44" t="str">
        <f t="shared" ca="1" si="174"/>
        <v/>
      </c>
      <c r="AZ100" s="41">
        <f t="shared" ca="1" si="141"/>
        <v>2</v>
      </c>
      <c r="BA100" s="41" t="str">
        <f t="shared" ca="1" si="175"/>
        <v/>
      </c>
      <c r="BC100" s="44" t="str">
        <f t="shared" ca="1" si="176"/>
        <v/>
      </c>
      <c r="BD100" s="44" t="str">
        <f t="shared" ca="1" si="177"/>
        <v/>
      </c>
      <c r="BE100" s="44" t="str">
        <f t="shared" ca="1" si="178"/>
        <v/>
      </c>
      <c r="BF100" s="41">
        <f t="shared" ca="1" si="142"/>
        <v>3</v>
      </c>
      <c r="BG100" s="41" t="str">
        <f t="shared" ca="1" si="179"/>
        <v/>
      </c>
      <c r="BI100" s="44" t="str">
        <f t="shared" ca="1" si="180"/>
        <v/>
      </c>
      <c r="BJ100" s="44" t="str">
        <f t="shared" ca="1" si="181"/>
        <v/>
      </c>
      <c r="BK100" s="44" t="str">
        <f t="shared" ca="1" si="182"/>
        <v/>
      </c>
    </row>
    <row r="101" spans="1:63" ht="18.75" customHeight="1">
      <c r="A101" s="41" t="str">
        <f t="shared" ca="1" si="143"/>
        <v/>
      </c>
      <c r="B101" s="41" t="str">
        <f t="shared" ca="1" si="145"/>
        <v/>
      </c>
      <c r="C101" s="51" t="str">
        <f t="shared" ca="1" si="144"/>
        <v/>
      </c>
      <c r="D101" s="52" t="str">
        <f t="array" aca="1" ref="D101" ca="1">IFERROR(INDEX(Organisme,MATCH(0,COUNTIF($D$18:D100,Organisme),0)),"")</f>
        <v/>
      </c>
      <c r="E101" s="41">
        <f t="shared" ca="1" si="146"/>
        <v>11</v>
      </c>
      <c r="I101" s="41">
        <v>100</v>
      </c>
      <c r="J101" s="41">
        <f t="shared" ca="1" si="134"/>
        <v>4</v>
      </c>
      <c r="K101" s="41" t="str">
        <f t="shared" ca="1" si="147"/>
        <v/>
      </c>
      <c r="M101" s="44" t="str">
        <f t="shared" ca="1" si="148"/>
        <v/>
      </c>
      <c r="N101" s="44" t="str">
        <f t="shared" ca="1" si="149"/>
        <v/>
      </c>
      <c r="O101" s="44" t="str">
        <f t="shared" ca="1" si="150"/>
        <v/>
      </c>
      <c r="P101" s="41">
        <f t="shared" ca="1" si="135"/>
        <v>2</v>
      </c>
      <c r="Q101" s="41" t="str">
        <f t="shared" ca="1" si="151"/>
        <v/>
      </c>
      <c r="S101" s="44" t="str">
        <f t="shared" ca="1" si="152"/>
        <v/>
      </c>
      <c r="T101" s="44" t="str">
        <f t="shared" ca="1" si="153"/>
        <v/>
      </c>
      <c r="U101" s="44" t="str">
        <f t="shared" ca="1" si="154"/>
        <v/>
      </c>
      <c r="V101" s="41">
        <f t="shared" ca="1" si="136"/>
        <v>2</v>
      </c>
      <c r="W101" s="41" t="str">
        <f t="shared" ca="1" si="155"/>
        <v/>
      </c>
      <c r="Y101" s="44" t="str">
        <f t="shared" ca="1" si="156"/>
        <v/>
      </c>
      <c r="Z101" s="44" t="str">
        <f t="shared" ca="1" si="157"/>
        <v/>
      </c>
      <c r="AA101" s="44" t="str">
        <f t="shared" ca="1" si="158"/>
        <v/>
      </c>
      <c r="AB101" s="41">
        <f t="shared" ca="1" si="137"/>
        <v>2</v>
      </c>
      <c r="AC101" s="41" t="str">
        <f t="shared" ca="1" si="159"/>
        <v/>
      </c>
      <c r="AE101" s="44" t="str">
        <f t="shared" ca="1" si="160"/>
        <v/>
      </c>
      <c r="AF101" s="44" t="str">
        <f t="shared" ca="1" si="161"/>
        <v/>
      </c>
      <c r="AG101" s="44" t="str">
        <f t="shared" ca="1" si="162"/>
        <v/>
      </c>
      <c r="AH101" s="41">
        <f t="shared" ca="1" si="138"/>
        <v>4</v>
      </c>
      <c r="AI101" s="41" t="str">
        <f t="shared" ca="1" si="163"/>
        <v/>
      </c>
      <c r="AK101" s="44" t="str">
        <f t="shared" ca="1" si="164"/>
        <v/>
      </c>
      <c r="AL101" s="44" t="str">
        <f t="shared" ca="1" si="165"/>
        <v/>
      </c>
      <c r="AM101" s="44" t="str">
        <f t="shared" ca="1" si="166"/>
        <v/>
      </c>
      <c r="AN101" s="41">
        <f t="shared" ca="1" si="139"/>
        <v>3</v>
      </c>
      <c r="AO101" s="41" t="str">
        <f t="shared" ca="1" si="167"/>
        <v/>
      </c>
      <c r="AQ101" s="44" t="str">
        <f t="shared" ca="1" si="168"/>
        <v/>
      </c>
      <c r="AR101" s="44" t="str">
        <f t="shared" ca="1" si="169"/>
        <v/>
      </c>
      <c r="AS101" s="44" t="str">
        <f t="shared" ca="1" si="170"/>
        <v/>
      </c>
      <c r="AT101" s="41">
        <f t="shared" ca="1" si="140"/>
        <v>4</v>
      </c>
      <c r="AU101" s="41" t="str">
        <f t="shared" ca="1" si="171"/>
        <v/>
      </c>
      <c r="AW101" s="44" t="str">
        <f t="shared" ca="1" si="172"/>
        <v/>
      </c>
      <c r="AX101" s="44" t="str">
        <f t="shared" ca="1" si="173"/>
        <v/>
      </c>
      <c r="AY101" s="44" t="str">
        <f t="shared" ca="1" si="174"/>
        <v/>
      </c>
      <c r="AZ101" s="41">
        <f t="shared" ca="1" si="141"/>
        <v>2</v>
      </c>
      <c r="BA101" s="41" t="str">
        <f t="shared" ca="1" si="175"/>
        <v/>
      </c>
      <c r="BC101" s="44" t="str">
        <f t="shared" ca="1" si="176"/>
        <v/>
      </c>
      <c r="BD101" s="44" t="str">
        <f t="shared" ca="1" si="177"/>
        <v/>
      </c>
      <c r="BE101" s="44" t="str">
        <f t="shared" ca="1" si="178"/>
        <v/>
      </c>
      <c r="BF101" s="41">
        <f t="shared" ca="1" si="142"/>
        <v>3</v>
      </c>
      <c r="BG101" s="41" t="str">
        <f t="shared" ca="1" si="179"/>
        <v/>
      </c>
      <c r="BI101" s="44" t="str">
        <f t="shared" ca="1" si="180"/>
        <v/>
      </c>
      <c r="BJ101" s="44" t="str">
        <f t="shared" ca="1" si="181"/>
        <v/>
      </c>
      <c r="BK101" s="44" t="str">
        <f t="shared" ca="1" si="182"/>
        <v/>
      </c>
    </row>
    <row r="102" spans="1:63" ht="18.75" customHeight="1">
      <c r="A102" s="41" t="str">
        <f t="shared" ca="1" si="143"/>
        <v/>
      </c>
      <c r="B102" s="41" t="str">
        <f t="shared" ca="1" si="145"/>
        <v/>
      </c>
      <c r="C102" s="51" t="str">
        <f t="shared" ca="1" si="144"/>
        <v/>
      </c>
      <c r="D102" s="52" t="str">
        <f t="array" aca="1" ref="D102" ca="1">IFERROR(INDEX(Organisme,MATCH(0,COUNTIF($D$18:D101,Organisme),0)),"")</f>
        <v/>
      </c>
      <c r="E102" s="41">
        <f t="shared" ca="1" si="146"/>
        <v>11</v>
      </c>
      <c r="I102" s="41">
        <v>101</v>
      </c>
      <c r="J102" s="41">
        <f t="shared" ca="1" si="134"/>
        <v>4</v>
      </c>
      <c r="K102" s="41" t="str">
        <f t="shared" ca="1" si="147"/>
        <v/>
      </c>
      <c r="M102" s="44" t="str">
        <f t="shared" ca="1" si="148"/>
        <v/>
      </c>
      <c r="N102" s="44" t="str">
        <f t="shared" ca="1" si="149"/>
        <v/>
      </c>
      <c r="O102" s="44" t="str">
        <f t="shared" ca="1" si="150"/>
        <v/>
      </c>
      <c r="P102" s="41">
        <f t="shared" ca="1" si="135"/>
        <v>2</v>
      </c>
      <c r="Q102" s="41" t="str">
        <f t="shared" ca="1" si="151"/>
        <v/>
      </c>
      <c r="S102" s="44" t="str">
        <f t="shared" ca="1" si="152"/>
        <v/>
      </c>
      <c r="T102" s="44" t="str">
        <f t="shared" ca="1" si="153"/>
        <v/>
      </c>
      <c r="U102" s="44" t="str">
        <f t="shared" ca="1" si="154"/>
        <v/>
      </c>
      <c r="V102" s="41">
        <f t="shared" ca="1" si="136"/>
        <v>2</v>
      </c>
      <c r="W102" s="41" t="str">
        <f t="shared" ca="1" si="155"/>
        <v/>
      </c>
      <c r="Y102" s="44" t="str">
        <f t="shared" ca="1" si="156"/>
        <v/>
      </c>
      <c r="Z102" s="44" t="str">
        <f t="shared" ca="1" si="157"/>
        <v/>
      </c>
      <c r="AA102" s="44" t="str">
        <f t="shared" ca="1" si="158"/>
        <v/>
      </c>
      <c r="AB102" s="41">
        <f t="shared" ca="1" si="137"/>
        <v>2</v>
      </c>
      <c r="AC102" s="41" t="str">
        <f t="shared" ca="1" si="159"/>
        <v/>
      </c>
      <c r="AE102" s="44" t="str">
        <f t="shared" ca="1" si="160"/>
        <v/>
      </c>
      <c r="AF102" s="44" t="str">
        <f t="shared" ca="1" si="161"/>
        <v/>
      </c>
      <c r="AG102" s="44" t="str">
        <f t="shared" ca="1" si="162"/>
        <v/>
      </c>
      <c r="AH102" s="41">
        <f t="shared" ca="1" si="138"/>
        <v>4</v>
      </c>
      <c r="AI102" s="41" t="str">
        <f t="shared" ca="1" si="163"/>
        <v/>
      </c>
      <c r="AK102" s="44" t="str">
        <f t="shared" ca="1" si="164"/>
        <v/>
      </c>
      <c r="AL102" s="44" t="str">
        <f t="shared" ca="1" si="165"/>
        <v/>
      </c>
      <c r="AM102" s="44" t="str">
        <f t="shared" ca="1" si="166"/>
        <v/>
      </c>
      <c r="AN102" s="41">
        <f t="shared" ca="1" si="139"/>
        <v>3</v>
      </c>
      <c r="AO102" s="41" t="str">
        <f t="shared" ca="1" si="167"/>
        <v/>
      </c>
      <c r="AQ102" s="44" t="str">
        <f t="shared" ca="1" si="168"/>
        <v/>
      </c>
      <c r="AR102" s="44" t="str">
        <f t="shared" ca="1" si="169"/>
        <v/>
      </c>
      <c r="AS102" s="44" t="str">
        <f t="shared" ca="1" si="170"/>
        <v/>
      </c>
      <c r="AT102" s="41">
        <f t="shared" ca="1" si="140"/>
        <v>4</v>
      </c>
      <c r="AU102" s="41" t="str">
        <f t="shared" ca="1" si="171"/>
        <v/>
      </c>
      <c r="AW102" s="44" t="str">
        <f t="shared" ca="1" si="172"/>
        <v/>
      </c>
      <c r="AX102" s="44" t="str">
        <f t="shared" ca="1" si="173"/>
        <v/>
      </c>
      <c r="AY102" s="44" t="str">
        <f t="shared" ca="1" si="174"/>
        <v/>
      </c>
      <c r="AZ102" s="41">
        <f t="shared" ca="1" si="141"/>
        <v>2</v>
      </c>
      <c r="BA102" s="41" t="str">
        <f t="shared" ca="1" si="175"/>
        <v/>
      </c>
      <c r="BC102" s="44" t="str">
        <f t="shared" ca="1" si="176"/>
        <v/>
      </c>
      <c r="BD102" s="44" t="str">
        <f t="shared" ca="1" si="177"/>
        <v/>
      </c>
      <c r="BE102" s="44" t="str">
        <f t="shared" ca="1" si="178"/>
        <v/>
      </c>
      <c r="BF102" s="41">
        <f t="shared" ca="1" si="142"/>
        <v>3</v>
      </c>
      <c r="BG102" s="41" t="str">
        <f t="shared" ca="1" si="179"/>
        <v/>
      </c>
      <c r="BI102" s="44" t="str">
        <f t="shared" ca="1" si="180"/>
        <v/>
      </c>
      <c r="BJ102" s="44" t="str">
        <f t="shared" ca="1" si="181"/>
        <v/>
      </c>
      <c r="BK102" s="44" t="str">
        <f t="shared" ca="1" si="182"/>
        <v/>
      </c>
    </row>
    <row r="103" spans="1:63" ht="18.75" customHeight="1">
      <c r="A103" s="41" t="str">
        <f t="shared" ca="1" si="143"/>
        <v/>
      </c>
      <c r="B103" s="41" t="str">
        <f t="shared" ca="1" si="145"/>
        <v/>
      </c>
      <c r="C103" s="51" t="str">
        <f t="shared" ca="1" si="144"/>
        <v/>
      </c>
      <c r="D103" s="52" t="str">
        <f t="array" aca="1" ref="D103" ca="1">IFERROR(INDEX(Organisme,MATCH(0,COUNTIF($D$18:D102,Organisme),0)),"")</f>
        <v/>
      </c>
      <c r="E103" s="41">
        <f t="shared" ca="1" si="146"/>
        <v>11</v>
      </c>
      <c r="I103" s="41">
        <v>102</v>
      </c>
      <c r="J103" s="41">
        <f t="shared" ca="1" si="134"/>
        <v>4</v>
      </c>
      <c r="K103" s="41" t="str">
        <f t="shared" ca="1" si="147"/>
        <v/>
      </c>
      <c r="M103" s="44" t="str">
        <f t="shared" ca="1" si="148"/>
        <v/>
      </c>
      <c r="N103" s="44" t="str">
        <f t="shared" ca="1" si="149"/>
        <v/>
      </c>
      <c r="O103" s="44" t="str">
        <f t="shared" ca="1" si="150"/>
        <v/>
      </c>
      <c r="P103" s="41">
        <f t="shared" ca="1" si="135"/>
        <v>2</v>
      </c>
      <c r="Q103" s="41" t="str">
        <f t="shared" ca="1" si="151"/>
        <v/>
      </c>
      <c r="S103" s="44" t="str">
        <f t="shared" ca="1" si="152"/>
        <v/>
      </c>
      <c r="T103" s="44" t="str">
        <f t="shared" ca="1" si="153"/>
        <v/>
      </c>
      <c r="U103" s="44" t="str">
        <f t="shared" ca="1" si="154"/>
        <v/>
      </c>
      <c r="V103" s="41">
        <f t="shared" ca="1" si="136"/>
        <v>2</v>
      </c>
      <c r="W103" s="41" t="str">
        <f t="shared" ca="1" si="155"/>
        <v/>
      </c>
      <c r="Y103" s="44" t="str">
        <f t="shared" ca="1" si="156"/>
        <v/>
      </c>
      <c r="Z103" s="44" t="str">
        <f t="shared" ca="1" si="157"/>
        <v/>
      </c>
      <c r="AA103" s="44" t="str">
        <f t="shared" ca="1" si="158"/>
        <v/>
      </c>
      <c r="AB103" s="41">
        <f t="shared" ca="1" si="137"/>
        <v>2</v>
      </c>
      <c r="AC103" s="41" t="str">
        <f t="shared" ca="1" si="159"/>
        <v/>
      </c>
      <c r="AE103" s="44" t="str">
        <f t="shared" ca="1" si="160"/>
        <v/>
      </c>
      <c r="AF103" s="44" t="str">
        <f t="shared" ca="1" si="161"/>
        <v/>
      </c>
      <c r="AG103" s="44" t="str">
        <f t="shared" ca="1" si="162"/>
        <v/>
      </c>
      <c r="AH103" s="41">
        <f t="shared" ca="1" si="138"/>
        <v>4</v>
      </c>
      <c r="AI103" s="41" t="str">
        <f t="shared" ca="1" si="163"/>
        <v/>
      </c>
      <c r="AK103" s="44" t="str">
        <f t="shared" ca="1" si="164"/>
        <v/>
      </c>
      <c r="AL103" s="44" t="str">
        <f t="shared" ca="1" si="165"/>
        <v/>
      </c>
      <c r="AM103" s="44" t="str">
        <f t="shared" ca="1" si="166"/>
        <v/>
      </c>
      <c r="AN103" s="41">
        <f t="shared" ca="1" si="139"/>
        <v>3</v>
      </c>
      <c r="AO103" s="41" t="str">
        <f t="shared" ca="1" si="167"/>
        <v/>
      </c>
      <c r="AQ103" s="44" t="str">
        <f t="shared" ca="1" si="168"/>
        <v/>
      </c>
      <c r="AR103" s="44" t="str">
        <f t="shared" ca="1" si="169"/>
        <v/>
      </c>
      <c r="AS103" s="44" t="str">
        <f t="shared" ca="1" si="170"/>
        <v/>
      </c>
      <c r="AT103" s="41">
        <f t="shared" ca="1" si="140"/>
        <v>4</v>
      </c>
      <c r="AU103" s="41" t="str">
        <f t="shared" ca="1" si="171"/>
        <v/>
      </c>
      <c r="AW103" s="44" t="str">
        <f t="shared" ca="1" si="172"/>
        <v/>
      </c>
      <c r="AX103" s="44" t="str">
        <f t="shared" ca="1" si="173"/>
        <v/>
      </c>
      <c r="AY103" s="44" t="str">
        <f t="shared" ca="1" si="174"/>
        <v/>
      </c>
      <c r="AZ103" s="41">
        <f t="shared" ca="1" si="141"/>
        <v>2</v>
      </c>
      <c r="BA103" s="41" t="str">
        <f t="shared" ca="1" si="175"/>
        <v/>
      </c>
      <c r="BC103" s="44" t="str">
        <f t="shared" ca="1" si="176"/>
        <v/>
      </c>
      <c r="BD103" s="44" t="str">
        <f t="shared" ca="1" si="177"/>
        <v/>
      </c>
      <c r="BE103" s="44" t="str">
        <f t="shared" ca="1" si="178"/>
        <v/>
      </c>
      <c r="BF103" s="41">
        <f t="shared" ca="1" si="142"/>
        <v>3</v>
      </c>
      <c r="BG103" s="41" t="str">
        <f t="shared" ca="1" si="179"/>
        <v/>
      </c>
      <c r="BI103" s="44" t="str">
        <f t="shared" ca="1" si="180"/>
        <v/>
      </c>
      <c r="BJ103" s="44" t="str">
        <f t="shared" ca="1" si="181"/>
        <v/>
      </c>
      <c r="BK103" s="44" t="str">
        <f t="shared" ca="1" si="182"/>
        <v/>
      </c>
    </row>
    <row r="104" spans="1:63" ht="18.75" customHeight="1">
      <c r="A104" s="41" t="str">
        <f t="shared" ca="1" si="143"/>
        <v/>
      </c>
      <c r="B104" s="41" t="str">
        <f t="shared" ca="1" si="145"/>
        <v/>
      </c>
      <c r="C104" s="51" t="str">
        <f t="shared" ca="1" si="144"/>
        <v/>
      </c>
      <c r="D104" s="52" t="str">
        <f t="array" aca="1" ref="D104" ca="1">IFERROR(INDEX(Organisme,MATCH(0,COUNTIF($D$18:D103,Organisme),0)),"")</f>
        <v/>
      </c>
      <c r="E104" s="41">
        <f t="shared" ca="1" si="146"/>
        <v>11</v>
      </c>
      <c r="I104" s="41">
        <v>103</v>
      </c>
      <c r="J104" s="41">
        <f t="shared" ca="1" si="134"/>
        <v>4</v>
      </c>
      <c r="K104" s="41" t="str">
        <f t="shared" ca="1" si="147"/>
        <v/>
      </c>
      <c r="M104" s="44" t="str">
        <f t="shared" ca="1" si="148"/>
        <v/>
      </c>
      <c r="N104" s="44" t="str">
        <f t="shared" ca="1" si="149"/>
        <v/>
      </c>
      <c r="O104" s="44" t="str">
        <f t="shared" ca="1" si="150"/>
        <v/>
      </c>
      <c r="P104" s="41">
        <f t="shared" ca="1" si="135"/>
        <v>2</v>
      </c>
      <c r="Q104" s="41" t="str">
        <f t="shared" ca="1" si="151"/>
        <v/>
      </c>
      <c r="S104" s="44" t="str">
        <f t="shared" ca="1" si="152"/>
        <v/>
      </c>
      <c r="T104" s="44" t="str">
        <f t="shared" ca="1" si="153"/>
        <v/>
      </c>
      <c r="U104" s="44" t="str">
        <f t="shared" ca="1" si="154"/>
        <v/>
      </c>
      <c r="V104" s="41">
        <f t="shared" ca="1" si="136"/>
        <v>2</v>
      </c>
      <c r="W104" s="41" t="str">
        <f t="shared" ca="1" si="155"/>
        <v/>
      </c>
      <c r="Y104" s="44" t="str">
        <f t="shared" ca="1" si="156"/>
        <v/>
      </c>
      <c r="Z104" s="44" t="str">
        <f t="shared" ca="1" si="157"/>
        <v/>
      </c>
      <c r="AA104" s="44" t="str">
        <f t="shared" ca="1" si="158"/>
        <v/>
      </c>
      <c r="AB104" s="41">
        <f t="shared" ca="1" si="137"/>
        <v>2</v>
      </c>
      <c r="AC104" s="41" t="str">
        <f t="shared" ca="1" si="159"/>
        <v/>
      </c>
      <c r="AE104" s="44" t="str">
        <f t="shared" ca="1" si="160"/>
        <v/>
      </c>
      <c r="AF104" s="44" t="str">
        <f t="shared" ca="1" si="161"/>
        <v/>
      </c>
      <c r="AG104" s="44" t="str">
        <f t="shared" ca="1" si="162"/>
        <v/>
      </c>
      <c r="AH104" s="41">
        <f t="shared" ca="1" si="138"/>
        <v>4</v>
      </c>
      <c r="AI104" s="41" t="str">
        <f t="shared" ca="1" si="163"/>
        <v/>
      </c>
      <c r="AK104" s="44" t="str">
        <f t="shared" ca="1" si="164"/>
        <v/>
      </c>
      <c r="AL104" s="44" t="str">
        <f t="shared" ca="1" si="165"/>
        <v/>
      </c>
      <c r="AM104" s="44" t="str">
        <f t="shared" ca="1" si="166"/>
        <v/>
      </c>
      <c r="AN104" s="41">
        <f t="shared" ca="1" si="139"/>
        <v>3</v>
      </c>
      <c r="AO104" s="41" t="str">
        <f t="shared" ca="1" si="167"/>
        <v/>
      </c>
      <c r="AQ104" s="44" t="str">
        <f t="shared" ca="1" si="168"/>
        <v/>
      </c>
      <c r="AR104" s="44" t="str">
        <f t="shared" ca="1" si="169"/>
        <v/>
      </c>
      <c r="AS104" s="44" t="str">
        <f t="shared" ca="1" si="170"/>
        <v/>
      </c>
      <c r="AT104" s="41">
        <f t="shared" ca="1" si="140"/>
        <v>4</v>
      </c>
      <c r="AU104" s="41" t="str">
        <f t="shared" ca="1" si="171"/>
        <v/>
      </c>
      <c r="AW104" s="44" t="str">
        <f t="shared" ca="1" si="172"/>
        <v/>
      </c>
      <c r="AX104" s="44" t="str">
        <f t="shared" ca="1" si="173"/>
        <v/>
      </c>
      <c r="AY104" s="44" t="str">
        <f t="shared" ca="1" si="174"/>
        <v/>
      </c>
      <c r="AZ104" s="41">
        <f t="shared" ca="1" si="141"/>
        <v>2</v>
      </c>
      <c r="BA104" s="41" t="str">
        <f t="shared" ca="1" si="175"/>
        <v/>
      </c>
      <c r="BC104" s="44" t="str">
        <f t="shared" ca="1" si="176"/>
        <v/>
      </c>
      <c r="BD104" s="44" t="str">
        <f t="shared" ca="1" si="177"/>
        <v/>
      </c>
      <c r="BE104" s="44" t="str">
        <f t="shared" ca="1" si="178"/>
        <v/>
      </c>
      <c r="BF104" s="41">
        <f t="shared" ca="1" si="142"/>
        <v>3</v>
      </c>
      <c r="BG104" s="41" t="str">
        <f t="shared" ca="1" si="179"/>
        <v/>
      </c>
      <c r="BI104" s="44" t="str">
        <f t="shared" ca="1" si="180"/>
        <v/>
      </c>
      <c r="BJ104" s="44" t="str">
        <f t="shared" ca="1" si="181"/>
        <v/>
      </c>
      <c r="BK104" s="44" t="str">
        <f t="shared" ca="1" si="182"/>
        <v/>
      </c>
    </row>
    <row r="105" spans="1:63" ht="18.75" customHeight="1">
      <c r="A105" s="41" t="str">
        <f t="shared" ca="1" si="143"/>
        <v/>
      </c>
      <c r="B105" s="41" t="str">
        <f t="shared" ca="1" si="145"/>
        <v/>
      </c>
      <c r="C105" s="51" t="str">
        <f t="shared" ca="1" si="144"/>
        <v/>
      </c>
      <c r="D105" s="52" t="str">
        <f t="array" aca="1" ref="D105" ca="1">IFERROR(INDEX(Organisme,MATCH(0,COUNTIF($D$18:D104,Organisme),0)),"")</f>
        <v/>
      </c>
      <c r="E105" s="41">
        <f t="shared" ca="1" si="146"/>
        <v>11</v>
      </c>
      <c r="I105" s="41">
        <v>104</v>
      </c>
      <c r="J105" s="41">
        <f t="shared" ca="1" si="134"/>
        <v>4</v>
      </c>
      <c r="K105" s="41" t="str">
        <f t="shared" ca="1" si="147"/>
        <v/>
      </c>
      <c r="M105" s="44" t="str">
        <f t="shared" ca="1" si="148"/>
        <v/>
      </c>
      <c r="N105" s="44" t="str">
        <f t="shared" ca="1" si="149"/>
        <v/>
      </c>
      <c r="O105" s="44" t="str">
        <f t="shared" ca="1" si="150"/>
        <v/>
      </c>
      <c r="P105" s="41">
        <f t="shared" ca="1" si="135"/>
        <v>2</v>
      </c>
      <c r="Q105" s="41" t="str">
        <f t="shared" ca="1" si="151"/>
        <v/>
      </c>
      <c r="S105" s="44" t="str">
        <f t="shared" ca="1" si="152"/>
        <v/>
      </c>
      <c r="T105" s="44" t="str">
        <f t="shared" ca="1" si="153"/>
        <v/>
      </c>
      <c r="U105" s="44" t="str">
        <f t="shared" ca="1" si="154"/>
        <v/>
      </c>
      <c r="V105" s="41">
        <f t="shared" ca="1" si="136"/>
        <v>2</v>
      </c>
      <c r="W105" s="41" t="str">
        <f t="shared" ca="1" si="155"/>
        <v/>
      </c>
      <c r="Y105" s="44" t="str">
        <f t="shared" ca="1" si="156"/>
        <v/>
      </c>
      <c r="Z105" s="44" t="str">
        <f t="shared" ca="1" si="157"/>
        <v/>
      </c>
      <c r="AA105" s="44" t="str">
        <f t="shared" ca="1" si="158"/>
        <v/>
      </c>
      <c r="AB105" s="41">
        <f t="shared" ca="1" si="137"/>
        <v>2</v>
      </c>
      <c r="AC105" s="41" t="str">
        <f t="shared" ca="1" si="159"/>
        <v/>
      </c>
      <c r="AE105" s="44" t="str">
        <f t="shared" ca="1" si="160"/>
        <v/>
      </c>
      <c r="AF105" s="44" t="str">
        <f t="shared" ca="1" si="161"/>
        <v/>
      </c>
      <c r="AG105" s="44" t="str">
        <f t="shared" ca="1" si="162"/>
        <v/>
      </c>
      <c r="AH105" s="41">
        <f t="shared" ca="1" si="138"/>
        <v>4</v>
      </c>
      <c r="AI105" s="41" t="str">
        <f t="shared" ca="1" si="163"/>
        <v/>
      </c>
      <c r="AK105" s="44" t="str">
        <f t="shared" ca="1" si="164"/>
        <v/>
      </c>
      <c r="AL105" s="44" t="str">
        <f t="shared" ca="1" si="165"/>
        <v/>
      </c>
      <c r="AM105" s="44" t="str">
        <f t="shared" ca="1" si="166"/>
        <v/>
      </c>
      <c r="AN105" s="41">
        <f t="shared" ca="1" si="139"/>
        <v>3</v>
      </c>
      <c r="AO105" s="41" t="str">
        <f t="shared" ca="1" si="167"/>
        <v/>
      </c>
      <c r="AQ105" s="44" t="str">
        <f t="shared" ca="1" si="168"/>
        <v/>
      </c>
      <c r="AR105" s="44" t="str">
        <f t="shared" ca="1" si="169"/>
        <v/>
      </c>
      <c r="AS105" s="44" t="str">
        <f t="shared" ca="1" si="170"/>
        <v/>
      </c>
      <c r="AT105" s="41">
        <f t="shared" ca="1" si="140"/>
        <v>4</v>
      </c>
      <c r="AU105" s="41" t="str">
        <f t="shared" ca="1" si="171"/>
        <v/>
      </c>
      <c r="AW105" s="44" t="str">
        <f t="shared" ca="1" si="172"/>
        <v/>
      </c>
      <c r="AX105" s="44" t="str">
        <f t="shared" ca="1" si="173"/>
        <v/>
      </c>
      <c r="AY105" s="44" t="str">
        <f t="shared" ca="1" si="174"/>
        <v/>
      </c>
      <c r="AZ105" s="41">
        <f t="shared" ca="1" si="141"/>
        <v>2</v>
      </c>
      <c r="BA105" s="41" t="str">
        <f t="shared" ca="1" si="175"/>
        <v/>
      </c>
      <c r="BC105" s="44" t="str">
        <f t="shared" ca="1" si="176"/>
        <v/>
      </c>
      <c r="BD105" s="44" t="str">
        <f t="shared" ca="1" si="177"/>
        <v/>
      </c>
      <c r="BE105" s="44" t="str">
        <f t="shared" ca="1" si="178"/>
        <v/>
      </c>
      <c r="BF105" s="41">
        <f t="shared" ca="1" si="142"/>
        <v>3</v>
      </c>
      <c r="BG105" s="41" t="str">
        <f t="shared" ca="1" si="179"/>
        <v/>
      </c>
      <c r="BI105" s="44" t="str">
        <f t="shared" ca="1" si="180"/>
        <v/>
      </c>
      <c r="BJ105" s="44" t="str">
        <f t="shared" ca="1" si="181"/>
        <v/>
      </c>
      <c r="BK105" s="44" t="str">
        <f t="shared" ca="1" si="182"/>
        <v/>
      </c>
    </row>
    <row r="106" spans="1:63" ht="18.75" customHeight="1">
      <c r="A106" s="41" t="str">
        <f t="shared" ca="1" si="143"/>
        <v/>
      </c>
      <c r="B106" s="41" t="str">
        <f t="shared" ca="1" si="145"/>
        <v/>
      </c>
      <c r="C106" s="51" t="str">
        <f t="shared" ca="1" si="144"/>
        <v/>
      </c>
      <c r="D106" s="52" t="str">
        <f t="array" aca="1" ref="D106" ca="1">IFERROR(INDEX(Organisme,MATCH(0,COUNTIF($D$18:D105,Organisme),0)),"")</f>
        <v/>
      </c>
      <c r="E106" s="41">
        <f t="shared" ca="1" si="146"/>
        <v>11</v>
      </c>
      <c r="I106" s="41">
        <v>105</v>
      </c>
      <c r="J106" s="41">
        <f t="shared" ca="1" si="134"/>
        <v>4</v>
      </c>
      <c r="K106" s="41" t="str">
        <f t="shared" ca="1" si="147"/>
        <v/>
      </c>
      <c r="M106" s="44" t="str">
        <f t="shared" ca="1" si="148"/>
        <v/>
      </c>
      <c r="N106" s="44" t="str">
        <f t="shared" ca="1" si="149"/>
        <v/>
      </c>
      <c r="O106" s="44" t="str">
        <f t="shared" ca="1" si="150"/>
        <v/>
      </c>
      <c r="P106" s="41">
        <f t="shared" ca="1" si="135"/>
        <v>2</v>
      </c>
      <c r="Q106" s="41" t="str">
        <f t="shared" ca="1" si="151"/>
        <v/>
      </c>
      <c r="S106" s="44" t="str">
        <f t="shared" ca="1" si="152"/>
        <v/>
      </c>
      <c r="T106" s="44" t="str">
        <f t="shared" ca="1" si="153"/>
        <v/>
      </c>
      <c r="U106" s="44" t="str">
        <f t="shared" ca="1" si="154"/>
        <v/>
      </c>
      <c r="V106" s="41">
        <f t="shared" ca="1" si="136"/>
        <v>2</v>
      </c>
      <c r="W106" s="41" t="str">
        <f t="shared" ca="1" si="155"/>
        <v/>
      </c>
      <c r="Y106" s="44" t="str">
        <f t="shared" ca="1" si="156"/>
        <v/>
      </c>
      <c r="Z106" s="44" t="str">
        <f t="shared" ca="1" si="157"/>
        <v/>
      </c>
      <c r="AA106" s="44" t="str">
        <f t="shared" ca="1" si="158"/>
        <v/>
      </c>
      <c r="AB106" s="41">
        <f t="shared" ca="1" si="137"/>
        <v>2</v>
      </c>
      <c r="AC106" s="41" t="str">
        <f t="shared" ca="1" si="159"/>
        <v/>
      </c>
      <c r="AE106" s="44" t="str">
        <f t="shared" ca="1" si="160"/>
        <v/>
      </c>
      <c r="AF106" s="44" t="str">
        <f t="shared" ca="1" si="161"/>
        <v/>
      </c>
      <c r="AG106" s="44" t="str">
        <f t="shared" ca="1" si="162"/>
        <v/>
      </c>
      <c r="AH106" s="41">
        <f t="shared" ca="1" si="138"/>
        <v>4</v>
      </c>
      <c r="AI106" s="41" t="str">
        <f t="shared" ca="1" si="163"/>
        <v/>
      </c>
      <c r="AK106" s="44" t="str">
        <f t="shared" ca="1" si="164"/>
        <v/>
      </c>
      <c r="AL106" s="44" t="str">
        <f t="shared" ca="1" si="165"/>
        <v/>
      </c>
      <c r="AM106" s="44" t="str">
        <f t="shared" ca="1" si="166"/>
        <v/>
      </c>
      <c r="AN106" s="41">
        <f t="shared" ca="1" si="139"/>
        <v>3</v>
      </c>
      <c r="AO106" s="41" t="str">
        <f t="shared" ca="1" si="167"/>
        <v/>
      </c>
      <c r="AQ106" s="44" t="str">
        <f t="shared" ca="1" si="168"/>
        <v/>
      </c>
      <c r="AR106" s="44" t="str">
        <f t="shared" ca="1" si="169"/>
        <v/>
      </c>
      <c r="AS106" s="44" t="str">
        <f t="shared" ca="1" si="170"/>
        <v/>
      </c>
      <c r="AT106" s="41">
        <f t="shared" ca="1" si="140"/>
        <v>4</v>
      </c>
      <c r="AU106" s="41" t="str">
        <f t="shared" ca="1" si="171"/>
        <v/>
      </c>
      <c r="AW106" s="44" t="str">
        <f t="shared" ca="1" si="172"/>
        <v/>
      </c>
      <c r="AX106" s="44" t="str">
        <f t="shared" ca="1" si="173"/>
        <v/>
      </c>
      <c r="AY106" s="44" t="str">
        <f t="shared" ca="1" si="174"/>
        <v/>
      </c>
      <c r="AZ106" s="41">
        <f t="shared" ca="1" si="141"/>
        <v>2</v>
      </c>
      <c r="BA106" s="41" t="str">
        <f t="shared" ca="1" si="175"/>
        <v/>
      </c>
      <c r="BC106" s="44" t="str">
        <f t="shared" ca="1" si="176"/>
        <v/>
      </c>
      <c r="BD106" s="44" t="str">
        <f t="shared" ca="1" si="177"/>
        <v/>
      </c>
      <c r="BE106" s="44" t="str">
        <f t="shared" ca="1" si="178"/>
        <v/>
      </c>
      <c r="BF106" s="41">
        <f t="shared" ca="1" si="142"/>
        <v>3</v>
      </c>
      <c r="BG106" s="41" t="str">
        <f t="shared" ca="1" si="179"/>
        <v/>
      </c>
      <c r="BI106" s="44" t="str">
        <f t="shared" ca="1" si="180"/>
        <v/>
      </c>
      <c r="BJ106" s="44" t="str">
        <f t="shared" ca="1" si="181"/>
        <v/>
      </c>
      <c r="BK106" s="44" t="str">
        <f t="shared" ca="1" si="182"/>
        <v/>
      </c>
    </row>
    <row r="107" spans="1:63" ht="18.75" customHeight="1">
      <c r="A107" s="41" t="str">
        <f t="shared" ca="1" si="143"/>
        <v/>
      </c>
      <c r="B107" s="41" t="str">
        <f t="shared" ca="1" si="145"/>
        <v/>
      </c>
      <c r="C107" s="51" t="str">
        <f t="shared" ca="1" si="144"/>
        <v/>
      </c>
      <c r="D107" s="52" t="str">
        <f t="array" aca="1" ref="D107" ca="1">IFERROR(INDEX(Organisme,MATCH(0,COUNTIF($D$18:D106,Organisme),0)),"")</f>
        <v/>
      </c>
      <c r="E107" s="41">
        <f t="shared" ca="1" si="146"/>
        <v>11</v>
      </c>
      <c r="I107" s="41">
        <v>106</v>
      </c>
      <c r="J107" s="41">
        <f t="shared" ca="1" si="134"/>
        <v>4</v>
      </c>
      <c r="K107" s="41" t="str">
        <f t="shared" ca="1" si="147"/>
        <v/>
      </c>
      <c r="M107" s="44" t="str">
        <f t="shared" ca="1" si="148"/>
        <v/>
      </c>
      <c r="N107" s="44" t="str">
        <f t="shared" ca="1" si="149"/>
        <v/>
      </c>
      <c r="O107" s="44" t="str">
        <f t="shared" ca="1" si="150"/>
        <v/>
      </c>
      <c r="P107" s="41">
        <f t="shared" ca="1" si="135"/>
        <v>2</v>
      </c>
      <c r="Q107" s="41" t="str">
        <f t="shared" ca="1" si="151"/>
        <v/>
      </c>
      <c r="S107" s="44" t="str">
        <f t="shared" ca="1" si="152"/>
        <v/>
      </c>
      <c r="T107" s="44" t="str">
        <f t="shared" ca="1" si="153"/>
        <v/>
      </c>
      <c r="U107" s="44" t="str">
        <f t="shared" ca="1" si="154"/>
        <v/>
      </c>
      <c r="V107" s="41">
        <f t="shared" ca="1" si="136"/>
        <v>2</v>
      </c>
      <c r="W107" s="41" t="str">
        <f t="shared" ca="1" si="155"/>
        <v/>
      </c>
      <c r="Y107" s="44" t="str">
        <f t="shared" ca="1" si="156"/>
        <v/>
      </c>
      <c r="Z107" s="44" t="str">
        <f t="shared" ca="1" si="157"/>
        <v/>
      </c>
      <c r="AA107" s="44" t="str">
        <f t="shared" ca="1" si="158"/>
        <v/>
      </c>
      <c r="AB107" s="41">
        <f t="shared" ca="1" si="137"/>
        <v>2</v>
      </c>
      <c r="AC107" s="41" t="str">
        <f t="shared" ca="1" si="159"/>
        <v/>
      </c>
      <c r="AE107" s="44" t="str">
        <f t="shared" ca="1" si="160"/>
        <v/>
      </c>
      <c r="AF107" s="44" t="str">
        <f t="shared" ca="1" si="161"/>
        <v/>
      </c>
      <c r="AG107" s="44" t="str">
        <f t="shared" ca="1" si="162"/>
        <v/>
      </c>
      <c r="AH107" s="41">
        <f t="shared" ca="1" si="138"/>
        <v>4</v>
      </c>
      <c r="AI107" s="41" t="str">
        <f t="shared" ca="1" si="163"/>
        <v/>
      </c>
      <c r="AK107" s="44" t="str">
        <f t="shared" ca="1" si="164"/>
        <v/>
      </c>
      <c r="AL107" s="44" t="str">
        <f t="shared" ca="1" si="165"/>
        <v/>
      </c>
      <c r="AM107" s="44" t="str">
        <f t="shared" ca="1" si="166"/>
        <v/>
      </c>
      <c r="AN107" s="41">
        <f t="shared" ca="1" si="139"/>
        <v>3</v>
      </c>
      <c r="AO107" s="41" t="str">
        <f t="shared" ca="1" si="167"/>
        <v/>
      </c>
      <c r="AQ107" s="44" t="str">
        <f t="shared" ca="1" si="168"/>
        <v/>
      </c>
      <c r="AR107" s="44" t="str">
        <f t="shared" ca="1" si="169"/>
        <v/>
      </c>
      <c r="AS107" s="44" t="str">
        <f t="shared" ca="1" si="170"/>
        <v/>
      </c>
      <c r="AT107" s="41">
        <f t="shared" ca="1" si="140"/>
        <v>4</v>
      </c>
      <c r="AU107" s="41" t="str">
        <f t="shared" ca="1" si="171"/>
        <v/>
      </c>
      <c r="AW107" s="44" t="str">
        <f t="shared" ca="1" si="172"/>
        <v/>
      </c>
      <c r="AX107" s="44" t="str">
        <f t="shared" ca="1" si="173"/>
        <v/>
      </c>
      <c r="AY107" s="44" t="str">
        <f t="shared" ca="1" si="174"/>
        <v/>
      </c>
      <c r="AZ107" s="41">
        <f t="shared" ca="1" si="141"/>
        <v>2</v>
      </c>
      <c r="BA107" s="41" t="str">
        <f t="shared" ca="1" si="175"/>
        <v/>
      </c>
      <c r="BC107" s="44" t="str">
        <f t="shared" ca="1" si="176"/>
        <v/>
      </c>
      <c r="BD107" s="44" t="str">
        <f t="shared" ca="1" si="177"/>
        <v/>
      </c>
      <c r="BE107" s="44" t="str">
        <f t="shared" ca="1" si="178"/>
        <v/>
      </c>
      <c r="BF107" s="41">
        <f t="shared" ca="1" si="142"/>
        <v>3</v>
      </c>
      <c r="BG107" s="41" t="str">
        <f t="shared" ca="1" si="179"/>
        <v/>
      </c>
      <c r="BI107" s="44" t="str">
        <f t="shared" ca="1" si="180"/>
        <v/>
      </c>
      <c r="BJ107" s="44" t="str">
        <f t="shared" ca="1" si="181"/>
        <v/>
      </c>
      <c r="BK107" s="44" t="str">
        <f t="shared" ca="1" si="182"/>
        <v/>
      </c>
    </row>
    <row r="108" spans="1:63" ht="18.75" customHeight="1">
      <c r="A108" s="41" t="str">
        <f t="shared" ca="1" si="143"/>
        <v/>
      </c>
      <c r="B108" s="41" t="str">
        <f t="shared" ca="1" si="145"/>
        <v/>
      </c>
      <c r="C108" s="51" t="str">
        <f t="shared" ca="1" si="144"/>
        <v/>
      </c>
      <c r="D108" s="52" t="str">
        <f t="array" aca="1" ref="D108" ca="1">IFERROR(INDEX(Organisme,MATCH(0,COUNTIF($D$18:D107,Organisme),0)),"")</f>
        <v/>
      </c>
      <c r="E108" s="41">
        <f t="shared" ca="1" si="146"/>
        <v>11</v>
      </c>
      <c r="I108" s="41">
        <v>107</v>
      </c>
      <c r="J108" s="41">
        <f t="shared" ca="1" si="134"/>
        <v>4</v>
      </c>
      <c r="K108" s="41" t="str">
        <f t="shared" ca="1" si="147"/>
        <v/>
      </c>
      <c r="M108" s="44" t="str">
        <f t="shared" ca="1" si="148"/>
        <v/>
      </c>
      <c r="N108" s="44" t="str">
        <f t="shared" ca="1" si="149"/>
        <v/>
      </c>
      <c r="O108" s="44" t="str">
        <f t="shared" ca="1" si="150"/>
        <v/>
      </c>
      <c r="P108" s="41">
        <f t="shared" ca="1" si="135"/>
        <v>2</v>
      </c>
      <c r="Q108" s="41" t="str">
        <f t="shared" ca="1" si="151"/>
        <v/>
      </c>
      <c r="S108" s="44" t="str">
        <f t="shared" ca="1" si="152"/>
        <v/>
      </c>
      <c r="T108" s="44" t="str">
        <f t="shared" ca="1" si="153"/>
        <v/>
      </c>
      <c r="U108" s="44" t="str">
        <f t="shared" ca="1" si="154"/>
        <v/>
      </c>
      <c r="V108" s="41">
        <f t="shared" ca="1" si="136"/>
        <v>2</v>
      </c>
      <c r="W108" s="41" t="str">
        <f t="shared" ca="1" si="155"/>
        <v/>
      </c>
      <c r="Y108" s="44" t="str">
        <f t="shared" ca="1" si="156"/>
        <v/>
      </c>
      <c r="Z108" s="44" t="str">
        <f t="shared" ca="1" si="157"/>
        <v/>
      </c>
      <c r="AA108" s="44" t="str">
        <f t="shared" ca="1" si="158"/>
        <v/>
      </c>
      <c r="AB108" s="41">
        <f t="shared" ca="1" si="137"/>
        <v>2</v>
      </c>
      <c r="AC108" s="41" t="str">
        <f t="shared" ca="1" si="159"/>
        <v/>
      </c>
      <c r="AE108" s="44" t="str">
        <f t="shared" ca="1" si="160"/>
        <v/>
      </c>
      <c r="AF108" s="44" t="str">
        <f t="shared" ca="1" si="161"/>
        <v/>
      </c>
      <c r="AG108" s="44" t="str">
        <f t="shared" ca="1" si="162"/>
        <v/>
      </c>
      <c r="AH108" s="41">
        <f t="shared" ca="1" si="138"/>
        <v>4</v>
      </c>
      <c r="AI108" s="41" t="str">
        <f t="shared" ca="1" si="163"/>
        <v/>
      </c>
      <c r="AK108" s="44" t="str">
        <f t="shared" ca="1" si="164"/>
        <v/>
      </c>
      <c r="AL108" s="44" t="str">
        <f t="shared" ca="1" si="165"/>
        <v/>
      </c>
      <c r="AM108" s="44" t="str">
        <f t="shared" ca="1" si="166"/>
        <v/>
      </c>
      <c r="AN108" s="41">
        <f t="shared" ca="1" si="139"/>
        <v>3</v>
      </c>
      <c r="AO108" s="41" t="str">
        <f t="shared" ca="1" si="167"/>
        <v/>
      </c>
      <c r="AQ108" s="44" t="str">
        <f t="shared" ca="1" si="168"/>
        <v/>
      </c>
      <c r="AR108" s="44" t="str">
        <f t="shared" ca="1" si="169"/>
        <v/>
      </c>
      <c r="AS108" s="44" t="str">
        <f t="shared" ca="1" si="170"/>
        <v/>
      </c>
      <c r="AT108" s="41">
        <f t="shared" ca="1" si="140"/>
        <v>4</v>
      </c>
      <c r="AU108" s="41" t="str">
        <f t="shared" ca="1" si="171"/>
        <v/>
      </c>
      <c r="AW108" s="44" t="str">
        <f t="shared" ca="1" si="172"/>
        <v/>
      </c>
      <c r="AX108" s="44" t="str">
        <f t="shared" ca="1" si="173"/>
        <v/>
      </c>
      <c r="AY108" s="44" t="str">
        <f t="shared" ca="1" si="174"/>
        <v/>
      </c>
      <c r="AZ108" s="41">
        <f t="shared" ca="1" si="141"/>
        <v>2</v>
      </c>
      <c r="BA108" s="41" t="str">
        <f t="shared" ca="1" si="175"/>
        <v/>
      </c>
      <c r="BC108" s="44" t="str">
        <f t="shared" ca="1" si="176"/>
        <v/>
      </c>
      <c r="BD108" s="44" t="str">
        <f t="shared" ca="1" si="177"/>
        <v/>
      </c>
      <c r="BE108" s="44" t="str">
        <f t="shared" ca="1" si="178"/>
        <v/>
      </c>
      <c r="BF108" s="41">
        <f t="shared" ca="1" si="142"/>
        <v>3</v>
      </c>
      <c r="BG108" s="41" t="str">
        <f t="shared" ca="1" si="179"/>
        <v/>
      </c>
      <c r="BI108" s="44" t="str">
        <f t="shared" ca="1" si="180"/>
        <v/>
      </c>
      <c r="BJ108" s="44" t="str">
        <f t="shared" ca="1" si="181"/>
        <v/>
      </c>
      <c r="BK108" s="44" t="str">
        <f t="shared" ca="1" si="182"/>
        <v/>
      </c>
    </row>
    <row r="109" spans="1:63" ht="18.75" customHeight="1">
      <c r="A109" s="41" t="str">
        <f t="shared" ca="1" si="143"/>
        <v/>
      </c>
      <c r="B109" s="41" t="str">
        <f t="shared" ca="1" si="145"/>
        <v/>
      </c>
      <c r="C109" s="51" t="str">
        <f t="shared" ca="1" si="144"/>
        <v/>
      </c>
      <c r="D109" s="52" t="str">
        <f t="array" aca="1" ref="D109" ca="1">IFERROR(INDEX(Organisme,MATCH(0,COUNTIF($D$18:D108,Organisme),0)),"")</f>
        <v/>
      </c>
      <c r="E109" s="41">
        <f t="shared" ca="1" si="146"/>
        <v>11</v>
      </c>
      <c r="I109" s="41">
        <v>108</v>
      </c>
      <c r="J109" s="41">
        <f t="shared" ca="1" si="134"/>
        <v>4</v>
      </c>
      <c r="K109" s="41" t="str">
        <f t="shared" ca="1" si="147"/>
        <v/>
      </c>
      <c r="M109" s="44" t="str">
        <f t="shared" ca="1" si="148"/>
        <v/>
      </c>
      <c r="N109" s="44" t="str">
        <f t="shared" ca="1" si="149"/>
        <v/>
      </c>
      <c r="O109" s="44" t="str">
        <f t="shared" ca="1" si="150"/>
        <v/>
      </c>
      <c r="P109" s="41">
        <f t="shared" ca="1" si="135"/>
        <v>2</v>
      </c>
      <c r="Q109" s="41" t="str">
        <f t="shared" ca="1" si="151"/>
        <v/>
      </c>
      <c r="S109" s="44" t="str">
        <f t="shared" ca="1" si="152"/>
        <v/>
      </c>
      <c r="T109" s="44" t="str">
        <f t="shared" ca="1" si="153"/>
        <v/>
      </c>
      <c r="U109" s="44" t="str">
        <f t="shared" ca="1" si="154"/>
        <v/>
      </c>
      <c r="V109" s="41">
        <f t="shared" ca="1" si="136"/>
        <v>2</v>
      </c>
      <c r="W109" s="41" t="str">
        <f t="shared" ca="1" si="155"/>
        <v/>
      </c>
      <c r="Y109" s="44" t="str">
        <f t="shared" ca="1" si="156"/>
        <v/>
      </c>
      <c r="Z109" s="44" t="str">
        <f t="shared" ca="1" si="157"/>
        <v/>
      </c>
      <c r="AA109" s="44" t="str">
        <f t="shared" ca="1" si="158"/>
        <v/>
      </c>
      <c r="AB109" s="41">
        <f t="shared" ca="1" si="137"/>
        <v>2</v>
      </c>
      <c r="AC109" s="41" t="str">
        <f t="shared" ca="1" si="159"/>
        <v/>
      </c>
      <c r="AE109" s="44" t="str">
        <f t="shared" ca="1" si="160"/>
        <v/>
      </c>
      <c r="AF109" s="44" t="str">
        <f t="shared" ca="1" si="161"/>
        <v/>
      </c>
      <c r="AG109" s="44" t="str">
        <f t="shared" ca="1" si="162"/>
        <v/>
      </c>
      <c r="AH109" s="41">
        <f t="shared" ca="1" si="138"/>
        <v>4</v>
      </c>
      <c r="AI109" s="41" t="str">
        <f t="shared" ca="1" si="163"/>
        <v/>
      </c>
      <c r="AK109" s="44" t="str">
        <f t="shared" ca="1" si="164"/>
        <v/>
      </c>
      <c r="AL109" s="44" t="str">
        <f t="shared" ca="1" si="165"/>
        <v/>
      </c>
      <c r="AM109" s="44" t="str">
        <f t="shared" ca="1" si="166"/>
        <v/>
      </c>
      <c r="AN109" s="41">
        <f t="shared" ca="1" si="139"/>
        <v>3</v>
      </c>
      <c r="AO109" s="41" t="str">
        <f t="shared" ca="1" si="167"/>
        <v/>
      </c>
      <c r="AQ109" s="44" t="str">
        <f t="shared" ca="1" si="168"/>
        <v/>
      </c>
      <c r="AR109" s="44" t="str">
        <f t="shared" ca="1" si="169"/>
        <v/>
      </c>
      <c r="AS109" s="44" t="str">
        <f t="shared" ca="1" si="170"/>
        <v/>
      </c>
      <c r="AT109" s="41">
        <f t="shared" ca="1" si="140"/>
        <v>4</v>
      </c>
      <c r="AU109" s="41" t="str">
        <f t="shared" ca="1" si="171"/>
        <v/>
      </c>
      <c r="AW109" s="44" t="str">
        <f t="shared" ca="1" si="172"/>
        <v/>
      </c>
      <c r="AX109" s="44" t="str">
        <f t="shared" ca="1" si="173"/>
        <v/>
      </c>
      <c r="AY109" s="44" t="str">
        <f t="shared" ca="1" si="174"/>
        <v/>
      </c>
      <c r="AZ109" s="41">
        <f t="shared" ca="1" si="141"/>
        <v>2</v>
      </c>
      <c r="BA109" s="41" t="str">
        <f t="shared" ca="1" si="175"/>
        <v/>
      </c>
      <c r="BC109" s="44" t="str">
        <f t="shared" ca="1" si="176"/>
        <v/>
      </c>
      <c r="BD109" s="44" t="str">
        <f t="shared" ca="1" si="177"/>
        <v/>
      </c>
      <c r="BE109" s="44" t="str">
        <f t="shared" ca="1" si="178"/>
        <v/>
      </c>
      <c r="BF109" s="41">
        <f t="shared" ca="1" si="142"/>
        <v>3</v>
      </c>
      <c r="BG109" s="41" t="str">
        <f t="shared" ca="1" si="179"/>
        <v/>
      </c>
      <c r="BI109" s="44" t="str">
        <f t="shared" ca="1" si="180"/>
        <v/>
      </c>
      <c r="BJ109" s="44" t="str">
        <f t="shared" ca="1" si="181"/>
        <v/>
      </c>
      <c r="BK109" s="44" t="str">
        <f t="shared" ca="1" si="182"/>
        <v/>
      </c>
    </row>
    <row r="110" spans="1:63" ht="18.75" customHeight="1">
      <c r="A110" s="41" t="str">
        <f t="shared" ca="1" si="143"/>
        <v/>
      </c>
      <c r="B110" s="41" t="str">
        <f t="shared" ca="1" si="145"/>
        <v/>
      </c>
      <c r="C110" s="51" t="str">
        <f t="shared" ca="1" si="144"/>
        <v/>
      </c>
      <c r="D110" s="52" t="str">
        <f t="array" aca="1" ref="D110" ca="1">IFERROR(INDEX(Organisme,MATCH(0,COUNTIF($D$18:D109,Organisme),0)),"")</f>
        <v/>
      </c>
      <c r="E110" s="41">
        <f t="shared" ca="1" si="146"/>
        <v>11</v>
      </c>
      <c r="I110" s="41">
        <v>109</v>
      </c>
      <c r="J110" s="41">
        <f t="shared" ca="1" si="134"/>
        <v>4</v>
      </c>
      <c r="K110" s="41" t="str">
        <f t="shared" ca="1" si="147"/>
        <v/>
      </c>
      <c r="M110" s="44" t="str">
        <f t="shared" ca="1" si="148"/>
        <v/>
      </c>
      <c r="N110" s="44" t="str">
        <f t="shared" ca="1" si="149"/>
        <v/>
      </c>
      <c r="O110" s="44" t="str">
        <f t="shared" ca="1" si="150"/>
        <v/>
      </c>
      <c r="P110" s="41">
        <f t="shared" ca="1" si="135"/>
        <v>2</v>
      </c>
      <c r="Q110" s="41" t="str">
        <f t="shared" ca="1" si="151"/>
        <v/>
      </c>
      <c r="S110" s="44" t="str">
        <f t="shared" ca="1" si="152"/>
        <v/>
      </c>
      <c r="T110" s="44" t="str">
        <f t="shared" ca="1" si="153"/>
        <v/>
      </c>
      <c r="U110" s="44" t="str">
        <f t="shared" ca="1" si="154"/>
        <v/>
      </c>
      <c r="V110" s="41">
        <f t="shared" ca="1" si="136"/>
        <v>2</v>
      </c>
      <c r="W110" s="41" t="str">
        <f t="shared" ca="1" si="155"/>
        <v/>
      </c>
      <c r="Y110" s="44" t="str">
        <f t="shared" ca="1" si="156"/>
        <v/>
      </c>
      <c r="Z110" s="44" t="str">
        <f t="shared" ca="1" si="157"/>
        <v/>
      </c>
      <c r="AA110" s="44" t="str">
        <f t="shared" ca="1" si="158"/>
        <v/>
      </c>
      <c r="AB110" s="41">
        <f t="shared" ca="1" si="137"/>
        <v>2</v>
      </c>
      <c r="AC110" s="41" t="str">
        <f t="shared" ca="1" si="159"/>
        <v/>
      </c>
      <c r="AE110" s="44" t="str">
        <f t="shared" ca="1" si="160"/>
        <v/>
      </c>
      <c r="AF110" s="44" t="str">
        <f t="shared" ca="1" si="161"/>
        <v/>
      </c>
      <c r="AG110" s="44" t="str">
        <f t="shared" ca="1" si="162"/>
        <v/>
      </c>
      <c r="AH110" s="41">
        <f t="shared" ca="1" si="138"/>
        <v>4</v>
      </c>
      <c r="AI110" s="41" t="str">
        <f t="shared" ca="1" si="163"/>
        <v/>
      </c>
      <c r="AK110" s="44" t="str">
        <f t="shared" ca="1" si="164"/>
        <v/>
      </c>
      <c r="AL110" s="44" t="str">
        <f t="shared" ca="1" si="165"/>
        <v/>
      </c>
      <c r="AM110" s="44" t="str">
        <f t="shared" ca="1" si="166"/>
        <v/>
      </c>
      <c r="AN110" s="41">
        <f t="shared" ca="1" si="139"/>
        <v>3</v>
      </c>
      <c r="AO110" s="41" t="str">
        <f t="shared" ca="1" si="167"/>
        <v/>
      </c>
      <c r="AQ110" s="44" t="str">
        <f t="shared" ca="1" si="168"/>
        <v/>
      </c>
      <c r="AR110" s="44" t="str">
        <f t="shared" ca="1" si="169"/>
        <v/>
      </c>
      <c r="AS110" s="44" t="str">
        <f t="shared" ca="1" si="170"/>
        <v/>
      </c>
      <c r="AT110" s="41">
        <f t="shared" ca="1" si="140"/>
        <v>4</v>
      </c>
      <c r="AU110" s="41" t="str">
        <f t="shared" ca="1" si="171"/>
        <v/>
      </c>
      <c r="AW110" s="44" t="str">
        <f t="shared" ca="1" si="172"/>
        <v/>
      </c>
      <c r="AX110" s="44" t="str">
        <f t="shared" ca="1" si="173"/>
        <v/>
      </c>
      <c r="AY110" s="44" t="str">
        <f t="shared" ca="1" si="174"/>
        <v/>
      </c>
      <c r="AZ110" s="41">
        <f t="shared" ca="1" si="141"/>
        <v>2</v>
      </c>
      <c r="BA110" s="41" t="str">
        <f t="shared" ca="1" si="175"/>
        <v/>
      </c>
      <c r="BC110" s="44" t="str">
        <f t="shared" ca="1" si="176"/>
        <v/>
      </c>
      <c r="BD110" s="44" t="str">
        <f t="shared" ca="1" si="177"/>
        <v/>
      </c>
      <c r="BE110" s="44" t="str">
        <f t="shared" ca="1" si="178"/>
        <v/>
      </c>
      <c r="BF110" s="41">
        <f t="shared" ca="1" si="142"/>
        <v>3</v>
      </c>
      <c r="BG110" s="41" t="str">
        <f t="shared" ca="1" si="179"/>
        <v/>
      </c>
      <c r="BI110" s="44" t="str">
        <f t="shared" ca="1" si="180"/>
        <v/>
      </c>
      <c r="BJ110" s="44" t="str">
        <f t="shared" ca="1" si="181"/>
        <v/>
      </c>
      <c r="BK110" s="44" t="str">
        <f t="shared" ca="1" si="182"/>
        <v/>
      </c>
    </row>
    <row r="111" spans="1:63" ht="18.75" customHeight="1">
      <c r="A111" s="41" t="str">
        <f t="shared" ca="1" si="143"/>
        <v/>
      </c>
      <c r="B111" s="41" t="str">
        <f t="shared" ca="1" si="145"/>
        <v/>
      </c>
      <c r="C111" s="51" t="str">
        <f t="shared" ca="1" si="144"/>
        <v/>
      </c>
      <c r="D111" s="52" t="str">
        <f t="array" aca="1" ref="D111" ca="1">IFERROR(INDEX(Organisme,MATCH(0,COUNTIF($D$18:D110,Organisme),0)),"")</f>
        <v/>
      </c>
      <c r="E111" s="41">
        <f t="shared" ca="1" si="146"/>
        <v>11</v>
      </c>
      <c r="I111" s="41">
        <v>110</v>
      </c>
      <c r="J111" s="41">
        <f t="shared" ca="1" si="134"/>
        <v>4</v>
      </c>
      <c r="K111" s="41" t="str">
        <f t="shared" ca="1" si="147"/>
        <v/>
      </c>
      <c r="M111" s="44" t="str">
        <f t="shared" ca="1" si="148"/>
        <v/>
      </c>
      <c r="N111" s="44" t="str">
        <f t="shared" ca="1" si="149"/>
        <v/>
      </c>
      <c r="O111" s="44" t="str">
        <f t="shared" ca="1" si="150"/>
        <v/>
      </c>
      <c r="P111" s="41">
        <f t="shared" ca="1" si="135"/>
        <v>2</v>
      </c>
      <c r="Q111" s="41" t="str">
        <f t="shared" ca="1" si="151"/>
        <v/>
      </c>
      <c r="S111" s="44" t="str">
        <f t="shared" ca="1" si="152"/>
        <v/>
      </c>
      <c r="T111" s="44" t="str">
        <f t="shared" ca="1" si="153"/>
        <v/>
      </c>
      <c r="U111" s="44" t="str">
        <f t="shared" ca="1" si="154"/>
        <v/>
      </c>
      <c r="V111" s="41">
        <f t="shared" ca="1" si="136"/>
        <v>2</v>
      </c>
      <c r="W111" s="41" t="str">
        <f t="shared" ca="1" si="155"/>
        <v/>
      </c>
      <c r="Y111" s="44" t="str">
        <f t="shared" ca="1" si="156"/>
        <v/>
      </c>
      <c r="Z111" s="44" t="str">
        <f t="shared" ca="1" si="157"/>
        <v/>
      </c>
      <c r="AA111" s="44" t="str">
        <f t="shared" ca="1" si="158"/>
        <v/>
      </c>
      <c r="AB111" s="41">
        <f t="shared" ca="1" si="137"/>
        <v>2</v>
      </c>
      <c r="AC111" s="41" t="str">
        <f t="shared" ca="1" si="159"/>
        <v/>
      </c>
      <c r="AE111" s="44" t="str">
        <f t="shared" ca="1" si="160"/>
        <v/>
      </c>
      <c r="AF111" s="44" t="str">
        <f t="shared" ca="1" si="161"/>
        <v/>
      </c>
      <c r="AG111" s="44" t="str">
        <f t="shared" ca="1" si="162"/>
        <v/>
      </c>
      <c r="AH111" s="41">
        <f t="shared" ca="1" si="138"/>
        <v>4</v>
      </c>
      <c r="AI111" s="41" t="str">
        <f t="shared" ca="1" si="163"/>
        <v/>
      </c>
      <c r="AK111" s="44" t="str">
        <f t="shared" ca="1" si="164"/>
        <v/>
      </c>
      <c r="AL111" s="44" t="str">
        <f t="shared" ca="1" si="165"/>
        <v/>
      </c>
      <c r="AM111" s="44" t="str">
        <f t="shared" ca="1" si="166"/>
        <v/>
      </c>
      <c r="AN111" s="41">
        <f t="shared" ca="1" si="139"/>
        <v>3</v>
      </c>
      <c r="AO111" s="41" t="str">
        <f t="shared" ca="1" si="167"/>
        <v/>
      </c>
      <c r="AQ111" s="44" t="str">
        <f t="shared" ca="1" si="168"/>
        <v/>
      </c>
      <c r="AR111" s="44" t="str">
        <f t="shared" ca="1" si="169"/>
        <v/>
      </c>
      <c r="AS111" s="44" t="str">
        <f t="shared" ca="1" si="170"/>
        <v/>
      </c>
      <c r="AT111" s="41">
        <f t="shared" ca="1" si="140"/>
        <v>4</v>
      </c>
      <c r="AU111" s="41" t="str">
        <f t="shared" ca="1" si="171"/>
        <v/>
      </c>
      <c r="AW111" s="44" t="str">
        <f t="shared" ca="1" si="172"/>
        <v/>
      </c>
      <c r="AX111" s="44" t="str">
        <f t="shared" ca="1" si="173"/>
        <v/>
      </c>
      <c r="AY111" s="44" t="str">
        <f t="shared" ca="1" si="174"/>
        <v/>
      </c>
      <c r="AZ111" s="41">
        <f t="shared" ca="1" si="141"/>
        <v>2</v>
      </c>
      <c r="BA111" s="41" t="str">
        <f t="shared" ca="1" si="175"/>
        <v/>
      </c>
      <c r="BC111" s="44" t="str">
        <f t="shared" ca="1" si="176"/>
        <v/>
      </c>
      <c r="BD111" s="44" t="str">
        <f t="shared" ca="1" si="177"/>
        <v/>
      </c>
      <c r="BE111" s="44" t="str">
        <f t="shared" ca="1" si="178"/>
        <v/>
      </c>
      <c r="BF111" s="41">
        <f t="shared" ca="1" si="142"/>
        <v>3</v>
      </c>
      <c r="BG111" s="41" t="str">
        <f t="shared" ca="1" si="179"/>
        <v/>
      </c>
      <c r="BI111" s="44" t="str">
        <f t="shared" ca="1" si="180"/>
        <v/>
      </c>
      <c r="BJ111" s="44" t="str">
        <f t="shared" ca="1" si="181"/>
        <v/>
      </c>
      <c r="BK111" s="44" t="str">
        <f t="shared" ca="1" si="182"/>
        <v/>
      </c>
    </row>
    <row r="112" spans="1:63" ht="18.75" customHeight="1">
      <c r="A112" s="41" t="str">
        <f t="shared" ca="1" si="143"/>
        <v/>
      </c>
      <c r="B112" s="41" t="str">
        <f t="shared" ca="1" si="145"/>
        <v/>
      </c>
      <c r="C112" s="51" t="str">
        <f t="shared" ca="1" si="144"/>
        <v/>
      </c>
      <c r="D112" s="52" t="str">
        <f t="array" aca="1" ref="D112" ca="1">IFERROR(INDEX(Organisme,MATCH(0,COUNTIF($D$18:D111,Organisme),0)),"")</f>
        <v/>
      </c>
      <c r="E112" s="41">
        <f t="shared" ca="1" si="146"/>
        <v>11</v>
      </c>
      <c r="I112" s="41">
        <v>111</v>
      </c>
      <c r="J112" s="41">
        <f t="shared" ca="1" si="134"/>
        <v>4</v>
      </c>
      <c r="K112" s="41" t="str">
        <f t="shared" ca="1" si="147"/>
        <v/>
      </c>
      <c r="M112" s="44" t="str">
        <f t="shared" ca="1" si="148"/>
        <v/>
      </c>
      <c r="N112" s="44" t="str">
        <f t="shared" ca="1" si="149"/>
        <v/>
      </c>
      <c r="O112" s="44" t="str">
        <f t="shared" ca="1" si="150"/>
        <v/>
      </c>
      <c r="P112" s="41">
        <f t="shared" ca="1" si="135"/>
        <v>2</v>
      </c>
      <c r="Q112" s="41" t="str">
        <f t="shared" ca="1" si="151"/>
        <v/>
      </c>
      <c r="S112" s="44" t="str">
        <f t="shared" ca="1" si="152"/>
        <v/>
      </c>
      <c r="T112" s="44" t="str">
        <f t="shared" ca="1" si="153"/>
        <v/>
      </c>
      <c r="U112" s="44" t="str">
        <f t="shared" ca="1" si="154"/>
        <v/>
      </c>
      <c r="V112" s="41">
        <f t="shared" ca="1" si="136"/>
        <v>2</v>
      </c>
      <c r="W112" s="41" t="str">
        <f t="shared" ca="1" si="155"/>
        <v/>
      </c>
      <c r="Y112" s="44" t="str">
        <f t="shared" ca="1" si="156"/>
        <v/>
      </c>
      <c r="Z112" s="44" t="str">
        <f t="shared" ca="1" si="157"/>
        <v/>
      </c>
      <c r="AA112" s="44" t="str">
        <f t="shared" ca="1" si="158"/>
        <v/>
      </c>
      <c r="AB112" s="41">
        <f t="shared" ca="1" si="137"/>
        <v>2</v>
      </c>
      <c r="AC112" s="41" t="str">
        <f t="shared" ca="1" si="159"/>
        <v/>
      </c>
      <c r="AE112" s="44" t="str">
        <f t="shared" ca="1" si="160"/>
        <v/>
      </c>
      <c r="AF112" s="44" t="str">
        <f t="shared" ca="1" si="161"/>
        <v/>
      </c>
      <c r="AG112" s="44" t="str">
        <f t="shared" ca="1" si="162"/>
        <v/>
      </c>
      <c r="AH112" s="41">
        <f t="shared" ca="1" si="138"/>
        <v>4</v>
      </c>
      <c r="AI112" s="41" t="str">
        <f t="shared" ca="1" si="163"/>
        <v/>
      </c>
      <c r="AK112" s="44" t="str">
        <f t="shared" ca="1" si="164"/>
        <v/>
      </c>
      <c r="AL112" s="44" t="str">
        <f t="shared" ca="1" si="165"/>
        <v/>
      </c>
      <c r="AM112" s="44" t="str">
        <f t="shared" ca="1" si="166"/>
        <v/>
      </c>
      <c r="AN112" s="41">
        <f t="shared" ca="1" si="139"/>
        <v>3</v>
      </c>
      <c r="AO112" s="41" t="str">
        <f t="shared" ca="1" si="167"/>
        <v/>
      </c>
      <c r="AQ112" s="44" t="str">
        <f t="shared" ca="1" si="168"/>
        <v/>
      </c>
      <c r="AR112" s="44" t="str">
        <f t="shared" ca="1" si="169"/>
        <v/>
      </c>
      <c r="AS112" s="44" t="str">
        <f t="shared" ca="1" si="170"/>
        <v/>
      </c>
      <c r="AT112" s="41">
        <f t="shared" ca="1" si="140"/>
        <v>4</v>
      </c>
      <c r="AU112" s="41" t="str">
        <f t="shared" ca="1" si="171"/>
        <v/>
      </c>
      <c r="AW112" s="44" t="str">
        <f t="shared" ca="1" si="172"/>
        <v/>
      </c>
      <c r="AX112" s="44" t="str">
        <f t="shared" ca="1" si="173"/>
        <v/>
      </c>
      <c r="AY112" s="44" t="str">
        <f t="shared" ca="1" si="174"/>
        <v/>
      </c>
      <c r="AZ112" s="41">
        <f t="shared" ca="1" si="141"/>
        <v>2</v>
      </c>
      <c r="BA112" s="41" t="str">
        <f t="shared" ca="1" si="175"/>
        <v/>
      </c>
      <c r="BC112" s="44" t="str">
        <f t="shared" ca="1" si="176"/>
        <v/>
      </c>
      <c r="BD112" s="44" t="str">
        <f t="shared" ca="1" si="177"/>
        <v/>
      </c>
      <c r="BE112" s="44" t="str">
        <f t="shared" ca="1" si="178"/>
        <v/>
      </c>
      <c r="BF112" s="41">
        <f t="shared" ca="1" si="142"/>
        <v>3</v>
      </c>
      <c r="BG112" s="41" t="str">
        <f t="shared" ca="1" si="179"/>
        <v/>
      </c>
      <c r="BI112" s="44" t="str">
        <f t="shared" ca="1" si="180"/>
        <v/>
      </c>
      <c r="BJ112" s="44" t="str">
        <f t="shared" ca="1" si="181"/>
        <v/>
      </c>
      <c r="BK112" s="44" t="str">
        <f t="shared" ca="1" si="182"/>
        <v/>
      </c>
    </row>
    <row r="113" spans="1:63" ht="18.75" customHeight="1">
      <c r="A113" s="41" t="str">
        <f t="shared" ca="1" si="143"/>
        <v/>
      </c>
      <c r="B113" s="41" t="str">
        <f t="shared" ca="1" si="145"/>
        <v/>
      </c>
      <c r="C113" s="51" t="str">
        <f t="shared" ca="1" si="144"/>
        <v/>
      </c>
      <c r="D113" s="52" t="str">
        <f t="array" aca="1" ref="D113" ca="1">IFERROR(INDEX(Organisme,MATCH(0,COUNTIF($D$18:D112,Organisme),0)),"")</f>
        <v/>
      </c>
      <c r="E113" s="41">
        <f t="shared" ca="1" si="146"/>
        <v>11</v>
      </c>
      <c r="I113" s="41">
        <v>112</v>
      </c>
      <c r="J113" s="41">
        <f t="shared" ca="1" si="134"/>
        <v>4</v>
      </c>
      <c r="K113" s="41" t="str">
        <f t="shared" ca="1" si="147"/>
        <v/>
      </c>
      <c r="M113" s="44" t="str">
        <f t="shared" ca="1" si="148"/>
        <v/>
      </c>
      <c r="N113" s="44" t="str">
        <f t="shared" ca="1" si="149"/>
        <v/>
      </c>
      <c r="O113" s="44" t="str">
        <f t="shared" ca="1" si="150"/>
        <v/>
      </c>
      <c r="P113" s="41">
        <f t="shared" ca="1" si="135"/>
        <v>2</v>
      </c>
      <c r="Q113" s="41" t="str">
        <f t="shared" ca="1" si="151"/>
        <v/>
      </c>
      <c r="S113" s="44" t="str">
        <f t="shared" ca="1" si="152"/>
        <v/>
      </c>
      <c r="T113" s="44" t="str">
        <f t="shared" ca="1" si="153"/>
        <v/>
      </c>
      <c r="U113" s="44" t="str">
        <f t="shared" ca="1" si="154"/>
        <v/>
      </c>
      <c r="V113" s="41">
        <f t="shared" ca="1" si="136"/>
        <v>2</v>
      </c>
      <c r="W113" s="41" t="str">
        <f t="shared" ca="1" si="155"/>
        <v/>
      </c>
      <c r="Y113" s="44" t="str">
        <f t="shared" ca="1" si="156"/>
        <v/>
      </c>
      <c r="Z113" s="44" t="str">
        <f t="shared" ca="1" si="157"/>
        <v/>
      </c>
      <c r="AA113" s="44" t="str">
        <f t="shared" ca="1" si="158"/>
        <v/>
      </c>
      <c r="AB113" s="41">
        <f t="shared" ca="1" si="137"/>
        <v>2</v>
      </c>
      <c r="AC113" s="41" t="str">
        <f t="shared" ca="1" si="159"/>
        <v/>
      </c>
      <c r="AE113" s="44" t="str">
        <f t="shared" ca="1" si="160"/>
        <v/>
      </c>
      <c r="AF113" s="44" t="str">
        <f t="shared" ca="1" si="161"/>
        <v/>
      </c>
      <c r="AG113" s="44" t="str">
        <f t="shared" ca="1" si="162"/>
        <v/>
      </c>
      <c r="AH113" s="41">
        <f t="shared" ca="1" si="138"/>
        <v>4</v>
      </c>
      <c r="AI113" s="41" t="str">
        <f t="shared" ca="1" si="163"/>
        <v/>
      </c>
      <c r="AK113" s="44" t="str">
        <f t="shared" ca="1" si="164"/>
        <v/>
      </c>
      <c r="AL113" s="44" t="str">
        <f t="shared" ca="1" si="165"/>
        <v/>
      </c>
      <c r="AM113" s="44" t="str">
        <f t="shared" ca="1" si="166"/>
        <v/>
      </c>
      <c r="AN113" s="41">
        <f t="shared" ca="1" si="139"/>
        <v>3</v>
      </c>
      <c r="AO113" s="41" t="str">
        <f t="shared" ca="1" si="167"/>
        <v/>
      </c>
      <c r="AQ113" s="44" t="str">
        <f t="shared" ca="1" si="168"/>
        <v/>
      </c>
      <c r="AR113" s="44" t="str">
        <f t="shared" ca="1" si="169"/>
        <v/>
      </c>
      <c r="AS113" s="44" t="str">
        <f t="shared" ca="1" si="170"/>
        <v/>
      </c>
      <c r="AT113" s="41">
        <f t="shared" ca="1" si="140"/>
        <v>4</v>
      </c>
      <c r="AU113" s="41" t="str">
        <f t="shared" ca="1" si="171"/>
        <v/>
      </c>
      <c r="AW113" s="44" t="str">
        <f t="shared" ca="1" si="172"/>
        <v/>
      </c>
      <c r="AX113" s="44" t="str">
        <f t="shared" ca="1" si="173"/>
        <v/>
      </c>
      <c r="AY113" s="44" t="str">
        <f t="shared" ca="1" si="174"/>
        <v/>
      </c>
      <c r="AZ113" s="41">
        <f t="shared" ca="1" si="141"/>
        <v>2</v>
      </c>
      <c r="BA113" s="41" t="str">
        <f t="shared" ca="1" si="175"/>
        <v/>
      </c>
      <c r="BC113" s="44" t="str">
        <f t="shared" ca="1" si="176"/>
        <v/>
      </c>
      <c r="BD113" s="44" t="str">
        <f t="shared" ca="1" si="177"/>
        <v/>
      </c>
      <c r="BE113" s="44" t="str">
        <f t="shared" ca="1" si="178"/>
        <v/>
      </c>
      <c r="BF113" s="41">
        <f t="shared" ca="1" si="142"/>
        <v>3</v>
      </c>
      <c r="BG113" s="41" t="str">
        <f t="shared" ca="1" si="179"/>
        <v/>
      </c>
      <c r="BI113" s="44" t="str">
        <f t="shared" ca="1" si="180"/>
        <v/>
      </c>
      <c r="BJ113" s="44" t="str">
        <f t="shared" ca="1" si="181"/>
        <v/>
      </c>
      <c r="BK113" s="44" t="str">
        <f t="shared" ca="1" si="182"/>
        <v/>
      </c>
    </row>
    <row r="114" spans="1:63" ht="18.75" customHeight="1">
      <c r="A114" s="41" t="str">
        <f t="shared" ca="1" si="143"/>
        <v/>
      </c>
      <c r="B114" s="41" t="str">
        <f t="shared" ca="1" si="145"/>
        <v/>
      </c>
      <c r="C114" s="51" t="str">
        <f t="shared" ca="1" si="144"/>
        <v/>
      </c>
      <c r="D114" s="52" t="str">
        <f t="array" aca="1" ref="D114" ca="1">IFERROR(INDEX(Organisme,MATCH(0,COUNTIF($D$18:D113,Organisme),0)),"")</f>
        <v/>
      </c>
      <c r="E114" s="41">
        <f t="shared" ca="1" si="146"/>
        <v>11</v>
      </c>
      <c r="I114" s="41">
        <v>113</v>
      </c>
      <c r="J114" s="41">
        <f t="shared" ca="1" si="134"/>
        <v>4</v>
      </c>
      <c r="K114" s="41" t="str">
        <f t="shared" ca="1" si="147"/>
        <v/>
      </c>
      <c r="M114" s="44" t="str">
        <f t="shared" ca="1" si="148"/>
        <v/>
      </c>
      <c r="N114" s="44" t="str">
        <f t="shared" ca="1" si="149"/>
        <v/>
      </c>
      <c r="O114" s="44" t="str">
        <f t="shared" ca="1" si="150"/>
        <v/>
      </c>
      <c r="P114" s="41">
        <f t="shared" ca="1" si="135"/>
        <v>2</v>
      </c>
      <c r="Q114" s="41" t="str">
        <f t="shared" ca="1" si="151"/>
        <v/>
      </c>
      <c r="S114" s="44" t="str">
        <f t="shared" ca="1" si="152"/>
        <v/>
      </c>
      <c r="T114" s="44" t="str">
        <f t="shared" ca="1" si="153"/>
        <v/>
      </c>
      <c r="U114" s="44" t="str">
        <f t="shared" ca="1" si="154"/>
        <v/>
      </c>
      <c r="V114" s="41">
        <f t="shared" ca="1" si="136"/>
        <v>2</v>
      </c>
      <c r="W114" s="41" t="str">
        <f t="shared" ca="1" si="155"/>
        <v/>
      </c>
      <c r="Y114" s="44" t="str">
        <f t="shared" ca="1" si="156"/>
        <v/>
      </c>
      <c r="Z114" s="44" t="str">
        <f t="shared" ca="1" si="157"/>
        <v/>
      </c>
      <c r="AA114" s="44" t="str">
        <f t="shared" ca="1" si="158"/>
        <v/>
      </c>
      <c r="AB114" s="41">
        <f t="shared" ca="1" si="137"/>
        <v>2</v>
      </c>
      <c r="AC114" s="41" t="str">
        <f t="shared" ca="1" si="159"/>
        <v/>
      </c>
      <c r="AE114" s="44" t="str">
        <f t="shared" ca="1" si="160"/>
        <v/>
      </c>
      <c r="AF114" s="44" t="str">
        <f t="shared" ca="1" si="161"/>
        <v/>
      </c>
      <c r="AG114" s="44" t="str">
        <f t="shared" ca="1" si="162"/>
        <v/>
      </c>
      <c r="AH114" s="41">
        <f t="shared" ca="1" si="138"/>
        <v>4</v>
      </c>
      <c r="AI114" s="41" t="str">
        <f t="shared" ca="1" si="163"/>
        <v/>
      </c>
      <c r="AK114" s="44" t="str">
        <f t="shared" ca="1" si="164"/>
        <v/>
      </c>
      <c r="AL114" s="44" t="str">
        <f t="shared" ca="1" si="165"/>
        <v/>
      </c>
      <c r="AM114" s="44" t="str">
        <f t="shared" ca="1" si="166"/>
        <v/>
      </c>
      <c r="AN114" s="41">
        <f t="shared" ca="1" si="139"/>
        <v>3</v>
      </c>
      <c r="AO114" s="41" t="str">
        <f t="shared" ca="1" si="167"/>
        <v/>
      </c>
      <c r="AQ114" s="44" t="str">
        <f t="shared" ca="1" si="168"/>
        <v/>
      </c>
      <c r="AR114" s="44" t="str">
        <f t="shared" ca="1" si="169"/>
        <v/>
      </c>
      <c r="AS114" s="44" t="str">
        <f t="shared" ca="1" si="170"/>
        <v/>
      </c>
      <c r="AT114" s="41">
        <f t="shared" ca="1" si="140"/>
        <v>4</v>
      </c>
      <c r="AU114" s="41" t="str">
        <f t="shared" ca="1" si="171"/>
        <v/>
      </c>
      <c r="AW114" s="44" t="str">
        <f t="shared" ca="1" si="172"/>
        <v/>
      </c>
      <c r="AX114" s="44" t="str">
        <f t="shared" ca="1" si="173"/>
        <v/>
      </c>
      <c r="AY114" s="44" t="str">
        <f t="shared" ca="1" si="174"/>
        <v/>
      </c>
      <c r="AZ114" s="41">
        <f t="shared" ca="1" si="141"/>
        <v>2</v>
      </c>
      <c r="BA114" s="41" t="str">
        <f t="shared" ca="1" si="175"/>
        <v/>
      </c>
      <c r="BC114" s="44" t="str">
        <f t="shared" ca="1" si="176"/>
        <v/>
      </c>
      <c r="BD114" s="44" t="str">
        <f t="shared" ca="1" si="177"/>
        <v/>
      </c>
      <c r="BE114" s="44" t="str">
        <f t="shared" ca="1" si="178"/>
        <v/>
      </c>
      <c r="BF114" s="41">
        <f t="shared" ca="1" si="142"/>
        <v>3</v>
      </c>
      <c r="BG114" s="41" t="str">
        <f t="shared" ca="1" si="179"/>
        <v/>
      </c>
      <c r="BI114" s="44" t="str">
        <f t="shared" ca="1" si="180"/>
        <v/>
      </c>
      <c r="BJ114" s="44" t="str">
        <f t="shared" ca="1" si="181"/>
        <v/>
      </c>
      <c r="BK114" s="44" t="str">
        <f t="shared" ca="1" si="182"/>
        <v/>
      </c>
    </row>
    <row r="115" spans="1:63" ht="18.75" customHeight="1">
      <c r="A115" s="41" t="str">
        <f t="shared" ref="A115:A146" ca="1" si="183">IFERROR(VLOOKUP(C115,$C$3:$E$12,3,FALSE),"")</f>
        <v/>
      </c>
      <c r="B115" s="41" t="str">
        <f t="shared" ca="1" si="145"/>
        <v/>
      </c>
      <c r="C115" s="51" t="str">
        <f t="shared" ref="C115:C146" ca="1" si="184">IF(ISERROR(INDEX(College,MATCH(D115,Organisme,0))),"",INDEX(College,MATCH(D115,Organisme,0)))</f>
        <v/>
      </c>
      <c r="D115" s="52" t="str">
        <f t="array" aca="1" ref="D115" ca="1">IFERROR(INDEX(Organisme,MATCH(0,COUNTIF($D$18:D114,Organisme),0)),"")</f>
        <v/>
      </c>
      <c r="E115" s="41">
        <f t="shared" ca="1" si="146"/>
        <v>11</v>
      </c>
      <c r="I115" s="41">
        <v>114</v>
      </c>
      <c r="J115" s="41">
        <f t="shared" ca="1" si="134"/>
        <v>4</v>
      </c>
      <c r="K115" s="41" t="str">
        <f t="shared" ca="1" si="147"/>
        <v/>
      </c>
      <c r="M115" s="44" t="str">
        <f t="shared" ca="1" si="148"/>
        <v/>
      </c>
      <c r="N115" s="44" t="str">
        <f t="shared" ca="1" si="149"/>
        <v/>
      </c>
      <c r="O115" s="44" t="str">
        <f t="shared" ca="1" si="150"/>
        <v/>
      </c>
      <c r="P115" s="41">
        <f t="shared" ca="1" si="135"/>
        <v>2</v>
      </c>
      <c r="Q115" s="41" t="str">
        <f t="shared" ca="1" si="151"/>
        <v/>
      </c>
      <c r="S115" s="44" t="str">
        <f t="shared" ca="1" si="152"/>
        <v/>
      </c>
      <c r="T115" s="44" t="str">
        <f t="shared" ca="1" si="153"/>
        <v/>
      </c>
      <c r="U115" s="44" t="str">
        <f t="shared" ca="1" si="154"/>
        <v/>
      </c>
      <c r="V115" s="41">
        <f t="shared" ca="1" si="136"/>
        <v>2</v>
      </c>
      <c r="W115" s="41" t="str">
        <f t="shared" ca="1" si="155"/>
        <v/>
      </c>
      <c r="Y115" s="44" t="str">
        <f t="shared" ca="1" si="156"/>
        <v/>
      </c>
      <c r="Z115" s="44" t="str">
        <f t="shared" ca="1" si="157"/>
        <v/>
      </c>
      <c r="AA115" s="44" t="str">
        <f t="shared" ca="1" si="158"/>
        <v/>
      </c>
      <c r="AB115" s="41">
        <f t="shared" ca="1" si="137"/>
        <v>2</v>
      </c>
      <c r="AC115" s="41" t="str">
        <f t="shared" ca="1" si="159"/>
        <v/>
      </c>
      <c r="AE115" s="44" t="str">
        <f t="shared" ca="1" si="160"/>
        <v/>
      </c>
      <c r="AF115" s="44" t="str">
        <f t="shared" ca="1" si="161"/>
        <v/>
      </c>
      <c r="AG115" s="44" t="str">
        <f t="shared" ca="1" si="162"/>
        <v/>
      </c>
      <c r="AH115" s="41">
        <f t="shared" ca="1" si="138"/>
        <v>4</v>
      </c>
      <c r="AI115" s="41" t="str">
        <f t="shared" ca="1" si="163"/>
        <v/>
      </c>
      <c r="AK115" s="44" t="str">
        <f t="shared" ca="1" si="164"/>
        <v/>
      </c>
      <c r="AL115" s="44" t="str">
        <f t="shared" ca="1" si="165"/>
        <v/>
      </c>
      <c r="AM115" s="44" t="str">
        <f t="shared" ca="1" si="166"/>
        <v/>
      </c>
      <c r="AN115" s="41">
        <f t="shared" ca="1" si="139"/>
        <v>3</v>
      </c>
      <c r="AO115" s="41" t="str">
        <f t="shared" ca="1" si="167"/>
        <v/>
      </c>
      <c r="AQ115" s="44" t="str">
        <f t="shared" ca="1" si="168"/>
        <v/>
      </c>
      <c r="AR115" s="44" t="str">
        <f t="shared" ca="1" si="169"/>
        <v/>
      </c>
      <c r="AS115" s="44" t="str">
        <f t="shared" ca="1" si="170"/>
        <v/>
      </c>
      <c r="AT115" s="41">
        <f t="shared" ca="1" si="140"/>
        <v>4</v>
      </c>
      <c r="AU115" s="41" t="str">
        <f t="shared" ca="1" si="171"/>
        <v/>
      </c>
      <c r="AW115" s="44" t="str">
        <f t="shared" ca="1" si="172"/>
        <v/>
      </c>
      <c r="AX115" s="44" t="str">
        <f t="shared" ca="1" si="173"/>
        <v/>
      </c>
      <c r="AY115" s="44" t="str">
        <f t="shared" ca="1" si="174"/>
        <v/>
      </c>
      <c r="AZ115" s="41">
        <f t="shared" ca="1" si="141"/>
        <v>2</v>
      </c>
      <c r="BA115" s="41" t="str">
        <f t="shared" ca="1" si="175"/>
        <v/>
      </c>
      <c r="BC115" s="44" t="str">
        <f t="shared" ca="1" si="176"/>
        <v/>
      </c>
      <c r="BD115" s="44" t="str">
        <f t="shared" ca="1" si="177"/>
        <v/>
      </c>
      <c r="BE115" s="44" t="str">
        <f t="shared" ca="1" si="178"/>
        <v/>
      </c>
      <c r="BF115" s="41">
        <f t="shared" ca="1" si="142"/>
        <v>3</v>
      </c>
      <c r="BG115" s="41" t="str">
        <f t="shared" ca="1" si="179"/>
        <v/>
      </c>
      <c r="BI115" s="44" t="str">
        <f t="shared" ca="1" si="180"/>
        <v/>
      </c>
      <c r="BJ115" s="44" t="str">
        <f t="shared" ca="1" si="181"/>
        <v/>
      </c>
      <c r="BK115" s="44" t="str">
        <f t="shared" ca="1" si="182"/>
        <v/>
      </c>
    </row>
    <row r="116" spans="1:63" ht="18.75" customHeight="1">
      <c r="A116" s="41" t="str">
        <f t="shared" ca="1" si="183"/>
        <v/>
      </c>
      <c r="B116" s="41" t="str">
        <f t="shared" ca="1" si="145"/>
        <v/>
      </c>
      <c r="C116" s="51" t="str">
        <f t="shared" ca="1" si="184"/>
        <v/>
      </c>
      <c r="D116" s="52" t="str">
        <f t="array" aca="1" ref="D116" ca="1">IFERROR(INDEX(Organisme,MATCH(0,COUNTIF($D$18:D115,Organisme),0)),"")</f>
        <v/>
      </c>
      <c r="E116" s="41">
        <f t="shared" ca="1" si="146"/>
        <v>11</v>
      </c>
      <c r="I116" s="41">
        <v>115</v>
      </c>
      <c r="J116" s="41">
        <f t="shared" ca="1" si="134"/>
        <v>4</v>
      </c>
      <c r="K116" s="41" t="str">
        <f t="shared" ca="1" si="147"/>
        <v/>
      </c>
      <c r="M116" s="44" t="str">
        <f t="shared" ca="1" si="148"/>
        <v/>
      </c>
      <c r="N116" s="44" t="str">
        <f t="shared" ca="1" si="149"/>
        <v/>
      </c>
      <c r="O116" s="44" t="str">
        <f t="shared" ca="1" si="150"/>
        <v/>
      </c>
      <c r="P116" s="41">
        <f t="shared" ca="1" si="135"/>
        <v>2</v>
      </c>
      <c r="Q116" s="41" t="str">
        <f t="shared" ca="1" si="151"/>
        <v/>
      </c>
      <c r="S116" s="44" t="str">
        <f t="shared" ca="1" si="152"/>
        <v/>
      </c>
      <c r="T116" s="44" t="str">
        <f t="shared" ca="1" si="153"/>
        <v/>
      </c>
      <c r="U116" s="44" t="str">
        <f t="shared" ca="1" si="154"/>
        <v/>
      </c>
      <c r="V116" s="41">
        <f t="shared" ca="1" si="136"/>
        <v>2</v>
      </c>
      <c r="W116" s="41" t="str">
        <f t="shared" ca="1" si="155"/>
        <v/>
      </c>
      <c r="Y116" s="44" t="str">
        <f t="shared" ca="1" si="156"/>
        <v/>
      </c>
      <c r="Z116" s="44" t="str">
        <f t="shared" ca="1" si="157"/>
        <v/>
      </c>
      <c r="AA116" s="44" t="str">
        <f t="shared" ca="1" si="158"/>
        <v/>
      </c>
      <c r="AB116" s="41">
        <f t="shared" ca="1" si="137"/>
        <v>2</v>
      </c>
      <c r="AC116" s="41" t="str">
        <f t="shared" ca="1" si="159"/>
        <v/>
      </c>
      <c r="AE116" s="44" t="str">
        <f t="shared" ca="1" si="160"/>
        <v/>
      </c>
      <c r="AF116" s="44" t="str">
        <f t="shared" ca="1" si="161"/>
        <v/>
      </c>
      <c r="AG116" s="44" t="str">
        <f t="shared" ca="1" si="162"/>
        <v/>
      </c>
      <c r="AH116" s="41">
        <f t="shared" ca="1" si="138"/>
        <v>4</v>
      </c>
      <c r="AI116" s="41" t="str">
        <f t="shared" ca="1" si="163"/>
        <v/>
      </c>
      <c r="AK116" s="44" t="str">
        <f t="shared" ca="1" si="164"/>
        <v/>
      </c>
      <c r="AL116" s="44" t="str">
        <f t="shared" ca="1" si="165"/>
        <v/>
      </c>
      <c r="AM116" s="44" t="str">
        <f t="shared" ca="1" si="166"/>
        <v/>
      </c>
      <c r="AN116" s="41">
        <f t="shared" ca="1" si="139"/>
        <v>3</v>
      </c>
      <c r="AO116" s="41" t="str">
        <f t="shared" ca="1" si="167"/>
        <v/>
      </c>
      <c r="AQ116" s="44" t="str">
        <f t="shared" ca="1" si="168"/>
        <v/>
      </c>
      <c r="AR116" s="44" t="str">
        <f t="shared" ca="1" si="169"/>
        <v/>
      </c>
      <c r="AS116" s="44" t="str">
        <f t="shared" ca="1" si="170"/>
        <v/>
      </c>
      <c r="AT116" s="41">
        <f t="shared" ca="1" si="140"/>
        <v>4</v>
      </c>
      <c r="AU116" s="41" t="str">
        <f t="shared" ca="1" si="171"/>
        <v/>
      </c>
      <c r="AW116" s="44" t="str">
        <f t="shared" ca="1" si="172"/>
        <v/>
      </c>
      <c r="AX116" s="44" t="str">
        <f t="shared" ca="1" si="173"/>
        <v/>
      </c>
      <c r="AY116" s="44" t="str">
        <f t="shared" ca="1" si="174"/>
        <v/>
      </c>
      <c r="AZ116" s="41">
        <f t="shared" ca="1" si="141"/>
        <v>2</v>
      </c>
      <c r="BA116" s="41" t="str">
        <f t="shared" ca="1" si="175"/>
        <v/>
      </c>
      <c r="BC116" s="44" t="str">
        <f t="shared" ca="1" si="176"/>
        <v/>
      </c>
      <c r="BD116" s="44" t="str">
        <f t="shared" ca="1" si="177"/>
        <v/>
      </c>
      <c r="BE116" s="44" t="str">
        <f t="shared" ca="1" si="178"/>
        <v/>
      </c>
      <c r="BF116" s="41">
        <f t="shared" ca="1" si="142"/>
        <v>3</v>
      </c>
      <c r="BG116" s="41" t="str">
        <f t="shared" ca="1" si="179"/>
        <v/>
      </c>
      <c r="BI116" s="44" t="str">
        <f t="shared" ca="1" si="180"/>
        <v/>
      </c>
      <c r="BJ116" s="44" t="str">
        <f t="shared" ca="1" si="181"/>
        <v/>
      </c>
      <c r="BK116" s="44" t="str">
        <f t="shared" ca="1" si="182"/>
        <v/>
      </c>
    </row>
    <row r="117" spans="1:63" ht="18.75" customHeight="1">
      <c r="A117" s="41" t="str">
        <f t="shared" ca="1" si="183"/>
        <v/>
      </c>
      <c r="B117" s="41" t="str">
        <f t="shared" ca="1" si="145"/>
        <v/>
      </c>
      <c r="C117" s="51" t="str">
        <f t="shared" ca="1" si="184"/>
        <v/>
      </c>
      <c r="D117" s="52" t="str">
        <f t="array" aca="1" ref="D117" ca="1">IFERROR(INDEX(Organisme,MATCH(0,COUNTIF($D$18:D116,Organisme),0)),"")</f>
        <v/>
      </c>
      <c r="E117" s="41">
        <f t="shared" ca="1" si="146"/>
        <v>11</v>
      </c>
      <c r="I117" s="41">
        <v>116</v>
      </c>
      <c r="J117" s="41">
        <f t="shared" ca="1" si="134"/>
        <v>4</v>
      </c>
      <c r="K117" s="41" t="str">
        <f t="shared" ca="1" si="147"/>
        <v/>
      </c>
      <c r="M117" s="44" t="str">
        <f t="shared" ca="1" si="148"/>
        <v/>
      </c>
      <c r="N117" s="44" t="str">
        <f t="shared" ca="1" si="149"/>
        <v/>
      </c>
      <c r="O117" s="44" t="str">
        <f t="shared" ca="1" si="150"/>
        <v/>
      </c>
      <c r="P117" s="41">
        <f t="shared" ca="1" si="135"/>
        <v>2</v>
      </c>
      <c r="Q117" s="41" t="str">
        <f t="shared" ca="1" si="151"/>
        <v/>
      </c>
      <c r="S117" s="44" t="str">
        <f t="shared" ca="1" si="152"/>
        <v/>
      </c>
      <c r="T117" s="44" t="str">
        <f t="shared" ca="1" si="153"/>
        <v/>
      </c>
      <c r="U117" s="44" t="str">
        <f t="shared" ca="1" si="154"/>
        <v/>
      </c>
      <c r="V117" s="41">
        <f t="shared" ca="1" si="136"/>
        <v>2</v>
      </c>
      <c r="W117" s="41" t="str">
        <f t="shared" ca="1" si="155"/>
        <v/>
      </c>
      <c r="Y117" s="44" t="str">
        <f t="shared" ca="1" si="156"/>
        <v/>
      </c>
      <c r="Z117" s="44" t="str">
        <f t="shared" ca="1" si="157"/>
        <v/>
      </c>
      <c r="AA117" s="44" t="str">
        <f t="shared" ca="1" si="158"/>
        <v/>
      </c>
      <c r="AB117" s="41">
        <f t="shared" ca="1" si="137"/>
        <v>2</v>
      </c>
      <c r="AC117" s="41" t="str">
        <f t="shared" ca="1" si="159"/>
        <v/>
      </c>
      <c r="AE117" s="44" t="str">
        <f t="shared" ca="1" si="160"/>
        <v/>
      </c>
      <c r="AF117" s="44" t="str">
        <f t="shared" ca="1" si="161"/>
        <v/>
      </c>
      <c r="AG117" s="44" t="str">
        <f t="shared" ca="1" si="162"/>
        <v/>
      </c>
      <c r="AH117" s="41">
        <f t="shared" ca="1" si="138"/>
        <v>4</v>
      </c>
      <c r="AI117" s="41" t="str">
        <f t="shared" ca="1" si="163"/>
        <v/>
      </c>
      <c r="AK117" s="44" t="str">
        <f t="shared" ca="1" si="164"/>
        <v/>
      </c>
      <c r="AL117" s="44" t="str">
        <f t="shared" ca="1" si="165"/>
        <v/>
      </c>
      <c r="AM117" s="44" t="str">
        <f t="shared" ca="1" si="166"/>
        <v/>
      </c>
      <c r="AN117" s="41">
        <f t="shared" ca="1" si="139"/>
        <v>3</v>
      </c>
      <c r="AO117" s="41" t="str">
        <f t="shared" ca="1" si="167"/>
        <v/>
      </c>
      <c r="AQ117" s="44" t="str">
        <f t="shared" ca="1" si="168"/>
        <v/>
      </c>
      <c r="AR117" s="44" t="str">
        <f t="shared" ca="1" si="169"/>
        <v/>
      </c>
      <c r="AS117" s="44" t="str">
        <f t="shared" ca="1" si="170"/>
        <v/>
      </c>
      <c r="AT117" s="41">
        <f t="shared" ca="1" si="140"/>
        <v>4</v>
      </c>
      <c r="AU117" s="41" t="str">
        <f t="shared" ca="1" si="171"/>
        <v/>
      </c>
      <c r="AW117" s="44" t="str">
        <f t="shared" ca="1" si="172"/>
        <v/>
      </c>
      <c r="AX117" s="44" t="str">
        <f t="shared" ca="1" si="173"/>
        <v/>
      </c>
      <c r="AY117" s="44" t="str">
        <f t="shared" ca="1" si="174"/>
        <v/>
      </c>
      <c r="AZ117" s="41">
        <f t="shared" ca="1" si="141"/>
        <v>2</v>
      </c>
      <c r="BA117" s="41" t="str">
        <f t="shared" ca="1" si="175"/>
        <v/>
      </c>
      <c r="BC117" s="44" t="str">
        <f t="shared" ca="1" si="176"/>
        <v/>
      </c>
      <c r="BD117" s="44" t="str">
        <f t="shared" ca="1" si="177"/>
        <v/>
      </c>
      <c r="BE117" s="44" t="str">
        <f t="shared" ca="1" si="178"/>
        <v/>
      </c>
      <c r="BF117" s="41">
        <f t="shared" ca="1" si="142"/>
        <v>3</v>
      </c>
      <c r="BG117" s="41" t="str">
        <f t="shared" ca="1" si="179"/>
        <v/>
      </c>
      <c r="BI117" s="44" t="str">
        <f t="shared" ca="1" si="180"/>
        <v/>
      </c>
      <c r="BJ117" s="44" t="str">
        <f t="shared" ca="1" si="181"/>
        <v/>
      </c>
      <c r="BK117" s="44" t="str">
        <f t="shared" ca="1" si="182"/>
        <v/>
      </c>
    </row>
    <row r="118" spans="1:63" ht="18.75" customHeight="1">
      <c r="A118" s="41" t="str">
        <f t="shared" ca="1" si="183"/>
        <v/>
      </c>
      <c r="B118" s="41" t="str">
        <f t="shared" ca="1" si="145"/>
        <v/>
      </c>
      <c r="C118" s="51" t="str">
        <f t="shared" ca="1" si="184"/>
        <v/>
      </c>
      <c r="D118" s="52" t="str">
        <f t="array" aca="1" ref="D118" ca="1">IFERROR(INDEX(Organisme,MATCH(0,COUNTIF($D$18:D117,Organisme),0)),"")</f>
        <v/>
      </c>
      <c r="E118" s="41">
        <f t="shared" ca="1" si="146"/>
        <v>11</v>
      </c>
      <c r="I118" s="41">
        <v>117</v>
      </c>
      <c r="J118" s="41">
        <f t="shared" ca="1" si="134"/>
        <v>4</v>
      </c>
      <c r="K118" s="41" t="str">
        <f t="shared" ca="1" si="147"/>
        <v/>
      </c>
      <c r="M118" s="44" t="str">
        <f t="shared" ca="1" si="148"/>
        <v/>
      </c>
      <c r="N118" s="44" t="str">
        <f t="shared" ca="1" si="149"/>
        <v/>
      </c>
      <c r="O118" s="44" t="str">
        <f t="shared" ca="1" si="150"/>
        <v/>
      </c>
      <c r="P118" s="41">
        <f t="shared" ca="1" si="135"/>
        <v>2</v>
      </c>
      <c r="Q118" s="41" t="str">
        <f t="shared" ca="1" si="151"/>
        <v/>
      </c>
      <c r="S118" s="44" t="str">
        <f t="shared" ca="1" si="152"/>
        <v/>
      </c>
      <c r="T118" s="44" t="str">
        <f t="shared" ca="1" si="153"/>
        <v/>
      </c>
      <c r="U118" s="44" t="str">
        <f t="shared" ca="1" si="154"/>
        <v/>
      </c>
      <c r="V118" s="41">
        <f t="shared" ca="1" si="136"/>
        <v>2</v>
      </c>
      <c r="W118" s="41" t="str">
        <f t="shared" ca="1" si="155"/>
        <v/>
      </c>
      <c r="Y118" s="44" t="str">
        <f t="shared" ca="1" si="156"/>
        <v/>
      </c>
      <c r="Z118" s="44" t="str">
        <f t="shared" ca="1" si="157"/>
        <v/>
      </c>
      <c r="AA118" s="44" t="str">
        <f t="shared" ca="1" si="158"/>
        <v/>
      </c>
      <c r="AB118" s="41">
        <f t="shared" ca="1" si="137"/>
        <v>2</v>
      </c>
      <c r="AC118" s="41" t="str">
        <f t="shared" ca="1" si="159"/>
        <v/>
      </c>
      <c r="AE118" s="44" t="str">
        <f t="shared" ca="1" si="160"/>
        <v/>
      </c>
      <c r="AF118" s="44" t="str">
        <f t="shared" ca="1" si="161"/>
        <v/>
      </c>
      <c r="AG118" s="44" t="str">
        <f t="shared" ca="1" si="162"/>
        <v/>
      </c>
      <c r="AH118" s="41">
        <f t="shared" ca="1" si="138"/>
        <v>4</v>
      </c>
      <c r="AI118" s="41" t="str">
        <f t="shared" ca="1" si="163"/>
        <v/>
      </c>
      <c r="AK118" s="44" t="str">
        <f t="shared" ca="1" si="164"/>
        <v/>
      </c>
      <c r="AL118" s="44" t="str">
        <f t="shared" ca="1" si="165"/>
        <v/>
      </c>
      <c r="AM118" s="44" t="str">
        <f t="shared" ca="1" si="166"/>
        <v/>
      </c>
      <c r="AN118" s="41">
        <f t="shared" ca="1" si="139"/>
        <v>3</v>
      </c>
      <c r="AO118" s="41" t="str">
        <f t="shared" ca="1" si="167"/>
        <v/>
      </c>
      <c r="AQ118" s="44" t="str">
        <f t="shared" ca="1" si="168"/>
        <v/>
      </c>
      <c r="AR118" s="44" t="str">
        <f t="shared" ca="1" si="169"/>
        <v/>
      </c>
      <c r="AS118" s="44" t="str">
        <f t="shared" ca="1" si="170"/>
        <v/>
      </c>
      <c r="AT118" s="41">
        <f t="shared" ca="1" si="140"/>
        <v>4</v>
      </c>
      <c r="AU118" s="41" t="str">
        <f t="shared" ca="1" si="171"/>
        <v/>
      </c>
      <c r="AW118" s="44" t="str">
        <f t="shared" ca="1" si="172"/>
        <v/>
      </c>
      <c r="AX118" s="44" t="str">
        <f t="shared" ca="1" si="173"/>
        <v/>
      </c>
      <c r="AY118" s="44" t="str">
        <f t="shared" ca="1" si="174"/>
        <v/>
      </c>
      <c r="AZ118" s="41">
        <f t="shared" ca="1" si="141"/>
        <v>2</v>
      </c>
      <c r="BA118" s="41" t="str">
        <f t="shared" ca="1" si="175"/>
        <v/>
      </c>
      <c r="BC118" s="44" t="str">
        <f t="shared" ca="1" si="176"/>
        <v/>
      </c>
      <c r="BD118" s="44" t="str">
        <f t="shared" ca="1" si="177"/>
        <v/>
      </c>
      <c r="BE118" s="44" t="str">
        <f t="shared" ca="1" si="178"/>
        <v/>
      </c>
      <c r="BF118" s="41">
        <f t="shared" ca="1" si="142"/>
        <v>3</v>
      </c>
      <c r="BG118" s="41" t="str">
        <f t="shared" ca="1" si="179"/>
        <v/>
      </c>
      <c r="BI118" s="44" t="str">
        <f t="shared" ca="1" si="180"/>
        <v/>
      </c>
      <c r="BJ118" s="44" t="str">
        <f t="shared" ca="1" si="181"/>
        <v/>
      </c>
      <c r="BK118" s="44" t="str">
        <f t="shared" ca="1" si="182"/>
        <v/>
      </c>
    </row>
    <row r="119" spans="1:63" ht="18.75" customHeight="1">
      <c r="A119" s="41" t="str">
        <f t="shared" ca="1" si="183"/>
        <v/>
      </c>
      <c r="B119" s="41" t="str">
        <f t="shared" ca="1" si="145"/>
        <v/>
      </c>
      <c r="C119" s="51" t="str">
        <f t="shared" ca="1" si="184"/>
        <v/>
      </c>
      <c r="D119" s="52" t="str">
        <f t="array" aca="1" ref="D119" ca="1">IFERROR(INDEX(Organisme,MATCH(0,COUNTIF($D$18:D118,Organisme),0)),"")</f>
        <v/>
      </c>
      <c r="E119" s="41">
        <f t="shared" ca="1" si="146"/>
        <v>11</v>
      </c>
      <c r="I119" s="41">
        <v>118</v>
      </c>
      <c r="J119" s="41">
        <f t="shared" ca="1" si="134"/>
        <v>4</v>
      </c>
      <c r="K119" s="41" t="str">
        <f t="shared" ca="1" si="147"/>
        <v/>
      </c>
      <c r="M119" s="44" t="str">
        <f t="shared" ca="1" si="148"/>
        <v/>
      </c>
      <c r="N119" s="44" t="str">
        <f t="shared" ca="1" si="149"/>
        <v/>
      </c>
      <c r="O119" s="44" t="str">
        <f t="shared" ca="1" si="150"/>
        <v/>
      </c>
      <c r="P119" s="41">
        <f t="shared" ca="1" si="135"/>
        <v>2</v>
      </c>
      <c r="Q119" s="41" t="str">
        <f t="shared" ca="1" si="151"/>
        <v/>
      </c>
      <c r="S119" s="44" t="str">
        <f t="shared" ca="1" si="152"/>
        <v/>
      </c>
      <c r="T119" s="44" t="str">
        <f t="shared" ca="1" si="153"/>
        <v/>
      </c>
      <c r="U119" s="44" t="str">
        <f t="shared" ca="1" si="154"/>
        <v/>
      </c>
      <c r="V119" s="41">
        <f t="shared" ca="1" si="136"/>
        <v>2</v>
      </c>
      <c r="W119" s="41" t="str">
        <f t="shared" ca="1" si="155"/>
        <v/>
      </c>
      <c r="Y119" s="44" t="str">
        <f t="shared" ca="1" si="156"/>
        <v/>
      </c>
      <c r="Z119" s="44" t="str">
        <f t="shared" ca="1" si="157"/>
        <v/>
      </c>
      <c r="AA119" s="44" t="str">
        <f t="shared" ca="1" si="158"/>
        <v/>
      </c>
      <c r="AB119" s="41">
        <f t="shared" ca="1" si="137"/>
        <v>2</v>
      </c>
      <c r="AC119" s="41" t="str">
        <f t="shared" ca="1" si="159"/>
        <v/>
      </c>
      <c r="AE119" s="44" t="str">
        <f t="shared" ca="1" si="160"/>
        <v/>
      </c>
      <c r="AF119" s="44" t="str">
        <f t="shared" ca="1" si="161"/>
        <v/>
      </c>
      <c r="AG119" s="44" t="str">
        <f t="shared" ca="1" si="162"/>
        <v/>
      </c>
      <c r="AH119" s="41">
        <f t="shared" ca="1" si="138"/>
        <v>4</v>
      </c>
      <c r="AI119" s="41" t="str">
        <f t="shared" ca="1" si="163"/>
        <v/>
      </c>
      <c r="AK119" s="44" t="str">
        <f t="shared" ca="1" si="164"/>
        <v/>
      </c>
      <c r="AL119" s="44" t="str">
        <f t="shared" ca="1" si="165"/>
        <v/>
      </c>
      <c r="AM119" s="44" t="str">
        <f t="shared" ca="1" si="166"/>
        <v/>
      </c>
      <c r="AN119" s="41">
        <f t="shared" ca="1" si="139"/>
        <v>3</v>
      </c>
      <c r="AO119" s="41" t="str">
        <f t="shared" ca="1" si="167"/>
        <v/>
      </c>
      <c r="AQ119" s="44" t="str">
        <f t="shared" ca="1" si="168"/>
        <v/>
      </c>
      <c r="AR119" s="44" t="str">
        <f t="shared" ca="1" si="169"/>
        <v/>
      </c>
      <c r="AS119" s="44" t="str">
        <f t="shared" ca="1" si="170"/>
        <v/>
      </c>
      <c r="AT119" s="41">
        <f t="shared" ca="1" si="140"/>
        <v>4</v>
      </c>
      <c r="AU119" s="41" t="str">
        <f t="shared" ca="1" si="171"/>
        <v/>
      </c>
      <c r="AW119" s="44" t="str">
        <f t="shared" ca="1" si="172"/>
        <v/>
      </c>
      <c r="AX119" s="44" t="str">
        <f t="shared" ca="1" si="173"/>
        <v/>
      </c>
      <c r="AY119" s="44" t="str">
        <f t="shared" ca="1" si="174"/>
        <v/>
      </c>
      <c r="AZ119" s="41">
        <f t="shared" ca="1" si="141"/>
        <v>2</v>
      </c>
      <c r="BA119" s="41" t="str">
        <f t="shared" ca="1" si="175"/>
        <v/>
      </c>
      <c r="BC119" s="44" t="str">
        <f t="shared" ca="1" si="176"/>
        <v/>
      </c>
      <c r="BD119" s="44" t="str">
        <f t="shared" ca="1" si="177"/>
        <v/>
      </c>
      <c r="BE119" s="44" t="str">
        <f t="shared" ca="1" si="178"/>
        <v/>
      </c>
      <c r="BF119" s="41">
        <f t="shared" ca="1" si="142"/>
        <v>3</v>
      </c>
      <c r="BG119" s="41" t="str">
        <f t="shared" ca="1" si="179"/>
        <v/>
      </c>
      <c r="BI119" s="44" t="str">
        <f t="shared" ca="1" si="180"/>
        <v/>
      </c>
      <c r="BJ119" s="44" t="str">
        <f t="shared" ca="1" si="181"/>
        <v/>
      </c>
      <c r="BK119" s="44" t="str">
        <f t="shared" ca="1" si="182"/>
        <v/>
      </c>
    </row>
    <row r="120" spans="1:63" ht="18.75" customHeight="1">
      <c r="A120" s="41" t="str">
        <f t="shared" ca="1" si="183"/>
        <v/>
      </c>
      <c r="B120" s="41" t="str">
        <f t="shared" ca="1" si="145"/>
        <v/>
      </c>
      <c r="C120" s="51" t="str">
        <f t="shared" ca="1" si="184"/>
        <v/>
      </c>
      <c r="D120" s="52" t="str">
        <f t="array" aca="1" ref="D120" ca="1">IFERROR(INDEX(Organisme,MATCH(0,COUNTIF($D$18:D119,Organisme),0)),"")</f>
        <v/>
      </c>
      <c r="E120" s="41">
        <f t="shared" ca="1" si="146"/>
        <v>11</v>
      </c>
      <c r="I120" s="41">
        <v>119</v>
      </c>
      <c r="J120" s="41">
        <f t="shared" ca="1" si="134"/>
        <v>4</v>
      </c>
      <c r="K120" s="41" t="str">
        <f t="shared" ca="1" si="147"/>
        <v/>
      </c>
      <c r="M120" s="44" t="str">
        <f t="shared" ca="1" si="148"/>
        <v/>
      </c>
      <c r="N120" s="44" t="str">
        <f t="shared" ca="1" si="149"/>
        <v/>
      </c>
      <c r="O120" s="44" t="str">
        <f t="shared" ca="1" si="150"/>
        <v/>
      </c>
      <c r="P120" s="41">
        <f t="shared" ca="1" si="135"/>
        <v>2</v>
      </c>
      <c r="Q120" s="41" t="str">
        <f t="shared" ca="1" si="151"/>
        <v/>
      </c>
      <c r="S120" s="44" t="str">
        <f t="shared" ca="1" si="152"/>
        <v/>
      </c>
      <c r="T120" s="44" t="str">
        <f t="shared" ca="1" si="153"/>
        <v/>
      </c>
      <c r="U120" s="44" t="str">
        <f t="shared" ca="1" si="154"/>
        <v/>
      </c>
      <c r="V120" s="41">
        <f t="shared" ca="1" si="136"/>
        <v>2</v>
      </c>
      <c r="W120" s="41" t="str">
        <f t="shared" ca="1" si="155"/>
        <v/>
      </c>
      <c r="Y120" s="44" t="str">
        <f t="shared" ca="1" si="156"/>
        <v/>
      </c>
      <c r="Z120" s="44" t="str">
        <f t="shared" ca="1" si="157"/>
        <v/>
      </c>
      <c r="AA120" s="44" t="str">
        <f t="shared" ca="1" si="158"/>
        <v/>
      </c>
      <c r="AB120" s="41">
        <f t="shared" ca="1" si="137"/>
        <v>2</v>
      </c>
      <c r="AC120" s="41" t="str">
        <f t="shared" ca="1" si="159"/>
        <v/>
      </c>
      <c r="AE120" s="44" t="str">
        <f t="shared" ca="1" si="160"/>
        <v/>
      </c>
      <c r="AF120" s="44" t="str">
        <f t="shared" ca="1" si="161"/>
        <v/>
      </c>
      <c r="AG120" s="44" t="str">
        <f t="shared" ca="1" si="162"/>
        <v/>
      </c>
      <c r="AH120" s="41">
        <f t="shared" ca="1" si="138"/>
        <v>4</v>
      </c>
      <c r="AI120" s="41" t="str">
        <f t="shared" ca="1" si="163"/>
        <v/>
      </c>
      <c r="AK120" s="44" t="str">
        <f t="shared" ca="1" si="164"/>
        <v/>
      </c>
      <c r="AL120" s="44" t="str">
        <f t="shared" ca="1" si="165"/>
        <v/>
      </c>
      <c r="AM120" s="44" t="str">
        <f t="shared" ca="1" si="166"/>
        <v/>
      </c>
      <c r="AN120" s="41">
        <f t="shared" ca="1" si="139"/>
        <v>3</v>
      </c>
      <c r="AO120" s="41" t="str">
        <f t="shared" ca="1" si="167"/>
        <v/>
      </c>
      <c r="AQ120" s="44" t="str">
        <f t="shared" ca="1" si="168"/>
        <v/>
      </c>
      <c r="AR120" s="44" t="str">
        <f t="shared" ca="1" si="169"/>
        <v/>
      </c>
      <c r="AS120" s="44" t="str">
        <f t="shared" ca="1" si="170"/>
        <v/>
      </c>
      <c r="AT120" s="41">
        <f t="shared" ca="1" si="140"/>
        <v>4</v>
      </c>
      <c r="AU120" s="41" t="str">
        <f t="shared" ca="1" si="171"/>
        <v/>
      </c>
      <c r="AW120" s="44" t="str">
        <f t="shared" ca="1" si="172"/>
        <v/>
      </c>
      <c r="AX120" s="44" t="str">
        <f t="shared" ca="1" si="173"/>
        <v/>
      </c>
      <c r="AY120" s="44" t="str">
        <f t="shared" ca="1" si="174"/>
        <v/>
      </c>
      <c r="AZ120" s="41">
        <f t="shared" ca="1" si="141"/>
        <v>2</v>
      </c>
      <c r="BA120" s="41" t="str">
        <f t="shared" ca="1" si="175"/>
        <v/>
      </c>
      <c r="BC120" s="44" t="str">
        <f t="shared" ca="1" si="176"/>
        <v/>
      </c>
      <c r="BD120" s="44" t="str">
        <f t="shared" ca="1" si="177"/>
        <v/>
      </c>
      <c r="BE120" s="44" t="str">
        <f t="shared" ca="1" si="178"/>
        <v/>
      </c>
      <c r="BF120" s="41">
        <f t="shared" ca="1" si="142"/>
        <v>3</v>
      </c>
      <c r="BG120" s="41" t="str">
        <f t="shared" ca="1" si="179"/>
        <v/>
      </c>
      <c r="BI120" s="44" t="str">
        <f t="shared" ca="1" si="180"/>
        <v/>
      </c>
      <c r="BJ120" s="44" t="str">
        <f t="shared" ca="1" si="181"/>
        <v/>
      </c>
      <c r="BK120" s="44" t="str">
        <f t="shared" ca="1" si="182"/>
        <v/>
      </c>
    </row>
    <row r="121" spans="1:63" ht="18.75" customHeight="1">
      <c r="A121" s="41" t="str">
        <f t="shared" ca="1" si="183"/>
        <v/>
      </c>
      <c r="B121" s="41" t="str">
        <f t="shared" ca="1" si="145"/>
        <v/>
      </c>
      <c r="C121" s="51" t="str">
        <f t="shared" ca="1" si="184"/>
        <v/>
      </c>
      <c r="D121" s="52" t="str">
        <f t="array" aca="1" ref="D121" ca="1">IFERROR(INDEX(Organisme,MATCH(0,COUNTIF($D$18:D120,Organisme),0)),"")</f>
        <v/>
      </c>
      <c r="E121" s="41">
        <f t="shared" ca="1" si="146"/>
        <v>11</v>
      </c>
      <c r="I121" s="41">
        <v>120</v>
      </c>
      <c r="J121" s="41">
        <f t="shared" ca="1" si="134"/>
        <v>4</v>
      </c>
      <c r="K121" s="41" t="str">
        <f t="shared" ca="1" si="147"/>
        <v/>
      </c>
      <c r="M121" s="44" t="str">
        <f t="shared" ca="1" si="148"/>
        <v/>
      </c>
      <c r="N121" s="44" t="str">
        <f t="shared" ca="1" si="149"/>
        <v/>
      </c>
      <c r="O121" s="44" t="str">
        <f t="shared" ca="1" si="150"/>
        <v/>
      </c>
      <c r="P121" s="41">
        <f t="shared" ca="1" si="135"/>
        <v>2</v>
      </c>
      <c r="Q121" s="41" t="str">
        <f t="shared" ca="1" si="151"/>
        <v/>
      </c>
      <c r="S121" s="44" t="str">
        <f t="shared" ca="1" si="152"/>
        <v/>
      </c>
      <c r="T121" s="44" t="str">
        <f t="shared" ca="1" si="153"/>
        <v/>
      </c>
      <c r="U121" s="44" t="str">
        <f t="shared" ca="1" si="154"/>
        <v/>
      </c>
      <c r="V121" s="41">
        <f t="shared" ca="1" si="136"/>
        <v>2</v>
      </c>
      <c r="W121" s="41" t="str">
        <f t="shared" ca="1" si="155"/>
        <v/>
      </c>
      <c r="Y121" s="44" t="str">
        <f t="shared" ca="1" si="156"/>
        <v/>
      </c>
      <c r="Z121" s="44" t="str">
        <f t="shared" ca="1" si="157"/>
        <v/>
      </c>
      <c r="AA121" s="44" t="str">
        <f t="shared" ca="1" si="158"/>
        <v/>
      </c>
      <c r="AB121" s="41">
        <f t="shared" ca="1" si="137"/>
        <v>2</v>
      </c>
      <c r="AC121" s="41" t="str">
        <f t="shared" ca="1" si="159"/>
        <v/>
      </c>
      <c r="AE121" s="44" t="str">
        <f t="shared" ca="1" si="160"/>
        <v/>
      </c>
      <c r="AF121" s="44" t="str">
        <f t="shared" ca="1" si="161"/>
        <v/>
      </c>
      <c r="AG121" s="44" t="str">
        <f t="shared" ca="1" si="162"/>
        <v/>
      </c>
      <c r="AH121" s="41">
        <f t="shared" ca="1" si="138"/>
        <v>4</v>
      </c>
      <c r="AI121" s="41" t="str">
        <f t="shared" ca="1" si="163"/>
        <v/>
      </c>
      <c r="AK121" s="44" t="str">
        <f t="shared" ca="1" si="164"/>
        <v/>
      </c>
      <c r="AL121" s="44" t="str">
        <f t="shared" ca="1" si="165"/>
        <v/>
      </c>
      <c r="AM121" s="44" t="str">
        <f t="shared" ca="1" si="166"/>
        <v/>
      </c>
      <c r="AN121" s="41">
        <f t="shared" ca="1" si="139"/>
        <v>3</v>
      </c>
      <c r="AO121" s="41" t="str">
        <f t="shared" ca="1" si="167"/>
        <v/>
      </c>
      <c r="AQ121" s="44" t="str">
        <f t="shared" ca="1" si="168"/>
        <v/>
      </c>
      <c r="AR121" s="44" t="str">
        <f t="shared" ca="1" si="169"/>
        <v/>
      </c>
      <c r="AS121" s="44" t="str">
        <f t="shared" ca="1" si="170"/>
        <v/>
      </c>
      <c r="AT121" s="41">
        <f t="shared" ca="1" si="140"/>
        <v>4</v>
      </c>
      <c r="AU121" s="41" t="str">
        <f t="shared" ca="1" si="171"/>
        <v/>
      </c>
      <c r="AW121" s="44" t="str">
        <f t="shared" ca="1" si="172"/>
        <v/>
      </c>
      <c r="AX121" s="44" t="str">
        <f t="shared" ca="1" si="173"/>
        <v/>
      </c>
      <c r="AY121" s="44" t="str">
        <f t="shared" ca="1" si="174"/>
        <v/>
      </c>
      <c r="AZ121" s="41">
        <f t="shared" ca="1" si="141"/>
        <v>2</v>
      </c>
      <c r="BA121" s="41" t="str">
        <f t="shared" ca="1" si="175"/>
        <v/>
      </c>
      <c r="BC121" s="44" t="str">
        <f t="shared" ca="1" si="176"/>
        <v/>
      </c>
      <c r="BD121" s="44" t="str">
        <f t="shared" ca="1" si="177"/>
        <v/>
      </c>
      <c r="BE121" s="44" t="str">
        <f t="shared" ca="1" si="178"/>
        <v/>
      </c>
      <c r="BF121" s="41">
        <f t="shared" ca="1" si="142"/>
        <v>3</v>
      </c>
      <c r="BG121" s="41" t="str">
        <f t="shared" ca="1" si="179"/>
        <v/>
      </c>
      <c r="BI121" s="44" t="str">
        <f t="shared" ca="1" si="180"/>
        <v/>
      </c>
      <c r="BJ121" s="44" t="str">
        <f t="shared" ca="1" si="181"/>
        <v/>
      </c>
      <c r="BK121" s="44" t="str">
        <f t="shared" ca="1" si="182"/>
        <v/>
      </c>
    </row>
    <row r="122" spans="1:63" ht="18.75" customHeight="1">
      <c r="A122" s="41" t="str">
        <f t="shared" ca="1" si="183"/>
        <v/>
      </c>
      <c r="B122" s="41" t="str">
        <f t="shared" ca="1" si="145"/>
        <v/>
      </c>
      <c r="C122" s="51" t="str">
        <f t="shared" ca="1" si="184"/>
        <v/>
      </c>
      <c r="D122" s="52" t="str">
        <f t="array" aca="1" ref="D122" ca="1">IFERROR(INDEX(Organisme,MATCH(0,COUNTIF($D$18:D121,Organisme),0)),"")</f>
        <v/>
      </c>
      <c r="E122" s="41">
        <f t="shared" ca="1" si="146"/>
        <v>11</v>
      </c>
      <c r="I122" s="41">
        <v>121</v>
      </c>
      <c r="J122" s="41">
        <f t="shared" ca="1" si="134"/>
        <v>4</v>
      </c>
      <c r="K122" s="41" t="str">
        <f t="shared" ca="1" si="147"/>
        <v/>
      </c>
      <c r="M122" s="44" t="str">
        <f t="shared" ca="1" si="148"/>
        <v/>
      </c>
      <c r="N122" s="44" t="str">
        <f t="shared" ca="1" si="149"/>
        <v/>
      </c>
      <c r="O122" s="44" t="str">
        <f t="shared" ca="1" si="150"/>
        <v/>
      </c>
      <c r="P122" s="41">
        <f t="shared" ca="1" si="135"/>
        <v>2</v>
      </c>
      <c r="Q122" s="41" t="str">
        <f t="shared" ca="1" si="151"/>
        <v/>
      </c>
      <c r="S122" s="44" t="str">
        <f t="shared" ca="1" si="152"/>
        <v/>
      </c>
      <c r="T122" s="44" t="str">
        <f t="shared" ca="1" si="153"/>
        <v/>
      </c>
      <c r="U122" s="44" t="str">
        <f t="shared" ca="1" si="154"/>
        <v/>
      </c>
      <c r="V122" s="41">
        <f t="shared" ca="1" si="136"/>
        <v>2</v>
      </c>
      <c r="W122" s="41" t="str">
        <f t="shared" ca="1" si="155"/>
        <v/>
      </c>
      <c r="Y122" s="44" t="str">
        <f t="shared" ca="1" si="156"/>
        <v/>
      </c>
      <c r="Z122" s="44" t="str">
        <f t="shared" ca="1" si="157"/>
        <v/>
      </c>
      <c r="AA122" s="44" t="str">
        <f t="shared" ca="1" si="158"/>
        <v/>
      </c>
      <c r="AB122" s="41">
        <f t="shared" ca="1" si="137"/>
        <v>2</v>
      </c>
      <c r="AC122" s="41" t="str">
        <f t="shared" ca="1" si="159"/>
        <v/>
      </c>
      <c r="AE122" s="44" t="str">
        <f t="shared" ca="1" si="160"/>
        <v/>
      </c>
      <c r="AF122" s="44" t="str">
        <f t="shared" ca="1" si="161"/>
        <v/>
      </c>
      <c r="AG122" s="44" t="str">
        <f t="shared" ca="1" si="162"/>
        <v/>
      </c>
      <c r="AH122" s="41">
        <f t="shared" ca="1" si="138"/>
        <v>4</v>
      </c>
      <c r="AI122" s="41" t="str">
        <f t="shared" ca="1" si="163"/>
        <v/>
      </c>
      <c r="AK122" s="44" t="str">
        <f t="shared" ca="1" si="164"/>
        <v/>
      </c>
      <c r="AL122" s="44" t="str">
        <f t="shared" ca="1" si="165"/>
        <v/>
      </c>
      <c r="AM122" s="44" t="str">
        <f t="shared" ca="1" si="166"/>
        <v/>
      </c>
      <c r="AN122" s="41">
        <f t="shared" ca="1" si="139"/>
        <v>3</v>
      </c>
      <c r="AO122" s="41" t="str">
        <f t="shared" ca="1" si="167"/>
        <v/>
      </c>
      <c r="AQ122" s="44" t="str">
        <f t="shared" ca="1" si="168"/>
        <v/>
      </c>
      <c r="AR122" s="44" t="str">
        <f t="shared" ca="1" si="169"/>
        <v/>
      </c>
      <c r="AS122" s="44" t="str">
        <f t="shared" ca="1" si="170"/>
        <v/>
      </c>
      <c r="AT122" s="41">
        <f t="shared" ca="1" si="140"/>
        <v>4</v>
      </c>
      <c r="AU122" s="41" t="str">
        <f t="shared" ca="1" si="171"/>
        <v/>
      </c>
      <c r="AW122" s="44" t="str">
        <f t="shared" ca="1" si="172"/>
        <v/>
      </c>
      <c r="AX122" s="44" t="str">
        <f t="shared" ca="1" si="173"/>
        <v/>
      </c>
      <c r="AY122" s="44" t="str">
        <f t="shared" ca="1" si="174"/>
        <v/>
      </c>
      <c r="AZ122" s="41">
        <f t="shared" ca="1" si="141"/>
        <v>2</v>
      </c>
      <c r="BA122" s="41" t="str">
        <f t="shared" ca="1" si="175"/>
        <v/>
      </c>
      <c r="BC122" s="44" t="str">
        <f t="shared" ca="1" si="176"/>
        <v/>
      </c>
      <c r="BD122" s="44" t="str">
        <f t="shared" ca="1" si="177"/>
        <v/>
      </c>
      <c r="BE122" s="44" t="str">
        <f t="shared" ca="1" si="178"/>
        <v/>
      </c>
      <c r="BF122" s="41">
        <f t="shared" ca="1" si="142"/>
        <v>3</v>
      </c>
      <c r="BG122" s="41" t="str">
        <f t="shared" ca="1" si="179"/>
        <v/>
      </c>
      <c r="BI122" s="44" t="str">
        <f t="shared" ca="1" si="180"/>
        <v/>
      </c>
      <c r="BJ122" s="44" t="str">
        <f t="shared" ca="1" si="181"/>
        <v/>
      </c>
      <c r="BK122" s="44" t="str">
        <f t="shared" ca="1" si="182"/>
        <v/>
      </c>
    </row>
    <row r="123" spans="1:63" ht="18.75" customHeight="1">
      <c r="A123" s="41" t="str">
        <f t="shared" ca="1" si="183"/>
        <v/>
      </c>
      <c r="B123" s="41" t="str">
        <f t="shared" ca="1" si="145"/>
        <v/>
      </c>
      <c r="C123" s="51" t="str">
        <f t="shared" ca="1" si="184"/>
        <v/>
      </c>
      <c r="D123" s="52" t="str">
        <f t="array" aca="1" ref="D123" ca="1">IFERROR(INDEX(Organisme,MATCH(0,COUNTIF($D$18:D122,Organisme),0)),"")</f>
        <v/>
      </c>
      <c r="E123" s="41">
        <f t="shared" ca="1" si="146"/>
        <v>11</v>
      </c>
      <c r="I123" s="41">
        <v>122</v>
      </c>
      <c r="J123" s="41">
        <f t="shared" ca="1" si="134"/>
        <v>4</v>
      </c>
      <c r="K123" s="41" t="str">
        <f t="shared" ca="1" si="147"/>
        <v/>
      </c>
      <c r="M123" s="44" t="str">
        <f t="shared" ca="1" si="148"/>
        <v/>
      </c>
      <c r="N123" s="44" t="str">
        <f t="shared" ca="1" si="149"/>
        <v/>
      </c>
      <c r="O123" s="44" t="str">
        <f t="shared" ca="1" si="150"/>
        <v/>
      </c>
      <c r="P123" s="41">
        <f t="shared" ca="1" si="135"/>
        <v>2</v>
      </c>
      <c r="Q123" s="41" t="str">
        <f t="shared" ca="1" si="151"/>
        <v/>
      </c>
      <c r="S123" s="44" t="str">
        <f t="shared" ca="1" si="152"/>
        <v/>
      </c>
      <c r="T123" s="44" t="str">
        <f t="shared" ca="1" si="153"/>
        <v/>
      </c>
      <c r="U123" s="44" t="str">
        <f t="shared" ca="1" si="154"/>
        <v/>
      </c>
      <c r="V123" s="41">
        <f t="shared" ca="1" si="136"/>
        <v>2</v>
      </c>
      <c r="W123" s="41" t="str">
        <f t="shared" ca="1" si="155"/>
        <v/>
      </c>
      <c r="Y123" s="44" t="str">
        <f t="shared" ca="1" si="156"/>
        <v/>
      </c>
      <c r="Z123" s="44" t="str">
        <f t="shared" ca="1" si="157"/>
        <v/>
      </c>
      <c r="AA123" s="44" t="str">
        <f t="shared" ca="1" si="158"/>
        <v/>
      </c>
      <c r="AB123" s="41">
        <f t="shared" ca="1" si="137"/>
        <v>2</v>
      </c>
      <c r="AC123" s="41" t="str">
        <f t="shared" ca="1" si="159"/>
        <v/>
      </c>
      <c r="AE123" s="44" t="str">
        <f t="shared" ca="1" si="160"/>
        <v/>
      </c>
      <c r="AF123" s="44" t="str">
        <f t="shared" ca="1" si="161"/>
        <v/>
      </c>
      <c r="AG123" s="44" t="str">
        <f t="shared" ca="1" si="162"/>
        <v/>
      </c>
      <c r="AH123" s="41">
        <f t="shared" ca="1" si="138"/>
        <v>4</v>
      </c>
      <c r="AI123" s="41" t="str">
        <f t="shared" ca="1" si="163"/>
        <v/>
      </c>
      <c r="AK123" s="44" t="str">
        <f t="shared" ca="1" si="164"/>
        <v/>
      </c>
      <c r="AL123" s="44" t="str">
        <f t="shared" ca="1" si="165"/>
        <v/>
      </c>
      <c r="AM123" s="44" t="str">
        <f t="shared" ca="1" si="166"/>
        <v/>
      </c>
      <c r="AN123" s="41">
        <f t="shared" ca="1" si="139"/>
        <v>3</v>
      </c>
      <c r="AO123" s="41" t="str">
        <f t="shared" ca="1" si="167"/>
        <v/>
      </c>
      <c r="AQ123" s="44" t="str">
        <f t="shared" ca="1" si="168"/>
        <v/>
      </c>
      <c r="AR123" s="44" t="str">
        <f t="shared" ca="1" si="169"/>
        <v/>
      </c>
      <c r="AS123" s="44" t="str">
        <f t="shared" ca="1" si="170"/>
        <v/>
      </c>
      <c r="AT123" s="41">
        <f t="shared" ca="1" si="140"/>
        <v>4</v>
      </c>
      <c r="AU123" s="41" t="str">
        <f t="shared" ca="1" si="171"/>
        <v/>
      </c>
      <c r="AW123" s="44" t="str">
        <f t="shared" ca="1" si="172"/>
        <v/>
      </c>
      <c r="AX123" s="44" t="str">
        <f t="shared" ca="1" si="173"/>
        <v/>
      </c>
      <c r="AY123" s="44" t="str">
        <f t="shared" ca="1" si="174"/>
        <v/>
      </c>
      <c r="AZ123" s="41">
        <f t="shared" ca="1" si="141"/>
        <v>2</v>
      </c>
      <c r="BA123" s="41" t="str">
        <f t="shared" ca="1" si="175"/>
        <v/>
      </c>
      <c r="BC123" s="44" t="str">
        <f t="shared" ca="1" si="176"/>
        <v/>
      </c>
      <c r="BD123" s="44" t="str">
        <f t="shared" ca="1" si="177"/>
        <v/>
      </c>
      <c r="BE123" s="44" t="str">
        <f t="shared" ca="1" si="178"/>
        <v/>
      </c>
      <c r="BF123" s="41">
        <f t="shared" ca="1" si="142"/>
        <v>3</v>
      </c>
      <c r="BG123" s="41" t="str">
        <f t="shared" ca="1" si="179"/>
        <v/>
      </c>
      <c r="BI123" s="44" t="str">
        <f t="shared" ca="1" si="180"/>
        <v/>
      </c>
      <c r="BJ123" s="44" t="str">
        <f t="shared" ca="1" si="181"/>
        <v/>
      </c>
      <c r="BK123" s="44" t="str">
        <f t="shared" ca="1" si="182"/>
        <v/>
      </c>
    </row>
    <row r="124" spans="1:63" ht="18.75" customHeight="1">
      <c r="A124" s="41" t="str">
        <f t="shared" ca="1" si="183"/>
        <v/>
      </c>
      <c r="B124" s="41" t="str">
        <f t="shared" ca="1" si="145"/>
        <v/>
      </c>
      <c r="C124" s="51" t="str">
        <f t="shared" ca="1" si="184"/>
        <v/>
      </c>
      <c r="D124" s="52" t="str">
        <f t="array" aca="1" ref="D124" ca="1">IFERROR(INDEX(Organisme,MATCH(0,COUNTIF($D$18:D123,Organisme),0)),"")</f>
        <v/>
      </c>
      <c r="E124" s="41">
        <f t="shared" ca="1" si="146"/>
        <v>11</v>
      </c>
      <c r="I124" s="41">
        <v>123</v>
      </c>
      <c r="J124" s="41">
        <f t="shared" ca="1" si="134"/>
        <v>4</v>
      </c>
      <c r="K124" s="41" t="str">
        <f t="shared" ca="1" si="147"/>
        <v/>
      </c>
      <c r="M124" s="44" t="str">
        <f t="shared" ca="1" si="148"/>
        <v/>
      </c>
      <c r="N124" s="44" t="str">
        <f t="shared" ca="1" si="149"/>
        <v/>
      </c>
      <c r="O124" s="44" t="str">
        <f t="shared" ca="1" si="150"/>
        <v/>
      </c>
      <c r="P124" s="41">
        <f t="shared" ca="1" si="135"/>
        <v>2</v>
      </c>
      <c r="Q124" s="41" t="str">
        <f t="shared" ca="1" si="151"/>
        <v/>
      </c>
      <c r="S124" s="44" t="str">
        <f t="shared" ca="1" si="152"/>
        <v/>
      </c>
      <c r="T124" s="44" t="str">
        <f t="shared" ca="1" si="153"/>
        <v/>
      </c>
      <c r="U124" s="44" t="str">
        <f t="shared" ca="1" si="154"/>
        <v/>
      </c>
      <c r="V124" s="41">
        <f t="shared" ca="1" si="136"/>
        <v>2</v>
      </c>
      <c r="W124" s="41" t="str">
        <f t="shared" ca="1" si="155"/>
        <v/>
      </c>
      <c r="Y124" s="44" t="str">
        <f t="shared" ca="1" si="156"/>
        <v/>
      </c>
      <c r="Z124" s="44" t="str">
        <f t="shared" ca="1" si="157"/>
        <v/>
      </c>
      <c r="AA124" s="44" t="str">
        <f t="shared" ca="1" si="158"/>
        <v/>
      </c>
      <c r="AB124" s="41">
        <f t="shared" ca="1" si="137"/>
        <v>2</v>
      </c>
      <c r="AC124" s="41" t="str">
        <f t="shared" ca="1" si="159"/>
        <v/>
      </c>
      <c r="AE124" s="44" t="str">
        <f t="shared" ca="1" si="160"/>
        <v/>
      </c>
      <c r="AF124" s="44" t="str">
        <f t="shared" ca="1" si="161"/>
        <v/>
      </c>
      <c r="AG124" s="44" t="str">
        <f t="shared" ca="1" si="162"/>
        <v/>
      </c>
      <c r="AH124" s="41">
        <f t="shared" ca="1" si="138"/>
        <v>4</v>
      </c>
      <c r="AI124" s="41" t="str">
        <f t="shared" ca="1" si="163"/>
        <v/>
      </c>
      <c r="AK124" s="44" t="str">
        <f t="shared" ca="1" si="164"/>
        <v/>
      </c>
      <c r="AL124" s="44" t="str">
        <f t="shared" ca="1" si="165"/>
        <v/>
      </c>
      <c r="AM124" s="44" t="str">
        <f t="shared" ca="1" si="166"/>
        <v/>
      </c>
      <c r="AN124" s="41">
        <f t="shared" ca="1" si="139"/>
        <v>3</v>
      </c>
      <c r="AO124" s="41" t="str">
        <f t="shared" ca="1" si="167"/>
        <v/>
      </c>
      <c r="AQ124" s="44" t="str">
        <f t="shared" ca="1" si="168"/>
        <v/>
      </c>
      <c r="AR124" s="44" t="str">
        <f t="shared" ca="1" si="169"/>
        <v/>
      </c>
      <c r="AS124" s="44" t="str">
        <f t="shared" ca="1" si="170"/>
        <v/>
      </c>
      <c r="AT124" s="41">
        <f t="shared" ca="1" si="140"/>
        <v>4</v>
      </c>
      <c r="AU124" s="41" t="str">
        <f t="shared" ca="1" si="171"/>
        <v/>
      </c>
      <c r="AW124" s="44" t="str">
        <f t="shared" ca="1" si="172"/>
        <v/>
      </c>
      <c r="AX124" s="44" t="str">
        <f t="shared" ca="1" si="173"/>
        <v/>
      </c>
      <c r="AY124" s="44" t="str">
        <f t="shared" ca="1" si="174"/>
        <v/>
      </c>
      <c r="AZ124" s="41">
        <f t="shared" ca="1" si="141"/>
        <v>2</v>
      </c>
      <c r="BA124" s="41" t="str">
        <f t="shared" ca="1" si="175"/>
        <v/>
      </c>
      <c r="BC124" s="44" t="str">
        <f t="shared" ca="1" si="176"/>
        <v/>
      </c>
      <c r="BD124" s="44" t="str">
        <f t="shared" ca="1" si="177"/>
        <v/>
      </c>
      <c r="BE124" s="44" t="str">
        <f t="shared" ca="1" si="178"/>
        <v/>
      </c>
      <c r="BF124" s="41">
        <f t="shared" ca="1" si="142"/>
        <v>3</v>
      </c>
      <c r="BG124" s="41" t="str">
        <f t="shared" ca="1" si="179"/>
        <v/>
      </c>
      <c r="BI124" s="44" t="str">
        <f t="shared" ca="1" si="180"/>
        <v/>
      </c>
      <c r="BJ124" s="44" t="str">
        <f t="shared" ca="1" si="181"/>
        <v/>
      </c>
      <c r="BK124" s="44" t="str">
        <f t="shared" ca="1" si="182"/>
        <v/>
      </c>
    </row>
    <row r="125" spans="1:63" ht="18.75" customHeight="1">
      <c r="A125" s="41" t="str">
        <f t="shared" ca="1" si="183"/>
        <v/>
      </c>
      <c r="B125" s="41" t="str">
        <f t="shared" ca="1" si="145"/>
        <v/>
      </c>
      <c r="C125" s="51" t="str">
        <f t="shared" ca="1" si="184"/>
        <v/>
      </c>
      <c r="D125" s="52" t="str">
        <f t="array" aca="1" ref="D125" ca="1">IFERROR(INDEX(Organisme,MATCH(0,COUNTIF($D$18:D124,Organisme),0)),"")</f>
        <v/>
      </c>
      <c r="E125" s="41">
        <f t="shared" ca="1" si="146"/>
        <v>11</v>
      </c>
      <c r="I125" s="41">
        <v>124</v>
      </c>
      <c r="J125" s="41">
        <f t="shared" ca="1" si="134"/>
        <v>4</v>
      </c>
      <c r="K125" s="41" t="str">
        <f t="shared" ca="1" si="147"/>
        <v/>
      </c>
      <c r="M125" s="44" t="str">
        <f t="shared" ca="1" si="148"/>
        <v/>
      </c>
      <c r="N125" s="44" t="str">
        <f t="shared" ca="1" si="149"/>
        <v/>
      </c>
      <c r="O125" s="44" t="str">
        <f t="shared" ca="1" si="150"/>
        <v/>
      </c>
      <c r="P125" s="41">
        <f t="shared" ca="1" si="135"/>
        <v>2</v>
      </c>
      <c r="Q125" s="41" t="str">
        <f t="shared" ca="1" si="151"/>
        <v/>
      </c>
      <c r="S125" s="44" t="str">
        <f t="shared" ca="1" si="152"/>
        <v/>
      </c>
      <c r="T125" s="44" t="str">
        <f t="shared" ca="1" si="153"/>
        <v/>
      </c>
      <c r="U125" s="44" t="str">
        <f t="shared" ca="1" si="154"/>
        <v/>
      </c>
      <c r="V125" s="41">
        <f t="shared" ca="1" si="136"/>
        <v>2</v>
      </c>
      <c r="W125" s="41" t="str">
        <f t="shared" ca="1" si="155"/>
        <v/>
      </c>
      <c r="Y125" s="44" t="str">
        <f t="shared" ca="1" si="156"/>
        <v/>
      </c>
      <c r="Z125" s="44" t="str">
        <f t="shared" ca="1" si="157"/>
        <v/>
      </c>
      <c r="AA125" s="44" t="str">
        <f t="shared" ca="1" si="158"/>
        <v/>
      </c>
      <c r="AB125" s="41">
        <f t="shared" ca="1" si="137"/>
        <v>2</v>
      </c>
      <c r="AC125" s="41" t="str">
        <f t="shared" ca="1" si="159"/>
        <v/>
      </c>
      <c r="AE125" s="44" t="str">
        <f t="shared" ca="1" si="160"/>
        <v/>
      </c>
      <c r="AF125" s="44" t="str">
        <f t="shared" ca="1" si="161"/>
        <v/>
      </c>
      <c r="AG125" s="44" t="str">
        <f t="shared" ca="1" si="162"/>
        <v/>
      </c>
      <c r="AH125" s="41">
        <f t="shared" ca="1" si="138"/>
        <v>4</v>
      </c>
      <c r="AI125" s="41" t="str">
        <f t="shared" ca="1" si="163"/>
        <v/>
      </c>
      <c r="AK125" s="44" t="str">
        <f t="shared" ca="1" si="164"/>
        <v/>
      </c>
      <c r="AL125" s="44" t="str">
        <f t="shared" ca="1" si="165"/>
        <v/>
      </c>
      <c r="AM125" s="44" t="str">
        <f t="shared" ca="1" si="166"/>
        <v/>
      </c>
      <c r="AN125" s="41">
        <f t="shared" ca="1" si="139"/>
        <v>3</v>
      </c>
      <c r="AO125" s="41" t="str">
        <f t="shared" ca="1" si="167"/>
        <v/>
      </c>
      <c r="AQ125" s="44" t="str">
        <f t="shared" ca="1" si="168"/>
        <v/>
      </c>
      <c r="AR125" s="44" t="str">
        <f t="shared" ca="1" si="169"/>
        <v/>
      </c>
      <c r="AS125" s="44" t="str">
        <f t="shared" ca="1" si="170"/>
        <v/>
      </c>
      <c r="AT125" s="41">
        <f t="shared" ca="1" si="140"/>
        <v>4</v>
      </c>
      <c r="AU125" s="41" t="str">
        <f t="shared" ca="1" si="171"/>
        <v/>
      </c>
      <c r="AW125" s="44" t="str">
        <f t="shared" ca="1" si="172"/>
        <v/>
      </c>
      <c r="AX125" s="44" t="str">
        <f t="shared" ca="1" si="173"/>
        <v/>
      </c>
      <c r="AY125" s="44" t="str">
        <f t="shared" ca="1" si="174"/>
        <v/>
      </c>
      <c r="AZ125" s="41">
        <f t="shared" ca="1" si="141"/>
        <v>2</v>
      </c>
      <c r="BA125" s="41" t="str">
        <f t="shared" ca="1" si="175"/>
        <v/>
      </c>
      <c r="BC125" s="44" t="str">
        <f t="shared" ca="1" si="176"/>
        <v/>
      </c>
      <c r="BD125" s="44" t="str">
        <f t="shared" ca="1" si="177"/>
        <v/>
      </c>
      <c r="BE125" s="44" t="str">
        <f t="shared" ca="1" si="178"/>
        <v/>
      </c>
      <c r="BF125" s="41">
        <f t="shared" ca="1" si="142"/>
        <v>3</v>
      </c>
      <c r="BG125" s="41" t="str">
        <f t="shared" ca="1" si="179"/>
        <v/>
      </c>
      <c r="BI125" s="44" t="str">
        <f t="shared" ca="1" si="180"/>
        <v/>
      </c>
      <c r="BJ125" s="44" t="str">
        <f t="shared" ca="1" si="181"/>
        <v/>
      </c>
      <c r="BK125" s="44" t="str">
        <f t="shared" ca="1" si="182"/>
        <v/>
      </c>
    </row>
    <row r="126" spans="1:63" ht="18.75" customHeight="1">
      <c r="A126" s="41" t="str">
        <f t="shared" ca="1" si="183"/>
        <v/>
      </c>
      <c r="B126" s="41" t="str">
        <f t="shared" ca="1" si="145"/>
        <v/>
      </c>
      <c r="C126" s="51" t="str">
        <f t="shared" ca="1" si="184"/>
        <v/>
      </c>
      <c r="D126" s="52" t="str">
        <f t="array" aca="1" ref="D126" ca="1">IFERROR(INDEX(Organisme,MATCH(0,COUNTIF($D$18:D125,Organisme),0)),"")</f>
        <v/>
      </c>
      <c r="E126" s="41">
        <f t="shared" ca="1" si="146"/>
        <v>11</v>
      </c>
      <c r="I126" s="41">
        <v>125</v>
      </c>
      <c r="J126" s="41">
        <f t="shared" ca="1" si="134"/>
        <v>4</v>
      </c>
      <c r="K126" s="41" t="str">
        <f t="shared" ca="1" si="147"/>
        <v/>
      </c>
      <c r="M126" s="44" t="str">
        <f t="shared" ca="1" si="148"/>
        <v/>
      </c>
      <c r="N126" s="44" t="str">
        <f t="shared" ca="1" si="149"/>
        <v/>
      </c>
      <c r="O126" s="44" t="str">
        <f t="shared" ca="1" si="150"/>
        <v/>
      </c>
      <c r="P126" s="41">
        <f t="shared" ca="1" si="135"/>
        <v>2</v>
      </c>
      <c r="Q126" s="41" t="str">
        <f t="shared" ca="1" si="151"/>
        <v/>
      </c>
      <c r="S126" s="44" t="str">
        <f t="shared" ca="1" si="152"/>
        <v/>
      </c>
      <c r="T126" s="44" t="str">
        <f t="shared" ca="1" si="153"/>
        <v/>
      </c>
      <c r="U126" s="44" t="str">
        <f t="shared" ca="1" si="154"/>
        <v/>
      </c>
      <c r="V126" s="41">
        <f t="shared" ca="1" si="136"/>
        <v>2</v>
      </c>
      <c r="W126" s="41" t="str">
        <f t="shared" ca="1" si="155"/>
        <v/>
      </c>
      <c r="Y126" s="44" t="str">
        <f t="shared" ca="1" si="156"/>
        <v/>
      </c>
      <c r="Z126" s="44" t="str">
        <f t="shared" ca="1" si="157"/>
        <v/>
      </c>
      <c r="AA126" s="44" t="str">
        <f t="shared" ca="1" si="158"/>
        <v/>
      </c>
      <c r="AB126" s="41">
        <f t="shared" ca="1" si="137"/>
        <v>2</v>
      </c>
      <c r="AC126" s="41" t="str">
        <f t="shared" ca="1" si="159"/>
        <v/>
      </c>
      <c r="AE126" s="44" t="str">
        <f t="shared" ca="1" si="160"/>
        <v/>
      </c>
      <c r="AF126" s="44" t="str">
        <f t="shared" ca="1" si="161"/>
        <v/>
      </c>
      <c r="AG126" s="44" t="str">
        <f t="shared" ca="1" si="162"/>
        <v/>
      </c>
      <c r="AH126" s="41">
        <f t="shared" ca="1" si="138"/>
        <v>4</v>
      </c>
      <c r="AI126" s="41" t="str">
        <f t="shared" ca="1" si="163"/>
        <v/>
      </c>
      <c r="AK126" s="44" t="str">
        <f t="shared" ca="1" si="164"/>
        <v/>
      </c>
      <c r="AL126" s="44" t="str">
        <f t="shared" ca="1" si="165"/>
        <v/>
      </c>
      <c r="AM126" s="44" t="str">
        <f t="shared" ca="1" si="166"/>
        <v/>
      </c>
      <c r="AN126" s="41">
        <f t="shared" ca="1" si="139"/>
        <v>3</v>
      </c>
      <c r="AO126" s="41" t="str">
        <f t="shared" ca="1" si="167"/>
        <v/>
      </c>
      <c r="AQ126" s="44" t="str">
        <f t="shared" ca="1" si="168"/>
        <v/>
      </c>
      <c r="AR126" s="44" t="str">
        <f t="shared" ca="1" si="169"/>
        <v/>
      </c>
      <c r="AS126" s="44" t="str">
        <f t="shared" ca="1" si="170"/>
        <v/>
      </c>
      <c r="AT126" s="41">
        <f t="shared" ca="1" si="140"/>
        <v>4</v>
      </c>
      <c r="AU126" s="41" t="str">
        <f t="shared" ca="1" si="171"/>
        <v/>
      </c>
      <c r="AW126" s="44" t="str">
        <f t="shared" ca="1" si="172"/>
        <v/>
      </c>
      <c r="AX126" s="44" t="str">
        <f t="shared" ca="1" si="173"/>
        <v/>
      </c>
      <c r="AY126" s="44" t="str">
        <f t="shared" ca="1" si="174"/>
        <v/>
      </c>
      <c r="AZ126" s="41">
        <f t="shared" ca="1" si="141"/>
        <v>2</v>
      </c>
      <c r="BA126" s="41" t="str">
        <f t="shared" ca="1" si="175"/>
        <v/>
      </c>
      <c r="BC126" s="44" t="str">
        <f t="shared" ca="1" si="176"/>
        <v/>
      </c>
      <c r="BD126" s="44" t="str">
        <f t="shared" ca="1" si="177"/>
        <v/>
      </c>
      <c r="BE126" s="44" t="str">
        <f t="shared" ca="1" si="178"/>
        <v/>
      </c>
      <c r="BF126" s="41">
        <f t="shared" ca="1" si="142"/>
        <v>3</v>
      </c>
      <c r="BG126" s="41" t="str">
        <f t="shared" ca="1" si="179"/>
        <v/>
      </c>
      <c r="BI126" s="44" t="str">
        <f t="shared" ca="1" si="180"/>
        <v/>
      </c>
      <c r="BJ126" s="44" t="str">
        <f t="shared" ca="1" si="181"/>
        <v/>
      </c>
      <c r="BK126" s="44" t="str">
        <f t="shared" ca="1" si="182"/>
        <v/>
      </c>
    </row>
    <row r="127" spans="1:63" ht="18.75" customHeight="1">
      <c r="A127" s="41" t="str">
        <f t="shared" ca="1" si="183"/>
        <v/>
      </c>
      <c r="B127" s="41" t="str">
        <f t="shared" ca="1" si="145"/>
        <v/>
      </c>
      <c r="C127" s="51" t="str">
        <f t="shared" ca="1" si="184"/>
        <v/>
      </c>
      <c r="D127" s="52" t="str">
        <f t="array" aca="1" ref="D127" ca="1">IFERROR(INDEX(Organisme,MATCH(0,COUNTIF($D$18:D126,Organisme),0)),"")</f>
        <v/>
      </c>
      <c r="E127" s="41">
        <f t="shared" ca="1" si="146"/>
        <v>11</v>
      </c>
      <c r="I127" s="41">
        <v>126</v>
      </c>
      <c r="J127" s="41">
        <f t="shared" ca="1" si="134"/>
        <v>4</v>
      </c>
      <c r="K127" s="41" t="str">
        <f t="shared" ca="1" si="147"/>
        <v/>
      </c>
      <c r="M127" s="44" t="str">
        <f t="shared" ca="1" si="148"/>
        <v/>
      </c>
      <c r="N127" s="44" t="str">
        <f t="shared" ca="1" si="149"/>
        <v/>
      </c>
      <c r="O127" s="44" t="str">
        <f t="shared" ca="1" si="150"/>
        <v/>
      </c>
      <c r="P127" s="41">
        <f t="shared" ca="1" si="135"/>
        <v>2</v>
      </c>
      <c r="Q127" s="41" t="str">
        <f t="shared" ca="1" si="151"/>
        <v/>
      </c>
      <c r="S127" s="44" t="str">
        <f t="shared" ca="1" si="152"/>
        <v/>
      </c>
      <c r="T127" s="44" t="str">
        <f t="shared" ca="1" si="153"/>
        <v/>
      </c>
      <c r="U127" s="44" t="str">
        <f t="shared" ca="1" si="154"/>
        <v/>
      </c>
      <c r="V127" s="41">
        <f t="shared" ca="1" si="136"/>
        <v>2</v>
      </c>
      <c r="W127" s="41" t="str">
        <f t="shared" ca="1" si="155"/>
        <v/>
      </c>
      <c r="Y127" s="44" t="str">
        <f t="shared" ca="1" si="156"/>
        <v/>
      </c>
      <c r="Z127" s="44" t="str">
        <f t="shared" ca="1" si="157"/>
        <v/>
      </c>
      <c r="AA127" s="44" t="str">
        <f t="shared" ca="1" si="158"/>
        <v/>
      </c>
      <c r="AB127" s="41">
        <f t="shared" ca="1" si="137"/>
        <v>2</v>
      </c>
      <c r="AC127" s="41" t="str">
        <f t="shared" ca="1" si="159"/>
        <v/>
      </c>
      <c r="AE127" s="44" t="str">
        <f t="shared" ca="1" si="160"/>
        <v/>
      </c>
      <c r="AF127" s="44" t="str">
        <f t="shared" ca="1" si="161"/>
        <v/>
      </c>
      <c r="AG127" s="44" t="str">
        <f t="shared" ca="1" si="162"/>
        <v/>
      </c>
      <c r="AH127" s="41">
        <f t="shared" ca="1" si="138"/>
        <v>4</v>
      </c>
      <c r="AI127" s="41" t="str">
        <f t="shared" ca="1" si="163"/>
        <v/>
      </c>
      <c r="AK127" s="44" t="str">
        <f t="shared" ca="1" si="164"/>
        <v/>
      </c>
      <c r="AL127" s="44" t="str">
        <f t="shared" ca="1" si="165"/>
        <v/>
      </c>
      <c r="AM127" s="44" t="str">
        <f t="shared" ca="1" si="166"/>
        <v/>
      </c>
      <c r="AN127" s="41">
        <f t="shared" ca="1" si="139"/>
        <v>3</v>
      </c>
      <c r="AO127" s="41" t="str">
        <f t="shared" ca="1" si="167"/>
        <v/>
      </c>
      <c r="AQ127" s="44" t="str">
        <f t="shared" ca="1" si="168"/>
        <v/>
      </c>
      <c r="AR127" s="44" t="str">
        <f t="shared" ca="1" si="169"/>
        <v/>
      </c>
      <c r="AS127" s="44" t="str">
        <f t="shared" ca="1" si="170"/>
        <v/>
      </c>
      <c r="AT127" s="41">
        <f t="shared" ca="1" si="140"/>
        <v>4</v>
      </c>
      <c r="AU127" s="41" t="str">
        <f t="shared" ca="1" si="171"/>
        <v/>
      </c>
      <c r="AW127" s="44" t="str">
        <f t="shared" ca="1" si="172"/>
        <v/>
      </c>
      <c r="AX127" s="44" t="str">
        <f t="shared" ca="1" si="173"/>
        <v/>
      </c>
      <c r="AY127" s="44" t="str">
        <f t="shared" ca="1" si="174"/>
        <v/>
      </c>
      <c r="AZ127" s="41">
        <f t="shared" ca="1" si="141"/>
        <v>2</v>
      </c>
      <c r="BA127" s="41" t="str">
        <f t="shared" ca="1" si="175"/>
        <v/>
      </c>
      <c r="BC127" s="44" t="str">
        <f t="shared" ca="1" si="176"/>
        <v/>
      </c>
      <c r="BD127" s="44" t="str">
        <f t="shared" ca="1" si="177"/>
        <v/>
      </c>
      <c r="BE127" s="44" t="str">
        <f t="shared" ca="1" si="178"/>
        <v/>
      </c>
      <c r="BF127" s="41">
        <f t="shared" ca="1" si="142"/>
        <v>3</v>
      </c>
      <c r="BG127" s="41" t="str">
        <f t="shared" ca="1" si="179"/>
        <v/>
      </c>
      <c r="BI127" s="44" t="str">
        <f t="shared" ca="1" si="180"/>
        <v/>
      </c>
      <c r="BJ127" s="44" t="str">
        <f t="shared" ca="1" si="181"/>
        <v/>
      </c>
      <c r="BK127" s="44" t="str">
        <f t="shared" ca="1" si="182"/>
        <v/>
      </c>
    </row>
    <row r="128" spans="1:63" ht="18.75" customHeight="1">
      <c r="A128" s="41" t="str">
        <f t="shared" ca="1" si="183"/>
        <v/>
      </c>
      <c r="B128" s="41" t="str">
        <f t="shared" ca="1" si="145"/>
        <v/>
      </c>
      <c r="C128" s="51" t="str">
        <f t="shared" ca="1" si="184"/>
        <v/>
      </c>
      <c r="D128" s="52" t="str">
        <f t="array" aca="1" ref="D128" ca="1">IFERROR(INDEX(Organisme,MATCH(0,COUNTIF($D$18:D127,Organisme),0)),"")</f>
        <v/>
      </c>
      <c r="E128" s="41">
        <f t="shared" ca="1" si="146"/>
        <v>11</v>
      </c>
      <c r="I128" s="41">
        <v>127</v>
      </c>
      <c r="J128" s="41">
        <f t="shared" ca="1" si="134"/>
        <v>4</v>
      </c>
      <c r="K128" s="41" t="str">
        <f t="shared" ca="1" si="147"/>
        <v/>
      </c>
      <c r="M128" s="44" t="str">
        <f t="shared" ca="1" si="148"/>
        <v/>
      </c>
      <c r="N128" s="44" t="str">
        <f t="shared" ca="1" si="149"/>
        <v/>
      </c>
      <c r="O128" s="44" t="str">
        <f t="shared" ca="1" si="150"/>
        <v/>
      </c>
      <c r="P128" s="41">
        <f t="shared" ca="1" si="135"/>
        <v>2</v>
      </c>
      <c r="Q128" s="41" t="str">
        <f t="shared" ca="1" si="151"/>
        <v/>
      </c>
      <c r="S128" s="44" t="str">
        <f t="shared" ca="1" si="152"/>
        <v/>
      </c>
      <c r="T128" s="44" t="str">
        <f t="shared" ca="1" si="153"/>
        <v/>
      </c>
      <c r="U128" s="44" t="str">
        <f t="shared" ca="1" si="154"/>
        <v/>
      </c>
      <c r="V128" s="41">
        <f t="shared" ca="1" si="136"/>
        <v>2</v>
      </c>
      <c r="W128" s="41" t="str">
        <f t="shared" ca="1" si="155"/>
        <v/>
      </c>
      <c r="Y128" s="44" t="str">
        <f t="shared" ca="1" si="156"/>
        <v/>
      </c>
      <c r="Z128" s="44" t="str">
        <f t="shared" ca="1" si="157"/>
        <v/>
      </c>
      <c r="AA128" s="44" t="str">
        <f t="shared" ca="1" si="158"/>
        <v/>
      </c>
      <c r="AB128" s="41">
        <f t="shared" ca="1" si="137"/>
        <v>2</v>
      </c>
      <c r="AC128" s="41" t="str">
        <f t="shared" ca="1" si="159"/>
        <v/>
      </c>
      <c r="AE128" s="44" t="str">
        <f t="shared" ca="1" si="160"/>
        <v/>
      </c>
      <c r="AF128" s="44" t="str">
        <f t="shared" ca="1" si="161"/>
        <v/>
      </c>
      <c r="AG128" s="44" t="str">
        <f t="shared" ca="1" si="162"/>
        <v/>
      </c>
      <c r="AH128" s="41">
        <f t="shared" ca="1" si="138"/>
        <v>4</v>
      </c>
      <c r="AI128" s="41" t="str">
        <f t="shared" ca="1" si="163"/>
        <v/>
      </c>
      <c r="AK128" s="44" t="str">
        <f t="shared" ca="1" si="164"/>
        <v/>
      </c>
      <c r="AL128" s="44" t="str">
        <f t="shared" ca="1" si="165"/>
        <v/>
      </c>
      <c r="AM128" s="44" t="str">
        <f t="shared" ca="1" si="166"/>
        <v/>
      </c>
      <c r="AN128" s="41">
        <f t="shared" ca="1" si="139"/>
        <v>3</v>
      </c>
      <c r="AO128" s="41" t="str">
        <f t="shared" ca="1" si="167"/>
        <v/>
      </c>
      <c r="AQ128" s="44" t="str">
        <f t="shared" ca="1" si="168"/>
        <v/>
      </c>
      <c r="AR128" s="44" t="str">
        <f t="shared" ca="1" si="169"/>
        <v/>
      </c>
      <c r="AS128" s="44" t="str">
        <f t="shared" ca="1" si="170"/>
        <v/>
      </c>
      <c r="AT128" s="41">
        <f t="shared" ca="1" si="140"/>
        <v>4</v>
      </c>
      <c r="AU128" s="41" t="str">
        <f t="shared" ca="1" si="171"/>
        <v/>
      </c>
      <c r="AW128" s="44" t="str">
        <f t="shared" ca="1" si="172"/>
        <v/>
      </c>
      <c r="AX128" s="44" t="str">
        <f t="shared" ca="1" si="173"/>
        <v/>
      </c>
      <c r="AY128" s="44" t="str">
        <f t="shared" ca="1" si="174"/>
        <v/>
      </c>
      <c r="AZ128" s="41">
        <f t="shared" ca="1" si="141"/>
        <v>2</v>
      </c>
      <c r="BA128" s="41" t="str">
        <f t="shared" ca="1" si="175"/>
        <v/>
      </c>
      <c r="BC128" s="44" t="str">
        <f t="shared" ca="1" si="176"/>
        <v/>
      </c>
      <c r="BD128" s="44" t="str">
        <f t="shared" ca="1" si="177"/>
        <v/>
      </c>
      <c r="BE128" s="44" t="str">
        <f t="shared" ca="1" si="178"/>
        <v/>
      </c>
      <c r="BF128" s="41">
        <f t="shared" ca="1" si="142"/>
        <v>3</v>
      </c>
      <c r="BG128" s="41" t="str">
        <f t="shared" ca="1" si="179"/>
        <v/>
      </c>
      <c r="BI128" s="44" t="str">
        <f t="shared" ca="1" si="180"/>
        <v/>
      </c>
      <c r="BJ128" s="44" t="str">
        <f t="shared" ca="1" si="181"/>
        <v/>
      </c>
      <c r="BK128" s="44" t="str">
        <f t="shared" ca="1" si="182"/>
        <v/>
      </c>
    </row>
    <row r="129" spans="1:63" ht="18.75" customHeight="1">
      <c r="A129" s="41" t="str">
        <f t="shared" ca="1" si="183"/>
        <v/>
      </c>
      <c r="B129" s="41" t="str">
        <f t="shared" ca="1" si="145"/>
        <v/>
      </c>
      <c r="C129" s="51" t="str">
        <f t="shared" ca="1" si="184"/>
        <v/>
      </c>
      <c r="D129" s="52" t="str">
        <f t="array" aca="1" ref="D129" ca="1">IFERROR(INDEX(Organisme,MATCH(0,COUNTIF($D$18:D128,Organisme),0)),"")</f>
        <v/>
      </c>
      <c r="E129" s="41">
        <f t="shared" ca="1" si="146"/>
        <v>11</v>
      </c>
      <c r="I129" s="41">
        <v>128</v>
      </c>
      <c r="J129" s="41">
        <f t="shared" ca="1" si="134"/>
        <v>4</v>
      </c>
      <c r="K129" s="41" t="str">
        <f t="shared" ca="1" si="147"/>
        <v/>
      </c>
      <c r="M129" s="44" t="str">
        <f t="shared" ca="1" si="148"/>
        <v/>
      </c>
      <c r="N129" s="44" t="str">
        <f t="shared" ca="1" si="149"/>
        <v/>
      </c>
      <c r="O129" s="44" t="str">
        <f t="shared" ca="1" si="150"/>
        <v/>
      </c>
      <c r="P129" s="41">
        <f t="shared" ca="1" si="135"/>
        <v>2</v>
      </c>
      <c r="Q129" s="41" t="str">
        <f t="shared" ca="1" si="151"/>
        <v/>
      </c>
      <c r="S129" s="44" t="str">
        <f t="shared" ca="1" si="152"/>
        <v/>
      </c>
      <c r="T129" s="44" t="str">
        <f t="shared" ca="1" si="153"/>
        <v/>
      </c>
      <c r="U129" s="44" t="str">
        <f t="shared" ca="1" si="154"/>
        <v/>
      </c>
      <c r="V129" s="41">
        <f t="shared" ca="1" si="136"/>
        <v>2</v>
      </c>
      <c r="W129" s="41" t="str">
        <f t="shared" ca="1" si="155"/>
        <v/>
      </c>
      <c r="Y129" s="44" t="str">
        <f t="shared" ca="1" si="156"/>
        <v/>
      </c>
      <c r="Z129" s="44" t="str">
        <f t="shared" ca="1" si="157"/>
        <v/>
      </c>
      <c r="AA129" s="44" t="str">
        <f t="shared" ca="1" si="158"/>
        <v/>
      </c>
      <c r="AB129" s="41">
        <f t="shared" ca="1" si="137"/>
        <v>2</v>
      </c>
      <c r="AC129" s="41" t="str">
        <f t="shared" ca="1" si="159"/>
        <v/>
      </c>
      <c r="AE129" s="44" t="str">
        <f t="shared" ca="1" si="160"/>
        <v/>
      </c>
      <c r="AF129" s="44" t="str">
        <f t="shared" ca="1" si="161"/>
        <v/>
      </c>
      <c r="AG129" s="44" t="str">
        <f t="shared" ca="1" si="162"/>
        <v/>
      </c>
      <c r="AH129" s="41">
        <f t="shared" ca="1" si="138"/>
        <v>4</v>
      </c>
      <c r="AI129" s="41" t="str">
        <f t="shared" ca="1" si="163"/>
        <v/>
      </c>
      <c r="AK129" s="44" t="str">
        <f t="shared" ca="1" si="164"/>
        <v/>
      </c>
      <c r="AL129" s="44" t="str">
        <f t="shared" ca="1" si="165"/>
        <v/>
      </c>
      <c r="AM129" s="44" t="str">
        <f t="shared" ca="1" si="166"/>
        <v/>
      </c>
      <c r="AN129" s="41">
        <f t="shared" ca="1" si="139"/>
        <v>3</v>
      </c>
      <c r="AO129" s="41" t="str">
        <f t="shared" ca="1" si="167"/>
        <v/>
      </c>
      <c r="AQ129" s="44" t="str">
        <f t="shared" ca="1" si="168"/>
        <v/>
      </c>
      <c r="AR129" s="44" t="str">
        <f t="shared" ca="1" si="169"/>
        <v/>
      </c>
      <c r="AS129" s="44" t="str">
        <f t="shared" ca="1" si="170"/>
        <v/>
      </c>
      <c r="AT129" s="41">
        <f t="shared" ca="1" si="140"/>
        <v>4</v>
      </c>
      <c r="AU129" s="41" t="str">
        <f t="shared" ca="1" si="171"/>
        <v/>
      </c>
      <c r="AW129" s="44" t="str">
        <f t="shared" ca="1" si="172"/>
        <v/>
      </c>
      <c r="AX129" s="44" t="str">
        <f t="shared" ca="1" si="173"/>
        <v/>
      </c>
      <c r="AY129" s="44" t="str">
        <f t="shared" ca="1" si="174"/>
        <v/>
      </c>
      <c r="AZ129" s="41">
        <f t="shared" ca="1" si="141"/>
        <v>2</v>
      </c>
      <c r="BA129" s="41" t="str">
        <f t="shared" ca="1" si="175"/>
        <v/>
      </c>
      <c r="BC129" s="44" t="str">
        <f t="shared" ca="1" si="176"/>
        <v/>
      </c>
      <c r="BD129" s="44" t="str">
        <f t="shared" ca="1" si="177"/>
        <v/>
      </c>
      <c r="BE129" s="44" t="str">
        <f t="shared" ca="1" si="178"/>
        <v/>
      </c>
      <c r="BF129" s="41">
        <f t="shared" ca="1" si="142"/>
        <v>3</v>
      </c>
      <c r="BG129" s="41" t="str">
        <f t="shared" ca="1" si="179"/>
        <v/>
      </c>
      <c r="BI129" s="44" t="str">
        <f t="shared" ca="1" si="180"/>
        <v/>
      </c>
      <c r="BJ129" s="44" t="str">
        <f t="shared" ca="1" si="181"/>
        <v/>
      </c>
      <c r="BK129" s="44" t="str">
        <f t="shared" ca="1" si="182"/>
        <v/>
      </c>
    </row>
    <row r="130" spans="1:63" ht="18.75" customHeight="1">
      <c r="A130" s="41" t="str">
        <f t="shared" ca="1" si="183"/>
        <v/>
      </c>
      <c r="B130" s="41" t="str">
        <f t="shared" ca="1" si="145"/>
        <v/>
      </c>
      <c r="C130" s="51" t="str">
        <f t="shared" ca="1" si="184"/>
        <v/>
      </c>
      <c r="D130" s="52" t="str">
        <f t="array" aca="1" ref="D130" ca="1">IFERROR(INDEX(Organisme,MATCH(0,COUNTIF($D$18:D129,Organisme),0)),"")</f>
        <v/>
      </c>
      <c r="E130" s="41">
        <f t="shared" ca="1" si="146"/>
        <v>11</v>
      </c>
      <c r="I130" s="41">
        <v>129</v>
      </c>
      <c r="J130" s="41">
        <f t="shared" ca="1" si="134"/>
        <v>4</v>
      </c>
      <c r="K130" s="41" t="str">
        <f t="shared" ref="K130:K161" ca="1" si="185">IF(ISERROR(IF(College=K$1,CONCATENATE(civilite," ",Prenom," ",Nom),"")),"",IF(College=K$1,CONCATENATE(civilite," ",Prenom," ",Nom),""))</f>
        <v/>
      </c>
      <c r="M130" s="44" t="str">
        <f t="shared" ref="M130:M161" ca="1" si="186">IF(ISERROR(IF(College=K$1,CONCATENATE(Telephone1,CHAR(255),Telephone2),"")),"",IF(College=K$1,CONCATENATE(Telephone1,IF(Telephone2=""," ",CHAR(10)),Telephone2),""))</f>
        <v/>
      </c>
      <c r="N130" s="44" t="str">
        <f t="shared" ref="N130:N161" ca="1" si="187">IF(ISERROR(IF(College=K$1,CONCATENATE(Email1,CHAR(10),Email2),"")),"",IF(College=K$1,CONCATENATE(Email1,IF(Email2=""," ",CHAR(10)),Email2),""))</f>
        <v/>
      </c>
      <c r="O130" s="44" t="str">
        <f t="shared" ref="O130:O161" ca="1" si="188">IF(ISERROR(IF(College=K$1,CONCATENATE(Adresse1,CHAR(10),Adresse2),"")),"",IF(College=K$1,CONCATENATE(Adresse1,IF(Adresse2=""," ",CHAR(10)),Adresse2,CHAR(10),CodePostal," ",Ville),""))</f>
        <v/>
      </c>
      <c r="P130" s="41">
        <f t="shared" ca="1" si="135"/>
        <v>2</v>
      </c>
      <c r="Q130" s="41" t="str">
        <f t="shared" ref="Q130:Q161" ca="1" si="189">IF(ISERROR(IF(College=Q$1,CONCATENATE(civilite," ",Prenom," ",Nom),"")),"",IF(College=Q$1,CONCATENATE(civilite," ",Prenom," ",Nom),""))</f>
        <v/>
      </c>
      <c r="S130" s="44" t="str">
        <f t="shared" ref="S130:S161" ca="1" si="190">IF(ISERROR(IF(College=Q$1,CONCATENATE(Telephone1,CHAR(255),Telephone2),"")),"",IF(College=Q$1,CONCATENATE(Telephone1,IF(Telephone2=""," ",CHAR(10)),Telephone2),""))</f>
        <v/>
      </c>
      <c r="T130" s="44" t="str">
        <f t="shared" ref="T130:T161" ca="1" si="191">IF(ISERROR(IF(College=Q$1,CONCATENATE(Email1,CHAR(10),Email2),"")),"",IF(College=Q$1,CONCATENATE(Email1,IF(Email2=""," ",CHAR(10)),Email2),""))</f>
        <v/>
      </c>
      <c r="U130" s="44" t="str">
        <f t="shared" ref="U130:U161" ca="1" si="192">IF(ISERROR(IF(College=Q$1,CONCATENATE(Adresse1,CHAR(10),Adresse2),"")),"",IF(College=Q$1,CONCATENATE(Adresse1,IF(Adresse2=""," ",CHAR(10)),Adresse2,CHAR(10),CodePostal," ",Ville),""))</f>
        <v/>
      </c>
      <c r="V130" s="41">
        <f t="shared" ca="1" si="136"/>
        <v>2</v>
      </c>
      <c r="W130" s="41" t="str">
        <f t="shared" ref="W130:W161" ca="1" si="193">IF(ISERROR(IF(College=W$1,CONCATENATE(civilite," ",Prenom," ",Nom),"")),"",IF(College=W$1,CONCATENATE(civilite," ",Prenom," ",Nom),""))</f>
        <v/>
      </c>
      <c r="Y130" s="44" t="str">
        <f t="shared" ref="Y130:Y161" ca="1" si="194">IF(ISERROR(IF(College=W$1,CONCATENATE(Telephone1,CHAR(255),Telephone2),"")),"",IF(College=W$1,CONCATENATE(Telephone1,IF(Telephone2=""," ",CHAR(10)),Telephone2),""))</f>
        <v/>
      </c>
      <c r="Z130" s="44" t="str">
        <f t="shared" ref="Z130:Z161" ca="1" si="195">IF(ISERROR(IF(College=W$1,CONCATENATE(Email1,CHAR(10),Email2),"")),"",IF(College=W$1,CONCATENATE(Email1,IF(Email2=""," ",CHAR(10)),Email2),""))</f>
        <v/>
      </c>
      <c r="AA130" s="44" t="str">
        <f t="shared" ref="AA130:AA161" ca="1" si="196">IF(ISERROR(IF(College=W$1,CONCATENATE(Adresse1,CHAR(10),Adresse2),"")),"",IF(College=W$1,CONCATENATE(Adresse1,IF(Adresse2=""," ",CHAR(10)),Adresse2,CHAR(10),CodePostal," ",Ville),""))</f>
        <v/>
      </c>
      <c r="AB130" s="41">
        <f t="shared" ca="1" si="137"/>
        <v>2</v>
      </c>
      <c r="AC130" s="41" t="str">
        <f t="shared" ref="AC130:AC161" ca="1" si="197">IF(ISERROR(IF(College=AC$1,CONCATENATE(civilite," ",Prenom," ",Nom),"")),"",IF(College=AC$1,CONCATENATE(civilite," ",Prenom," ",Nom),""))</f>
        <v/>
      </c>
      <c r="AE130" s="44" t="str">
        <f t="shared" ref="AE130:AE161" ca="1" si="198">IF(ISERROR(IF(College=AC$1,CONCATENATE(Telephone1,CHAR(255),Telephone2),"")),"",IF(College=AC$1,CONCATENATE(Telephone1,IF(Telephone2=""," ",CHAR(10)),Telephone2),""))</f>
        <v/>
      </c>
      <c r="AF130" s="44" t="str">
        <f t="shared" ref="AF130:AF161" ca="1" si="199">IF(ISERROR(IF(College=AC$1,CONCATENATE(Email1,CHAR(10),Email2),"")),"",IF(College=AC$1,CONCATENATE(Email1,IF(Email2=""," ",CHAR(10)),Email2),""))</f>
        <v/>
      </c>
      <c r="AG130" s="44" t="str">
        <f t="shared" ref="AG130:AG161" ca="1" si="200">IF(ISERROR(IF(College=AC$1,CONCATENATE(Adresse1,CHAR(10),Adresse2),"")),"",IF(College=AC$1,CONCATENATE(Adresse1,IF(Adresse2=""," ",CHAR(10)),Adresse2,CHAR(10),CodePostal," ",Ville),""))</f>
        <v/>
      </c>
      <c r="AH130" s="41">
        <f t="shared" ca="1" si="138"/>
        <v>4</v>
      </c>
      <c r="AI130" s="41" t="str">
        <f t="shared" ref="AI130:AI161" ca="1" si="201">IF(ISERROR(IF(College=AI$1,CONCATENATE(civilite," ",Prenom," ",Nom),"")),"",IF(College=AI$1,CONCATENATE(civilite," ",Prenom," ",Nom),""))</f>
        <v/>
      </c>
      <c r="AK130" s="44" t="str">
        <f t="shared" ref="AK130:AK161" ca="1" si="202">IF(ISERROR(IF(College=AI$1,CONCATENATE(Telephone1,CHAR(255),Telephone2),"")),"",IF(College=AI$1,CONCATENATE(Telephone1,IF(Telephone2=""," ",CHAR(10)),Telephone2),""))</f>
        <v/>
      </c>
      <c r="AL130" s="44" t="str">
        <f t="shared" ref="AL130:AL161" ca="1" si="203">IF(ISERROR(IF(College=AI$1,CONCATENATE(Email1,CHAR(10),Email2),"")),"",IF(College=AI$1,CONCATENATE(Email1,IF(Email2=""," ",CHAR(10)),Email2),""))</f>
        <v/>
      </c>
      <c r="AM130" s="44" t="str">
        <f t="shared" ref="AM130:AM161" ca="1" si="204">IF(ISERROR(IF(College=AI$1,CONCATENATE(Adresse1,CHAR(10),Adresse2),"")),"",IF(College=AI$1,CONCATENATE(Adresse1,IF(Adresse2=""," ",CHAR(10)),Adresse2,CHAR(10),CodePostal," ",Ville),""))</f>
        <v/>
      </c>
      <c r="AN130" s="41">
        <f t="shared" ca="1" si="139"/>
        <v>3</v>
      </c>
      <c r="AO130" s="41" t="str">
        <f t="shared" ref="AO130:AO161" ca="1" si="205">IF(ISERROR(IF(College=AO$1,CONCATENATE(civilite," ",Prenom," ",Nom),"")),"",IF(College=AO$1,CONCATENATE(civilite," ",Prenom," ",Nom),""))</f>
        <v/>
      </c>
      <c r="AQ130" s="44" t="str">
        <f t="shared" ref="AQ130:AQ161" ca="1" si="206">IF(ISERROR(IF(College=AO$1,CONCATENATE(Telephone1,CHAR(255),Telephone2),"")),"",IF(College=AO$1,CONCATENATE(Telephone1,IF(Telephone2=""," ",CHAR(10)),Telephone2),""))</f>
        <v/>
      </c>
      <c r="AR130" s="44" t="str">
        <f t="shared" ref="AR130:AR161" ca="1" si="207">IF(ISERROR(IF(College=AO$1,CONCATENATE(Email1,CHAR(10),Email2),"")),"",IF(College=AO$1,CONCATENATE(Email1,IF(Email2=""," ",CHAR(10)),Email2),""))</f>
        <v/>
      </c>
      <c r="AS130" s="44" t="str">
        <f t="shared" ref="AS130:AS161" ca="1" si="208">IF(ISERROR(IF(College=AO$1,CONCATENATE(Adresse1,CHAR(10),Adresse2),"")),"",IF(College=AO$1,CONCATENATE(Adresse1,IF(Adresse2=""," ",CHAR(10)),Adresse2,CHAR(10),CodePostal," ",Ville),""))</f>
        <v/>
      </c>
      <c r="AT130" s="41">
        <f t="shared" ca="1" si="140"/>
        <v>4</v>
      </c>
      <c r="AU130" s="41" t="str">
        <f t="shared" ref="AU130:AU161" ca="1" si="209">IF(ISERROR(IF(College=AU$1,CONCATENATE(civilite," ",Prenom," ",Nom),"")),"",IF(College=AU$1,CONCATENATE(civilite," ",Prenom," ",Nom),""))</f>
        <v/>
      </c>
      <c r="AW130" s="44" t="str">
        <f t="shared" ref="AW130:AW161" ca="1" si="210">IF(ISERROR(IF(College=AU$1,CONCATENATE(Telephone1,CHAR(255),Telephone2),"")),"",IF(College=AU$1,CONCATENATE(Telephone1,IF(Telephone2=""," ",CHAR(10)),Telephone2),""))</f>
        <v/>
      </c>
      <c r="AX130" s="44" t="str">
        <f t="shared" ref="AX130:AX161" ca="1" si="211">IF(ISERROR(IF(College=AU$1,CONCATENATE(Email1,CHAR(10),Email2),"")),"",IF(College=AU$1,CONCATENATE(Email1,IF(Email2=""," ",CHAR(10)),Email2),""))</f>
        <v/>
      </c>
      <c r="AY130" s="44" t="str">
        <f t="shared" ref="AY130:AY161" ca="1" si="212">IF(ISERROR(IF(College=AU$1,CONCATENATE(Adresse1,CHAR(10),Adresse2),"")),"",IF(College=AU$1,CONCATENATE(Adresse1,IF(Adresse2=""," ",CHAR(10)),Adresse2,CHAR(10),CodePostal," ",Ville),""))</f>
        <v/>
      </c>
      <c r="AZ130" s="41">
        <f t="shared" ca="1" si="141"/>
        <v>2</v>
      </c>
      <c r="BA130" s="41" t="str">
        <f t="shared" ref="BA130:BA161" ca="1" si="213">IF(ISERROR(IF(College=BA$1,CONCATENATE(civilite," ",Prenom," ",Nom),"")),"",IF(College=BA$1,CONCATENATE(civilite," ",Prenom," ",Nom),""))</f>
        <v/>
      </c>
      <c r="BC130" s="44" t="str">
        <f t="shared" ref="BC130:BC161" ca="1" si="214">IF(ISERROR(IF(College=BA$1,CONCATENATE(Telephone1,CHAR(255),Telephone2),"")),"",IF(College=BA$1,CONCATENATE(Telephone1,IF(Telephone2=""," ",CHAR(10)),Telephone2),""))</f>
        <v/>
      </c>
      <c r="BD130" s="44" t="str">
        <f t="shared" ref="BD130:BD161" ca="1" si="215">IF(ISERROR(IF(College=BA$1,CONCATENATE(Email1,CHAR(10),Email2),"")),"",IF(College=BA$1,CONCATENATE(Email1,IF(Email2=""," ",CHAR(10)),Email2),""))</f>
        <v/>
      </c>
      <c r="BE130" s="44" t="str">
        <f t="shared" ref="BE130:BE161" ca="1" si="216">IF(ISERROR(IF(College=BA$1,CONCATENATE(Adresse1,CHAR(10),Adresse2),"")),"",IF(College=BA$1,CONCATENATE(Adresse1,IF(Adresse2=""," ",CHAR(10)),Adresse2,CHAR(10),CodePostal," ",Ville),""))</f>
        <v/>
      </c>
      <c r="BF130" s="41">
        <f t="shared" ca="1" si="142"/>
        <v>3</v>
      </c>
      <c r="BG130" s="41" t="str">
        <f t="shared" ref="BG130:BG161" ca="1" si="217">IF(ISERROR(IF(College=BG$1,CONCATENATE(civilite," ",Prenom," ",Nom),"")),"",IF(College=BG$1,CONCATENATE(civilite," ",Prenom," ",Nom),""))</f>
        <v/>
      </c>
      <c r="BI130" s="44" t="str">
        <f t="shared" ref="BI130:BI161" ca="1" si="218">IF(ISERROR(IF(College=BG$1,CONCATENATE(Telephone1,CHAR(255),Telephone2),"")),"",IF(College=BG$1,CONCATENATE(Telephone1,IF(Telephone2=""," ",CHAR(10)),Telephone2),""))</f>
        <v/>
      </c>
      <c r="BJ130" s="44" t="str">
        <f t="shared" ref="BJ130:BJ161" ca="1" si="219">IF(ISERROR(IF(College=BG$1,CONCATENATE(Email1,CHAR(10),Email2),"")),"",IF(College=BG$1,CONCATENATE(Email1,IF(Email2=""," ",CHAR(10)),Email2),""))</f>
        <v/>
      </c>
      <c r="BK130" s="44" t="str">
        <f t="shared" ref="BK130:BK161" ca="1" si="220">IF(ISERROR(IF(College=BG$1,CONCATENATE(Adresse1,CHAR(10),Adresse2),"")),"",IF(College=BG$1,CONCATENATE(Adresse1,IF(Adresse2=""," ",CHAR(10)),Adresse2,CHAR(10),CodePostal," ",Ville),""))</f>
        <v/>
      </c>
    </row>
    <row r="131" spans="1:63" ht="18.75" customHeight="1">
      <c r="A131" s="41" t="str">
        <f t="shared" ca="1" si="183"/>
        <v/>
      </c>
      <c r="B131" s="41" t="str">
        <f t="shared" ca="1" si="145"/>
        <v/>
      </c>
      <c r="C131" s="51" t="str">
        <f t="shared" ca="1" si="184"/>
        <v/>
      </c>
      <c r="D131" s="52" t="str">
        <f t="array" aca="1" ref="D131" ca="1">IFERROR(INDEX(Organisme,MATCH(0,COUNTIF($D$18:D130,Organisme),0)),"")</f>
        <v/>
      </c>
      <c r="E131" s="41">
        <f t="shared" ca="1" si="146"/>
        <v>11</v>
      </c>
      <c r="I131" s="41">
        <v>130</v>
      </c>
      <c r="J131" s="41">
        <f t="shared" ref="J131:J194" ca="1" si="221">IF(K131&lt;&gt;"",J130+1,J130)</f>
        <v>4</v>
      </c>
      <c r="K131" s="41" t="str">
        <f t="shared" ca="1" si="185"/>
        <v/>
      </c>
      <c r="M131" s="44" t="str">
        <f t="shared" ca="1" si="186"/>
        <v/>
      </c>
      <c r="N131" s="44" t="str">
        <f t="shared" ca="1" si="187"/>
        <v/>
      </c>
      <c r="O131" s="44" t="str">
        <f t="shared" ca="1" si="188"/>
        <v/>
      </c>
      <c r="P131" s="41">
        <f t="shared" ref="P131:P194" ca="1" si="222">IF(Q131&lt;&gt;"",P130+1,P130)</f>
        <v>2</v>
      </c>
      <c r="Q131" s="41" t="str">
        <f t="shared" ca="1" si="189"/>
        <v/>
      </c>
      <c r="S131" s="44" t="str">
        <f t="shared" ca="1" si="190"/>
        <v/>
      </c>
      <c r="T131" s="44" t="str">
        <f t="shared" ca="1" si="191"/>
        <v/>
      </c>
      <c r="U131" s="44" t="str">
        <f t="shared" ca="1" si="192"/>
        <v/>
      </c>
      <c r="V131" s="41">
        <f t="shared" ref="V131:V194" ca="1" si="223">IF(W131&lt;&gt;"",V130+1,V130)</f>
        <v>2</v>
      </c>
      <c r="W131" s="41" t="str">
        <f t="shared" ca="1" si="193"/>
        <v/>
      </c>
      <c r="Y131" s="44" t="str">
        <f t="shared" ca="1" si="194"/>
        <v/>
      </c>
      <c r="Z131" s="44" t="str">
        <f t="shared" ca="1" si="195"/>
        <v/>
      </c>
      <c r="AA131" s="44" t="str">
        <f t="shared" ca="1" si="196"/>
        <v/>
      </c>
      <c r="AB131" s="41">
        <f t="shared" ref="AB131:AB194" ca="1" si="224">IF(AC131&lt;&gt;"",AB130+1,AB130)</f>
        <v>2</v>
      </c>
      <c r="AC131" s="41" t="str">
        <f t="shared" ca="1" si="197"/>
        <v/>
      </c>
      <c r="AE131" s="44" t="str">
        <f t="shared" ca="1" si="198"/>
        <v/>
      </c>
      <c r="AF131" s="44" t="str">
        <f t="shared" ca="1" si="199"/>
        <v/>
      </c>
      <c r="AG131" s="44" t="str">
        <f t="shared" ca="1" si="200"/>
        <v/>
      </c>
      <c r="AH131" s="41">
        <f t="shared" ref="AH131:AH194" ca="1" si="225">IF(AI131&lt;&gt;"",AH130+1,AH130)</f>
        <v>4</v>
      </c>
      <c r="AI131" s="41" t="str">
        <f t="shared" ca="1" si="201"/>
        <v/>
      </c>
      <c r="AK131" s="44" t="str">
        <f t="shared" ca="1" si="202"/>
        <v/>
      </c>
      <c r="AL131" s="44" t="str">
        <f t="shared" ca="1" si="203"/>
        <v/>
      </c>
      <c r="AM131" s="44" t="str">
        <f t="shared" ca="1" si="204"/>
        <v/>
      </c>
      <c r="AN131" s="41">
        <f t="shared" ref="AN131:AN194" ca="1" si="226">IF(AO131&lt;&gt;"",AN130+1,AN130)</f>
        <v>3</v>
      </c>
      <c r="AO131" s="41" t="str">
        <f t="shared" ca="1" si="205"/>
        <v/>
      </c>
      <c r="AQ131" s="44" t="str">
        <f t="shared" ca="1" si="206"/>
        <v/>
      </c>
      <c r="AR131" s="44" t="str">
        <f t="shared" ca="1" si="207"/>
        <v/>
      </c>
      <c r="AS131" s="44" t="str">
        <f t="shared" ca="1" si="208"/>
        <v/>
      </c>
      <c r="AT131" s="41">
        <f t="shared" ref="AT131:AT194" ca="1" si="227">IF(AU131&lt;&gt;"",AT130+1,AT130)</f>
        <v>4</v>
      </c>
      <c r="AU131" s="41" t="str">
        <f t="shared" ca="1" si="209"/>
        <v/>
      </c>
      <c r="AW131" s="44" t="str">
        <f t="shared" ca="1" si="210"/>
        <v/>
      </c>
      <c r="AX131" s="44" t="str">
        <f t="shared" ca="1" si="211"/>
        <v/>
      </c>
      <c r="AY131" s="44" t="str">
        <f t="shared" ca="1" si="212"/>
        <v/>
      </c>
      <c r="AZ131" s="41">
        <f t="shared" ref="AZ131:AZ194" ca="1" si="228">IF(BA131&lt;&gt;"",AZ130+1,AZ130)</f>
        <v>2</v>
      </c>
      <c r="BA131" s="41" t="str">
        <f t="shared" ca="1" si="213"/>
        <v/>
      </c>
      <c r="BC131" s="44" t="str">
        <f t="shared" ca="1" si="214"/>
        <v/>
      </c>
      <c r="BD131" s="44" t="str">
        <f t="shared" ca="1" si="215"/>
        <v/>
      </c>
      <c r="BE131" s="44" t="str">
        <f t="shared" ca="1" si="216"/>
        <v/>
      </c>
      <c r="BF131" s="41">
        <f t="shared" ref="BF131:BF194" ca="1" si="229">IF(BG131&lt;&gt;"",BF130+1,BF130)</f>
        <v>3</v>
      </c>
      <c r="BG131" s="41" t="str">
        <f t="shared" ca="1" si="217"/>
        <v/>
      </c>
      <c r="BI131" s="44" t="str">
        <f t="shared" ca="1" si="218"/>
        <v/>
      </c>
      <c r="BJ131" s="44" t="str">
        <f t="shared" ca="1" si="219"/>
        <v/>
      </c>
      <c r="BK131" s="44" t="str">
        <f t="shared" ca="1" si="220"/>
        <v/>
      </c>
    </row>
    <row r="132" spans="1:63" ht="18.75" customHeight="1">
      <c r="A132" s="41" t="str">
        <f t="shared" ca="1" si="183"/>
        <v/>
      </c>
      <c r="B132" s="41" t="str">
        <f t="shared" ca="1" si="145"/>
        <v/>
      </c>
      <c r="C132" s="51" t="str">
        <f t="shared" ca="1" si="184"/>
        <v/>
      </c>
      <c r="D132" s="52" t="str">
        <f t="array" aca="1" ref="D132" ca="1">IFERROR(INDEX(Organisme,MATCH(0,COUNTIF($D$18:D131,Organisme),0)),"")</f>
        <v/>
      </c>
      <c r="E132" s="41">
        <f t="shared" ca="1" si="146"/>
        <v>11</v>
      </c>
      <c r="I132" s="41">
        <v>131</v>
      </c>
      <c r="J132" s="41">
        <f t="shared" ca="1" si="221"/>
        <v>4</v>
      </c>
      <c r="K132" s="41" t="str">
        <f t="shared" ca="1" si="185"/>
        <v/>
      </c>
      <c r="M132" s="44" t="str">
        <f t="shared" ca="1" si="186"/>
        <v/>
      </c>
      <c r="N132" s="44" t="str">
        <f t="shared" ca="1" si="187"/>
        <v/>
      </c>
      <c r="O132" s="44" t="str">
        <f t="shared" ca="1" si="188"/>
        <v/>
      </c>
      <c r="P132" s="41">
        <f t="shared" ca="1" si="222"/>
        <v>2</v>
      </c>
      <c r="Q132" s="41" t="str">
        <f t="shared" ca="1" si="189"/>
        <v/>
      </c>
      <c r="S132" s="44" t="str">
        <f t="shared" ca="1" si="190"/>
        <v/>
      </c>
      <c r="T132" s="44" t="str">
        <f t="shared" ca="1" si="191"/>
        <v/>
      </c>
      <c r="U132" s="44" t="str">
        <f t="shared" ca="1" si="192"/>
        <v/>
      </c>
      <c r="V132" s="41">
        <f t="shared" ca="1" si="223"/>
        <v>2</v>
      </c>
      <c r="W132" s="41" t="str">
        <f t="shared" ca="1" si="193"/>
        <v/>
      </c>
      <c r="Y132" s="44" t="str">
        <f t="shared" ca="1" si="194"/>
        <v/>
      </c>
      <c r="Z132" s="44" t="str">
        <f t="shared" ca="1" si="195"/>
        <v/>
      </c>
      <c r="AA132" s="44" t="str">
        <f t="shared" ca="1" si="196"/>
        <v/>
      </c>
      <c r="AB132" s="41">
        <f t="shared" ca="1" si="224"/>
        <v>2</v>
      </c>
      <c r="AC132" s="41" t="str">
        <f t="shared" ca="1" si="197"/>
        <v/>
      </c>
      <c r="AE132" s="44" t="str">
        <f t="shared" ca="1" si="198"/>
        <v/>
      </c>
      <c r="AF132" s="44" t="str">
        <f t="shared" ca="1" si="199"/>
        <v/>
      </c>
      <c r="AG132" s="44" t="str">
        <f t="shared" ca="1" si="200"/>
        <v/>
      </c>
      <c r="AH132" s="41">
        <f t="shared" ca="1" si="225"/>
        <v>4</v>
      </c>
      <c r="AI132" s="41" t="str">
        <f t="shared" ca="1" si="201"/>
        <v/>
      </c>
      <c r="AK132" s="44" t="str">
        <f t="shared" ca="1" si="202"/>
        <v/>
      </c>
      <c r="AL132" s="44" t="str">
        <f t="shared" ca="1" si="203"/>
        <v/>
      </c>
      <c r="AM132" s="44" t="str">
        <f t="shared" ca="1" si="204"/>
        <v/>
      </c>
      <c r="AN132" s="41">
        <f t="shared" ca="1" si="226"/>
        <v>3</v>
      </c>
      <c r="AO132" s="41" t="str">
        <f t="shared" ca="1" si="205"/>
        <v/>
      </c>
      <c r="AQ132" s="44" t="str">
        <f t="shared" ca="1" si="206"/>
        <v/>
      </c>
      <c r="AR132" s="44" t="str">
        <f t="shared" ca="1" si="207"/>
        <v/>
      </c>
      <c r="AS132" s="44" t="str">
        <f t="shared" ca="1" si="208"/>
        <v/>
      </c>
      <c r="AT132" s="41">
        <f t="shared" ca="1" si="227"/>
        <v>4</v>
      </c>
      <c r="AU132" s="41" t="str">
        <f t="shared" ca="1" si="209"/>
        <v/>
      </c>
      <c r="AW132" s="44" t="str">
        <f t="shared" ca="1" si="210"/>
        <v/>
      </c>
      <c r="AX132" s="44" t="str">
        <f t="shared" ca="1" si="211"/>
        <v/>
      </c>
      <c r="AY132" s="44" t="str">
        <f t="shared" ca="1" si="212"/>
        <v/>
      </c>
      <c r="AZ132" s="41">
        <f t="shared" ca="1" si="228"/>
        <v>2</v>
      </c>
      <c r="BA132" s="41" t="str">
        <f t="shared" ca="1" si="213"/>
        <v/>
      </c>
      <c r="BC132" s="44" t="str">
        <f t="shared" ca="1" si="214"/>
        <v/>
      </c>
      <c r="BD132" s="44" t="str">
        <f t="shared" ca="1" si="215"/>
        <v/>
      </c>
      <c r="BE132" s="44" t="str">
        <f t="shared" ca="1" si="216"/>
        <v/>
      </c>
      <c r="BF132" s="41">
        <f t="shared" ca="1" si="229"/>
        <v>3</v>
      </c>
      <c r="BG132" s="41" t="str">
        <f t="shared" ca="1" si="217"/>
        <v/>
      </c>
      <c r="BI132" s="44" t="str">
        <f t="shared" ca="1" si="218"/>
        <v/>
      </c>
      <c r="BJ132" s="44" t="str">
        <f t="shared" ca="1" si="219"/>
        <v/>
      </c>
      <c r="BK132" s="44" t="str">
        <f t="shared" ca="1" si="220"/>
        <v/>
      </c>
    </row>
    <row r="133" spans="1:63" ht="18.75" customHeight="1">
      <c r="A133" s="41" t="str">
        <f t="shared" ca="1" si="183"/>
        <v/>
      </c>
      <c r="B133" s="41" t="str">
        <f t="shared" ca="1" si="145"/>
        <v/>
      </c>
      <c r="C133" s="51" t="str">
        <f t="shared" ca="1" si="184"/>
        <v/>
      </c>
      <c r="D133" s="52" t="str">
        <f t="array" aca="1" ref="D133" ca="1">IFERROR(INDEX(Organisme,MATCH(0,COUNTIF($D$18:D132,Organisme),0)),"")</f>
        <v/>
      </c>
      <c r="E133" s="41">
        <f t="shared" ca="1" si="146"/>
        <v>11</v>
      </c>
      <c r="I133" s="41">
        <v>132</v>
      </c>
      <c r="J133" s="41">
        <f t="shared" ca="1" si="221"/>
        <v>4</v>
      </c>
      <c r="K133" s="41" t="str">
        <f t="shared" ca="1" si="185"/>
        <v/>
      </c>
      <c r="M133" s="44" t="str">
        <f t="shared" ca="1" si="186"/>
        <v/>
      </c>
      <c r="N133" s="44" t="str">
        <f t="shared" ca="1" si="187"/>
        <v/>
      </c>
      <c r="O133" s="44" t="str">
        <f t="shared" ca="1" si="188"/>
        <v/>
      </c>
      <c r="P133" s="41">
        <f t="shared" ca="1" si="222"/>
        <v>2</v>
      </c>
      <c r="Q133" s="41" t="str">
        <f t="shared" ca="1" si="189"/>
        <v/>
      </c>
      <c r="S133" s="44" t="str">
        <f t="shared" ca="1" si="190"/>
        <v/>
      </c>
      <c r="T133" s="44" t="str">
        <f t="shared" ca="1" si="191"/>
        <v/>
      </c>
      <c r="U133" s="44" t="str">
        <f t="shared" ca="1" si="192"/>
        <v/>
      </c>
      <c r="V133" s="41">
        <f t="shared" ca="1" si="223"/>
        <v>2</v>
      </c>
      <c r="W133" s="41" t="str">
        <f t="shared" ca="1" si="193"/>
        <v/>
      </c>
      <c r="Y133" s="44" t="str">
        <f t="shared" ca="1" si="194"/>
        <v/>
      </c>
      <c r="Z133" s="44" t="str">
        <f t="shared" ca="1" si="195"/>
        <v/>
      </c>
      <c r="AA133" s="44" t="str">
        <f t="shared" ca="1" si="196"/>
        <v/>
      </c>
      <c r="AB133" s="41">
        <f t="shared" ca="1" si="224"/>
        <v>2</v>
      </c>
      <c r="AC133" s="41" t="str">
        <f t="shared" ca="1" si="197"/>
        <v/>
      </c>
      <c r="AE133" s="44" t="str">
        <f t="shared" ca="1" si="198"/>
        <v/>
      </c>
      <c r="AF133" s="44" t="str">
        <f t="shared" ca="1" si="199"/>
        <v/>
      </c>
      <c r="AG133" s="44" t="str">
        <f t="shared" ca="1" si="200"/>
        <v/>
      </c>
      <c r="AH133" s="41">
        <f t="shared" ca="1" si="225"/>
        <v>4</v>
      </c>
      <c r="AI133" s="41" t="str">
        <f t="shared" ca="1" si="201"/>
        <v/>
      </c>
      <c r="AK133" s="44" t="str">
        <f t="shared" ca="1" si="202"/>
        <v/>
      </c>
      <c r="AL133" s="44" t="str">
        <f t="shared" ca="1" si="203"/>
        <v/>
      </c>
      <c r="AM133" s="44" t="str">
        <f t="shared" ca="1" si="204"/>
        <v/>
      </c>
      <c r="AN133" s="41">
        <f t="shared" ca="1" si="226"/>
        <v>3</v>
      </c>
      <c r="AO133" s="41" t="str">
        <f t="shared" ca="1" si="205"/>
        <v/>
      </c>
      <c r="AQ133" s="44" t="str">
        <f t="shared" ca="1" si="206"/>
        <v/>
      </c>
      <c r="AR133" s="44" t="str">
        <f t="shared" ca="1" si="207"/>
        <v/>
      </c>
      <c r="AS133" s="44" t="str">
        <f t="shared" ca="1" si="208"/>
        <v/>
      </c>
      <c r="AT133" s="41">
        <f t="shared" ca="1" si="227"/>
        <v>4</v>
      </c>
      <c r="AU133" s="41" t="str">
        <f t="shared" ca="1" si="209"/>
        <v/>
      </c>
      <c r="AW133" s="44" t="str">
        <f t="shared" ca="1" si="210"/>
        <v/>
      </c>
      <c r="AX133" s="44" t="str">
        <f t="shared" ca="1" si="211"/>
        <v/>
      </c>
      <c r="AY133" s="44" t="str">
        <f t="shared" ca="1" si="212"/>
        <v/>
      </c>
      <c r="AZ133" s="41">
        <f t="shared" ca="1" si="228"/>
        <v>2</v>
      </c>
      <c r="BA133" s="41" t="str">
        <f t="shared" ca="1" si="213"/>
        <v/>
      </c>
      <c r="BC133" s="44" t="str">
        <f t="shared" ca="1" si="214"/>
        <v/>
      </c>
      <c r="BD133" s="44" t="str">
        <f t="shared" ca="1" si="215"/>
        <v/>
      </c>
      <c r="BE133" s="44" t="str">
        <f t="shared" ca="1" si="216"/>
        <v/>
      </c>
      <c r="BF133" s="41">
        <f t="shared" ca="1" si="229"/>
        <v>3</v>
      </c>
      <c r="BG133" s="41" t="str">
        <f t="shared" ca="1" si="217"/>
        <v/>
      </c>
      <c r="BI133" s="44" t="str">
        <f t="shared" ca="1" si="218"/>
        <v/>
      </c>
      <c r="BJ133" s="44" t="str">
        <f t="shared" ca="1" si="219"/>
        <v/>
      </c>
      <c r="BK133" s="44" t="str">
        <f t="shared" ca="1" si="220"/>
        <v/>
      </c>
    </row>
    <row r="134" spans="1:63" ht="18.75" customHeight="1">
      <c r="A134" s="41" t="str">
        <f t="shared" ca="1" si="183"/>
        <v/>
      </c>
      <c r="B134" s="41" t="str">
        <f t="shared" ca="1" si="145"/>
        <v/>
      </c>
      <c r="C134" s="51" t="str">
        <f t="shared" ca="1" si="184"/>
        <v/>
      </c>
      <c r="D134" s="52" t="str">
        <f t="array" aca="1" ref="D134" ca="1">IFERROR(INDEX(Organisme,MATCH(0,COUNTIF($D$18:D133,Organisme),0)),"")</f>
        <v/>
      </c>
      <c r="E134" s="41">
        <f t="shared" ca="1" si="146"/>
        <v>11</v>
      </c>
      <c r="I134" s="41">
        <v>133</v>
      </c>
      <c r="J134" s="41">
        <f t="shared" ca="1" si="221"/>
        <v>4</v>
      </c>
      <c r="K134" s="41" t="str">
        <f t="shared" ca="1" si="185"/>
        <v/>
      </c>
      <c r="M134" s="44" t="str">
        <f t="shared" ca="1" si="186"/>
        <v/>
      </c>
      <c r="N134" s="44" t="str">
        <f t="shared" ca="1" si="187"/>
        <v/>
      </c>
      <c r="O134" s="44" t="str">
        <f t="shared" ca="1" si="188"/>
        <v/>
      </c>
      <c r="P134" s="41">
        <f t="shared" ca="1" si="222"/>
        <v>2</v>
      </c>
      <c r="Q134" s="41" t="str">
        <f t="shared" ca="1" si="189"/>
        <v/>
      </c>
      <c r="S134" s="44" t="str">
        <f t="shared" ca="1" si="190"/>
        <v/>
      </c>
      <c r="T134" s="44" t="str">
        <f t="shared" ca="1" si="191"/>
        <v/>
      </c>
      <c r="U134" s="44" t="str">
        <f t="shared" ca="1" si="192"/>
        <v/>
      </c>
      <c r="V134" s="41">
        <f t="shared" ca="1" si="223"/>
        <v>2</v>
      </c>
      <c r="W134" s="41" t="str">
        <f t="shared" ca="1" si="193"/>
        <v/>
      </c>
      <c r="Y134" s="44" t="str">
        <f t="shared" ca="1" si="194"/>
        <v/>
      </c>
      <c r="Z134" s="44" t="str">
        <f t="shared" ca="1" si="195"/>
        <v/>
      </c>
      <c r="AA134" s="44" t="str">
        <f t="shared" ca="1" si="196"/>
        <v/>
      </c>
      <c r="AB134" s="41">
        <f t="shared" ca="1" si="224"/>
        <v>2</v>
      </c>
      <c r="AC134" s="41" t="str">
        <f t="shared" ca="1" si="197"/>
        <v/>
      </c>
      <c r="AE134" s="44" t="str">
        <f t="shared" ca="1" si="198"/>
        <v/>
      </c>
      <c r="AF134" s="44" t="str">
        <f t="shared" ca="1" si="199"/>
        <v/>
      </c>
      <c r="AG134" s="44" t="str">
        <f t="shared" ca="1" si="200"/>
        <v/>
      </c>
      <c r="AH134" s="41">
        <f t="shared" ca="1" si="225"/>
        <v>4</v>
      </c>
      <c r="AI134" s="41" t="str">
        <f t="shared" ca="1" si="201"/>
        <v/>
      </c>
      <c r="AK134" s="44" t="str">
        <f t="shared" ca="1" si="202"/>
        <v/>
      </c>
      <c r="AL134" s="44" t="str">
        <f t="shared" ca="1" si="203"/>
        <v/>
      </c>
      <c r="AM134" s="44" t="str">
        <f t="shared" ca="1" si="204"/>
        <v/>
      </c>
      <c r="AN134" s="41">
        <f t="shared" ca="1" si="226"/>
        <v>3</v>
      </c>
      <c r="AO134" s="41" t="str">
        <f t="shared" ca="1" si="205"/>
        <v/>
      </c>
      <c r="AQ134" s="44" t="str">
        <f t="shared" ca="1" si="206"/>
        <v/>
      </c>
      <c r="AR134" s="44" t="str">
        <f t="shared" ca="1" si="207"/>
        <v/>
      </c>
      <c r="AS134" s="44" t="str">
        <f t="shared" ca="1" si="208"/>
        <v/>
      </c>
      <c r="AT134" s="41">
        <f t="shared" ca="1" si="227"/>
        <v>4</v>
      </c>
      <c r="AU134" s="41" t="str">
        <f t="shared" ca="1" si="209"/>
        <v/>
      </c>
      <c r="AW134" s="44" t="str">
        <f t="shared" ca="1" si="210"/>
        <v/>
      </c>
      <c r="AX134" s="44" t="str">
        <f t="shared" ca="1" si="211"/>
        <v/>
      </c>
      <c r="AY134" s="44" t="str">
        <f t="shared" ca="1" si="212"/>
        <v/>
      </c>
      <c r="AZ134" s="41">
        <f t="shared" ca="1" si="228"/>
        <v>2</v>
      </c>
      <c r="BA134" s="41" t="str">
        <f t="shared" ca="1" si="213"/>
        <v/>
      </c>
      <c r="BC134" s="44" t="str">
        <f t="shared" ca="1" si="214"/>
        <v/>
      </c>
      <c r="BD134" s="44" t="str">
        <f t="shared" ca="1" si="215"/>
        <v/>
      </c>
      <c r="BE134" s="44" t="str">
        <f t="shared" ca="1" si="216"/>
        <v/>
      </c>
      <c r="BF134" s="41">
        <f t="shared" ca="1" si="229"/>
        <v>3</v>
      </c>
      <c r="BG134" s="41" t="str">
        <f t="shared" ca="1" si="217"/>
        <v/>
      </c>
      <c r="BI134" s="44" t="str">
        <f t="shared" ca="1" si="218"/>
        <v/>
      </c>
      <c r="BJ134" s="44" t="str">
        <f t="shared" ca="1" si="219"/>
        <v/>
      </c>
      <c r="BK134" s="44" t="str">
        <f t="shared" ca="1" si="220"/>
        <v/>
      </c>
    </row>
    <row r="135" spans="1:63" ht="18.75" customHeight="1">
      <c r="A135" s="41" t="str">
        <f t="shared" ca="1" si="183"/>
        <v/>
      </c>
      <c r="B135" s="41" t="str">
        <f t="shared" ca="1" si="145"/>
        <v/>
      </c>
      <c r="C135" s="51" t="str">
        <f t="shared" ca="1" si="184"/>
        <v/>
      </c>
      <c r="D135" s="52" t="str">
        <f t="array" aca="1" ref="D135" ca="1">IFERROR(INDEX(Organisme,MATCH(0,COUNTIF($D$18:D134,Organisme),0)),"")</f>
        <v/>
      </c>
      <c r="E135" s="41">
        <f t="shared" ca="1" si="146"/>
        <v>11</v>
      </c>
      <c r="I135" s="41">
        <v>134</v>
      </c>
      <c r="J135" s="41">
        <f t="shared" ca="1" si="221"/>
        <v>4</v>
      </c>
      <c r="K135" s="41" t="str">
        <f t="shared" ca="1" si="185"/>
        <v/>
      </c>
      <c r="M135" s="44" t="str">
        <f t="shared" ca="1" si="186"/>
        <v/>
      </c>
      <c r="N135" s="44" t="str">
        <f t="shared" ca="1" si="187"/>
        <v/>
      </c>
      <c r="O135" s="44" t="str">
        <f t="shared" ca="1" si="188"/>
        <v/>
      </c>
      <c r="P135" s="41">
        <f t="shared" ca="1" si="222"/>
        <v>2</v>
      </c>
      <c r="Q135" s="41" t="str">
        <f t="shared" ca="1" si="189"/>
        <v/>
      </c>
      <c r="S135" s="44" t="str">
        <f t="shared" ca="1" si="190"/>
        <v/>
      </c>
      <c r="T135" s="44" t="str">
        <f t="shared" ca="1" si="191"/>
        <v/>
      </c>
      <c r="U135" s="44" t="str">
        <f t="shared" ca="1" si="192"/>
        <v/>
      </c>
      <c r="V135" s="41">
        <f t="shared" ca="1" si="223"/>
        <v>2</v>
      </c>
      <c r="W135" s="41" t="str">
        <f t="shared" ca="1" si="193"/>
        <v/>
      </c>
      <c r="Y135" s="44" t="str">
        <f t="shared" ca="1" si="194"/>
        <v/>
      </c>
      <c r="Z135" s="44" t="str">
        <f t="shared" ca="1" si="195"/>
        <v/>
      </c>
      <c r="AA135" s="44" t="str">
        <f t="shared" ca="1" si="196"/>
        <v/>
      </c>
      <c r="AB135" s="41">
        <f t="shared" ca="1" si="224"/>
        <v>2</v>
      </c>
      <c r="AC135" s="41" t="str">
        <f t="shared" ca="1" si="197"/>
        <v/>
      </c>
      <c r="AE135" s="44" t="str">
        <f t="shared" ca="1" si="198"/>
        <v/>
      </c>
      <c r="AF135" s="44" t="str">
        <f t="shared" ca="1" si="199"/>
        <v/>
      </c>
      <c r="AG135" s="44" t="str">
        <f t="shared" ca="1" si="200"/>
        <v/>
      </c>
      <c r="AH135" s="41">
        <f t="shared" ca="1" si="225"/>
        <v>4</v>
      </c>
      <c r="AI135" s="41" t="str">
        <f t="shared" ca="1" si="201"/>
        <v/>
      </c>
      <c r="AK135" s="44" t="str">
        <f t="shared" ca="1" si="202"/>
        <v/>
      </c>
      <c r="AL135" s="44" t="str">
        <f t="shared" ca="1" si="203"/>
        <v/>
      </c>
      <c r="AM135" s="44" t="str">
        <f t="shared" ca="1" si="204"/>
        <v/>
      </c>
      <c r="AN135" s="41">
        <f t="shared" ca="1" si="226"/>
        <v>3</v>
      </c>
      <c r="AO135" s="41" t="str">
        <f t="shared" ca="1" si="205"/>
        <v/>
      </c>
      <c r="AQ135" s="44" t="str">
        <f t="shared" ca="1" si="206"/>
        <v/>
      </c>
      <c r="AR135" s="44" t="str">
        <f t="shared" ca="1" si="207"/>
        <v/>
      </c>
      <c r="AS135" s="44" t="str">
        <f t="shared" ca="1" si="208"/>
        <v/>
      </c>
      <c r="AT135" s="41">
        <f t="shared" ca="1" si="227"/>
        <v>4</v>
      </c>
      <c r="AU135" s="41" t="str">
        <f t="shared" ca="1" si="209"/>
        <v/>
      </c>
      <c r="AW135" s="44" t="str">
        <f t="shared" ca="1" si="210"/>
        <v/>
      </c>
      <c r="AX135" s="44" t="str">
        <f t="shared" ca="1" si="211"/>
        <v/>
      </c>
      <c r="AY135" s="44" t="str">
        <f t="shared" ca="1" si="212"/>
        <v/>
      </c>
      <c r="AZ135" s="41">
        <f t="shared" ca="1" si="228"/>
        <v>2</v>
      </c>
      <c r="BA135" s="41" t="str">
        <f t="shared" ca="1" si="213"/>
        <v/>
      </c>
      <c r="BC135" s="44" t="str">
        <f t="shared" ca="1" si="214"/>
        <v/>
      </c>
      <c r="BD135" s="44" t="str">
        <f t="shared" ca="1" si="215"/>
        <v/>
      </c>
      <c r="BE135" s="44" t="str">
        <f t="shared" ca="1" si="216"/>
        <v/>
      </c>
      <c r="BF135" s="41">
        <f t="shared" ca="1" si="229"/>
        <v>3</v>
      </c>
      <c r="BG135" s="41" t="str">
        <f t="shared" ca="1" si="217"/>
        <v/>
      </c>
      <c r="BI135" s="44" t="str">
        <f t="shared" ca="1" si="218"/>
        <v/>
      </c>
      <c r="BJ135" s="44" t="str">
        <f t="shared" ca="1" si="219"/>
        <v/>
      </c>
      <c r="BK135" s="44" t="str">
        <f t="shared" ca="1" si="220"/>
        <v/>
      </c>
    </row>
    <row r="136" spans="1:63" ht="18.75" customHeight="1">
      <c r="A136" s="41" t="str">
        <f t="shared" ca="1" si="183"/>
        <v/>
      </c>
      <c r="B136" s="41" t="str">
        <f t="shared" ca="1" si="145"/>
        <v/>
      </c>
      <c r="C136" s="51" t="str">
        <f t="shared" ca="1" si="184"/>
        <v/>
      </c>
      <c r="D136" s="52" t="str">
        <f t="array" aca="1" ref="D136" ca="1">IFERROR(INDEX(Organisme,MATCH(0,COUNTIF($D$18:D135,Organisme),0)),"")</f>
        <v/>
      </c>
      <c r="E136" s="41">
        <f t="shared" ca="1" si="146"/>
        <v>11</v>
      </c>
      <c r="I136" s="41">
        <v>135</v>
      </c>
      <c r="J136" s="41">
        <f t="shared" ca="1" si="221"/>
        <v>4</v>
      </c>
      <c r="K136" s="41" t="str">
        <f t="shared" ca="1" si="185"/>
        <v/>
      </c>
      <c r="M136" s="44" t="str">
        <f t="shared" ca="1" si="186"/>
        <v/>
      </c>
      <c r="N136" s="44" t="str">
        <f t="shared" ca="1" si="187"/>
        <v/>
      </c>
      <c r="O136" s="44" t="str">
        <f t="shared" ca="1" si="188"/>
        <v/>
      </c>
      <c r="P136" s="41">
        <f t="shared" ca="1" si="222"/>
        <v>2</v>
      </c>
      <c r="Q136" s="41" t="str">
        <f t="shared" ca="1" si="189"/>
        <v/>
      </c>
      <c r="S136" s="44" t="str">
        <f t="shared" ca="1" si="190"/>
        <v/>
      </c>
      <c r="T136" s="44" t="str">
        <f t="shared" ca="1" si="191"/>
        <v/>
      </c>
      <c r="U136" s="44" t="str">
        <f t="shared" ca="1" si="192"/>
        <v/>
      </c>
      <c r="V136" s="41">
        <f t="shared" ca="1" si="223"/>
        <v>2</v>
      </c>
      <c r="W136" s="41" t="str">
        <f t="shared" ca="1" si="193"/>
        <v/>
      </c>
      <c r="Y136" s="44" t="str">
        <f t="shared" ca="1" si="194"/>
        <v/>
      </c>
      <c r="Z136" s="44" t="str">
        <f t="shared" ca="1" si="195"/>
        <v/>
      </c>
      <c r="AA136" s="44" t="str">
        <f t="shared" ca="1" si="196"/>
        <v/>
      </c>
      <c r="AB136" s="41">
        <f t="shared" ca="1" si="224"/>
        <v>2</v>
      </c>
      <c r="AC136" s="41" t="str">
        <f t="shared" ca="1" si="197"/>
        <v/>
      </c>
      <c r="AE136" s="44" t="str">
        <f t="shared" ca="1" si="198"/>
        <v/>
      </c>
      <c r="AF136" s="44" t="str">
        <f t="shared" ca="1" si="199"/>
        <v/>
      </c>
      <c r="AG136" s="44" t="str">
        <f t="shared" ca="1" si="200"/>
        <v/>
      </c>
      <c r="AH136" s="41">
        <f t="shared" ca="1" si="225"/>
        <v>4</v>
      </c>
      <c r="AI136" s="41" t="str">
        <f t="shared" ca="1" si="201"/>
        <v/>
      </c>
      <c r="AK136" s="44" t="str">
        <f t="shared" ca="1" si="202"/>
        <v/>
      </c>
      <c r="AL136" s="44" t="str">
        <f t="shared" ca="1" si="203"/>
        <v/>
      </c>
      <c r="AM136" s="44" t="str">
        <f t="shared" ca="1" si="204"/>
        <v/>
      </c>
      <c r="AN136" s="41">
        <f t="shared" ca="1" si="226"/>
        <v>3</v>
      </c>
      <c r="AO136" s="41" t="str">
        <f t="shared" ca="1" si="205"/>
        <v/>
      </c>
      <c r="AQ136" s="44" t="str">
        <f t="shared" ca="1" si="206"/>
        <v/>
      </c>
      <c r="AR136" s="44" t="str">
        <f t="shared" ca="1" si="207"/>
        <v/>
      </c>
      <c r="AS136" s="44" t="str">
        <f t="shared" ca="1" si="208"/>
        <v/>
      </c>
      <c r="AT136" s="41">
        <f t="shared" ca="1" si="227"/>
        <v>4</v>
      </c>
      <c r="AU136" s="41" t="str">
        <f t="shared" ca="1" si="209"/>
        <v/>
      </c>
      <c r="AW136" s="44" t="str">
        <f t="shared" ca="1" si="210"/>
        <v/>
      </c>
      <c r="AX136" s="44" t="str">
        <f t="shared" ca="1" si="211"/>
        <v/>
      </c>
      <c r="AY136" s="44" t="str">
        <f t="shared" ca="1" si="212"/>
        <v/>
      </c>
      <c r="AZ136" s="41">
        <f t="shared" ca="1" si="228"/>
        <v>2</v>
      </c>
      <c r="BA136" s="41" t="str">
        <f t="shared" ca="1" si="213"/>
        <v/>
      </c>
      <c r="BC136" s="44" t="str">
        <f t="shared" ca="1" si="214"/>
        <v/>
      </c>
      <c r="BD136" s="44" t="str">
        <f t="shared" ca="1" si="215"/>
        <v/>
      </c>
      <c r="BE136" s="44" t="str">
        <f t="shared" ca="1" si="216"/>
        <v/>
      </c>
      <c r="BF136" s="41">
        <f t="shared" ca="1" si="229"/>
        <v>3</v>
      </c>
      <c r="BG136" s="41" t="str">
        <f t="shared" ca="1" si="217"/>
        <v/>
      </c>
      <c r="BI136" s="44" t="str">
        <f t="shared" ca="1" si="218"/>
        <v/>
      </c>
      <c r="BJ136" s="44" t="str">
        <f t="shared" ca="1" si="219"/>
        <v/>
      </c>
      <c r="BK136" s="44" t="str">
        <f t="shared" ca="1" si="220"/>
        <v/>
      </c>
    </row>
    <row r="137" spans="1:63" ht="18.75" customHeight="1">
      <c r="A137" s="41" t="str">
        <f t="shared" ca="1" si="183"/>
        <v/>
      </c>
      <c r="B137" s="41" t="str">
        <f t="shared" ca="1" si="145"/>
        <v/>
      </c>
      <c r="C137" s="51" t="str">
        <f t="shared" ca="1" si="184"/>
        <v/>
      </c>
      <c r="D137" s="52" t="str">
        <f t="array" aca="1" ref="D137" ca="1">IFERROR(INDEX(Organisme,MATCH(0,COUNTIF($D$18:D136,Organisme),0)),"")</f>
        <v/>
      </c>
      <c r="E137" s="41">
        <f t="shared" ca="1" si="146"/>
        <v>11</v>
      </c>
      <c r="I137" s="41">
        <v>136</v>
      </c>
      <c r="J137" s="41">
        <f t="shared" ca="1" si="221"/>
        <v>4</v>
      </c>
      <c r="K137" s="41" t="str">
        <f t="shared" ca="1" si="185"/>
        <v/>
      </c>
      <c r="M137" s="44" t="str">
        <f t="shared" ca="1" si="186"/>
        <v/>
      </c>
      <c r="N137" s="44" t="str">
        <f t="shared" ca="1" si="187"/>
        <v/>
      </c>
      <c r="O137" s="44" t="str">
        <f t="shared" ca="1" si="188"/>
        <v/>
      </c>
      <c r="P137" s="41">
        <f t="shared" ca="1" si="222"/>
        <v>2</v>
      </c>
      <c r="Q137" s="41" t="str">
        <f t="shared" ca="1" si="189"/>
        <v/>
      </c>
      <c r="S137" s="44" t="str">
        <f t="shared" ca="1" si="190"/>
        <v/>
      </c>
      <c r="T137" s="44" t="str">
        <f t="shared" ca="1" si="191"/>
        <v/>
      </c>
      <c r="U137" s="44" t="str">
        <f t="shared" ca="1" si="192"/>
        <v/>
      </c>
      <c r="V137" s="41">
        <f t="shared" ca="1" si="223"/>
        <v>2</v>
      </c>
      <c r="W137" s="41" t="str">
        <f t="shared" ca="1" si="193"/>
        <v/>
      </c>
      <c r="Y137" s="44" t="str">
        <f t="shared" ca="1" si="194"/>
        <v/>
      </c>
      <c r="Z137" s="44" t="str">
        <f t="shared" ca="1" si="195"/>
        <v/>
      </c>
      <c r="AA137" s="44" t="str">
        <f t="shared" ca="1" si="196"/>
        <v/>
      </c>
      <c r="AB137" s="41">
        <f t="shared" ca="1" si="224"/>
        <v>2</v>
      </c>
      <c r="AC137" s="41" t="str">
        <f t="shared" ca="1" si="197"/>
        <v/>
      </c>
      <c r="AE137" s="44" t="str">
        <f t="shared" ca="1" si="198"/>
        <v/>
      </c>
      <c r="AF137" s="44" t="str">
        <f t="shared" ca="1" si="199"/>
        <v/>
      </c>
      <c r="AG137" s="44" t="str">
        <f t="shared" ca="1" si="200"/>
        <v/>
      </c>
      <c r="AH137" s="41">
        <f t="shared" ca="1" si="225"/>
        <v>4</v>
      </c>
      <c r="AI137" s="41" t="str">
        <f t="shared" ca="1" si="201"/>
        <v/>
      </c>
      <c r="AK137" s="44" t="str">
        <f t="shared" ca="1" si="202"/>
        <v/>
      </c>
      <c r="AL137" s="44" t="str">
        <f t="shared" ca="1" si="203"/>
        <v/>
      </c>
      <c r="AM137" s="44" t="str">
        <f t="shared" ca="1" si="204"/>
        <v/>
      </c>
      <c r="AN137" s="41">
        <f t="shared" ca="1" si="226"/>
        <v>3</v>
      </c>
      <c r="AO137" s="41" t="str">
        <f t="shared" ca="1" si="205"/>
        <v/>
      </c>
      <c r="AQ137" s="44" t="str">
        <f t="shared" ca="1" si="206"/>
        <v/>
      </c>
      <c r="AR137" s="44" t="str">
        <f t="shared" ca="1" si="207"/>
        <v/>
      </c>
      <c r="AS137" s="44" t="str">
        <f t="shared" ca="1" si="208"/>
        <v/>
      </c>
      <c r="AT137" s="41">
        <f t="shared" ca="1" si="227"/>
        <v>4</v>
      </c>
      <c r="AU137" s="41" t="str">
        <f t="shared" ca="1" si="209"/>
        <v/>
      </c>
      <c r="AW137" s="44" t="str">
        <f t="shared" ca="1" si="210"/>
        <v/>
      </c>
      <c r="AX137" s="44" t="str">
        <f t="shared" ca="1" si="211"/>
        <v/>
      </c>
      <c r="AY137" s="44" t="str">
        <f t="shared" ca="1" si="212"/>
        <v/>
      </c>
      <c r="AZ137" s="41">
        <f t="shared" ca="1" si="228"/>
        <v>2</v>
      </c>
      <c r="BA137" s="41" t="str">
        <f t="shared" ca="1" si="213"/>
        <v/>
      </c>
      <c r="BC137" s="44" t="str">
        <f t="shared" ca="1" si="214"/>
        <v/>
      </c>
      <c r="BD137" s="44" t="str">
        <f t="shared" ca="1" si="215"/>
        <v/>
      </c>
      <c r="BE137" s="44" t="str">
        <f t="shared" ca="1" si="216"/>
        <v/>
      </c>
      <c r="BF137" s="41">
        <f t="shared" ca="1" si="229"/>
        <v>3</v>
      </c>
      <c r="BG137" s="41" t="str">
        <f t="shared" ca="1" si="217"/>
        <v/>
      </c>
      <c r="BI137" s="44" t="str">
        <f t="shared" ca="1" si="218"/>
        <v/>
      </c>
      <c r="BJ137" s="44" t="str">
        <f t="shared" ca="1" si="219"/>
        <v/>
      </c>
      <c r="BK137" s="44" t="str">
        <f t="shared" ca="1" si="220"/>
        <v/>
      </c>
    </row>
    <row r="138" spans="1:63" ht="18.75" customHeight="1">
      <c r="A138" s="41" t="str">
        <f t="shared" ca="1" si="183"/>
        <v/>
      </c>
      <c r="B138" s="41" t="str">
        <f t="shared" ca="1" si="145"/>
        <v/>
      </c>
      <c r="C138" s="51" t="str">
        <f t="shared" ca="1" si="184"/>
        <v/>
      </c>
      <c r="D138" s="52" t="str">
        <f t="array" aca="1" ref="D138" ca="1">IFERROR(INDEX(Organisme,MATCH(0,COUNTIF($D$18:D137,Organisme),0)),"")</f>
        <v/>
      </c>
      <c r="E138" s="41">
        <f t="shared" ca="1" si="146"/>
        <v>11</v>
      </c>
      <c r="I138" s="41">
        <v>137</v>
      </c>
      <c r="J138" s="41">
        <f t="shared" ca="1" si="221"/>
        <v>4</v>
      </c>
      <c r="K138" s="41" t="str">
        <f t="shared" ca="1" si="185"/>
        <v/>
      </c>
      <c r="M138" s="44" t="str">
        <f t="shared" ca="1" si="186"/>
        <v/>
      </c>
      <c r="N138" s="44" t="str">
        <f t="shared" ca="1" si="187"/>
        <v/>
      </c>
      <c r="O138" s="44" t="str">
        <f t="shared" ca="1" si="188"/>
        <v/>
      </c>
      <c r="P138" s="41">
        <f t="shared" ca="1" si="222"/>
        <v>2</v>
      </c>
      <c r="Q138" s="41" t="str">
        <f t="shared" ca="1" si="189"/>
        <v/>
      </c>
      <c r="S138" s="44" t="str">
        <f t="shared" ca="1" si="190"/>
        <v/>
      </c>
      <c r="T138" s="44" t="str">
        <f t="shared" ca="1" si="191"/>
        <v/>
      </c>
      <c r="U138" s="44" t="str">
        <f t="shared" ca="1" si="192"/>
        <v/>
      </c>
      <c r="V138" s="41">
        <f t="shared" ca="1" si="223"/>
        <v>2</v>
      </c>
      <c r="W138" s="41" t="str">
        <f t="shared" ca="1" si="193"/>
        <v/>
      </c>
      <c r="Y138" s="44" t="str">
        <f t="shared" ca="1" si="194"/>
        <v/>
      </c>
      <c r="Z138" s="44" t="str">
        <f t="shared" ca="1" si="195"/>
        <v/>
      </c>
      <c r="AA138" s="44" t="str">
        <f t="shared" ca="1" si="196"/>
        <v/>
      </c>
      <c r="AB138" s="41">
        <f t="shared" ca="1" si="224"/>
        <v>2</v>
      </c>
      <c r="AC138" s="41" t="str">
        <f t="shared" ca="1" si="197"/>
        <v/>
      </c>
      <c r="AE138" s="44" t="str">
        <f t="shared" ca="1" si="198"/>
        <v/>
      </c>
      <c r="AF138" s="44" t="str">
        <f t="shared" ca="1" si="199"/>
        <v/>
      </c>
      <c r="AG138" s="44" t="str">
        <f t="shared" ca="1" si="200"/>
        <v/>
      </c>
      <c r="AH138" s="41">
        <f t="shared" ca="1" si="225"/>
        <v>4</v>
      </c>
      <c r="AI138" s="41" t="str">
        <f t="shared" ca="1" si="201"/>
        <v/>
      </c>
      <c r="AK138" s="44" t="str">
        <f t="shared" ca="1" si="202"/>
        <v/>
      </c>
      <c r="AL138" s="44" t="str">
        <f t="shared" ca="1" si="203"/>
        <v/>
      </c>
      <c r="AM138" s="44" t="str">
        <f t="shared" ca="1" si="204"/>
        <v/>
      </c>
      <c r="AN138" s="41">
        <f t="shared" ca="1" si="226"/>
        <v>3</v>
      </c>
      <c r="AO138" s="41" t="str">
        <f t="shared" ca="1" si="205"/>
        <v/>
      </c>
      <c r="AQ138" s="44" t="str">
        <f t="shared" ca="1" si="206"/>
        <v/>
      </c>
      <c r="AR138" s="44" t="str">
        <f t="shared" ca="1" si="207"/>
        <v/>
      </c>
      <c r="AS138" s="44" t="str">
        <f t="shared" ca="1" si="208"/>
        <v/>
      </c>
      <c r="AT138" s="41">
        <f t="shared" ca="1" si="227"/>
        <v>4</v>
      </c>
      <c r="AU138" s="41" t="str">
        <f t="shared" ca="1" si="209"/>
        <v/>
      </c>
      <c r="AW138" s="44" t="str">
        <f t="shared" ca="1" si="210"/>
        <v/>
      </c>
      <c r="AX138" s="44" t="str">
        <f t="shared" ca="1" si="211"/>
        <v/>
      </c>
      <c r="AY138" s="44" t="str">
        <f t="shared" ca="1" si="212"/>
        <v/>
      </c>
      <c r="AZ138" s="41">
        <f t="shared" ca="1" si="228"/>
        <v>2</v>
      </c>
      <c r="BA138" s="41" t="str">
        <f t="shared" ca="1" si="213"/>
        <v/>
      </c>
      <c r="BC138" s="44" t="str">
        <f t="shared" ca="1" si="214"/>
        <v/>
      </c>
      <c r="BD138" s="44" t="str">
        <f t="shared" ca="1" si="215"/>
        <v/>
      </c>
      <c r="BE138" s="44" t="str">
        <f t="shared" ca="1" si="216"/>
        <v/>
      </c>
      <c r="BF138" s="41">
        <f t="shared" ca="1" si="229"/>
        <v>3</v>
      </c>
      <c r="BG138" s="41" t="str">
        <f t="shared" ca="1" si="217"/>
        <v/>
      </c>
      <c r="BI138" s="44" t="str">
        <f t="shared" ca="1" si="218"/>
        <v/>
      </c>
      <c r="BJ138" s="44" t="str">
        <f t="shared" ca="1" si="219"/>
        <v/>
      </c>
      <c r="BK138" s="44" t="str">
        <f t="shared" ca="1" si="220"/>
        <v/>
      </c>
    </row>
    <row r="139" spans="1:63" ht="18.75" customHeight="1">
      <c r="A139" s="41" t="str">
        <f t="shared" ca="1" si="183"/>
        <v/>
      </c>
      <c r="B139" s="41" t="str">
        <f t="shared" ca="1" si="145"/>
        <v/>
      </c>
      <c r="C139" s="51" t="str">
        <f t="shared" ca="1" si="184"/>
        <v/>
      </c>
      <c r="D139" s="52" t="str">
        <f t="array" aca="1" ref="D139" ca="1">IFERROR(INDEX(Organisme,MATCH(0,COUNTIF($D$18:D138,Organisme),0)),"")</f>
        <v/>
      </c>
      <c r="E139" s="41">
        <f t="shared" ca="1" si="146"/>
        <v>11</v>
      </c>
      <c r="I139" s="41">
        <v>138</v>
      </c>
      <c r="J139" s="41">
        <f t="shared" ca="1" si="221"/>
        <v>4</v>
      </c>
      <c r="K139" s="41" t="str">
        <f t="shared" ca="1" si="185"/>
        <v/>
      </c>
      <c r="M139" s="44" t="str">
        <f t="shared" ca="1" si="186"/>
        <v/>
      </c>
      <c r="N139" s="44" t="str">
        <f t="shared" ca="1" si="187"/>
        <v/>
      </c>
      <c r="O139" s="44" t="str">
        <f t="shared" ca="1" si="188"/>
        <v/>
      </c>
      <c r="P139" s="41">
        <f t="shared" ca="1" si="222"/>
        <v>2</v>
      </c>
      <c r="Q139" s="41" t="str">
        <f t="shared" ca="1" si="189"/>
        <v/>
      </c>
      <c r="S139" s="44" t="str">
        <f t="shared" ca="1" si="190"/>
        <v/>
      </c>
      <c r="T139" s="44" t="str">
        <f t="shared" ca="1" si="191"/>
        <v/>
      </c>
      <c r="U139" s="44" t="str">
        <f t="shared" ca="1" si="192"/>
        <v/>
      </c>
      <c r="V139" s="41">
        <f t="shared" ca="1" si="223"/>
        <v>2</v>
      </c>
      <c r="W139" s="41" t="str">
        <f t="shared" ca="1" si="193"/>
        <v/>
      </c>
      <c r="Y139" s="44" t="str">
        <f t="shared" ca="1" si="194"/>
        <v/>
      </c>
      <c r="Z139" s="44" t="str">
        <f t="shared" ca="1" si="195"/>
        <v/>
      </c>
      <c r="AA139" s="44" t="str">
        <f t="shared" ca="1" si="196"/>
        <v/>
      </c>
      <c r="AB139" s="41">
        <f t="shared" ca="1" si="224"/>
        <v>2</v>
      </c>
      <c r="AC139" s="41" t="str">
        <f t="shared" ca="1" si="197"/>
        <v/>
      </c>
      <c r="AE139" s="44" t="str">
        <f t="shared" ca="1" si="198"/>
        <v/>
      </c>
      <c r="AF139" s="44" t="str">
        <f t="shared" ca="1" si="199"/>
        <v/>
      </c>
      <c r="AG139" s="44" t="str">
        <f t="shared" ca="1" si="200"/>
        <v/>
      </c>
      <c r="AH139" s="41">
        <f t="shared" ca="1" si="225"/>
        <v>4</v>
      </c>
      <c r="AI139" s="41" t="str">
        <f t="shared" ca="1" si="201"/>
        <v/>
      </c>
      <c r="AK139" s="44" t="str">
        <f t="shared" ca="1" si="202"/>
        <v/>
      </c>
      <c r="AL139" s="44" t="str">
        <f t="shared" ca="1" si="203"/>
        <v/>
      </c>
      <c r="AM139" s="44" t="str">
        <f t="shared" ca="1" si="204"/>
        <v/>
      </c>
      <c r="AN139" s="41">
        <f t="shared" ca="1" si="226"/>
        <v>3</v>
      </c>
      <c r="AO139" s="41" t="str">
        <f t="shared" ca="1" si="205"/>
        <v/>
      </c>
      <c r="AQ139" s="44" t="str">
        <f t="shared" ca="1" si="206"/>
        <v/>
      </c>
      <c r="AR139" s="44" t="str">
        <f t="shared" ca="1" si="207"/>
        <v/>
      </c>
      <c r="AS139" s="44" t="str">
        <f t="shared" ca="1" si="208"/>
        <v/>
      </c>
      <c r="AT139" s="41">
        <f t="shared" ca="1" si="227"/>
        <v>4</v>
      </c>
      <c r="AU139" s="41" t="str">
        <f t="shared" ca="1" si="209"/>
        <v/>
      </c>
      <c r="AW139" s="44" t="str">
        <f t="shared" ca="1" si="210"/>
        <v/>
      </c>
      <c r="AX139" s="44" t="str">
        <f t="shared" ca="1" si="211"/>
        <v/>
      </c>
      <c r="AY139" s="44" t="str">
        <f t="shared" ca="1" si="212"/>
        <v/>
      </c>
      <c r="AZ139" s="41">
        <f t="shared" ca="1" si="228"/>
        <v>2</v>
      </c>
      <c r="BA139" s="41" t="str">
        <f t="shared" ca="1" si="213"/>
        <v/>
      </c>
      <c r="BC139" s="44" t="str">
        <f t="shared" ca="1" si="214"/>
        <v/>
      </c>
      <c r="BD139" s="44" t="str">
        <f t="shared" ca="1" si="215"/>
        <v/>
      </c>
      <c r="BE139" s="44" t="str">
        <f t="shared" ca="1" si="216"/>
        <v/>
      </c>
      <c r="BF139" s="41">
        <f t="shared" ca="1" si="229"/>
        <v>3</v>
      </c>
      <c r="BG139" s="41" t="str">
        <f t="shared" ca="1" si="217"/>
        <v/>
      </c>
      <c r="BI139" s="44" t="str">
        <f t="shared" ca="1" si="218"/>
        <v/>
      </c>
      <c r="BJ139" s="44" t="str">
        <f t="shared" ca="1" si="219"/>
        <v/>
      </c>
      <c r="BK139" s="44" t="str">
        <f t="shared" ca="1" si="220"/>
        <v/>
      </c>
    </row>
    <row r="140" spans="1:63" ht="18.75" customHeight="1">
      <c r="A140" s="41" t="str">
        <f t="shared" ca="1" si="183"/>
        <v/>
      </c>
      <c r="B140" s="41" t="str">
        <f t="shared" ca="1" si="145"/>
        <v/>
      </c>
      <c r="C140" s="51" t="str">
        <f t="shared" ca="1" si="184"/>
        <v/>
      </c>
      <c r="D140" s="52" t="str">
        <f t="array" aca="1" ref="D140" ca="1">IFERROR(INDEX(Organisme,MATCH(0,COUNTIF($D$18:D139,Organisme),0)),"")</f>
        <v/>
      </c>
      <c r="E140" s="41">
        <f t="shared" ca="1" si="146"/>
        <v>11</v>
      </c>
      <c r="I140" s="41">
        <v>139</v>
      </c>
      <c r="J140" s="41">
        <f t="shared" ca="1" si="221"/>
        <v>4</v>
      </c>
      <c r="K140" s="41" t="str">
        <f t="shared" ca="1" si="185"/>
        <v/>
      </c>
      <c r="M140" s="44" t="str">
        <f t="shared" ca="1" si="186"/>
        <v/>
      </c>
      <c r="N140" s="44" t="str">
        <f t="shared" ca="1" si="187"/>
        <v/>
      </c>
      <c r="O140" s="44" t="str">
        <f t="shared" ca="1" si="188"/>
        <v/>
      </c>
      <c r="P140" s="41">
        <f t="shared" ca="1" si="222"/>
        <v>2</v>
      </c>
      <c r="Q140" s="41" t="str">
        <f t="shared" ca="1" si="189"/>
        <v/>
      </c>
      <c r="S140" s="44" t="str">
        <f t="shared" ca="1" si="190"/>
        <v/>
      </c>
      <c r="T140" s="44" t="str">
        <f t="shared" ca="1" si="191"/>
        <v/>
      </c>
      <c r="U140" s="44" t="str">
        <f t="shared" ca="1" si="192"/>
        <v/>
      </c>
      <c r="V140" s="41">
        <f t="shared" ca="1" si="223"/>
        <v>2</v>
      </c>
      <c r="W140" s="41" t="str">
        <f t="shared" ca="1" si="193"/>
        <v/>
      </c>
      <c r="Y140" s="44" t="str">
        <f t="shared" ca="1" si="194"/>
        <v/>
      </c>
      <c r="Z140" s="44" t="str">
        <f t="shared" ca="1" si="195"/>
        <v/>
      </c>
      <c r="AA140" s="44" t="str">
        <f t="shared" ca="1" si="196"/>
        <v/>
      </c>
      <c r="AB140" s="41">
        <f t="shared" ca="1" si="224"/>
        <v>2</v>
      </c>
      <c r="AC140" s="41" t="str">
        <f t="shared" ca="1" si="197"/>
        <v/>
      </c>
      <c r="AE140" s="44" t="str">
        <f t="shared" ca="1" si="198"/>
        <v/>
      </c>
      <c r="AF140" s="44" t="str">
        <f t="shared" ca="1" si="199"/>
        <v/>
      </c>
      <c r="AG140" s="44" t="str">
        <f t="shared" ca="1" si="200"/>
        <v/>
      </c>
      <c r="AH140" s="41">
        <f t="shared" ca="1" si="225"/>
        <v>4</v>
      </c>
      <c r="AI140" s="41" t="str">
        <f t="shared" ca="1" si="201"/>
        <v/>
      </c>
      <c r="AK140" s="44" t="str">
        <f t="shared" ca="1" si="202"/>
        <v/>
      </c>
      <c r="AL140" s="44" t="str">
        <f t="shared" ca="1" si="203"/>
        <v/>
      </c>
      <c r="AM140" s="44" t="str">
        <f t="shared" ca="1" si="204"/>
        <v/>
      </c>
      <c r="AN140" s="41">
        <f t="shared" ca="1" si="226"/>
        <v>3</v>
      </c>
      <c r="AO140" s="41" t="str">
        <f t="shared" ca="1" si="205"/>
        <v/>
      </c>
      <c r="AQ140" s="44" t="str">
        <f t="shared" ca="1" si="206"/>
        <v/>
      </c>
      <c r="AR140" s="44" t="str">
        <f t="shared" ca="1" si="207"/>
        <v/>
      </c>
      <c r="AS140" s="44" t="str">
        <f t="shared" ca="1" si="208"/>
        <v/>
      </c>
      <c r="AT140" s="41">
        <f t="shared" ca="1" si="227"/>
        <v>4</v>
      </c>
      <c r="AU140" s="41" t="str">
        <f t="shared" ca="1" si="209"/>
        <v/>
      </c>
      <c r="AW140" s="44" t="str">
        <f t="shared" ca="1" si="210"/>
        <v/>
      </c>
      <c r="AX140" s="44" t="str">
        <f t="shared" ca="1" si="211"/>
        <v/>
      </c>
      <c r="AY140" s="44" t="str">
        <f t="shared" ca="1" si="212"/>
        <v/>
      </c>
      <c r="AZ140" s="41">
        <f t="shared" ca="1" si="228"/>
        <v>2</v>
      </c>
      <c r="BA140" s="41" t="str">
        <f t="shared" ca="1" si="213"/>
        <v/>
      </c>
      <c r="BC140" s="44" t="str">
        <f t="shared" ca="1" si="214"/>
        <v/>
      </c>
      <c r="BD140" s="44" t="str">
        <f t="shared" ca="1" si="215"/>
        <v/>
      </c>
      <c r="BE140" s="44" t="str">
        <f t="shared" ca="1" si="216"/>
        <v/>
      </c>
      <c r="BF140" s="41">
        <f t="shared" ca="1" si="229"/>
        <v>3</v>
      </c>
      <c r="BG140" s="41" t="str">
        <f t="shared" ca="1" si="217"/>
        <v/>
      </c>
      <c r="BI140" s="44" t="str">
        <f t="shared" ca="1" si="218"/>
        <v/>
      </c>
      <c r="BJ140" s="44" t="str">
        <f t="shared" ca="1" si="219"/>
        <v/>
      </c>
      <c r="BK140" s="44" t="str">
        <f t="shared" ca="1" si="220"/>
        <v/>
      </c>
    </row>
    <row r="141" spans="1:63" ht="18.75" customHeight="1">
      <c r="A141" s="41" t="str">
        <f t="shared" ca="1" si="183"/>
        <v/>
      </c>
      <c r="B141" s="41" t="str">
        <f t="shared" ca="1" si="145"/>
        <v/>
      </c>
      <c r="C141" s="51" t="str">
        <f t="shared" ca="1" si="184"/>
        <v/>
      </c>
      <c r="D141" s="52" t="str">
        <f t="array" aca="1" ref="D141" ca="1">IFERROR(INDEX(Organisme,MATCH(0,COUNTIF($D$18:D140,Organisme),0)),"")</f>
        <v/>
      </c>
      <c r="E141" s="41">
        <f t="shared" ca="1" si="146"/>
        <v>11</v>
      </c>
      <c r="I141" s="41">
        <v>140</v>
      </c>
      <c r="J141" s="41">
        <f t="shared" ca="1" si="221"/>
        <v>4</v>
      </c>
      <c r="K141" s="41" t="str">
        <f t="shared" ca="1" si="185"/>
        <v/>
      </c>
      <c r="M141" s="44" t="str">
        <f t="shared" ca="1" si="186"/>
        <v/>
      </c>
      <c r="N141" s="44" t="str">
        <f t="shared" ca="1" si="187"/>
        <v/>
      </c>
      <c r="O141" s="44" t="str">
        <f t="shared" ca="1" si="188"/>
        <v/>
      </c>
      <c r="P141" s="41">
        <f t="shared" ca="1" si="222"/>
        <v>2</v>
      </c>
      <c r="Q141" s="41" t="str">
        <f t="shared" ca="1" si="189"/>
        <v/>
      </c>
      <c r="S141" s="44" t="str">
        <f t="shared" ca="1" si="190"/>
        <v/>
      </c>
      <c r="T141" s="44" t="str">
        <f t="shared" ca="1" si="191"/>
        <v/>
      </c>
      <c r="U141" s="44" t="str">
        <f t="shared" ca="1" si="192"/>
        <v/>
      </c>
      <c r="V141" s="41">
        <f t="shared" ca="1" si="223"/>
        <v>2</v>
      </c>
      <c r="W141" s="41" t="str">
        <f t="shared" ca="1" si="193"/>
        <v/>
      </c>
      <c r="Y141" s="44" t="str">
        <f t="shared" ca="1" si="194"/>
        <v/>
      </c>
      <c r="Z141" s="44" t="str">
        <f t="shared" ca="1" si="195"/>
        <v/>
      </c>
      <c r="AA141" s="44" t="str">
        <f t="shared" ca="1" si="196"/>
        <v/>
      </c>
      <c r="AB141" s="41">
        <f t="shared" ca="1" si="224"/>
        <v>2</v>
      </c>
      <c r="AC141" s="41" t="str">
        <f t="shared" ca="1" si="197"/>
        <v/>
      </c>
      <c r="AE141" s="44" t="str">
        <f t="shared" ca="1" si="198"/>
        <v/>
      </c>
      <c r="AF141" s="44" t="str">
        <f t="shared" ca="1" si="199"/>
        <v/>
      </c>
      <c r="AG141" s="44" t="str">
        <f t="shared" ca="1" si="200"/>
        <v/>
      </c>
      <c r="AH141" s="41">
        <f t="shared" ca="1" si="225"/>
        <v>4</v>
      </c>
      <c r="AI141" s="41" t="str">
        <f t="shared" ca="1" si="201"/>
        <v/>
      </c>
      <c r="AK141" s="44" t="str">
        <f t="shared" ca="1" si="202"/>
        <v/>
      </c>
      <c r="AL141" s="44" t="str">
        <f t="shared" ca="1" si="203"/>
        <v/>
      </c>
      <c r="AM141" s="44" t="str">
        <f t="shared" ca="1" si="204"/>
        <v/>
      </c>
      <c r="AN141" s="41">
        <f t="shared" ca="1" si="226"/>
        <v>3</v>
      </c>
      <c r="AO141" s="41" t="str">
        <f t="shared" ca="1" si="205"/>
        <v/>
      </c>
      <c r="AQ141" s="44" t="str">
        <f t="shared" ca="1" si="206"/>
        <v/>
      </c>
      <c r="AR141" s="44" t="str">
        <f t="shared" ca="1" si="207"/>
        <v/>
      </c>
      <c r="AS141" s="44" t="str">
        <f t="shared" ca="1" si="208"/>
        <v/>
      </c>
      <c r="AT141" s="41">
        <f t="shared" ca="1" si="227"/>
        <v>4</v>
      </c>
      <c r="AU141" s="41" t="str">
        <f t="shared" ca="1" si="209"/>
        <v/>
      </c>
      <c r="AW141" s="44" t="str">
        <f t="shared" ca="1" si="210"/>
        <v/>
      </c>
      <c r="AX141" s="44" t="str">
        <f t="shared" ca="1" si="211"/>
        <v/>
      </c>
      <c r="AY141" s="44" t="str">
        <f t="shared" ca="1" si="212"/>
        <v/>
      </c>
      <c r="AZ141" s="41">
        <f t="shared" ca="1" si="228"/>
        <v>2</v>
      </c>
      <c r="BA141" s="41" t="str">
        <f t="shared" ca="1" si="213"/>
        <v/>
      </c>
      <c r="BC141" s="44" t="str">
        <f t="shared" ca="1" si="214"/>
        <v/>
      </c>
      <c r="BD141" s="44" t="str">
        <f t="shared" ca="1" si="215"/>
        <v/>
      </c>
      <c r="BE141" s="44" t="str">
        <f t="shared" ca="1" si="216"/>
        <v/>
      </c>
      <c r="BF141" s="41">
        <f t="shared" ca="1" si="229"/>
        <v>3</v>
      </c>
      <c r="BG141" s="41" t="str">
        <f t="shared" ca="1" si="217"/>
        <v/>
      </c>
      <c r="BI141" s="44" t="str">
        <f t="shared" ca="1" si="218"/>
        <v/>
      </c>
      <c r="BJ141" s="44" t="str">
        <f t="shared" ca="1" si="219"/>
        <v/>
      </c>
      <c r="BK141" s="44" t="str">
        <f t="shared" ca="1" si="220"/>
        <v/>
      </c>
    </row>
    <row r="142" spans="1:63" ht="18.75" customHeight="1">
      <c r="A142" s="41" t="str">
        <f t="shared" ca="1" si="183"/>
        <v/>
      </c>
      <c r="B142" s="41" t="str">
        <f t="shared" ca="1" si="145"/>
        <v/>
      </c>
      <c r="C142" s="51" t="str">
        <f t="shared" ca="1" si="184"/>
        <v/>
      </c>
      <c r="D142" s="52" t="str">
        <f t="array" aca="1" ref="D142" ca="1">IFERROR(INDEX(Organisme,MATCH(0,COUNTIF($D$18:D141,Organisme),0)),"")</f>
        <v/>
      </c>
      <c r="E142" s="41">
        <f t="shared" ca="1" si="146"/>
        <v>11</v>
      </c>
      <c r="I142" s="41">
        <v>141</v>
      </c>
      <c r="J142" s="41">
        <f t="shared" ca="1" si="221"/>
        <v>4</v>
      </c>
      <c r="K142" s="41" t="str">
        <f t="shared" ca="1" si="185"/>
        <v/>
      </c>
      <c r="M142" s="44" t="str">
        <f t="shared" ca="1" si="186"/>
        <v/>
      </c>
      <c r="N142" s="44" t="str">
        <f t="shared" ca="1" si="187"/>
        <v/>
      </c>
      <c r="O142" s="44" t="str">
        <f t="shared" ca="1" si="188"/>
        <v/>
      </c>
      <c r="P142" s="41">
        <f t="shared" ca="1" si="222"/>
        <v>2</v>
      </c>
      <c r="Q142" s="41" t="str">
        <f t="shared" ca="1" si="189"/>
        <v/>
      </c>
      <c r="S142" s="44" t="str">
        <f t="shared" ca="1" si="190"/>
        <v/>
      </c>
      <c r="T142" s="44" t="str">
        <f t="shared" ca="1" si="191"/>
        <v/>
      </c>
      <c r="U142" s="44" t="str">
        <f t="shared" ca="1" si="192"/>
        <v/>
      </c>
      <c r="V142" s="41">
        <f t="shared" ca="1" si="223"/>
        <v>2</v>
      </c>
      <c r="W142" s="41" t="str">
        <f t="shared" ca="1" si="193"/>
        <v/>
      </c>
      <c r="Y142" s="44" t="str">
        <f t="shared" ca="1" si="194"/>
        <v/>
      </c>
      <c r="Z142" s="44" t="str">
        <f t="shared" ca="1" si="195"/>
        <v/>
      </c>
      <c r="AA142" s="44" t="str">
        <f t="shared" ca="1" si="196"/>
        <v/>
      </c>
      <c r="AB142" s="41">
        <f t="shared" ca="1" si="224"/>
        <v>2</v>
      </c>
      <c r="AC142" s="41" t="str">
        <f t="shared" ca="1" si="197"/>
        <v/>
      </c>
      <c r="AE142" s="44" t="str">
        <f t="shared" ca="1" si="198"/>
        <v/>
      </c>
      <c r="AF142" s="44" t="str">
        <f t="shared" ca="1" si="199"/>
        <v/>
      </c>
      <c r="AG142" s="44" t="str">
        <f t="shared" ca="1" si="200"/>
        <v/>
      </c>
      <c r="AH142" s="41">
        <f t="shared" ca="1" si="225"/>
        <v>4</v>
      </c>
      <c r="AI142" s="41" t="str">
        <f t="shared" ca="1" si="201"/>
        <v/>
      </c>
      <c r="AK142" s="44" t="str">
        <f t="shared" ca="1" si="202"/>
        <v/>
      </c>
      <c r="AL142" s="44" t="str">
        <f t="shared" ca="1" si="203"/>
        <v/>
      </c>
      <c r="AM142" s="44" t="str">
        <f t="shared" ca="1" si="204"/>
        <v/>
      </c>
      <c r="AN142" s="41">
        <f t="shared" ca="1" si="226"/>
        <v>3</v>
      </c>
      <c r="AO142" s="41" t="str">
        <f t="shared" ca="1" si="205"/>
        <v/>
      </c>
      <c r="AQ142" s="44" t="str">
        <f t="shared" ca="1" si="206"/>
        <v/>
      </c>
      <c r="AR142" s="44" t="str">
        <f t="shared" ca="1" si="207"/>
        <v/>
      </c>
      <c r="AS142" s="44" t="str">
        <f t="shared" ca="1" si="208"/>
        <v/>
      </c>
      <c r="AT142" s="41">
        <f t="shared" ca="1" si="227"/>
        <v>4</v>
      </c>
      <c r="AU142" s="41" t="str">
        <f t="shared" ca="1" si="209"/>
        <v/>
      </c>
      <c r="AW142" s="44" t="str">
        <f t="shared" ca="1" si="210"/>
        <v/>
      </c>
      <c r="AX142" s="44" t="str">
        <f t="shared" ca="1" si="211"/>
        <v/>
      </c>
      <c r="AY142" s="44" t="str">
        <f t="shared" ca="1" si="212"/>
        <v/>
      </c>
      <c r="AZ142" s="41">
        <f t="shared" ca="1" si="228"/>
        <v>2</v>
      </c>
      <c r="BA142" s="41" t="str">
        <f t="shared" ca="1" si="213"/>
        <v/>
      </c>
      <c r="BC142" s="44" t="str">
        <f t="shared" ca="1" si="214"/>
        <v/>
      </c>
      <c r="BD142" s="44" t="str">
        <f t="shared" ca="1" si="215"/>
        <v/>
      </c>
      <c r="BE142" s="44" t="str">
        <f t="shared" ca="1" si="216"/>
        <v/>
      </c>
      <c r="BF142" s="41">
        <f t="shared" ca="1" si="229"/>
        <v>3</v>
      </c>
      <c r="BG142" s="41" t="str">
        <f t="shared" ca="1" si="217"/>
        <v/>
      </c>
      <c r="BI142" s="44" t="str">
        <f t="shared" ca="1" si="218"/>
        <v/>
      </c>
      <c r="BJ142" s="44" t="str">
        <f t="shared" ca="1" si="219"/>
        <v/>
      </c>
      <c r="BK142" s="44" t="str">
        <f t="shared" ca="1" si="220"/>
        <v/>
      </c>
    </row>
    <row r="143" spans="1:63" ht="18.75" customHeight="1">
      <c r="A143" s="41" t="str">
        <f t="shared" ca="1" si="183"/>
        <v/>
      </c>
      <c r="B143" s="41" t="str">
        <f t="shared" ca="1" si="145"/>
        <v/>
      </c>
      <c r="C143" s="51" t="str">
        <f t="shared" ca="1" si="184"/>
        <v/>
      </c>
      <c r="D143" s="52" t="str">
        <f t="array" aca="1" ref="D143" ca="1">IFERROR(INDEX(Organisme,MATCH(0,COUNTIF($D$18:D142,Organisme),0)),"")</f>
        <v/>
      </c>
      <c r="E143" s="41">
        <f t="shared" ca="1" si="146"/>
        <v>11</v>
      </c>
      <c r="I143" s="41">
        <v>142</v>
      </c>
      <c r="J143" s="41">
        <f t="shared" ca="1" si="221"/>
        <v>4</v>
      </c>
      <c r="K143" s="41" t="str">
        <f t="shared" ca="1" si="185"/>
        <v/>
      </c>
      <c r="M143" s="44" t="str">
        <f t="shared" ca="1" si="186"/>
        <v/>
      </c>
      <c r="N143" s="44" t="str">
        <f t="shared" ca="1" si="187"/>
        <v/>
      </c>
      <c r="O143" s="44" t="str">
        <f t="shared" ca="1" si="188"/>
        <v/>
      </c>
      <c r="P143" s="41">
        <f t="shared" ca="1" si="222"/>
        <v>2</v>
      </c>
      <c r="Q143" s="41" t="str">
        <f t="shared" ca="1" si="189"/>
        <v/>
      </c>
      <c r="S143" s="44" t="str">
        <f t="shared" ca="1" si="190"/>
        <v/>
      </c>
      <c r="T143" s="44" t="str">
        <f t="shared" ca="1" si="191"/>
        <v/>
      </c>
      <c r="U143" s="44" t="str">
        <f t="shared" ca="1" si="192"/>
        <v/>
      </c>
      <c r="V143" s="41">
        <f t="shared" ca="1" si="223"/>
        <v>2</v>
      </c>
      <c r="W143" s="41" t="str">
        <f t="shared" ca="1" si="193"/>
        <v/>
      </c>
      <c r="Y143" s="44" t="str">
        <f t="shared" ca="1" si="194"/>
        <v/>
      </c>
      <c r="Z143" s="44" t="str">
        <f t="shared" ca="1" si="195"/>
        <v/>
      </c>
      <c r="AA143" s="44" t="str">
        <f t="shared" ca="1" si="196"/>
        <v/>
      </c>
      <c r="AB143" s="41">
        <f t="shared" ca="1" si="224"/>
        <v>2</v>
      </c>
      <c r="AC143" s="41" t="str">
        <f t="shared" ca="1" si="197"/>
        <v/>
      </c>
      <c r="AE143" s="44" t="str">
        <f t="shared" ca="1" si="198"/>
        <v/>
      </c>
      <c r="AF143" s="44" t="str">
        <f t="shared" ca="1" si="199"/>
        <v/>
      </c>
      <c r="AG143" s="44" t="str">
        <f t="shared" ca="1" si="200"/>
        <v/>
      </c>
      <c r="AH143" s="41">
        <f t="shared" ca="1" si="225"/>
        <v>4</v>
      </c>
      <c r="AI143" s="41" t="str">
        <f t="shared" ca="1" si="201"/>
        <v/>
      </c>
      <c r="AK143" s="44" t="str">
        <f t="shared" ca="1" si="202"/>
        <v/>
      </c>
      <c r="AL143" s="44" t="str">
        <f t="shared" ca="1" si="203"/>
        <v/>
      </c>
      <c r="AM143" s="44" t="str">
        <f t="shared" ca="1" si="204"/>
        <v/>
      </c>
      <c r="AN143" s="41">
        <f t="shared" ca="1" si="226"/>
        <v>3</v>
      </c>
      <c r="AO143" s="41" t="str">
        <f t="shared" ca="1" si="205"/>
        <v/>
      </c>
      <c r="AQ143" s="44" t="str">
        <f t="shared" ca="1" si="206"/>
        <v/>
      </c>
      <c r="AR143" s="44" t="str">
        <f t="shared" ca="1" si="207"/>
        <v/>
      </c>
      <c r="AS143" s="44" t="str">
        <f t="shared" ca="1" si="208"/>
        <v/>
      </c>
      <c r="AT143" s="41">
        <f t="shared" ca="1" si="227"/>
        <v>4</v>
      </c>
      <c r="AU143" s="41" t="str">
        <f t="shared" ca="1" si="209"/>
        <v/>
      </c>
      <c r="AW143" s="44" t="str">
        <f t="shared" ca="1" si="210"/>
        <v/>
      </c>
      <c r="AX143" s="44" t="str">
        <f t="shared" ca="1" si="211"/>
        <v/>
      </c>
      <c r="AY143" s="44" t="str">
        <f t="shared" ca="1" si="212"/>
        <v/>
      </c>
      <c r="AZ143" s="41">
        <f t="shared" ca="1" si="228"/>
        <v>2</v>
      </c>
      <c r="BA143" s="41" t="str">
        <f t="shared" ca="1" si="213"/>
        <v/>
      </c>
      <c r="BC143" s="44" t="str">
        <f t="shared" ca="1" si="214"/>
        <v/>
      </c>
      <c r="BD143" s="44" t="str">
        <f t="shared" ca="1" si="215"/>
        <v/>
      </c>
      <c r="BE143" s="44" t="str">
        <f t="shared" ca="1" si="216"/>
        <v/>
      </c>
      <c r="BF143" s="41">
        <f t="shared" ca="1" si="229"/>
        <v>3</v>
      </c>
      <c r="BG143" s="41" t="str">
        <f t="shared" ca="1" si="217"/>
        <v/>
      </c>
      <c r="BI143" s="44" t="str">
        <f t="shared" ca="1" si="218"/>
        <v/>
      </c>
      <c r="BJ143" s="44" t="str">
        <f t="shared" ca="1" si="219"/>
        <v/>
      </c>
      <c r="BK143" s="44" t="str">
        <f t="shared" ca="1" si="220"/>
        <v/>
      </c>
    </row>
    <row r="144" spans="1:63" ht="18.75" customHeight="1">
      <c r="A144" s="41" t="str">
        <f t="shared" ca="1" si="183"/>
        <v/>
      </c>
      <c r="B144" s="41" t="str">
        <f t="shared" ca="1" si="145"/>
        <v/>
      </c>
      <c r="C144" s="51" t="str">
        <f t="shared" ca="1" si="184"/>
        <v/>
      </c>
      <c r="D144" s="52" t="str">
        <f t="array" aca="1" ref="D144" ca="1">IFERROR(INDEX(Organisme,MATCH(0,COUNTIF($D$18:D143,Organisme),0)),"")</f>
        <v/>
      </c>
      <c r="E144" s="41">
        <f t="shared" ca="1" si="146"/>
        <v>11</v>
      </c>
      <c r="I144" s="41">
        <v>143</v>
      </c>
      <c r="J144" s="41">
        <f t="shared" ca="1" si="221"/>
        <v>4</v>
      </c>
      <c r="K144" s="41" t="str">
        <f t="shared" ca="1" si="185"/>
        <v/>
      </c>
      <c r="M144" s="44" t="str">
        <f t="shared" ca="1" si="186"/>
        <v/>
      </c>
      <c r="N144" s="44" t="str">
        <f t="shared" ca="1" si="187"/>
        <v/>
      </c>
      <c r="O144" s="44" t="str">
        <f t="shared" ca="1" si="188"/>
        <v/>
      </c>
      <c r="P144" s="41">
        <f t="shared" ca="1" si="222"/>
        <v>2</v>
      </c>
      <c r="Q144" s="41" t="str">
        <f t="shared" ca="1" si="189"/>
        <v/>
      </c>
      <c r="S144" s="44" t="str">
        <f t="shared" ca="1" si="190"/>
        <v/>
      </c>
      <c r="T144" s="44" t="str">
        <f t="shared" ca="1" si="191"/>
        <v/>
      </c>
      <c r="U144" s="44" t="str">
        <f t="shared" ca="1" si="192"/>
        <v/>
      </c>
      <c r="V144" s="41">
        <f t="shared" ca="1" si="223"/>
        <v>2</v>
      </c>
      <c r="W144" s="41" t="str">
        <f t="shared" ca="1" si="193"/>
        <v/>
      </c>
      <c r="Y144" s="44" t="str">
        <f t="shared" ca="1" si="194"/>
        <v/>
      </c>
      <c r="Z144" s="44" t="str">
        <f t="shared" ca="1" si="195"/>
        <v/>
      </c>
      <c r="AA144" s="44" t="str">
        <f t="shared" ca="1" si="196"/>
        <v/>
      </c>
      <c r="AB144" s="41">
        <f t="shared" ca="1" si="224"/>
        <v>2</v>
      </c>
      <c r="AC144" s="41" t="str">
        <f t="shared" ca="1" si="197"/>
        <v/>
      </c>
      <c r="AE144" s="44" t="str">
        <f t="shared" ca="1" si="198"/>
        <v/>
      </c>
      <c r="AF144" s="44" t="str">
        <f t="shared" ca="1" si="199"/>
        <v/>
      </c>
      <c r="AG144" s="44" t="str">
        <f t="shared" ca="1" si="200"/>
        <v/>
      </c>
      <c r="AH144" s="41">
        <f t="shared" ca="1" si="225"/>
        <v>4</v>
      </c>
      <c r="AI144" s="41" t="str">
        <f t="shared" ca="1" si="201"/>
        <v/>
      </c>
      <c r="AK144" s="44" t="str">
        <f t="shared" ca="1" si="202"/>
        <v/>
      </c>
      <c r="AL144" s="44" t="str">
        <f t="shared" ca="1" si="203"/>
        <v/>
      </c>
      <c r="AM144" s="44" t="str">
        <f t="shared" ca="1" si="204"/>
        <v/>
      </c>
      <c r="AN144" s="41">
        <f t="shared" ca="1" si="226"/>
        <v>3</v>
      </c>
      <c r="AO144" s="41" t="str">
        <f t="shared" ca="1" si="205"/>
        <v/>
      </c>
      <c r="AQ144" s="44" t="str">
        <f t="shared" ca="1" si="206"/>
        <v/>
      </c>
      <c r="AR144" s="44" t="str">
        <f t="shared" ca="1" si="207"/>
        <v/>
      </c>
      <c r="AS144" s="44" t="str">
        <f t="shared" ca="1" si="208"/>
        <v/>
      </c>
      <c r="AT144" s="41">
        <f t="shared" ca="1" si="227"/>
        <v>4</v>
      </c>
      <c r="AU144" s="41" t="str">
        <f t="shared" ca="1" si="209"/>
        <v/>
      </c>
      <c r="AW144" s="44" t="str">
        <f t="shared" ca="1" si="210"/>
        <v/>
      </c>
      <c r="AX144" s="44" t="str">
        <f t="shared" ca="1" si="211"/>
        <v/>
      </c>
      <c r="AY144" s="44" t="str">
        <f t="shared" ca="1" si="212"/>
        <v/>
      </c>
      <c r="AZ144" s="41">
        <f t="shared" ca="1" si="228"/>
        <v>2</v>
      </c>
      <c r="BA144" s="41" t="str">
        <f t="shared" ca="1" si="213"/>
        <v/>
      </c>
      <c r="BC144" s="44" t="str">
        <f t="shared" ca="1" si="214"/>
        <v/>
      </c>
      <c r="BD144" s="44" t="str">
        <f t="shared" ca="1" si="215"/>
        <v/>
      </c>
      <c r="BE144" s="44" t="str">
        <f t="shared" ca="1" si="216"/>
        <v/>
      </c>
      <c r="BF144" s="41">
        <f t="shared" ca="1" si="229"/>
        <v>3</v>
      </c>
      <c r="BG144" s="41" t="str">
        <f t="shared" ca="1" si="217"/>
        <v/>
      </c>
      <c r="BI144" s="44" t="str">
        <f t="shared" ca="1" si="218"/>
        <v/>
      </c>
      <c r="BJ144" s="44" t="str">
        <f t="shared" ca="1" si="219"/>
        <v/>
      </c>
      <c r="BK144" s="44" t="str">
        <f t="shared" ca="1" si="220"/>
        <v/>
      </c>
    </row>
    <row r="145" spans="1:63" ht="18.75" customHeight="1">
      <c r="A145" s="41" t="str">
        <f t="shared" ca="1" si="183"/>
        <v/>
      </c>
      <c r="B145" s="41" t="str">
        <f t="shared" ca="1" si="145"/>
        <v/>
      </c>
      <c r="C145" s="51" t="str">
        <f t="shared" ca="1" si="184"/>
        <v/>
      </c>
      <c r="D145" s="52" t="str">
        <f t="array" aca="1" ref="D145" ca="1">IFERROR(INDEX(Organisme,MATCH(0,COUNTIF($D$18:D144,Organisme),0)),"")</f>
        <v/>
      </c>
      <c r="E145" s="41">
        <f t="shared" ca="1" si="146"/>
        <v>11</v>
      </c>
      <c r="I145" s="41">
        <v>144</v>
      </c>
      <c r="J145" s="41">
        <f t="shared" ca="1" si="221"/>
        <v>4</v>
      </c>
      <c r="K145" s="41" t="str">
        <f t="shared" ca="1" si="185"/>
        <v/>
      </c>
      <c r="M145" s="44" t="str">
        <f t="shared" ca="1" si="186"/>
        <v/>
      </c>
      <c r="N145" s="44" t="str">
        <f t="shared" ca="1" si="187"/>
        <v/>
      </c>
      <c r="O145" s="44" t="str">
        <f t="shared" ca="1" si="188"/>
        <v/>
      </c>
      <c r="P145" s="41">
        <f t="shared" ca="1" si="222"/>
        <v>2</v>
      </c>
      <c r="Q145" s="41" t="str">
        <f t="shared" ca="1" si="189"/>
        <v/>
      </c>
      <c r="S145" s="44" t="str">
        <f t="shared" ca="1" si="190"/>
        <v/>
      </c>
      <c r="T145" s="44" t="str">
        <f t="shared" ca="1" si="191"/>
        <v/>
      </c>
      <c r="U145" s="44" t="str">
        <f t="shared" ca="1" si="192"/>
        <v/>
      </c>
      <c r="V145" s="41">
        <f t="shared" ca="1" si="223"/>
        <v>2</v>
      </c>
      <c r="W145" s="41" t="str">
        <f t="shared" ca="1" si="193"/>
        <v/>
      </c>
      <c r="Y145" s="44" t="str">
        <f t="shared" ca="1" si="194"/>
        <v/>
      </c>
      <c r="Z145" s="44" t="str">
        <f t="shared" ca="1" si="195"/>
        <v/>
      </c>
      <c r="AA145" s="44" t="str">
        <f t="shared" ca="1" si="196"/>
        <v/>
      </c>
      <c r="AB145" s="41">
        <f t="shared" ca="1" si="224"/>
        <v>2</v>
      </c>
      <c r="AC145" s="41" t="str">
        <f t="shared" ca="1" si="197"/>
        <v/>
      </c>
      <c r="AE145" s="44" t="str">
        <f t="shared" ca="1" si="198"/>
        <v/>
      </c>
      <c r="AF145" s="44" t="str">
        <f t="shared" ca="1" si="199"/>
        <v/>
      </c>
      <c r="AG145" s="44" t="str">
        <f t="shared" ca="1" si="200"/>
        <v/>
      </c>
      <c r="AH145" s="41">
        <f t="shared" ca="1" si="225"/>
        <v>4</v>
      </c>
      <c r="AI145" s="41" t="str">
        <f t="shared" ca="1" si="201"/>
        <v/>
      </c>
      <c r="AK145" s="44" t="str">
        <f t="shared" ca="1" si="202"/>
        <v/>
      </c>
      <c r="AL145" s="44" t="str">
        <f t="shared" ca="1" si="203"/>
        <v/>
      </c>
      <c r="AM145" s="44" t="str">
        <f t="shared" ca="1" si="204"/>
        <v/>
      </c>
      <c r="AN145" s="41">
        <f t="shared" ca="1" si="226"/>
        <v>3</v>
      </c>
      <c r="AO145" s="41" t="str">
        <f t="shared" ca="1" si="205"/>
        <v/>
      </c>
      <c r="AQ145" s="44" t="str">
        <f t="shared" ca="1" si="206"/>
        <v/>
      </c>
      <c r="AR145" s="44" t="str">
        <f t="shared" ca="1" si="207"/>
        <v/>
      </c>
      <c r="AS145" s="44" t="str">
        <f t="shared" ca="1" si="208"/>
        <v/>
      </c>
      <c r="AT145" s="41">
        <f t="shared" ca="1" si="227"/>
        <v>4</v>
      </c>
      <c r="AU145" s="41" t="str">
        <f t="shared" ca="1" si="209"/>
        <v/>
      </c>
      <c r="AW145" s="44" t="str">
        <f t="shared" ca="1" si="210"/>
        <v/>
      </c>
      <c r="AX145" s="44" t="str">
        <f t="shared" ca="1" si="211"/>
        <v/>
      </c>
      <c r="AY145" s="44" t="str">
        <f t="shared" ca="1" si="212"/>
        <v/>
      </c>
      <c r="AZ145" s="41">
        <f t="shared" ca="1" si="228"/>
        <v>2</v>
      </c>
      <c r="BA145" s="41" t="str">
        <f t="shared" ca="1" si="213"/>
        <v/>
      </c>
      <c r="BC145" s="44" t="str">
        <f t="shared" ca="1" si="214"/>
        <v/>
      </c>
      <c r="BD145" s="44" t="str">
        <f t="shared" ca="1" si="215"/>
        <v/>
      </c>
      <c r="BE145" s="44" t="str">
        <f t="shared" ca="1" si="216"/>
        <v/>
      </c>
      <c r="BF145" s="41">
        <f t="shared" ca="1" si="229"/>
        <v>3</v>
      </c>
      <c r="BG145" s="41" t="str">
        <f t="shared" ca="1" si="217"/>
        <v/>
      </c>
      <c r="BI145" s="44" t="str">
        <f t="shared" ca="1" si="218"/>
        <v/>
      </c>
      <c r="BJ145" s="44" t="str">
        <f t="shared" ca="1" si="219"/>
        <v/>
      </c>
      <c r="BK145" s="44" t="str">
        <f t="shared" ca="1" si="220"/>
        <v/>
      </c>
    </row>
    <row r="146" spans="1:63" ht="18.75" customHeight="1">
      <c r="A146" s="41" t="str">
        <f t="shared" ca="1" si="183"/>
        <v/>
      </c>
      <c r="B146" s="41" t="str">
        <f t="shared" ca="1" si="145"/>
        <v/>
      </c>
      <c r="C146" s="51" t="str">
        <f t="shared" ca="1" si="184"/>
        <v/>
      </c>
      <c r="D146" s="52" t="str">
        <f t="array" aca="1" ref="D146" ca="1">IFERROR(INDEX(Organisme,MATCH(0,COUNTIF($D$18:D145,Organisme),0)),"")</f>
        <v/>
      </c>
      <c r="E146" s="41">
        <f t="shared" ca="1" si="146"/>
        <v>11</v>
      </c>
      <c r="I146" s="41">
        <v>145</v>
      </c>
      <c r="J146" s="41">
        <f t="shared" ca="1" si="221"/>
        <v>4</v>
      </c>
      <c r="K146" s="41" t="str">
        <f t="shared" ca="1" si="185"/>
        <v/>
      </c>
      <c r="M146" s="44" t="str">
        <f t="shared" ca="1" si="186"/>
        <v/>
      </c>
      <c r="N146" s="44" t="str">
        <f t="shared" ca="1" si="187"/>
        <v/>
      </c>
      <c r="O146" s="44" t="str">
        <f t="shared" ca="1" si="188"/>
        <v/>
      </c>
      <c r="P146" s="41">
        <f t="shared" ca="1" si="222"/>
        <v>2</v>
      </c>
      <c r="Q146" s="41" t="str">
        <f t="shared" ca="1" si="189"/>
        <v/>
      </c>
      <c r="S146" s="44" t="str">
        <f t="shared" ca="1" si="190"/>
        <v/>
      </c>
      <c r="T146" s="44" t="str">
        <f t="shared" ca="1" si="191"/>
        <v/>
      </c>
      <c r="U146" s="44" t="str">
        <f t="shared" ca="1" si="192"/>
        <v/>
      </c>
      <c r="V146" s="41">
        <f t="shared" ca="1" si="223"/>
        <v>2</v>
      </c>
      <c r="W146" s="41" t="str">
        <f t="shared" ca="1" si="193"/>
        <v/>
      </c>
      <c r="Y146" s="44" t="str">
        <f t="shared" ca="1" si="194"/>
        <v/>
      </c>
      <c r="Z146" s="44" t="str">
        <f t="shared" ca="1" si="195"/>
        <v/>
      </c>
      <c r="AA146" s="44" t="str">
        <f t="shared" ca="1" si="196"/>
        <v/>
      </c>
      <c r="AB146" s="41">
        <f t="shared" ca="1" si="224"/>
        <v>2</v>
      </c>
      <c r="AC146" s="41" t="str">
        <f t="shared" ca="1" si="197"/>
        <v/>
      </c>
      <c r="AE146" s="44" t="str">
        <f t="shared" ca="1" si="198"/>
        <v/>
      </c>
      <c r="AF146" s="44" t="str">
        <f t="shared" ca="1" si="199"/>
        <v/>
      </c>
      <c r="AG146" s="44" t="str">
        <f t="shared" ca="1" si="200"/>
        <v/>
      </c>
      <c r="AH146" s="41">
        <f t="shared" ca="1" si="225"/>
        <v>4</v>
      </c>
      <c r="AI146" s="41" t="str">
        <f t="shared" ca="1" si="201"/>
        <v/>
      </c>
      <c r="AK146" s="44" t="str">
        <f t="shared" ca="1" si="202"/>
        <v/>
      </c>
      <c r="AL146" s="44" t="str">
        <f t="shared" ca="1" si="203"/>
        <v/>
      </c>
      <c r="AM146" s="44" t="str">
        <f t="shared" ca="1" si="204"/>
        <v/>
      </c>
      <c r="AN146" s="41">
        <f t="shared" ca="1" si="226"/>
        <v>3</v>
      </c>
      <c r="AO146" s="41" t="str">
        <f t="shared" ca="1" si="205"/>
        <v/>
      </c>
      <c r="AQ146" s="44" t="str">
        <f t="shared" ca="1" si="206"/>
        <v/>
      </c>
      <c r="AR146" s="44" t="str">
        <f t="shared" ca="1" si="207"/>
        <v/>
      </c>
      <c r="AS146" s="44" t="str">
        <f t="shared" ca="1" si="208"/>
        <v/>
      </c>
      <c r="AT146" s="41">
        <f t="shared" ca="1" si="227"/>
        <v>4</v>
      </c>
      <c r="AU146" s="41" t="str">
        <f t="shared" ca="1" si="209"/>
        <v/>
      </c>
      <c r="AW146" s="44" t="str">
        <f t="shared" ca="1" si="210"/>
        <v/>
      </c>
      <c r="AX146" s="44" t="str">
        <f t="shared" ca="1" si="211"/>
        <v/>
      </c>
      <c r="AY146" s="44" t="str">
        <f t="shared" ca="1" si="212"/>
        <v/>
      </c>
      <c r="AZ146" s="41">
        <f t="shared" ca="1" si="228"/>
        <v>2</v>
      </c>
      <c r="BA146" s="41" t="str">
        <f t="shared" ca="1" si="213"/>
        <v/>
      </c>
      <c r="BC146" s="44" t="str">
        <f t="shared" ca="1" si="214"/>
        <v/>
      </c>
      <c r="BD146" s="44" t="str">
        <f t="shared" ca="1" si="215"/>
        <v/>
      </c>
      <c r="BE146" s="44" t="str">
        <f t="shared" ca="1" si="216"/>
        <v/>
      </c>
      <c r="BF146" s="41">
        <f t="shared" ca="1" si="229"/>
        <v>3</v>
      </c>
      <c r="BG146" s="41" t="str">
        <f t="shared" ca="1" si="217"/>
        <v/>
      </c>
      <c r="BI146" s="44" t="str">
        <f t="shared" ca="1" si="218"/>
        <v/>
      </c>
      <c r="BJ146" s="44" t="str">
        <f t="shared" ca="1" si="219"/>
        <v/>
      </c>
      <c r="BK146" s="44" t="str">
        <f t="shared" ca="1" si="220"/>
        <v/>
      </c>
    </row>
    <row r="147" spans="1:63" ht="18.75" customHeight="1">
      <c r="A147" s="41" t="str">
        <f t="shared" ref="A147:A178" ca="1" si="230">IFERROR(VLOOKUP(C147,$C$3:$E$12,3,FALSE),"")</f>
        <v/>
      </c>
      <c r="B147" s="41" t="str">
        <f t="shared" ca="1" si="145"/>
        <v/>
      </c>
      <c r="C147" s="51" t="str">
        <f t="shared" ref="C147:C178" ca="1" si="231">IF(ISERROR(INDEX(College,MATCH(D147,Organisme,0))),"",INDEX(College,MATCH(D147,Organisme,0)))</f>
        <v/>
      </c>
      <c r="D147" s="52" t="str">
        <f t="array" aca="1" ref="D147" ca="1">IFERROR(INDEX(Organisme,MATCH(0,COUNTIF($D$18:D146,Organisme),0)),"")</f>
        <v/>
      </c>
      <c r="E147" s="41">
        <f t="shared" ca="1" si="146"/>
        <v>11</v>
      </c>
      <c r="I147" s="41">
        <v>146</v>
      </c>
      <c r="J147" s="41">
        <f t="shared" ca="1" si="221"/>
        <v>4</v>
      </c>
      <c r="K147" s="41" t="str">
        <f t="shared" ca="1" si="185"/>
        <v/>
      </c>
      <c r="M147" s="44" t="str">
        <f t="shared" ca="1" si="186"/>
        <v/>
      </c>
      <c r="N147" s="44" t="str">
        <f t="shared" ca="1" si="187"/>
        <v/>
      </c>
      <c r="O147" s="44" t="str">
        <f t="shared" ca="1" si="188"/>
        <v/>
      </c>
      <c r="P147" s="41">
        <f t="shared" ca="1" si="222"/>
        <v>2</v>
      </c>
      <c r="Q147" s="41" t="str">
        <f t="shared" ca="1" si="189"/>
        <v/>
      </c>
      <c r="S147" s="44" t="str">
        <f t="shared" ca="1" si="190"/>
        <v/>
      </c>
      <c r="T147" s="44" t="str">
        <f t="shared" ca="1" si="191"/>
        <v/>
      </c>
      <c r="U147" s="44" t="str">
        <f t="shared" ca="1" si="192"/>
        <v/>
      </c>
      <c r="V147" s="41">
        <f t="shared" ca="1" si="223"/>
        <v>2</v>
      </c>
      <c r="W147" s="41" t="str">
        <f t="shared" ca="1" si="193"/>
        <v/>
      </c>
      <c r="Y147" s="44" t="str">
        <f t="shared" ca="1" si="194"/>
        <v/>
      </c>
      <c r="Z147" s="44" t="str">
        <f t="shared" ca="1" si="195"/>
        <v/>
      </c>
      <c r="AA147" s="44" t="str">
        <f t="shared" ca="1" si="196"/>
        <v/>
      </c>
      <c r="AB147" s="41">
        <f t="shared" ca="1" si="224"/>
        <v>2</v>
      </c>
      <c r="AC147" s="41" t="str">
        <f t="shared" ca="1" si="197"/>
        <v/>
      </c>
      <c r="AE147" s="44" t="str">
        <f t="shared" ca="1" si="198"/>
        <v/>
      </c>
      <c r="AF147" s="44" t="str">
        <f t="shared" ca="1" si="199"/>
        <v/>
      </c>
      <c r="AG147" s="44" t="str">
        <f t="shared" ca="1" si="200"/>
        <v/>
      </c>
      <c r="AH147" s="41">
        <f t="shared" ca="1" si="225"/>
        <v>4</v>
      </c>
      <c r="AI147" s="41" t="str">
        <f t="shared" ca="1" si="201"/>
        <v/>
      </c>
      <c r="AK147" s="44" t="str">
        <f t="shared" ca="1" si="202"/>
        <v/>
      </c>
      <c r="AL147" s="44" t="str">
        <f t="shared" ca="1" si="203"/>
        <v/>
      </c>
      <c r="AM147" s="44" t="str">
        <f t="shared" ca="1" si="204"/>
        <v/>
      </c>
      <c r="AN147" s="41">
        <f t="shared" ca="1" si="226"/>
        <v>3</v>
      </c>
      <c r="AO147" s="41" t="str">
        <f t="shared" ca="1" si="205"/>
        <v/>
      </c>
      <c r="AQ147" s="44" t="str">
        <f t="shared" ca="1" si="206"/>
        <v/>
      </c>
      <c r="AR147" s="44" t="str">
        <f t="shared" ca="1" si="207"/>
        <v/>
      </c>
      <c r="AS147" s="44" t="str">
        <f t="shared" ca="1" si="208"/>
        <v/>
      </c>
      <c r="AT147" s="41">
        <f t="shared" ca="1" si="227"/>
        <v>4</v>
      </c>
      <c r="AU147" s="41" t="str">
        <f t="shared" ca="1" si="209"/>
        <v/>
      </c>
      <c r="AW147" s="44" t="str">
        <f t="shared" ca="1" si="210"/>
        <v/>
      </c>
      <c r="AX147" s="44" t="str">
        <f t="shared" ca="1" si="211"/>
        <v/>
      </c>
      <c r="AY147" s="44" t="str">
        <f t="shared" ca="1" si="212"/>
        <v/>
      </c>
      <c r="AZ147" s="41">
        <f t="shared" ca="1" si="228"/>
        <v>2</v>
      </c>
      <c r="BA147" s="41" t="str">
        <f t="shared" ca="1" si="213"/>
        <v/>
      </c>
      <c r="BC147" s="44" t="str">
        <f t="shared" ca="1" si="214"/>
        <v/>
      </c>
      <c r="BD147" s="44" t="str">
        <f t="shared" ca="1" si="215"/>
        <v/>
      </c>
      <c r="BE147" s="44" t="str">
        <f t="shared" ca="1" si="216"/>
        <v/>
      </c>
      <c r="BF147" s="41">
        <f t="shared" ca="1" si="229"/>
        <v>3</v>
      </c>
      <c r="BG147" s="41" t="str">
        <f t="shared" ca="1" si="217"/>
        <v/>
      </c>
      <c r="BI147" s="44" t="str">
        <f t="shared" ca="1" si="218"/>
        <v/>
      </c>
      <c r="BJ147" s="44" t="str">
        <f t="shared" ca="1" si="219"/>
        <v/>
      </c>
      <c r="BK147" s="44" t="str">
        <f t="shared" ca="1" si="220"/>
        <v/>
      </c>
    </row>
    <row r="148" spans="1:63" ht="18.75" customHeight="1">
      <c r="A148" s="41" t="str">
        <f t="shared" ca="1" si="230"/>
        <v/>
      </c>
      <c r="B148" s="41" t="str">
        <f t="shared" ref="B148:B200" ca="1" si="232">IF(C148="","",IF(C147=C148,B147+1,1))</f>
        <v/>
      </c>
      <c r="C148" s="51" t="str">
        <f t="shared" ca="1" si="231"/>
        <v/>
      </c>
      <c r="D148" s="52" t="str">
        <f t="array" aca="1" ref="D148" ca="1">IFERROR(INDEX(Organisme,MATCH(0,COUNTIF($D$18:D147,Organisme),0)),"")</f>
        <v/>
      </c>
      <c r="E148" s="41">
        <f t="shared" ref="E148:E200" ca="1" si="233">IF(C148&lt;&gt;"",E147+1,E147)</f>
        <v>11</v>
      </c>
      <c r="I148" s="41">
        <v>147</v>
      </c>
      <c r="J148" s="41">
        <f t="shared" ca="1" si="221"/>
        <v>4</v>
      </c>
      <c r="K148" s="41" t="str">
        <f t="shared" ca="1" si="185"/>
        <v/>
      </c>
      <c r="M148" s="44" t="str">
        <f t="shared" ca="1" si="186"/>
        <v/>
      </c>
      <c r="N148" s="44" t="str">
        <f t="shared" ca="1" si="187"/>
        <v/>
      </c>
      <c r="O148" s="44" t="str">
        <f t="shared" ca="1" si="188"/>
        <v/>
      </c>
      <c r="P148" s="41">
        <f t="shared" ca="1" si="222"/>
        <v>2</v>
      </c>
      <c r="Q148" s="41" t="str">
        <f t="shared" ca="1" si="189"/>
        <v/>
      </c>
      <c r="S148" s="44" t="str">
        <f t="shared" ca="1" si="190"/>
        <v/>
      </c>
      <c r="T148" s="44" t="str">
        <f t="shared" ca="1" si="191"/>
        <v/>
      </c>
      <c r="U148" s="44" t="str">
        <f t="shared" ca="1" si="192"/>
        <v/>
      </c>
      <c r="V148" s="41">
        <f t="shared" ca="1" si="223"/>
        <v>2</v>
      </c>
      <c r="W148" s="41" t="str">
        <f t="shared" ca="1" si="193"/>
        <v/>
      </c>
      <c r="Y148" s="44" t="str">
        <f t="shared" ca="1" si="194"/>
        <v/>
      </c>
      <c r="Z148" s="44" t="str">
        <f t="shared" ca="1" si="195"/>
        <v/>
      </c>
      <c r="AA148" s="44" t="str">
        <f t="shared" ca="1" si="196"/>
        <v/>
      </c>
      <c r="AB148" s="41">
        <f t="shared" ca="1" si="224"/>
        <v>2</v>
      </c>
      <c r="AC148" s="41" t="str">
        <f t="shared" ca="1" si="197"/>
        <v/>
      </c>
      <c r="AE148" s="44" t="str">
        <f t="shared" ca="1" si="198"/>
        <v/>
      </c>
      <c r="AF148" s="44" t="str">
        <f t="shared" ca="1" si="199"/>
        <v/>
      </c>
      <c r="AG148" s="44" t="str">
        <f t="shared" ca="1" si="200"/>
        <v/>
      </c>
      <c r="AH148" s="41">
        <f t="shared" ca="1" si="225"/>
        <v>4</v>
      </c>
      <c r="AI148" s="41" t="str">
        <f t="shared" ca="1" si="201"/>
        <v/>
      </c>
      <c r="AK148" s="44" t="str">
        <f t="shared" ca="1" si="202"/>
        <v/>
      </c>
      <c r="AL148" s="44" t="str">
        <f t="shared" ca="1" si="203"/>
        <v/>
      </c>
      <c r="AM148" s="44" t="str">
        <f t="shared" ca="1" si="204"/>
        <v/>
      </c>
      <c r="AN148" s="41">
        <f t="shared" ca="1" si="226"/>
        <v>3</v>
      </c>
      <c r="AO148" s="41" t="str">
        <f t="shared" ca="1" si="205"/>
        <v/>
      </c>
      <c r="AQ148" s="44" t="str">
        <f t="shared" ca="1" si="206"/>
        <v/>
      </c>
      <c r="AR148" s="44" t="str">
        <f t="shared" ca="1" si="207"/>
        <v/>
      </c>
      <c r="AS148" s="44" t="str">
        <f t="shared" ca="1" si="208"/>
        <v/>
      </c>
      <c r="AT148" s="41">
        <f t="shared" ca="1" si="227"/>
        <v>4</v>
      </c>
      <c r="AU148" s="41" t="str">
        <f t="shared" ca="1" si="209"/>
        <v/>
      </c>
      <c r="AW148" s="44" t="str">
        <f t="shared" ca="1" si="210"/>
        <v/>
      </c>
      <c r="AX148" s="44" t="str">
        <f t="shared" ca="1" si="211"/>
        <v/>
      </c>
      <c r="AY148" s="44" t="str">
        <f t="shared" ca="1" si="212"/>
        <v/>
      </c>
      <c r="AZ148" s="41">
        <f t="shared" ca="1" si="228"/>
        <v>2</v>
      </c>
      <c r="BA148" s="41" t="str">
        <f t="shared" ca="1" si="213"/>
        <v/>
      </c>
      <c r="BC148" s="44" t="str">
        <f t="shared" ca="1" si="214"/>
        <v/>
      </c>
      <c r="BD148" s="44" t="str">
        <f t="shared" ca="1" si="215"/>
        <v/>
      </c>
      <c r="BE148" s="44" t="str">
        <f t="shared" ca="1" si="216"/>
        <v/>
      </c>
      <c r="BF148" s="41">
        <f t="shared" ca="1" si="229"/>
        <v>3</v>
      </c>
      <c r="BG148" s="41" t="str">
        <f t="shared" ca="1" si="217"/>
        <v/>
      </c>
      <c r="BI148" s="44" t="str">
        <f t="shared" ca="1" si="218"/>
        <v/>
      </c>
      <c r="BJ148" s="44" t="str">
        <f t="shared" ca="1" si="219"/>
        <v/>
      </c>
      <c r="BK148" s="44" t="str">
        <f t="shared" ca="1" si="220"/>
        <v/>
      </c>
    </row>
    <row r="149" spans="1:63" ht="18.75" customHeight="1">
      <c r="A149" s="41" t="str">
        <f t="shared" ca="1" si="230"/>
        <v/>
      </c>
      <c r="B149" s="41" t="str">
        <f t="shared" ca="1" si="232"/>
        <v/>
      </c>
      <c r="C149" s="51" t="str">
        <f t="shared" ca="1" si="231"/>
        <v/>
      </c>
      <c r="D149" s="52" t="str">
        <f t="array" aca="1" ref="D149" ca="1">IFERROR(INDEX(Organisme,MATCH(0,COUNTIF($D$18:D148,Organisme),0)),"")</f>
        <v/>
      </c>
      <c r="E149" s="41">
        <f t="shared" ca="1" si="233"/>
        <v>11</v>
      </c>
      <c r="I149" s="41">
        <v>148</v>
      </c>
      <c r="J149" s="41">
        <f t="shared" ca="1" si="221"/>
        <v>4</v>
      </c>
      <c r="K149" s="41" t="str">
        <f t="shared" ca="1" si="185"/>
        <v/>
      </c>
      <c r="M149" s="44" t="str">
        <f t="shared" ca="1" si="186"/>
        <v/>
      </c>
      <c r="N149" s="44" t="str">
        <f t="shared" ca="1" si="187"/>
        <v/>
      </c>
      <c r="O149" s="44" t="str">
        <f t="shared" ca="1" si="188"/>
        <v/>
      </c>
      <c r="P149" s="41">
        <f t="shared" ca="1" si="222"/>
        <v>2</v>
      </c>
      <c r="Q149" s="41" t="str">
        <f t="shared" ca="1" si="189"/>
        <v/>
      </c>
      <c r="S149" s="44" t="str">
        <f t="shared" ca="1" si="190"/>
        <v/>
      </c>
      <c r="T149" s="44" t="str">
        <f t="shared" ca="1" si="191"/>
        <v/>
      </c>
      <c r="U149" s="44" t="str">
        <f t="shared" ca="1" si="192"/>
        <v/>
      </c>
      <c r="V149" s="41">
        <f t="shared" ca="1" si="223"/>
        <v>2</v>
      </c>
      <c r="W149" s="41" t="str">
        <f t="shared" ca="1" si="193"/>
        <v/>
      </c>
      <c r="Y149" s="44" t="str">
        <f t="shared" ca="1" si="194"/>
        <v/>
      </c>
      <c r="Z149" s="44" t="str">
        <f t="shared" ca="1" si="195"/>
        <v/>
      </c>
      <c r="AA149" s="44" t="str">
        <f t="shared" ca="1" si="196"/>
        <v/>
      </c>
      <c r="AB149" s="41">
        <f t="shared" ca="1" si="224"/>
        <v>2</v>
      </c>
      <c r="AC149" s="41" t="str">
        <f t="shared" ca="1" si="197"/>
        <v/>
      </c>
      <c r="AE149" s="44" t="str">
        <f t="shared" ca="1" si="198"/>
        <v/>
      </c>
      <c r="AF149" s="44" t="str">
        <f t="shared" ca="1" si="199"/>
        <v/>
      </c>
      <c r="AG149" s="44" t="str">
        <f t="shared" ca="1" si="200"/>
        <v/>
      </c>
      <c r="AH149" s="41">
        <f t="shared" ca="1" si="225"/>
        <v>4</v>
      </c>
      <c r="AI149" s="41" t="str">
        <f t="shared" ca="1" si="201"/>
        <v/>
      </c>
      <c r="AK149" s="44" t="str">
        <f t="shared" ca="1" si="202"/>
        <v/>
      </c>
      <c r="AL149" s="44" t="str">
        <f t="shared" ca="1" si="203"/>
        <v/>
      </c>
      <c r="AM149" s="44" t="str">
        <f t="shared" ca="1" si="204"/>
        <v/>
      </c>
      <c r="AN149" s="41">
        <f t="shared" ca="1" si="226"/>
        <v>3</v>
      </c>
      <c r="AO149" s="41" t="str">
        <f t="shared" ca="1" si="205"/>
        <v/>
      </c>
      <c r="AQ149" s="44" t="str">
        <f t="shared" ca="1" si="206"/>
        <v/>
      </c>
      <c r="AR149" s="44" t="str">
        <f t="shared" ca="1" si="207"/>
        <v/>
      </c>
      <c r="AS149" s="44" t="str">
        <f t="shared" ca="1" si="208"/>
        <v/>
      </c>
      <c r="AT149" s="41">
        <f t="shared" ca="1" si="227"/>
        <v>4</v>
      </c>
      <c r="AU149" s="41" t="str">
        <f t="shared" ca="1" si="209"/>
        <v/>
      </c>
      <c r="AW149" s="44" t="str">
        <f t="shared" ca="1" si="210"/>
        <v/>
      </c>
      <c r="AX149" s="44" t="str">
        <f t="shared" ca="1" si="211"/>
        <v/>
      </c>
      <c r="AY149" s="44" t="str">
        <f t="shared" ca="1" si="212"/>
        <v/>
      </c>
      <c r="AZ149" s="41">
        <f t="shared" ca="1" si="228"/>
        <v>2</v>
      </c>
      <c r="BA149" s="41" t="str">
        <f t="shared" ca="1" si="213"/>
        <v/>
      </c>
      <c r="BC149" s="44" t="str">
        <f t="shared" ca="1" si="214"/>
        <v/>
      </c>
      <c r="BD149" s="44" t="str">
        <f t="shared" ca="1" si="215"/>
        <v/>
      </c>
      <c r="BE149" s="44" t="str">
        <f t="shared" ca="1" si="216"/>
        <v/>
      </c>
      <c r="BF149" s="41">
        <f t="shared" ca="1" si="229"/>
        <v>3</v>
      </c>
      <c r="BG149" s="41" t="str">
        <f t="shared" ca="1" si="217"/>
        <v/>
      </c>
      <c r="BI149" s="44" t="str">
        <f t="shared" ca="1" si="218"/>
        <v/>
      </c>
      <c r="BJ149" s="44" t="str">
        <f t="shared" ca="1" si="219"/>
        <v/>
      </c>
      <c r="BK149" s="44" t="str">
        <f t="shared" ca="1" si="220"/>
        <v/>
      </c>
    </row>
    <row r="150" spans="1:63" ht="18.75" customHeight="1">
      <c r="A150" s="41" t="str">
        <f t="shared" ca="1" si="230"/>
        <v/>
      </c>
      <c r="B150" s="41" t="str">
        <f t="shared" ca="1" si="232"/>
        <v/>
      </c>
      <c r="C150" s="51" t="str">
        <f t="shared" ca="1" si="231"/>
        <v/>
      </c>
      <c r="D150" s="52" t="str">
        <f t="array" aca="1" ref="D150" ca="1">IFERROR(INDEX(Organisme,MATCH(0,COUNTIF($D$18:D149,Organisme),0)),"")</f>
        <v/>
      </c>
      <c r="E150" s="41">
        <f t="shared" ca="1" si="233"/>
        <v>11</v>
      </c>
      <c r="I150" s="41">
        <v>149</v>
      </c>
      <c r="J150" s="41">
        <f t="shared" ca="1" si="221"/>
        <v>4</v>
      </c>
      <c r="K150" s="41" t="str">
        <f t="shared" ca="1" si="185"/>
        <v/>
      </c>
      <c r="M150" s="44" t="str">
        <f t="shared" ca="1" si="186"/>
        <v/>
      </c>
      <c r="N150" s="44" t="str">
        <f t="shared" ca="1" si="187"/>
        <v/>
      </c>
      <c r="O150" s="44" t="str">
        <f t="shared" ca="1" si="188"/>
        <v/>
      </c>
      <c r="P150" s="41">
        <f t="shared" ca="1" si="222"/>
        <v>2</v>
      </c>
      <c r="Q150" s="41" t="str">
        <f t="shared" ca="1" si="189"/>
        <v/>
      </c>
      <c r="S150" s="44" t="str">
        <f t="shared" ca="1" si="190"/>
        <v/>
      </c>
      <c r="T150" s="44" t="str">
        <f t="shared" ca="1" si="191"/>
        <v/>
      </c>
      <c r="U150" s="44" t="str">
        <f t="shared" ca="1" si="192"/>
        <v/>
      </c>
      <c r="V150" s="41">
        <f t="shared" ca="1" si="223"/>
        <v>2</v>
      </c>
      <c r="W150" s="41" t="str">
        <f t="shared" ca="1" si="193"/>
        <v/>
      </c>
      <c r="Y150" s="44" t="str">
        <f t="shared" ca="1" si="194"/>
        <v/>
      </c>
      <c r="Z150" s="44" t="str">
        <f t="shared" ca="1" si="195"/>
        <v/>
      </c>
      <c r="AA150" s="44" t="str">
        <f t="shared" ca="1" si="196"/>
        <v/>
      </c>
      <c r="AB150" s="41">
        <f t="shared" ca="1" si="224"/>
        <v>2</v>
      </c>
      <c r="AC150" s="41" t="str">
        <f t="shared" ca="1" si="197"/>
        <v/>
      </c>
      <c r="AE150" s="44" t="str">
        <f t="shared" ca="1" si="198"/>
        <v/>
      </c>
      <c r="AF150" s="44" t="str">
        <f t="shared" ca="1" si="199"/>
        <v/>
      </c>
      <c r="AG150" s="44" t="str">
        <f t="shared" ca="1" si="200"/>
        <v/>
      </c>
      <c r="AH150" s="41">
        <f t="shared" ca="1" si="225"/>
        <v>4</v>
      </c>
      <c r="AI150" s="41" t="str">
        <f t="shared" ca="1" si="201"/>
        <v/>
      </c>
      <c r="AK150" s="44" t="str">
        <f t="shared" ca="1" si="202"/>
        <v/>
      </c>
      <c r="AL150" s="44" t="str">
        <f t="shared" ca="1" si="203"/>
        <v/>
      </c>
      <c r="AM150" s="44" t="str">
        <f t="shared" ca="1" si="204"/>
        <v/>
      </c>
      <c r="AN150" s="41">
        <f t="shared" ca="1" si="226"/>
        <v>3</v>
      </c>
      <c r="AO150" s="41" t="str">
        <f t="shared" ca="1" si="205"/>
        <v/>
      </c>
      <c r="AQ150" s="44" t="str">
        <f t="shared" ca="1" si="206"/>
        <v/>
      </c>
      <c r="AR150" s="44" t="str">
        <f t="shared" ca="1" si="207"/>
        <v/>
      </c>
      <c r="AS150" s="44" t="str">
        <f t="shared" ca="1" si="208"/>
        <v/>
      </c>
      <c r="AT150" s="41">
        <f t="shared" ca="1" si="227"/>
        <v>4</v>
      </c>
      <c r="AU150" s="41" t="str">
        <f t="shared" ca="1" si="209"/>
        <v/>
      </c>
      <c r="AW150" s="44" t="str">
        <f t="shared" ca="1" si="210"/>
        <v/>
      </c>
      <c r="AX150" s="44" t="str">
        <f t="shared" ca="1" si="211"/>
        <v/>
      </c>
      <c r="AY150" s="44" t="str">
        <f t="shared" ca="1" si="212"/>
        <v/>
      </c>
      <c r="AZ150" s="41">
        <f t="shared" ca="1" si="228"/>
        <v>2</v>
      </c>
      <c r="BA150" s="41" t="str">
        <f t="shared" ca="1" si="213"/>
        <v/>
      </c>
      <c r="BC150" s="44" t="str">
        <f t="shared" ca="1" si="214"/>
        <v/>
      </c>
      <c r="BD150" s="44" t="str">
        <f t="shared" ca="1" si="215"/>
        <v/>
      </c>
      <c r="BE150" s="44" t="str">
        <f t="shared" ca="1" si="216"/>
        <v/>
      </c>
      <c r="BF150" s="41">
        <f t="shared" ca="1" si="229"/>
        <v>3</v>
      </c>
      <c r="BG150" s="41" t="str">
        <f t="shared" ca="1" si="217"/>
        <v/>
      </c>
      <c r="BI150" s="44" t="str">
        <f t="shared" ca="1" si="218"/>
        <v/>
      </c>
      <c r="BJ150" s="44" t="str">
        <f t="shared" ca="1" si="219"/>
        <v/>
      </c>
      <c r="BK150" s="44" t="str">
        <f t="shared" ca="1" si="220"/>
        <v/>
      </c>
    </row>
    <row r="151" spans="1:63" ht="18.75" customHeight="1">
      <c r="A151" s="41" t="str">
        <f t="shared" ca="1" si="230"/>
        <v/>
      </c>
      <c r="B151" s="41" t="str">
        <f t="shared" ca="1" si="232"/>
        <v/>
      </c>
      <c r="C151" s="51" t="str">
        <f t="shared" ca="1" si="231"/>
        <v/>
      </c>
      <c r="D151" s="52" t="str">
        <f t="array" aca="1" ref="D151" ca="1">IFERROR(INDEX(Organisme,MATCH(0,COUNTIF($D$18:D150,Organisme),0)),"")</f>
        <v/>
      </c>
      <c r="E151" s="41">
        <f t="shared" ca="1" si="233"/>
        <v>11</v>
      </c>
      <c r="I151" s="41">
        <v>150</v>
      </c>
      <c r="J151" s="41">
        <f t="shared" ca="1" si="221"/>
        <v>4</v>
      </c>
      <c r="K151" s="41" t="str">
        <f t="shared" ca="1" si="185"/>
        <v/>
      </c>
      <c r="M151" s="44" t="str">
        <f t="shared" ca="1" si="186"/>
        <v/>
      </c>
      <c r="N151" s="44" t="str">
        <f t="shared" ca="1" si="187"/>
        <v/>
      </c>
      <c r="O151" s="44" t="str">
        <f t="shared" ca="1" si="188"/>
        <v/>
      </c>
      <c r="P151" s="41">
        <f t="shared" ca="1" si="222"/>
        <v>2</v>
      </c>
      <c r="Q151" s="41" t="str">
        <f t="shared" ca="1" si="189"/>
        <v/>
      </c>
      <c r="S151" s="44" t="str">
        <f t="shared" ca="1" si="190"/>
        <v/>
      </c>
      <c r="T151" s="44" t="str">
        <f t="shared" ca="1" si="191"/>
        <v/>
      </c>
      <c r="U151" s="44" t="str">
        <f t="shared" ca="1" si="192"/>
        <v/>
      </c>
      <c r="V151" s="41">
        <f t="shared" ca="1" si="223"/>
        <v>2</v>
      </c>
      <c r="W151" s="41" t="str">
        <f t="shared" ca="1" si="193"/>
        <v/>
      </c>
      <c r="Y151" s="44" t="str">
        <f t="shared" ca="1" si="194"/>
        <v/>
      </c>
      <c r="Z151" s="44" t="str">
        <f t="shared" ca="1" si="195"/>
        <v/>
      </c>
      <c r="AA151" s="44" t="str">
        <f t="shared" ca="1" si="196"/>
        <v/>
      </c>
      <c r="AB151" s="41">
        <f t="shared" ca="1" si="224"/>
        <v>2</v>
      </c>
      <c r="AC151" s="41" t="str">
        <f t="shared" ca="1" si="197"/>
        <v/>
      </c>
      <c r="AE151" s="44" t="str">
        <f t="shared" ca="1" si="198"/>
        <v/>
      </c>
      <c r="AF151" s="44" t="str">
        <f t="shared" ca="1" si="199"/>
        <v/>
      </c>
      <c r="AG151" s="44" t="str">
        <f t="shared" ca="1" si="200"/>
        <v/>
      </c>
      <c r="AH151" s="41">
        <f t="shared" ca="1" si="225"/>
        <v>4</v>
      </c>
      <c r="AI151" s="41" t="str">
        <f t="shared" ca="1" si="201"/>
        <v/>
      </c>
      <c r="AK151" s="44" t="str">
        <f t="shared" ca="1" si="202"/>
        <v/>
      </c>
      <c r="AL151" s="44" t="str">
        <f t="shared" ca="1" si="203"/>
        <v/>
      </c>
      <c r="AM151" s="44" t="str">
        <f t="shared" ca="1" si="204"/>
        <v/>
      </c>
      <c r="AN151" s="41">
        <f t="shared" ca="1" si="226"/>
        <v>3</v>
      </c>
      <c r="AO151" s="41" t="str">
        <f t="shared" ca="1" si="205"/>
        <v/>
      </c>
      <c r="AQ151" s="44" t="str">
        <f t="shared" ca="1" si="206"/>
        <v/>
      </c>
      <c r="AR151" s="44" t="str">
        <f t="shared" ca="1" si="207"/>
        <v/>
      </c>
      <c r="AS151" s="44" t="str">
        <f t="shared" ca="1" si="208"/>
        <v/>
      </c>
      <c r="AT151" s="41">
        <f t="shared" ca="1" si="227"/>
        <v>4</v>
      </c>
      <c r="AU151" s="41" t="str">
        <f t="shared" ca="1" si="209"/>
        <v/>
      </c>
      <c r="AW151" s="44" t="str">
        <f t="shared" ca="1" si="210"/>
        <v/>
      </c>
      <c r="AX151" s="44" t="str">
        <f t="shared" ca="1" si="211"/>
        <v/>
      </c>
      <c r="AY151" s="44" t="str">
        <f t="shared" ca="1" si="212"/>
        <v/>
      </c>
      <c r="AZ151" s="41">
        <f t="shared" ca="1" si="228"/>
        <v>2</v>
      </c>
      <c r="BA151" s="41" t="str">
        <f t="shared" ca="1" si="213"/>
        <v/>
      </c>
      <c r="BC151" s="44" t="str">
        <f t="shared" ca="1" si="214"/>
        <v/>
      </c>
      <c r="BD151" s="44" t="str">
        <f t="shared" ca="1" si="215"/>
        <v/>
      </c>
      <c r="BE151" s="44" t="str">
        <f t="shared" ca="1" si="216"/>
        <v/>
      </c>
      <c r="BF151" s="41">
        <f t="shared" ca="1" si="229"/>
        <v>3</v>
      </c>
      <c r="BG151" s="41" t="str">
        <f t="shared" ca="1" si="217"/>
        <v/>
      </c>
      <c r="BI151" s="44" t="str">
        <f t="shared" ca="1" si="218"/>
        <v/>
      </c>
      <c r="BJ151" s="44" t="str">
        <f t="shared" ca="1" si="219"/>
        <v/>
      </c>
      <c r="BK151" s="44" t="str">
        <f t="shared" ca="1" si="220"/>
        <v/>
      </c>
    </row>
    <row r="152" spans="1:63" ht="18.75" customHeight="1">
      <c r="A152" s="41" t="str">
        <f t="shared" ca="1" si="230"/>
        <v/>
      </c>
      <c r="B152" s="41" t="str">
        <f t="shared" ca="1" si="232"/>
        <v/>
      </c>
      <c r="C152" s="51" t="str">
        <f t="shared" ca="1" si="231"/>
        <v/>
      </c>
      <c r="D152" s="52" t="str">
        <f t="array" aca="1" ref="D152" ca="1">IFERROR(INDEX(Organisme,MATCH(0,COUNTIF($D$18:D151,Organisme),0)),"")</f>
        <v/>
      </c>
      <c r="E152" s="41">
        <f t="shared" ca="1" si="233"/>
        <v>11</v>
      </c>
      <c r="I152" s="41">
        <v>151</v>
      </c>
      <c r="J152" s="41">
        <f t="shared" ca="1" si="221"/>
        <v>4</v>
      </c>
      <c r="K152" s="41" t="str">
        <f t="shared" ca="1" si="185"/>
        <v/>
      </c>
      <c r="M152" s="44" t="str">
        <f t="shared" ca="1" si="186"/>
        <v/>
      </c>
      <c r="N152" s="44" t="str">
        <f t="shared" ca="1" si="187"/>
        <v/>
      </c>
      <c r="O152" s="44" t="str">
        <f t="shared" ca="1" si="188"/>
        <v/>
      </c>
      <c r="P152" s="41">
        <f t="shared" ca="1" si="222"/>
        <v>2</v>
      </c>
      <c r="Q152" s="41" t="str">
        <f t="shared" ca="1" si="189"/>
        <v/>
      </c>
      <c r="S152" s="44" t="str">
        <f t="shared" ca="1" si="190"/>
        <v/>
      </c>
      <c r="T152" s="44" t="str">
        <f t="shared" ca="1" si="191"/>
        <v/>
      </c>
      <c r="U152" s="44" t="str">
        <f t="shared" ca="1" si="192"/>
        <v/>
      </c>
      <c r="V152" s="41">
        <f t="shared" ca="1" si="223"/>
        <v>2</v>
      </c>
      <c r="W152" s="41" t="str">
        <f t="shared" ca="1" si="193"/>
        <v/>
      </c>
      <c r="Y152" s="44" t="str">
        <f t="shared" ca="1" si="194"/>
        <v/>
      </c>
      <c r="Z152" s="44" t="str">
        <f t="shared" ca="1" si="195"/>
        <v/>
      </c>
      <c r="AA152" s="44" t="str">
        <f t="shared" ca="1" si="196"/>
        <v/>
      </c>
      <c r="AB152" s="41">
        <f t="shared" ca="1" si="224"/>
        <v>2</v>
      </c>
      <c r="AC152" s="41" t="str">
        <f t="shared" ca="1" si="197"/>
        <v/>
      </c>
      <c r="AE152" s="44" t="str">
        <f t="shared" ca="1" si="198"/>
        <v/>
      </c>
      <c r="AF152" s="44" t="str">
        <f t="shared" ca="1" si="199"/>
        <v/>
      </c>
      <c r="AG152" s="44" t="str">
        <f t="shared" ca="1" si="200"/>
        <v/>
      </c>
      <c r="AH152" s="41">
        <f t="shared" ca="1" si="225"/>
        <v>4</v>
      </c>
      <c r="AI152" s="41" t="str">
        <f t="shared" ca="1" si="201"/>
        <v/>
      </c>
      <c r="AK152" s="44" t="str">
        <f t="shared" ca="1" si="202"/>
        <v/>
      </c>
      <c r="AL152" s="44" t="str">
        <f t="shared" ca="1" si="203"/>
        <v/>
      </c>
      <c r="AM152" s="44" t="str">
        <f t="shared" ca="1" si="204"/>
        <v/>
      </c>
      <c r="AN152" s="41">
        <f t="shared" ca="1" si="226"/>
        <v>3</v>
      </c>
      <c r="AO152" s="41" t="str">
        <f t="shared" ca="1" si="205"/>
        <v/>
      </c>
      <c r="AQ152" s="44" t="str">
        <f t="shared" ca="1" si="206"/>
        <v/>
      </c>
      <c r="AR152" s="44" t="str">
        <f t="shared" ca="1" si="207"/>
        <v/>
      </c>
      <c r="AS152" s="44" t="str">
        <f t="shared" ca="1" si="208"/>
        <v/>
      </c>
      <c r="AT152" s="41">
        <f t="shared" ca="1" si="227"/>
        <v>4</v>
      </c>
      <c r="AU152" s="41" t="str">
        <f t="shared" ca="1" si="209"/>
        <v/>
      </c>
      <c r="AW152" s="44" t="str">
        <f t="shared" ca="1" si="210"/>
        <v/>
      </c>
      <c r="AX152" s="44" t="str">
        <f t="shared" ca="1" si="211"/>
        <v/>
      </c>
      <c r="AY152" s="44" t="str">
        <f t="shared" ca="1" si="212"/>
        <v/>
      </c>
      <c r="AZ152" s="41">
        <f t="shared" ca="1" si="228"/>
        <v>2</v>
      </c>
      <c r="BA152" s="41" t="str">
        <f t="shared" ca="1" si="213"/>
        <v/>
      </c>
      <c r="BC152" s="44" t="str">
        <f t="shared" ca="1" si="214"/>
        <v/>
      </c>
      <c r="BD152" s="44" t="str">
        <f t="shared" ca="1" si="215"/>
        <v/>
      </c>
      <c r="BE152" s="44" t="str">
        <f t="shared" ca="1" si="216"/>
        <v/>
      </c>
      <c r="BF152" s="41">
        <f t="shared" ca="1" si="229"/>
        <v>3</v>
      </c>
      <c r="BG152" s="41" t="str">
        <f t="shared" ca="1" si="217"/>
        <v/>
      </c>
      <c r="BI152" s="44" t="str">
        <f t="shared" ca="1" si="218"/>
        <v/>
      </c>
      <c r="BJ152" s="44" t="str">
        <f t="shared" ca="1" si="219"/>
        <v/>
      </c>
      <c r="BK152" s="44" t="str">
        <f t="shared" ca="1" si="220"/>
        <v/>
      </c>
    </row>
    <row r="153" spans="1:63" ht="18.75" customHeight="1">
      <c r="A153" s="41" t="str">
        <f t="shared" ca="1" si="230"/>
        <v/>
      </c>
      <c r="B153" s="41" t="str">
        <f t="shared" ca="1" si="232"/>
        <v/>
      </c>
      <c r="C153" s="51" t="str">
        <f t="shared" ca="1" si="231"/>
        <v/>
      </c>
      <c r="D153" s="52" t="str">
        <f t="array" aca="1" ref="D153" ca="1">IFERROR(INDEX(Organisme,MATCH(0,COUNTIF($D$18:D152,Organisme),0)),"")</f>
        <v/>
      </c>
      <c r="E153" s="41">
        <f t="shared" ca="1" si="233"/>
        <v>11</v>
      </c>
      <c r="I153" s="41">
        <v>152</v>
      </c>
      <c r="J153" s="41">
        <f t="shared" ca="1" si="221"/>
        <v>4</v>
      </c>
      <c r="K153" s="41" t="str">
        <f t="shared" ca="1" si="185"/>
        <v/>
      </c>
      <c r="M153" s="44" t="str">
        <f t="shared" ca="1" si="186"/>
        <v/>
      </c>
      <c r="N153" s="44" t="str">
        <f t="shared" ca="1" si="187"/>
        <v/>
      </c>
      <c r="O153" s="44" t="str">
        <f t="shared" ca="1" si="188"/>
        <v/>
      </c>
      <c r="P153" s="41">
        <f t="shared" ca="1" si="222"/>
        <v>2</v>
      </c>
      <c r="Q153" s="41" t="str">
        <f t="shared" ca="1" si="189"/>
        <v/>
      </c>
      <c r="S153" s="44" t="str">
        <f t="shared" ca="1" si="190"/>
        <v/>
      </c>
      <c r="T153" s="44" t="str">
        <f t="shared" ca="1" si="191"/>
        <v/>
      </c>
      <c r="U153" s="44" t="str">
        <f t="shared" ca="1" si="192"/>
        <v/>
      </c>
      <c r="V153" s="41">
        <f t="shared" ca="1" si="223"/>
        <v>2</v>
      </c>
      <c r="W153" s="41" t="str">
        <f t="shared" ca="1" si="193"/>
        <v/>
      </c>
      <c r="Y153" s="44" t="str">
        <f t="shared" ca="1" si="194"/>
        <v/>
      </c>
      <c r="Z153" s="44" t="str">
        <f t="shared" ca="1" si="195"/>
        <v/>
      </c>
      <c r="AA153" s="44" t="str">
        <f t="shared" ca="1" si="196"/>
        <v/>
      </c>
      <c r="AB153" s="41">
        <f t="shared" ca="1" si="224"/>
        <v>2</v>
      </c>
      <c r="AC153" s="41" t="str">
        <f t="shared" ca="1" si="197"/>
        <v/>
      </c>
      <c r="AE153" s="44" t="str">
        <f t="shared" ca="1" si="198"/>
        <v/>
      </c>
      <c r="AF153" s="44" t="str">
        <f t="shared" ca="1" si="199"/>
        <v/>
      </c>
      <c r="AG153" s="44" t="str">
        <f t="shared" ca="1" si="200"/>
        <v/>
      </c>
      <c r="AH153" s="41">
        <f t="shared" ca="1" si="225"/>
        <v>4</v>
      </c>
      <c r="AI153" s="41" t="str">
        <f t="shared" ca="1" si="201"/>
        <v/>
      </c>
      <c r="AK153" s="44" t="str">
        <f t="shared" ca="1" si="202"/>
        <v/>
      </c>
      <c r="AL153" s="44" t="str">
        <f t="shared" ca="1" si="203"/>
        <v/>
      </c>
      <c r="AM153" s="44" t="str">
        <f t="shared" ca="1" si="204"/>
        <v/>
      </c>
      <c r="AN153" s="41">
        <f t="shared" ca="1" si="226"/>
        <v>3</v>
      </c>
      <c r="AO153" s="41" t="str">
        <f t="shared" ca="1" si="205"/>
        <v/>
      </c>
      <c r="AQ153" s="44" t="str">
        <f t="shared" ca="1" si="206"/>
        <v/>
      </c>
      <c r="AR153" s="44" t="str">
        <f t="shared" ca="1" si="207"/>
        <v/>
      </c>
      <c r="AS153" s="44" t="str">
        <f t="shared" ca="1" si="208"/>
        <v/>
      </c>
      <c r="AT153" s="41">
        <f t="shared" ca="1" si="227"/>
        <v>4</v>
      </c>
      <c r="AU153" s="41" t="str">
        <f t="shared" ca="1" si="209"/>
        <v/>
      </c>
      <c r="AW153" s="44" t="str">
        <f t="shared" ca="1" si="210"/>
        <v/>
      </c>
      <c r="AX153" s="44" t="str">
        <f t="shared" ca="1" si="211"/>
        <v/>
      </c>
      <c r="AY153" s="44" t="str">
        <f t="shared" ca="1" si="212"/>
        <v/>
      </c>
      <c r="AZ153" s="41">
        <f t="shared" ca="1" si="228"/>
        <v>2</v>
      </c>
      <c r="BA153" s="41" t="str">
        <f t="shared" ca="1" si="213"/>
        <v/>
      </c>
      <c r="BC153" s="44" t="str">
        <f t="shared" ca="1" si="214"/>
        <v/>
      </c>
      <c r="BD153" s="44" t="str">
        <f t="shared" ca="1" si="215"/>
        <v/>
      </c>
      <c r="BE153" s="44" t="str">
        <f t="shared" ca="1" si="216"/>
        <v/>
      </c>
      <c r="BF153" s="41">
        <f t="shared" ca="1" si="229"/>
        <v>3</v>
      </c>
      <c r="BG153" s="41" t="str">
        <f t="shared" ca="1" si="217"/>
        <v/>
      </c>
      <c r="BI153" s="44" t="str">
        <f t="shared" ca="1" si="218"/>
        <v/>
      </c>
      <c r="BJ153" s="44" t="str">
        <f t="shared" ca="1" si="219"/>
        <v/>
      </c>
      <c r="BK153" s="44" t="str">
        <f t="shared" ca="1" si="220"/>
        <v/>
      </c>
    </row>
    <row r="154" spans="1:63" ht="18.75" customHeight="1">
      <c r="A154" s="41" t="str">
        <f t="shared" ca="1" si="230"/>
        <v/>
      </c>
      <c r="B154" s="41" t="str">
        <f t="shared" ca="1" si="232"/>
        <v/>
      </c>
      <c r="C154" s="51" t="str">
        <f t="shared" ca="1" si="231"/>
        <v/>
      </c>
      <c r="D154" s="52" t="str">
        <f t="array" aca="1" ref="D154" ca="1">IFERROR(INDEX(Organisme,MATCH(0,COUNTIF($D$18:D153,Organisme),0)),"")</f>
        <v/>
      </c>
      <c r="E154" s="41">
        <f t="shared" ca="1" si="233"/>
        <v>11</v>
      </c>
      <c r="I154" s="41">
        <v>153</v>
      </c>
      <c r="J154" s="41">
        <f t="shared" ca="1" si="221"/>
        <v>4</v>
      </c>
      <c r="K154" s="41" t="str">
        <f t="shared" ca="1" si="185"/>
        <v/>
      </c>
      <c r="M154" s="44" t="str">
        <f t="shared" ca="1" si="186"/>
        <v/>
      </c>
      <c r="N154" s="44" t="str">
        <f t="shared" ca="1" si="187"/>
        <v/>
      </c>
      <c r="O154" s="44" t="str">
        <f t="shared" ca="1" si="188"/>
        <v/>
      </c>
      <c r="P154" s="41">
        <f t="shared" ca="1" si="222"/>
        <v>2</v>
      </c>
      <c r="Q154" s="41" t="str">
        <f t="shared" ca="1" si="189"/>
        <v/>
      </c>
      <c r="S154" s="44" t="str">
        <f t="shared" ca="1" si="190"/>
        <v/>
      </c>
      <c r="T154" s="44" t="str">
        <f t="shared" ca="1" si="191"/>
        <v/>
      </c>
      <c r="U154" s="44" t="str">
        <f t="shared" ca="1" si="192"/>
        <v/>
      </c>
      <c r="V154" s="41">
        <f t="shared" ca="1" si="223"/>
        <v>2</v>
      </c>
      <c r="W154" s="41" t="str">
        <f t="shared" ca="1" si="193"/>
        <v/>
      </c>
      <c r="Y154" s="44" t="str">
        <f t="shared" ca="1" si="194"/>
        <v/>
      </c>
      <c r="Z154" s="44" t="str">
        <f t="shared" ca="1" si="195"/>
        <v/>
      </c>
      <c r="AA154" s="44" t="str">
        <f t="shared" ca="1" si="196"/>
        <v/>
      </c>
      <c r="AB154" s="41">
        <f t="shared" ca="1" si="224"/>
        <v>2</v>
      </c>
      <c r="AC154" s="41" t="str">
        <f t="shared" ca="1" si="197"/>
        <v/>
      </c>
      <c r="AE154" s="44" t="str">
        <f t="shared" ca="1" si="198"/>
        <v/>
      </c>
      <c r="AF154" s="44" t="str">
        <f t="shared" ca="1" si="199"/>
        <v/>
      </c>
      <c r="AG154" s="44" t="str">
        <f t="shared" ca="1" si="200"/>
        <v/>
      </c>
      <c r="AH154" s="41">
        <f t="shared" ca="1" si="225"/>
        <v>4</v>
      </c>
      <c r="AI154" s="41" t="str">
        <f t="shared" ca="1" si="201"/>
        <v/>
      </c>
      <c r="AK154" s="44" t="str">
        <f t="shared" ca="1" si="202"/>
        <v/>
      </c>
      <c r="AL154" s="44" t="str">
        <f t="shared" ca="1" si="203"/>
        <v/>
      </c>
      <c r="AM154" s="44" t="str">
        <f t="shared" ca="1" si="204"/>
        <v/>
      </c>
      <c r="AN154" s="41">
        <f t="shared" ca="1" si="226"/>
        <v>3</v>
      </c>
      <c r="AO154" s="41" t="str">
        <f t="shared" ca="1" si="205"/>
        <v/>
      </c>
      <c r="AQ154" s="44" t="str">
        <f t="shared" ca="1" si="206"/>
        <v/>
      </c>
      <c r="AR154" s="44" t="str">
        <f t="shared" ca="1" si="207"/>
        <v/>
      </c>
      <c r="AS154" s="44" t="str">
        <f t="shared" ca="1" si="208"/>
        <v/>
      </c>
      <c r="AT154" s="41">
        <f t="shared" ca="1" si="227"/>
        <v>4</v>
      </c>
      <c r="AU154" s="41" t="str">
        <f t="shared" ca="1" si="209"/>
        <v/>
      </c>
      <c r="AW154" s="44" t="str">
        <f t="shared" ca="1" si="210"/>
        <v/>
      </c>
      <c r="AX154" s="44" t="str">
        <f t="shared" ca="1" si="211"/>
        <v/>
      </c>
      <c r="AY154" s="44" t="str">
        <f t="shared" ca="1" si="212"/>
        <v/>
      </c>
      <c r="AZ154" s="41">
        <f t="shared" ca="1" si="228"/>
        <v>2</v>
      </c>
      <c r="BA154" s="41" t="str">
        <f t="shared" ca="1" si="213"/>
        <v/>
      </c>
      <c r="BC154" s="44" t="str">
        <f t="shared" ca="1" si="214"/>
        <v/>
      </c>
      <c r="BD154" s="44" t="str">
        <f t="shared" ca="1" si="215"/>
        <v/>
      </c>
      <c r="BE154" s="44" t="str">
        <f t="shared" ca="1" si="216"/>
        <v/>
      </c>
      <c r="BF154" s="41">
        <f t="shared" ca="1" si="229"/>
        <v>3</v>
      </c>
      <c r="BG154" s="41" t="str">
        <f t="shared" ca="1" si="217"/>
        <v/>
      </c>
      <c r="BI154" s="44" t="str">
        <f t="shared" ca="1" si="218"/>
        <v/>
      </c>
      <c r="BJ154" s="44" t="str">
        <f t="shared" ca="1" si="219"/>
        <v/>
      </c>
      <c r="BK154" s="44" t="str">
        <f t="shared" ca="1" si="220"/>
        <v/>
      </c>
    </row>
    <row r="155" spans="1:63" ht="18.75" customHeight="1">
      <c r="A155" s="41" t="str">
        <f t="shared" ca="1" si="230"/>
        <v/>
      </c>
      <c r="B155" s="41" t="str">
        <f t="shared" ca="1" si="232"/>
        <v/>
      </c>
      <c r="C155" s="51" t="str">
        <f t="shared" ca="1" si="231"/>
        <v/>
      </c>
      <c r="D155" s="52" t="str">
        <f t="array" aca="1" ref="D155" ca="1">IFERROR(INDEX(Organisme,MATCH(0,COUNTIF($D$18:D154,Organisme),0)),"")</f>
        <v/>
      </c>
      <c r="E155" s="41">
        <f t="shared" ca="1" si="233"/>
        <v>11</v>
      </c>
      <c r="I155" s="41">
        <v>154</v>
      </c>
      <c r="J155" s="41">
        <f t="shared" ca="1" si="221"/>
        <v>4</v>
      </c>
      <c r="K155" s="41" t="str">
        <f t="shared" ca="1" si="185"/>
        <v/>
      </c>
      <c r="M155" s="44" t="str">
        <f t="shared" ca="1" si="186"/>
        <v/>
      </c>
      <c r="N155" s="44" t="str">
        <f t="shared" ca="1" si="187"/>
        <v/>
      </c>
      <c r="O155" s="44" t="str">
        <f t="shared" ca="1" si="188"/>
        <v/>
      </c>
      <c r="P155" s="41">
        <f t="shared" ca="1" si="222"/>
        <v>2</v>
      </c>
      <c r="Q155" s="41" t="str">
        <f t="shared" ca="1" si="189"/>
        <v/>
      </c>
      <c r="S155" s="44" t="str">
        <f t="shared" ca="1" si="190"/>
        <v/>
      </c>
      <c r="T155" s="44" t="str">
        <f t="shared" ca="1" si="191"/>
        <v/>
      </c>
      <c r="U155" s="44" t="str">
        <f t="shared" ca="1" si="192"/>
        <v/>
      </c>
      <c r="V155" s="41">
        <f t="shared" ca="1" si="223"/>
        <v>2</v>
      </c>
      <c r="W155" s="41" t="str">
        <f t="shared" ca="1" si="193"/>
        <v/>
      </c>
      <c r="Y155" s="44" t="str">
        <f t="shared" ca="1" si="194"/>
        <v/>
      </c>
      <c r="Z155" s="44" t="str">
        <f t="shared" ca="1" si="195"/>
        <v/>
      </c>
      <c r="AA155" s="44" t="str">
        <f t="shared" ca="1" si="196"/>
        <v/>
      </c>
      <c r="AB155" s="41">
        <f t="shared" ca="1" si="224"/>
        <v>2</v>
      </c>
      <c r="AC155" s="41" t="str">
        <f t="shared" ca="1" si="197"/>
        <v/>
      </c>
      <c r="AE155" s="44" t="str">
        <f t="shared" ca="1" si="198"/>
        <v/>
      </c>
      <c r="AF155" s="44" t="str">
        <f t="shared" ca="1" si="199"/>
        <v/>
      </c>
      <c r="AG155" s="44" t="str">
        <f t="shared" ca="1" si="200"/>
        <v/>
      </c>
      <c r="AH155" s="41">
        <f t="shared" ca="1" si="225"/>
        <v>4</v>
      </c>
      <c r="AI155" s="41" t="str">
        <f t="shared" ca="1" si="201"/>
        <v/>
      </c>
      <c r="AK155" s="44" t="str">
        <f t="shared" ca="1" si="202"/>
        <v/>
      </c>
      <c r="AL155" s="44" t="str">
        <f t="shared" ca="1" si="203"/>
        <v/>
      </c>
      <c r="AM155" s="44" t="str">
        <f t="shared" ca="1" si="204"/>
        <v/>
      </c>
      <c r="AN155" s="41">
        <f t="shared" ca="1" si="226"/>
        <v>3</v>
      </c>
      <c r="AO155" s="41" t="str">
        <f t="shared" ca="1" si="205"/>
        <v/>
      </c>
      <c r="AQ155" s="44" t="str">
        <f t="shared" ca="1" si="206"/>
        <v/>
      </c>
      <c r="AR155" s="44" t="str">
        <f t="shared" ca="1" si="207"/>
        <v/>
      </c>
      <c r="AS155" s="44" t="str">
        <f t="shared" ca="1" si="208"/>
        <v/>
      </c>
      <c r="AT155" s="41">
        <f t="shared" ca="1" si="227"/>
        <v>4</v>
      </c>
      <c r="AU155" s="41" t="str">
        <f t="shared" ca="1" si="209"/>
        <v/>
      </c>
      <c r="AW155" s="44" t="str">
        <f t="shared" ca="1" si="210"/>
        <v/>
      </c>
      <c r="AX155" s="44" t="str">
        <f t="shared" ca="1" si="211"/>
        <v/>
      </c>
      <c r="AY155" s="44" t="str">
        <f t="shared" ca="1" si="212"/>
        <v/>
      </c>
      <c r="AZ155" s="41">
        <f t="shared" ca="1" si="228"/>
        <v>2</v>
      </c>
      <c r="BA155" s="41" t="str">
        <f t="shared" ca="1" si="213"/>
        <v/>
      </c>
      <c r="BC155" s="44" t="str">
        <f t="shared" ca="1" si="214"/>
        <v/>
      </c>
      <c r="BD155" s="44" t="str">
        <f t="shared" ca="1" si="215"/>
        <v/>
      </c>
      <c r="BE155" s="44" t="str">
        <f t="shared" ca="1" si="216"/>
        <v/>
      </c>
      <c r="BF155" s="41">
        <f t="shared" ca="1" si="229"/>
        <v>3</v>
      </c>
      <c r="BG155" s="41" t="str">
        <f t="shared" ca="1" si="217"/>
        <v/>
      </c>
      <c r="BI155" s="44" t="str">
        <f t="shared" ca="1" si="218"/>
        <v/>
      </c>
      <c r="BJ155" s="44" t="str">
        <f t="shared" ca="1" si="219"/>
        <v/>
      </c>
      <c r="BK155" s="44" t="str">
        <f t="shared" ca="1" si="220"/>
        <v/>
      </c>
    </row>
    <row r="156" spans="1:63" ht="18.75" customHeight="1">
      <c r="A156" s="41" t="str">
        <f t="shared" ca="1" si="230"/>
        <v/>
      </c>
      <c r="B156" s="41" t="str">
        <f t="shared" ca="1" si="232"/>
        <v/>
      </c>
      <c r="C156" s="51" t="str">
        <f t="shared" ca="1" si="231"/>
        <v/>
      </c>
      <c r="D156" s="52" t="str">
        <f t="array" aca="1" ref="D156" ca="1">IFERROR(INDEX(Organisme,MATCH(0,COUNTIF($D$18:D155,Organisme),0)),"")</f>
        <v/>
      </c>
      <c r="E156" s="41">
        <f t="shared" ca="1" si="233"/>
        <v>11</v>
      </c>
      <c r="I156" s="41">
        <v>155</v>
      </c>
      <c r="J156" s="41">
        <f t="shared" ca="1" si="221"/>
        <v>4</v>
      </c>
      <c r="K156" s="41" t="str">
        <f t="shared" ca="1" si="185"/>
        <v/>
      </c>
      <c r="M156" s="44" t="str">
        <f t="shared" ca="1" si="186"/>
        <v/>
      </c>
      <c r="N156" s="44" t="str">
        <f t="shared" ca="1" si="187"/>
        <v/>
      </c>
      <c r="O156" s="44" t="str">
        <f t="shared" ca="1" si="188"/>
        <v/>
      </c>
      <c r="P156" s="41">
        <f t="shared" ca="1" si="222"/>
        <v>2</v>
      </c>
      <c r="Q156" s="41" t="str">
        <f t="shared" ca="1" si="189"/>
        <v/>
      </c>
      <c r="S156" s="44" t="str">
        <f t="shared" ca="1" si="190"/>
        <v/>
      </c>
      <c r="T156" s="44" t="str">
        <f t="shared" ca="1" si="191"/>
        <v/>
      </c>
      <c r="U156" s="44" t="str">
        <f t="shared" ca="1" si="192"/>
        <v/>
      </c>
      <c r="V156" s="41">
        <f t="shared" ca="1" si="223"/>
        <v>2</v>
      </c>
      <c r="W156" s="41" t="str">
        <f t="shared" ca="1" si="193"/>
        <v/>
      </c>
      <c r="Y156" s="44" t="str">
        <f t="shared" ca="1" si="194"/>
        <v/>
      </c>
      <c r="Z156" s="44" t="str">
        <f t="shared" ca="1" si="195"/>
        <v/>
      </c>
      <c r="AA156" s="44" t="str">
        <f t="shared" ca="1" si="196"/>
        <v/>
      </c>
      <c r="AB156" s="41">
        <f t="shared" ca="1" si="224"/>
        <v>2</v>
      </c>
      <c r="AC156" s="41" t="str">
        <f t="shared" ca="1" si="197"/>
        <v/>
      </c>
      <c r="AE156" s="44" t="str">
        <f t="shared" ca="1" si="198"/>
        <v/>
      </c>
      <c r="AF156" s="44" t="str">
        <f t="shared" ca="1" si="199"/>
        <v/>
      </c>
      <c r="AG156" s="44" t="str">
        <f t="shared" ca="1" si="200"/>
        <v/>
      </c>
      <c r="AH156" s="41">
        <f t="shared" ca="1" si="225"/>
        <v>4</v>
      </c>
      <c r="AI156" s="41" t="str">
        <f t="shared" ca="1" si="201"/>
        <v/>
      </c>
      <c r="AK156" s="44" t="str">
        <f t="shared" ca="1" si="202"/>
        <v/>
      </c>
      <c r="AL156" s="44" t="str">
        <f t="shared" ca="1" si="203"/>
        <v/>
      </c>
      <c r="AM156" s="44" t="str">
        <f t="shared" ca="1" si="204"/>
        <v/>
      </c>
      <c r="AN156" s="41">
        <f t="shared" ca="1" si="226"/>
        <v>3</v>
      </c>
      <c r="AO156" s="41" t="str">
        <f t="shared" ca="1" si="205"/>
        <v/>
      </c>
      <c r="AQ156" s="44" t="str">
        <f t="shared" ca="1" si="206"/>
        <v/>
      </c>
      <c r="AR156" s="44" t="str">
        <f t="shared" ca="1" si="207"/>
        <v/>
      </c>
      <c r="AS156" s="44" t="str">
        <f t="shared" ca="1" si="208"/>
        <v/>
      </c>
      <c r="AT156" s="41">
        <f t="shared" ca="1" si="227"/>
        <v>4</v>
      </c>
      <c r="AU156" s="41" t="str">
        <f t="shared" ca="1" si="209"/>
        <v/>
      </c>
      <c r="AW156" s="44" t="str">
        <f t="shared" ca="1" si="210"/>
        <v/>
      </c>
      <c r="AX156" s="44" t="str">
        <f t="shared" ca="1" si="211"/>
        <v/>
      </c>
      <c r="AY156" s="44" t="str">
        <f t="shared" ca="1" si="212"/>
        <v/>
      </c>
      <c r="AZ156" s="41">
        <f t="shared" ca="1" si="228"/>
        <v>2</v>
      </c>
      <c r="BA156" s="41" t="str">
        <f t="shared" ca="1" si="213"/>
        <v/>
      </c>
      <c r="BC156" s="44" t="str">
        <f t="shared" ca="1" si="214"/>
        <v/>
      </c>
      <c r="BD156" s="44" t="str">
        <f t="shared" ca="1" si="215"/>
        <v/>
      </c>
      <c r="BE156" s="44" t="str">
        <f t="shared" ca="1" si="216"/>
        <v/>
      </c>
      <c r="BF156" s="41">
        <f t="shared" ca="1" si="229"/>
        <v>3</v>
      </c>
      <c r="BG156" s="41" t="str">
        <f t="shared" ca="1" si="217"/>
        <v/>
      </c>
      <c r="BI156" s="44" t="str">
        <f t="shared" ca="1" si="218"/>
        <v/>
      </c>
      <c r="BJ156" s="44" t="str">
        <f t="shared" ca="1" si="219"/>
        <v/>
      </c>
      <c r="BK156" s="44" t="str">
        <f t="shared" ca="1" si="220"/>
        <v/>
      </c>
    </row>
    <row r="157" spans="1:63" ht="18.75" customHeight="1">
      <c r="A157" s="41" t="str">
        <f t="shared" ca="1" si="230"/>
        <v/>
      </c>
      <c r="B157" s="41" t="str">
        <f t="shared" ca="1" si="232"/>
        <v/>
      </c>
      <c r="C157" s="51" t="str">
        <f t="shared" ca="1" si="231"/>
        <v/>
      </c>
      <c r="D157" s="52" t="str">
        <f t="array" aca="1" ref="D157" ca="1">IFERROR(INDEX(Organisme,MATCH(0,COUNTIF($D$18:D156,Organisme),0)),"")</f>
        <v/>
      </c>
      <c r="E157" s="41">
        <f t="shared" ca="1" si="233"/>
        <v>11</v>
      </c>
      <c r="I157" s="41">
        <v>156</v>
      </c>
      <c r="J157" s="41">
        <f t="shared" ca="1" si="221"/>
        <v>4</v>
      </c>
      <c r="K157" s="41" t="str">
        <f t="shared" ca="1" si="185"/>
        <v/>
      </c>
      <c r="M157" s="44" t="str">
        <f t="shared" ca="1" si="186"/>
        <v/>
      </c>
      <c r="N157" s="44" t="str">
        <f t="shared" ca="1" si="187"/>
        <v/>
      </c>
      <c r="O157" s="44" t="str">
        <f t="shared" ca="1" si="188"/>
        <v/>
      </c>
      <c r="P157" s="41">
        <f t="shared" ca="1" si="222"/>
        <v>2</v>
      </c>
      <c r="Q157" s="41" t="str">
        <f t="shared" ca="1" si="189"/>
        <v/>
      </c>
      <c r="S157" s="44" t="str">
        <f t="shared" ca="1" si="190"/>
        <v/>
      </c>
      <c r="T157" s="44" t="str">
        <f t="shared" ca="1" si="191"/>
        <v/>
      </c>
      <c r="U157" s="44" t="str">
        <f t="shared" ca="1" si="192"/>
        <v/>
      </c>
      <c r="V157" s="41">
        <f t="shared" ca="1" si="223"/>
        <v>2</v>
      </c>
      <c r="W157" s="41" t="str">
        <f t="shared" ca="1" si="193"/>
        <v/>
      </c>
      <c r="Y157" s="44" t="str">
        <f t="shared" ca="1" si="194"/>
        <v/>
      </c>
      <c r="Z157" s="44" t="str">
        <f t="shared" ca="1" si="195"/>
        <v/>
      </c>
      <c r="AA157" s="44" t="str">
        <f t="shared" ca="1" si="196"/>
        <v/>
      </c>
      <c r="AB157" s="41">
        <f t="shared" ca="1" si="224"/>
        <v>2</v>
      </c>
      <c r="AC157" s="41" t="str">
        <f t="shared" ca="1" si="197"/>
        <v/>
      </c>
      <c r="AE157" s="44" t="str">
        <f t="shared" ca="1" si="198"/>
        <v/>
      </c>
      <c r="AF157" s="44" t="str">
        <f t="shared" ca="1" si="199"/>
        <v/>
      </c>
      <c r="AG157" s="44" t="str">
        <f t="shared" ca="1" si="200"/>
        <v/>
      </c>
      <c r="AH157" s="41">
        <f t="shared" ca="1" si="225"/>
        <v>4</v>
      </c>
      <c r="AI157" s="41" t="str">
        <f t="shared" ca="1" si="201"/>
        <v/>
      </c>
      <c r="AK157" s="44" t="str">
        <f t="shared" ca="1" si="202"/>
        <v/>
      </c>
      <c r="AL157" s="44" t="str">
        <f t="shared" ca="1" si="203"/>
        <v/>
      </c>
      <c r="AM157" s="44" t="str">
        <f t="shared" ca="1" si="204"/>
        <v/>
      </c>
      <c r="AN157" s="41">
        <f t="shared" ca="1" si="226"/>
        <v>3</v>
      </c>
      <c r="AO157" s="41" t="str">
        <f t="shared" ca="1" si="205"/>
        <v/>
      </c>
      <c r="AQ157" s="44" t="str">
        <f t="shared" ca="1" si="206"/>
        <v/>
      </c>
      <c r="AR157" s="44" t="str">
        <f t="shared" ca="1" si="207"/>
        <v/>
      </c>
      <c r="AS157" s="44" t="str">
        <f t="shared" ca="1" si="208"/>
        <v/>
      </c>
      <c r="AT157" s="41">
        <f t="shared" ca="1" si="227"/>
        <v>4</v>
      </c>
      <c r="AU157" s="41" t="str">
        <f t="shared" ca="1" si="209"/>
        <v/>
      </c>
      <c r="AW157" s="44" t="str">
        <f t="shared" ca="1" si="210"/>
        <v/>
      </c>
      <c r="AX157" s="44" t="str">
        <f t="shared" ca="1" si="211"/>
        <v/>
      </c>
      <c r="AY157" s="44" t="str">
        <f t="shared" ca="1" si="212"/>
        <v/>
      </c>
      <c r="AZ157" s="41">
        <f t="shared" ca="1" si="228"/>
        <v>2</v>
      </c>
      <c r="BA157" s="41" t="str">
        <f t="shared" ca="1" si="213"/>
        <v/>
      </c>
      <c r="BC157" s="44" t="str">
        <f t="shared" ca="1" si="214"/>
        <v/>
      </c>
      <c r="BD157" s="44" t="str">
        <f t="shared" ca="1" si="215"/>
        <v/>
      </c>
      <c r="BE157" s="44" t="str">
        <f t="shared" ca="1" si="216"/>
        <v/>
      </c>
      <c r="BF157" s="41">
        <f t="shared" ca="1" si="229"/>
        <v>3</v>
      </c>
      <c r="BG157" s="41" t="str">
        <f t="shared" ca="1" si="217"/>
        <v/>
      </c>
      <c r="BI157" s="44" t="str">
        <f t="shared" ca="1" si="218"/>
        <v/>
      </c>
      <c r="BJ157" s="44" t="str">
        <f t="shared" ca="1" si="219"/>
        <v/>
      </c>
      <c r="BK157" s="44" t="str">
        <f t="shared" ca="1" si="220"/>
        <v/>
      </c>
    </row>
    <row r="158" spans="1:63" ht="18.75" customHeight="1">
      <c r="A158" s="41" t="str">
        <f t="shared" ca="1" si="230"/>
        <v/>
      </c>
      <c r="B158" s="41" t="str">
        <f t="shared" ca="1" si="232"/>
        <v/>
      </c>
      <c r="C158" s="51" t="str">
        <f t="shared" ca="1" si="231"/>
        <v/>
      </c>
      <c r="D158" s="52" t="str">
        <f t="array" aca="1" ref="D158" ca="1">IFERROR(INDEX(Organisme,MATCH(0,COUNTIF($D$18:D157,Organisme),0)),"")</f>
        <v/>
      </c>
      <c r="E158" s="41">
        <f t="shared" ca="1" si="233"/>
        <v>11</v>
      </c>
      <c r="I158" s="41">
        <v>157</v>
      </c>
      <c r="J158" s="41">
        <f t="shared" ca="1" si="221"/>
        <v>4</v>
      </c>
      <c r="K158" s="41" t="str">
        <f t="shared" ca="1" si="185"/>
        <v/>
      </c>
      <c r="M158" s="44" t="str">
        <f t="shared" ca="1" si="186"/>
        <v/>
      </c>
      <c r="N158" s="44" t="str">
        <f t="shared" ca="1" si="187"/>
        <v/>
      </c>
      <c r="O158" s="44" t="str">
        <f t="shared" ca="1" si="188"/>
        <v/>
      </c>
      <c r="P158" s="41">
        <f t="shared" ca="1" si="222"/>
        <v>2</v>
      </c>
      <c r="Q158" s="41" t="str">
        <f t="shared" ca="1" si="189"/>
        <v/>
      </c>
      <c r="S158" s="44" t="str">
        <f t="shared" ca="1" si="190"/>
        <v/>
      </c>
      <c r="T158" s="44" t="str">
        <f t="shared" ca="1" si="191"/>
        <v/>
      </c>
      <c r="U158" s="44" t="str">
        <f t="shared" ca="1" si="192"/>
        <v/>
      </c>
      <c r="V158" s="41">
        <f t="shared" ca="1" si="223"/>
        <v>2</v>
      </c>
      <c r="W158" s="41" t="str">
        <f t="shared" ca="1" si="193"/>
        <v/>
      </c>
      <c r="Y158" s="44" t="str">
        <f t="shared" ca="1" si="194"/>
        <v/>
      </c>
      <c r="Z158" s="44" t="str">
        <f t="shared" ca="1" si="195"/>
        <v/>
      </c>
      <c r="AA158" s="44" t="str">
        <f t="shared" ca="1" si="196"/>
        <v/>
      </c>
      <c r="AB158" s="41">
        <f t="shared" ca="1" si="224"/>
        <v>2</v>
      </c>
      <c r="AC158" s="41" t="str">
        <f t="shared" ca="1" si="197"/>
        <v/>
      </c>
      <c r="AE158" s="44" t="str">
        <f t="shared" ca="1" si="198"/>
        <v/>
      </c>
      <c r="AF158" s="44" t="str">
        <f t="shared" ca="1" si="199"/>
        <v/>
      </c>
      <c r="AG158" s="44" t="str">
        <f t="shared" ca="1" si="200"/>
        <v/>
      </c>
      <c r="AH158" s="41">
        <f t="shared" ca="1" si="225"/>
        <v>4</v>
      </c>
      <c r="AI158" s="41" t="str">
        <f t="shared" ca="1" si="201"/>
        <v/>
      </c>
      <c r="AK158" s="44" t="str">
        <f t="shared" ca="1" si="202"/>
        <v/>
      </c>
      <c r="AL158" s="44" t="str">
        <f t="shared" ca="1" si="203"/>
        <v/>
      </c>
      <c r="AM158" s="44" t="str">
        <f t="shared" ca="1" si="204"/>
        <v/>
      </c>
      <c r="AN158" s="41">
        <f t="shared" ca="1" si="226"/>
        <v>3</v>
      </c>
      <c r="AO158" s="41" t="str">
        <f t="shared" ca="1" si="205"/>
        <v/>
      </c>
      <c r="AQ158" s="44" t="str">
        <f t="shared" ca="1" si="206"/>
        <v/>
      </c>
      <c r="AR158" s="44" t="str">
        <f t="shared" ca="1" si="207"/>
        <v/>
      </c>
      <c r="AS158" s="44" t="str">
        <f t="shared" ca="1" si="208"/>
        <v/>
      </c>
      <c r="AT158" s="41">
        <f t="shared" ca="1" si="227"/>
        <v>4</v>
      </c>
      <c r="AU158" s="41" t="str">
        <f t="shared" ca="1" si="209"/>
        <v/>
      </c>
      <c r="AW158" s="44" t="str">
        <f t="shared" ca="1" si="210"/>
        <v/>
      </c>
      <c r="AX158" s="44" t="str">
        <f t="shared" ca="1" si="211"/>
        <v/>
      </c>
      <c r="AY158" s="44" t="str">
        <f t="shared" ca="1" si="212"/>
        <v/>
      </c>
      <c r="AZ158" s="41">
        <f t="shared" ca="1" si="228"/>
        <v>2</v>
      </c>
      <c r="BA158" s="41" t="str">
        <f t="shared" ca="1" si="213"/>
        <v/>
      </c>
      <c r="BC158" s="44" t="str">
        <f t="shared" ca="1" si="214"/>
        <v/>
      </c>
      <c r="BD158" s="44" t="str">
        <f t="shared" ca="1" si="215"/>
        <v/>
      </c>
      <c r="BE158" s="44" t="str">
        <f t="shared" ca="1" si="216"/>
        <v/>
      </c>
      <c r="BF158" s="41">
        <f t="shared" ca="1" si="229"/>
        <v>3</v>
      </c>
      <c r="BG158" s="41" t="str">
        <f t="shared" ca="1" si="217"/>
        <v/>
      </c>
      <c r="BI158" s="44" t="str">
        <f t="shared" ca="1" si="218"/>
        <v/>
      </c>
      <c r="BJ158" s="44" t="str">
        <f t="shared" ca="1" si="219"/>
        <v/>
      </c>
      <c r="BK158" s="44" t="str">
        <f t="shared" ca="1" si="220"/>
        <v/>
      </c>
    </row>
    <row r="159" spans="1:63" ht="18.75" customHeight="1">
      <c r="A159" s="41" t="str">
        <f t="shared" ca="1" si="230"/>
        <v/>
      </c>
      <c r="B159" s="41" t="str">
        <f t="shared" ca="1" si="232"/>
        <v/>
      </c>
      <c r="C159" s="51" t="str">
        <f t="shared" ca="1" si="231"/>
        <v/>
      </c>
      <c r="D159" s="52" t="str">
        <f t="array" aca="1" ref="D159" ca="1">IFERROR(INDEX(Organisme,MATCH(0,COUNTIF($D$18:D158,Organisme),0)),"")</f>
        <v/>
      </c>
      <c r="E159" s="41">
        <f t="shared" ca="1" si="233"/>
        <v>11</v>
      </c>
      <c r="I159" s="41">
        <v>158</v>
      </c>
      <c r="J159" s="41">
        <f t="shared" ca="1" si="221"/>
        <v>4</v>
      </c>
      <c r="K159" s="41" t="str">
        <f t="shared" ca="1" si="185"/>
        <v/>
      </c>
      <c r="M159" s="44" t="str">
        <f t="shared" ca="1" si="186"/>
        <v/>
      </c>
      <c r="N159" s="44" t="str">
        <f t="shared" ca="1" si="187"/>
        <v/>
      </c>
      <c r="O159" s="44" t="str">
        <f t="shared" ca="1" si="188"/>
        <v/>
      </c>
      <c r="P159" s="41">
        <f t="shared" ca="1" si="222"/>
        <v>2</v>
      </c>
      <c r="Q159" s="41" t="str">
        <f t="shared" ca="1" si="189"/>
        <v/>
      </c>
      <c r="S159" s="44" t="str">
        <f t="shared" ca="1" si="190"/>
        <v/>
      </c>
      <c r="T159" s="44" t="str">
        <f t="shared" ca="1" si="191"/>
        <v/>
      </c>
      <c r="U159" s="44" t="str">
        <f t="shared" ca="1" si="192"/>
        <v/>
      </c>
      <c r="V159" s="41">
        <f t="shared" ca="1" si="223"/>
        <v>2</v>
      </c>
      <c r="W159" s="41" t="str">
        <f t="shared" ca="1" si="193"/>
        <v/>
      </c>
      <c r="Y159" s="44" t="str">
        <f t="shared" ca="1" si="194"/>
        <v/>
      </c>
      <c r="Z159" s="44" t="str">
        <f t="shared" ca="1" si="195"/>
        <v/>
      </c>
      <c r="AA159" s="44" t="str">
        <f t="shared" ca="1" si="196"/>
        <v/>
      </c>
      <c r="AB159" s="41">
        <f t="shared" ca="1" si="224"/>
        <v>2</v>
      </c>
      <c r="AC159" s="41" t="str">
        <f t="shared" ca="1" si="197"/>
        <v/>
      </c>
      <c r="AE159" s="44" t="str">
        <f t="shared" ca="1" si="198"/>
        <v/>
      </c>
      <c r="AF159" s="44" t="str">
        <f t="shared" ca="1" si="199"/>
        <v/>
      </c>
      <c r="AG159" s="44" t="str">
        <f t="shared" ca="1" si="200"/>
        <v/>
      </c>
      <c r="AH159" s="41">
        <f t="shared" ca="1" si="225"/>
        <v>4</v>
      </c>
      <c r="AI159" s="41" t="str">
        <f t="shared" ca="1" si="201"/>
        <v/>
      </c>
      <c r="AK159" s="44" t="str">
        <f t="shared" ca="1" si="202"/>
        <v/>
      </c>
      <c r="AL159" s="44" t="str">
        <f t="shared" ca="1" si="203"/>
        <v/>
      </c>
      <c r="AM159" s="44" t="str">
        <f t="shared" ca="1" si="204"/>
        <v/>
      </c>
      <c r="AN159" s="41">
        <f t="shared" ca="1" si="226"/>
        <v>3</v>
      </c>
      <c r="AO159" s="41" t="str">
        <f t="shared" ca="1" si="205"/>
        <v/>
      </c>
      <c r="AQ159" s="44" t="str">
        <f t="shared" ca="1" si="206"/>
        <v/>
      </c>
      <c r="AR159" s="44" t="str">
        <f t="shared" ca="1" si="207"/>
        <v/>
      </c>
      <c r="AS159" s="44" t="str">
        <f t="shared" ca="1" si="208"/>
        <v/>
      </c>
      <c r="AT159" s="41">
        <f t="shared" ca="1" si="227"/>
        <v>4</v>
      </c>
      <c r="AU159" s="41" t="str">
        <f t="shared" ca="1" si="209"/>
        <v/>
      </c>
      <c r="AW159" s="44" t="str">
        <f t="shared" ca="1" si="210"/>
        <v/>
      </c>
      <c r="AX159" s="44" t="str">
        <f t="shared" ca="1" si="211"/>
        <v/>
      </c>
      <c r="AY159" s="44" t="str">
        <f t="shared" ca="1" si="212"/>
        <v/>
      </c>
      <c r="AZ159" s="41">
        <f t="shared" ca="1" si="228"/>
        <v>2</v>
      </c>
      <c r="BA159" s="41" t="str">
        <f t="shared" ca="1" si="213"/>
        <v/>
      </c>
      <c r="BC159" s="44" t="str">
        <f t="shared" ca="1" si="214"/>
        <v/>
      </c>
      <c r="BD159" s="44" t="str">
        <f t="shared" ca="1" si="215"/>
        <v/>
      </c>
      <c r="BE159" s="44" t="str">
        <f t="shared" ca="1" si="216"/>
        <v/>
      </c>
      <c r="BF159" s="41">
        <f t="shared" ca="1" si="229"/>
        <v>3</v>
      </c>
      <c r="BG159" s="41" t="str">
        <f t="shared" ca="1" si="217"/>
        <v/>
      </c>
      <c r="BI159" s="44" t="str">
        <f t="shared" ca="1" si="218"/>
        <v/>
      </c>
      <c r="BJ159" s="44" t="str">
        <f t="shared" ca="1" si="219"/>
        <v/>
      </c>
      <c r="BK159" s="44" t="str">
        <f t="shared" ca="1" si="220"/>
        <v/>
      </c>
    </row>
    <row r="160" spans="1:63" ht="18.75" customHeight="1">
      <c r="A160" s="41" t="str">
        <f t="shared" ca="1" si="230"/>
        <v/>
      </c>
      <c r="B160" s="41" t="str">
        <f t="shared" ca="1" si="232"/>
        <v/>
      </c>
      <c r="C160" s="51" t="str">
        <f t="shared" ca="1" si="231"/>
        <v/>
      </c>
      <c r="D160" s="52" t="str">
        <f t="array" aca="1" ref="D160" ca="1">IFERROR(INDEX(Organisme,MATCH(0,COUNTIF($D$18:D159,Organisme),0)),"")</f>
        <v/>
      </c>
      <c r="E160" s="41">
        <f t="shared" ca="1" si="233"/>
        <v>11</v>
      </c>
      <c r="I160" s="41">
        <v>159</v>
      </c>
      <c r="J160" s="41">
        <f t="shared" ca="1" si="221"/>
        <v>4</v>
      </c>
      <c r="K160" s="41" t="str">
        <f t="shared" ca="1" si="185"/>
        <v/>
      </c>
      <c r="M160" s="44" t="str">
        <f t="shared" ca="1" si="186"/>
        <v/>
      </c>
      <c r="N160" s="44" t="str">
        <f t="shared" ca="1" si="187"/>
        <v/>
      </c>
      <c r="O160" s="44" t="str">
        <f t="shared" ca="1" si="188"/>
        <v/>
      </c>
      <c r="P160" s="41">
        <f t="shared" ca="1" si="222"/>
        <v>2</v>
      </c>
      <c r="Q160" s="41" t="str">
        <f t="shared" ca="1" si="189"/>
        <v/>
      </c>
      <c r="S160" s="44" t="str">
        <f t="shared" ca="1" si="190"/>
        <v/>
      </c>
      <c r="T160" s="44" t="str">
        <f t="shared" ca="1" si="191"/>
        <v/>
      </c>
      <c r="U160" s="44" t="str">
        <f t="shared" ca="1" si="192"/>
        <v/>
      </c>
      <c r="V160" s="41">
        <f t="shared" ca="1" si="223"/>
        <v>2</v>
      </c>
      <c r="W160" s="41" t="str">
        <f t="shared" ca="1" si="193"/>
        <v/>
      </c>
      <c r="Y160" s="44" t="str">
        <f t="shared" ca="1" si="194"/>
        <v/>
      </c>
      <c r="Z160" s="44" t="str">
        <f t="shared" ca="1" si="195"/>
        <v/>
      </c>
      <c r="AA160" s="44" t="str">
        <f t="shared" ca="1" si="196"/>
        <v/>
      </c>
      <c r="AB160" s="41">
        <f t="shared" ca="1" si="224"/>
        <v>2</v>
      </c>
      <c r="AC160" s="41" t="str">
        <f t="shared" ca="1" si="197"/>
        <v/>
      </c>
      <c r="AE160" s="44" t="str">
        <f t="shared" ca="1" si="198"/>
        <v/>
      </c>
      <c r="AF160" s="44" t="str">
        <f t="shared" ca="1" si="199"/>
        <v/>
      </c>
      <c r="AG160" s="44" t="str">
        <f t="shared" ca="1" si="200"/>
        <v/>
      </c>
      <c r="AH160" s="41">
        <f t="shared" ca="1" si="225"/>
        <v>4</v>
      </c>
      <c r="AI160" s="41" t="str">
        <f t="shared" ca="1" si="201"/>
        <v/>
      </c>
      <c r="AK160" s="44" t="str">
        <f t="shared" ca="1" si="202"/>
        <v/>
      </c>
      <c r="AL160" s="44" t="str">
        <f t="shared" ca="1" si="203"/>
        <v/>
      </c>
      <c r="AM160" s="44" t="str">
        <f t="shared" ca="1" si="204"/>
        <v/>
      </c>
      <c r="AN160" s="41">
        <f t="shared" ca="1" si="226"/>
        <v>3</v>
      </c>
      <c r="AO160" s="41" t="str">
        <f t="shared" ca="1" si="205"/>
        <v/>
      </c>
      <c r="AQ160" s="44" t="str">
        <f t="shared" ca="1" si="206"/>
        <v/>
      </c>
      <c r="AR160" s="44" t="str">
        <f t="shared" ca="1" si="207"/>
        <v/>
      </c>
      <c r="AS160" s="44" t="str">
        <f t="shared" ca="1" si="208"/>
        <v/>
      </c>
      <c r="AT160" s="41">
        <f t="shared" ca="1" si="227"/>
        <v>4</v>
      </c>
      <c r="AU160" s="41" t="str">
        <f t="shared" ca="1" si="209"/>
        <v/>
      </c>
      <c r="AW160" s="44" t="str">
        <f t="shared" ca="1" si="210"/>
        <v/>
      </c>
      <c r="AX160" s="44" t="str">
        <f t="shared" ca="1" si="211"/>
        <v/>
      </c>
      <c r="AY160" s="44" t="str">
        <f t="shared" ca="1" si="212"/>
        <v/>
      </c>
      <c r="AZ160" s="41">
        <f t="shared" ca="1" si="228"/>
        <v>2</v>
      </c>
      <c r="BA160" s="41" t="str">
        <f t="shared" ca="1" si="213"/>
        <v/>
      </c>
      <c r="BC160" s="44" t="str">
        <f t="shared" ca="1" si="214"/>
        <v/>
      </c>
      <c r="BD160" s="44" t="str">
        <f t="shared" ca="1" si="215"/>
        <v/>
      </c>
      <c r="BE160" s="44" t="str">
        <f t="shared" ca="1" si="216"/>
        <v/>
      </c>
      <c r="BF160" s="41">
        <f t="shared" ca="1" si="229"/>
        <v>3</v>
      </c>
      <c r="BG160" s="41" t="str">
        <f t="shared" ca="1" si="217"/>
        <v/>
      </c>
      <c r="BI160" s="44" t="str">
        <f t="shared" ca="1" si="218"/>
        <v/>
      </c>
      <c r="BJ160" s="44" t="str">
        <f t="shared" ca="1" si="219"/>
        <v/>
      </c>
      <c r="BK160" s="44" t="str">
        <f t="shared" ca="1" si="220"/>
        <v/>
      </c>
    </row>
    <row r="161" spans="1:63" ht="18.75" customHeight="1">
      <c r="A161" s="41" t="str">
        <f t="shared" ca="1" si="230"/>
        <v/>
      </c>
      <c r="B161" s="41" t="str">
        <f t="shared" ca="1" si="232"/>
        <v/>
      </c>
      <c r="C161" s="51" t="str">
        <f t="shared" ca="1" si="231"/>
        <v/>
      </c>
      <c r="D161" s="52" t="str">
        <f t="array" aca="1" ref="D161" ca="1">IFERROR(INDEX(Organisme,MATCH(0,COUNTIF($D$18:D160,Organisme),0)),"")</f>
        <v/>
      </c>
      <c r="E161" s="41">
        <f t="shared" ca="1" si="233"/>
        <v>11</v>
      </c>
      <c r="I161" s="41">
        <v>160</v>
      </c>
      <c r="J161" s="41">
        <f t="shared" ca="1" si="221"/>
        <v>4</v>
      </c>
      <c r="K161" s="41" t="str">
        <f t="shared" ca="1" si="185"/>
        <v/>
      </c>
      <c r="M161" s="44" t="str">
        <f t="shared" ca="1" si="186"/>
        <v/>
      </c>
      <c r="N161" s="44" t="str">
        <f t="shared" ca="1" si="187"/>
        <v/>
      </c>
      <c r="O161" s="44" t="str">
        <f t="shared" ca="1" si="188"/>
        <v/>
      </c>
      <c r="P161" s="41">
        <f t="shared" ca="1" si="222"/>
        <v>2</v>
      </c>
      <c r="Q161" s="41" t="str">
        <f t="shared" ca="1" si="189"/>
        <v/>
      </c>
      <c r="S161" s="44" t="str">
        <f t="shared" ca="1" si="190"/>
        <v/>
      </c>
      <c r="T161" s="44" t="str">
        <f t="shared" ca="1" si="191"/>
        <v/>
      </c>
      <c r="U161" s="44" t="str">
        <f t="shared" ca="1" si="192"/>
        <v/>
      </c>
      <c r="V161" s="41">
        <f t="shared" ca="1" si="223"/>
        <v>2</v>
      </c>
      <c r="W161" s="41" t="str">
        <f t="shared" ca="1" si="193"/>
        <v/>
      </c>
      <c r="Y161" s="44" t="str">
        <f t="shared" ca="1" si="194"/>
        <v/>
      </c>
      <c r="Z161" s="44" t="str">
        <f t="shared" ca="1" si="195"/>
        <v/>
      </c>
      <c r="AA161" s="44" t="str">
        <f t="shared" ca="1" si="196"/>
        <v/>
      </c>
      <c r="AB161" s="41">
        <f t="shared" ca="1" si="224"/>
        <v>2</v>
      </c>
      <c r="AC161" s="41" t="str">
        <f t="shared" ca="1" si="197"/>
        <v/>
      </c>
      <c r="AE161" s="44" t="str">
        <f t="shared" ca="1" si="198"/>
        <v/>
      </c>
      <c r="AF161" s="44" t="str">
        <f t="shared" ca="1" si="199"/>
        <v/>
      </c>
      <c r="AG161" s="44" t="str">
        <f t="shared" ca="1" si="200"/>
        <v/>
      </c>
      <c r="AH161" s="41">
        <f t="shared" ca="1" si="225"/>
        <v>4</v>
      </c>
      <c r="AI161" s="41" t="str">
        <f t="shared" ca="1" si="201"/>
        <v/>
      </c>
      <c r="AK161" s="44" t="str">
        <f t="shared" ca="1" si="202"/>
        <v/>
      </c>
      <c r="AL161" s="44" t="str">
        <f t="shared" ca="1" si="203"/>
        <v/>
      </c>
      <c r="AM161" s="44" t="str">
        <f t="shared" ca="1" si="204"/>
        <v/>
      </c>
      <c r="AN161" s="41">
        <f t="shared" ca="1" si="226"/>
        <v>3</v>
      </c>
      <c r="AO161" s="41" t="str">
        <f t="shared" ca="1" si="205"/>
        <v/>
      </c>
      <c r="AQ161" s="44" t="str">
        <f t="shared" ca="1" si="206"/>
        <v/>
      </c>
      <c r="AR161" s="44" t="str">
        <f t="shared" ca="1" si="207"/>
        <v/>
      </c>
      <c r="AS161" s="44" t="str">
        <f t="shared" ca="1" si="208"/>
        <v/>
      </c>
      <c r="AT161" s="41">
        <f t="shared" ca="1" si="227"/>
        <v>4</v>
      </c>
      <c r="AU161" s="41" t="str">
        <f t="shared" ca="1" si="209"/>
        <v/>
      </c>
      <c r="AW161" s="44" t="str">
        <f t="shared" ca="1" si="210"/>
        <v/>
      </c>
      <c r="AX161" s="44" t="str">
        <f t="shared" ca="1" si="211"/>
        <v/>
      </c>
      <c r="AY161" s="44" t="str">
        <f t="shared" ca="1" si="212"/>
        <v/>
      </c>
      <c r="AZ161" s="41">
        <f t="shared" ca="1" si="228"/>
        <v>2</v>
      </c>
      <c r="BA161" s="41" t="str">
        <f t="shared" ca="1" si="213"/>
        <v/>
      </c>
      <c r="BC161" s="44" t="str">
        <f t="shared" ca="1" si="214"/>
        <v/>
      </c>
      <c r="BD161" s="44" t="str">
        <f t="shared" ca="1" si="215"/>
        <v/>
      </c>
      <c r="BE161" s="44" t="str">
        <f t="shared" ca="1" si="216"/>
        <v/>
      </c>
      <c r="BF161" s="41">
        <f t="shared" ca="1" si="229"/>
        <v>3</v>
      </c>
      <c r="BG161" s="41" t="str">
        <f t="shared" ca="1" si="217"/>
        <v/>
      </c>
      <c r="BI161" s="44" t="str">
        <f t="shared" ca="1" si="218"/>
        <v/>
      </c>
      <c r="BJ161" s="44" t="str">
        <f t="shared" ca="1" si="219"/>
        <v/>
      </c>
      <c r="BK161" s="44" t="str">
        <f t="shared" ca="1" si="220"/>
        <v/>
      </c>
    </row>
    <row r="162" spans="1:63" ht="18.75" customHeight="1">
      <c r="A162" s="41" t="str">
        <f t="shared" ca="1" si="230"/>
        <v/>
      </c>
      <c r="B162" s="41" t="str">
        <f t="shared" ca="1" si="232"/>
        <v/>
      </c>
      <c r="C162" s="51" t="str">
        <f t="shared" ca="1" si="231"/>
        <v/>
      </c>
      <c r="D162" s="52" t="str">
        <f t="array" aca="1" ref="D162" ca="1">IFERROR(INDEX(Organisme,MATCH(0,COUNTIF($D$18:D161,Organisme),0)),"")</f>
        <v/>
      </c>
      <c r="E162" s="41">
        <f t="shared" ca="1" si="233"/>
        <v>11</v>
      </c>
      <c r="I162" s="41">
        <v>161</v>
      </c>
      <c r="J162" s="41">
        <f t="shared" ca="1" si="221"/>
        <v>4</v>
      </c>
      <c r="K162" s="41" t="str">
        <f t="shared" ref="K162:K193" ca="1" si="234">IF(ISERROR(IF(College=K$1,CONCATENATE(civilite," ",Prenom," ",Nom),"")),"",IF(College=K$1,CONCATENATE(civilite," ",Prenom," ",Nom),""))</f>
        <v/>
      </c>
      <c r="M162" s="44" t="str">
        <f t="shared" ref="M162:M193" ca="1" si="235">IF(ISERROR(IF(College=K$1,CONCATENATE(Telephone1,CHAR(255),Telephone2),"")),"",IF(College=K$1,CONCATENATE(Telephone1,IF(Telephone2=""," ",CHAR(10)),Telephone2),""))</f>
        <v/>
      </c>
      <c r="N162" s="44" t="str">
        <f t="shared" ref="N162:N193" ca="1" si="236">IF(ISERROR(IF(College=K$1,CONCATENATE(Email1,CHAR(10),Email2),"")),"",IF(College=K$1,CONCATENATE(Email1,IF(Email2=""," ",CHAR(10)),Email2),""))</f>
        <v/>
      </c>
      <c r="O162" s="44" t="str">
        <f t="shared" ref="O162:O193" ca="1" si="237">IF(ISERROR(IF(College=K$1,CONCATENATE(Adresse1,CHAR(10),Adresse2),"")),"",IF(College=K$1,CONCATENATE(Adresse1,IF(Adresse2=""," ",CHAR(10)),Adresse2,CHAR(10),CodePostal," ",Ville),""))</f>
        <v/>
      </c>
      <c r="P162" s="41">
        <f t="shared" ca="1" si="222"/>
        <v>2</v>
      </c>
      <c r="Q162" s="41" t="str">
        <f t="shared" ref="Q162:Q193" ca="1" si="238">IF(ISERROR(IF(College=Q$1,CONCATENATE(civilite," ",Prenom," ",Nom),"")),"",IF(College=Q$1,CONCATENATE(civilite," ",Prenom," ",Nom),""))</f>
        <v/>
      </c>
      <c r="S162" s="44" t="str">
        <f t="shared" ref="S162:S193" ca="1" si="239">IF(ISERROR(IF(College=Q$1,CONCATENATE(Telephone1,CHAR(255),Telephone2),"")),"",IF(College=Q$1,CONCATENATE(Telephone1,IF(Telephone2=""," ",CHAR(10)),Telephone2),""))</f>
        <v/>
      </c>
      <c r="T162" s="44" t="str">
        <f t="shared" ref="T162:T193" ca="1" si="240">IF(ISERROR(IF(College=Q$1,CONCATENATE(Email1,CHAR(10),Email2),"")),"",IF(College=Q$1,CONCATENATE(Email1,IF(Email2=""," ",CHAR(10)),Email2),""))</f>
        <v/>
      </c>
      <c r="U162" s="44" t="str">
        <f t="shared" ref="U162:U193" ca="1" si="241">IF(ISERROR(IF(College=Q$1,CONCATENATE(Adresse1,CHAR(10),Adresse2),"")),"",IF(College=Q$1,CONCATENATE(Adresse1,IF(Adresse2=""," ",CHAR(10)),Adresse2,CHAR(10),CodePostal," ",Ville),""))</f>
        <v/>
      </c>
      <c r="V162" s="41">
        <f t="shared" ca="1" si="223"/>
        <v>2</v>
      </c>
      <c r="W162" s="41" t="str">
        <f t="shared" ref="W162:W193" ca="1" si="242">IF(ISERROR(IF(College=W$1,CONCATENATE(civilite," ",Prenom," ",Nom),"")),"",IF(College=W$1,CONCATENATE(civilite," ",Prenom," ",Nom),""))</f>
        <v/>
      </c>
      <c r="Y162" s="44" t="str">
        <f t="shared" ref="Y162:Y193" ca="1" si="243">IF(ISERROR(IF(College=W$1,CONCATENATE(Telephone1,CHAR(255),Telephone2),"")),"",IF(College=W$1,CONCATENATE(Telephone1,IF(Telephone2=""," ",CHAR(10)),Telephone2),""))</f>
        <v/>
      </c>
      <c r="Z162" s="44" t="str">
        <f t="shared" ref="Z162:Z193" ca="1" si="244">IF(ISERROR(IF(College=W$1,CONCATENATE(Email1,CHAR(10),Email2),"")),"",IF(College=W$1,CONCATENATE(Email1,IF(Email2=""," ",CHAR(10)),Email2),""))</f>
        <v/>
      </c>
      <c r="AA162" s="44" t="str">
        <f t="shared" ref="AA162:AA193" ca="1" si="245">IF(ISERROR(IF(College=W$1,CONCATENATE(Adresse1,CHAR(10),Adresse2),"")),"",IF(College=W$1,CONCATENATE(Adresse1,IF(Adresse2=""," ",CHAR(10)),Adresse2,CHAR(10),CodePostal," ",Ville),""))</f>
        <v/>
      </c>
      <c r="AB162" s="41">
        <f t="shared" ca="1" si="224"/>
        <v>2</v>
      </c>
      <c r="AC162" s="41" t="str">
        <f t="shared" ref="AC162:AC193" ca="1" si="246">IF(ISERROR(IF(College=AC$1,CONCATENATE(civilite," ",Prenom," ",Nom),"")),"",IF(College=AC$1,CONCATENATE(civilite," ",Prenom," ",Nom),""))</f>
        <v/>
      </c>
      <c r="AE162" s="44" t="str">
        <f t="shared" ref="AE162:AE193" ca="1" si="247">IF(ISERROR(IF(College=AC$1,CONCATENATE(Telephone1,CHAR(255),Telephone2),"")),"",IF(College=AC$1,CONCATENATE(Telephone1,IF(Telephone2=""," ",CHAR(10)),Telephone2),""))</f>
        <v/>
      </c>
      <c r="AF162" s="44" t="str">
        <f t="shared" ref="AF162:AF193" ca="1" si="248">IF(ISERROR(IF(College=AC$1,CONCATENATE(Email1,CHAR(10),Email2),"")),"",IF(College=AC$1,CONCATENATE(Email1,IF(Email2=""," ",CHAR(10)),Email2),""))</f>
        <v/>
      </c>
      <c r="AG162" s="44" t="str">
        <f t="shared" ref="AG162:AG193" ca="1" si="249">IF(ISERROR(IF(College=AC$1,CONCATENATE(Adresse1,CHAR(10),Adresse2),"")),"",IF(College=AC$1,CONCATENATE(Adresse1,IF(Adresse2=""," ",CHAR(10)),Adresse2,CHAR(10),CodePostal," ",Ville),""))</f>
        <v/>
      </c>
      <c r="AH162" s="41">
        <f t="shared" ca="1" si="225"/>
        <v>4</v>
      </c>
      <c r="AI162" s="41" t="str">
        <f t="shared" ref="AI162:AI193" ca="1" si="250">IF(ISERROR(IF(College=AI$1,CONCATENATE(civilite," ",Prenom," ",Nom),"")),"",IF(College=AI$1,CONCATENATE(civilite," ",Prenom," ",Nom),""))</f>
        <v/>
      </c>
      <c r="AK162" s="44" t="str">
        <f t="shared" ref="AK162:AK193" ca="1" si="251">IF(ISERROR(IF(College=AI$1,CONCATENATE(Telephone1,CHAR(255),Telephone2),"")),"",IF(College=AI$1,CONCATENATE(Telephone1,IF(Telephone2=""," ",CHAR(10)),Telephone2),""))</f>
        <v/>
      </c>
      <c r="AL162" s="44" t="str">
        <f t="shared" ref="AL162:AL193" ca="1" si="252">IF(ISERROR(IF(College=AI$1,CONCATENATE(Email1,CHAR(10),Email2),"")),"",IF(College=AI$1,CONCATENATE(Email1,IF(Email2=""," ",CHAR(10)),Email2),""))</f>
        <v/>
      </c>
      <c r="AM162" s="44" t="str">
        <f t="shared" ref="AM162:AM193" ca="1" si="253">IF(ISERROR(IF(College=AI$1,CONCATENATE(Adresse1,CHAR(10),Adresse2),"")),"",IF(College=AI$1,CONCATENATE(Adresse1,IF(Adresse2=""," ",CHAR(10)),Adresse2,CHAR(10),CodePostal," ",Ville),""))</f>
        <v/>
      </c>
      <c r="AN162" s="41">
        <f t="shared" ca="1" si="226"/>
        <v>3</v>
      </c>
      <c r="AO162" s="41" t="str">
        <f t="shared" ref="AO162:AO193" ca="1" si="254">IF(ISERROR(IF(College=AO$1,CONCATENATE(civilite," ",Prenom," ",Nom),"")),"",IF(College=AO$1,CONCATENATE(civilite," ",Prenom," ",Nom),""))</f>
        <v/>
      </c>
      <c r="AQ162" s="44" t="str">
        <f t="shared" ref="AQ162:AQ193" ca="1" si="255">IF(ISERROR(IF(College=AO$1,CONCATENATE(Telephone1,CHAR(255),Telephone2),"")),"",IF(College=AO$1,CONCATENATE(Telephone1,IF(Telephone2=""," ",CHAR(10)),Telephone2),""))</f>
        <v/>
      </c>
      <c r="AR162" s="44" t="str">
        <f t="shared" ref="AR162:AR193" ca="1" si="256">IF(ISERROR(IF(College=AO$1,CONCATENATE(Email1,CHAR(10),Email2),"")),"",IF(College=AO$1,CONCATENATE(Email1,IF(Email2=""," ",CHAR(10)),Email2),""))</f>
        <v/>
      </c>
      <c r="AS162" s="44" t="str">
        <f t="shared" ref="AS162:AS193" ca="1" si="257">IF(ISERROR(IF(College=AO$1,CONCATENATE(Adresse1,CHAR(10),Adresse2),"")),"",IF(College=AO$1,CONCATENATE(Adresse1,IF(Adresse2=""," ",CHAR(10)),Adresse2,CHAR(10),CodePostal," ",Ville),""))</f>
        <v/>
      </c>
      <c r="AT162" s="41">
        <f t="shared" ca="1" si="227"/>
        <v>4</v>
      </c>
      <c r="AU162" s="41" t="str">
        <f t="shared" ref="AU162:AU193" ca="1" si="258">IF(ISERROR(IF(College=AU$1,CONCATENATE(civilite," ",Prenom," ",Nom),"")),"",IF(College=AU$1,CONCATENATE(civilite," ",Prenom," ",Nom),""))</f>
        <v/>
      </c>
      <c r="AW162" s="44" t="str">
        <f t="shared" ref="AW162:AW193" ca="1" si="259">IF(ISERROR(IF(College=AU$1,CONCATENATE(Telephone1,CHAR(255),Telephone2),"")),"",IF(College=AU$1,CONCATENATE(Telephone1,IF(Telephone2=""," ",CHAR(10)),Telephone2),""))</f>
        <v/>
      </c>
      <c r="AX162" s="44" t="str">
        <f t="shared" ref="AX162:AX193" ca="1" si="260">IF(ISERROR(IF(College=AU$1,CONCATENATE(Email1,CHAR(10),Email2),"")),"",IF(College=AU$1,CONCATENATE(Email1,IF(Email2=""," ",CHAR(10)),Email2),""))</f>
        <v/>
      </c>
      <c r="AY162" s="44" t="str">
        <f t="shared" ref="AY162:AY193" ca="1" si="261">IF(ISERROR(IF(College=AU$1,CONCATENATE(Adresse1,CHAR(10),Adresse2),"")),"",IF(College=AU$1,CONCATENATE(Adresse1,IF(Adresse2=""," ",CHAR(10)),Adresse2,CHAR(10),CodePostal," ",Ville),""))</f>
        <v/>
      </c>
      <c r="AZ162" s="41">
        <f t="shared" ca="1" si="228"/>
        <v>2</v>
      </c>
      <c r="BA162" s="41" t="str">
        <f t="shared" ref="BA162:BA193" ca="1" si="262">IF(ISERROR(IF(College=BA$1,CONCATENATE(civilite," ",Prenom," ",Nom),"")),"",IF(College=BA$1,CONCATENATE(civilite," ",Prenom," ",Nom),""))</f>
        <v/>
      </c>
      <c r="BC162" s="44" t="str">
        <f t="shared" ref="BC162:BC193" ca="1" si="263">IF(ISERROR(IF(College=BA$1,CONCATENATE(Telephone1,CHAR(255),Telephone2),"")),"",IF(College=BA$1,CONCATENATE(Telephone1,IF(Telephone2=""," ",CHAR(10)),Telephone2),""))</f>
        <v/>
      </c>
      <c r="BD162" s="44" t="str">
        <f t="shared" ref="BD162:BD193" ca="1" si="264">IF(ISERROR(IF(College=BA$1,CONCATENATE(Email1,CHAR(10),Email2),"")),"",IF(College=BA$1,CONCATENATE(Email1,IF(Email2=""," ",CHAR(10)),Email2),""))</f>
        <v/>
      </c>
      <c r="BE162" s="44" t="str">
        <f t="shared" ref="BE162:BE193" ca="1" si="265">IF(ISERROR(IF(College=BA$1,CONCATENATE(Adresse1,CHAR(10),Adresse2),"")),"",IF(College=BA$1,CONCATENATE(Adresse1,IF(Adresse2=""," ",CHAR(10)),Adresse2,CHAR(10),CodePostal," ",Ville),""))</f>
        <v/>
      </c>
      <c r="BF162" s="41">
        <f t="shared" ca="1" si="229"/>
        <v>3</v>
      </c>
      <c r="BG162" s="41" t="str">
        <f t="shared" ref="BG162:BG193" ca="1" si="266">IF(ISERROR(IF(College=BG$1,CONCATENATE(civilite," ",Prenom," ",Nom),"")),"",IF(College=BG$1,CONCATENATE(civilite," ",Prenom," ",Nom),""))</f>
        <v/>
      </c>
      <c r="BI162" s="44" t="str">
        <f t="shared" ref="BI162:BI193" ca="1" si="267">IF(ISERROR(IF(College=BG$1,CONCATENATE(Telephone1,CHAR(255),Telephone2),"")),"",IF(College=BG$1,CONCATENATE(Telephone1,IF(Telephone2=""," ",CHAR(10)),Telephone2),""))</f>
        <v/>
      </c>
      <c r="BJ162" s="44" t="str">
        <f t="shared" ref="BJ162:BJ193" ca="1" si="268">IF(ISERROR(IF(College=BG$1,CONCATENATE(Email1,CHAR(10),Email2),"")),"",IF(College=BG$1,CONCATENATE(Email1,IF(Email2=""," ",CHAR(10)),Email2),""))</f>
        <v/>
      </c>
      <c r="BK162" s="44" t="str">
        <f t="shared" ref="BK162:BK193" ca="1" si="269">IF(ISERROR(IF(College=BG$1,CONCATENATE(Adresse1,CHAR(10),Adresse2),"")),"",IF(College=BG$1,CONCATENATE(Adresse1,IF(Adresse2=""," ",CHAR(10)),Adresse2,CHAR(10),CodePostal," ",Ville),""))</f>
        <v/>
      </c>
    </row>
    <row r="163" spans="1:63" ht="18.75" customHeight="1">
      <c r="A163" s="41" t="str">
        <f t="shared" ca="1" si="230"/>
        <v/>
      </c>
      <c r="B163" s="41" t="str">
        <f t="shared" ca="1" si="232"/>
        <v/>
      </c>
      <c r="C163" s="51" t="str">
        <f t="shared" ca="1" si="231"/>
        <v/>
      </c>
      <c r="D163" s="52" t="str">
        <f t="array" aca="1" ref="D163" ca="1">IFERROR(INDEX(Organisme,MATCH(0,COUNTIF($D$18:D162,Organisme),0)),"")</f>
        <v/>
      </c>
      <c r="E163" s="41">
        <f t="shared" ca="1" si="233"/>
        <v>11</v>
      </c>
      <c r="I163" s="41">
        <v>162</v>
      </c>
      <c r="J163" s="41">
        <f t="shared" ca="1" si="221"/>
        <v>4</v>
      </c>
      <c r="K163" s="41" t="str">
        <f t="shared" ca="1" si="234"/>
        <v/>
      </c>
      <c r="M163" s="44" t="str">
        <f t="shared" ca="1" si="235"/>
        <v/>
      </c>
      <c r="N163" s="44" t="str">
        <f t="shared" ca="1" si="236"/>
        <v/>
      </c>
      <c r="O163" s="44" t="str">
        <f t="shared" ca="1" si="237"/>
        <v/>
      </c>
      <c r="P163" s="41">
        <f t="shared" ca="1" si="222"/>
        <v>2</v>
      </c>
      <c r="Q163" s="41" t="str">
        <f t="shared" ca="1" si="238"/>
        <v/>
      </c>
      <c r="S163" s="44" t="str">
        <f t="shared" ca="1" si="239"/>
        <v/>
      </c>
      <c r="T163" s="44" t="str">
        <f t="shared" ca="1" si="240"/>
        <v/>
      </c>
      <c r="U163" s="44" t="str">
        <f t="shared" ca="1" si="241"/>
        <v/>
      </c>
      <c r="V163" s="41">
        <f t="shared" ca="1" si="223"/>
        <v>2</v>
      </c>
      <c r="W163" s="41" t="str">
        <f t="shared" ca="1" si="242"/>
        <v/>
      </c>
      <c r="Y163" s="44" t="str">
        <f t="shared" ca="1" si="243"/>
        <v/>
      </c>
      <c r="Z163" s="44" t="str">
        <f t="shared" ca="1" si="244"/>
        <v/>
      </c>
      <c r="AA163" s="44" t="str">
        <f t="shared" ca="1" si="245"/>
        <v/>
      </c>
      <c r="AB163" s="41">
        <f t="shared" ca="1" si="224"/>
        <v>2</v>
      </c>
      <c r="AC163" s="41" t="str">
        <f t="shared" ca="1" si="246"/>
        <v/>
      </c>
      <c r="AE163" s="44" t="str">
        <f t="shared" ca="1" si="247"/>
        <v/>
      </c>
      <c r="AF163" s="44" t="str">
        <f t="shared" ca="1" si="248"/>
        <v/>
      </c>
      <c r="AG163" s="44" t="str">
        <f t="shared" ca="1" si="249"/>
        <v/>
      </c>
      <c r="AH163" s="41">
        <f t="shared" ca="1" si="225"/>
        <v>4</v>
      </c>
      <c r="AI163" s="41" t="str">
        <f t="shared" ca="1" si="250"/>
        <v/>
      </c>
      <c r="AK163" s="44" t="str">
        <f t="shared" ca="1" si="251"/>
        <v/>
      </c>
      <c r="AL163" s="44" t="str">
        <f t="shared" ca="1" si="252"/>
        <v/>
      </c>
      <c r="AM163" s="44" t="str">
        <f t="shared" ca="1" si="253"/>
        <v/>
      </c>
      <c r="AN163" s="41">
        <f t="shared" ca="1" si="226"/>
        <v>3</v>
      </c>
      <c r="AO163" s="41" t="str">
        <f t="shared" ca="1" si="254"/>
        <v/>
      </c>
      <c r="AQ163" s="44" t="str">
        <f t="shared" ca="1" si="255"/>
        <v/>
      </c>
      <c r="AR163" s="44" t="str">
        <f t="shared" ca="1" si="256"/>
        <v/>
      </c>
      <c r="AS163" s="44" t="str">
        <f t="shared" ca="1" si="257"/>
        <v/>
      </c>
      <c r="AT163" s="41">
        <f t="shared" ca="1" si="227"/>
        <v>4</v>
      </c>
      <c r="AU163" s="41" t="str">
        <f t="shared" ca="1" si="258"/>
        <v/>
      </c>
      <c r="AW163" s="44" t="str">
        <f t="shared" ca="1" si="259"/>
        <v/>
      </c>
      <c r="AX163" s="44" t="str">
        <f t="shared" ca="1" si="260"/>
        <v/>
      </c>
      <c r="AY163" s="44" t="str">
        <f t="shared" ca="1" si="261"/>
        <v/>
      </c>
      <c r="AZ163" s="41">
        <f t="shared" ca="1" si="228"/>
        <v>2</v>
      </c>
      <c r="BA163" s="41" t="str">
        <f t="shared" ca="1" si="262"/>
        <v/>
      </c>
      <c r="BC163" s="44" t="str">
        <f t="shared" ca="1" si="263"/>
        <v/>
      </c>
      <c r="BD163" s="44" t="str">
        <f t="shared" ca="1" si="264"/>
        <v/>
      </c>
      <c r="BE163" s="44" t="str">
        <f t="shared" ca="1" si="265"/>
        <v/>
      </c>
      <c r="BF163" s="41">
        <f t="shared" ca="1" si="229"/>
        <v>3</v>
      </c>
      <c r="BG163" s="41" t="str">
        <f t="shared" ca="1" si="266"/>
        <v/>
      </c>
      <c r="BI163" s="44" t="str">
        <f t="shared" ca="1" si="267"/>
        <v/>
      </c>
      <c r="BJ163" s="44" t="str">
        <f t="shared" ca="1" si="268"/>
        <v/>
      </c>
      <c r="BK163" s="44" t="str">
        <f t="shared" ca="1" si="269"/>
        <v/>
      </c>
    </row>
    <row r="164" spans="1:63" ht="18.75" customHeight="1">
      <c r="A164" s="41" t="str">
        <f t="shared" ca="1" si="230"/>
        <v/>
      </c>
      <c r="B164" s="41" t="str">
        <f t="shared" ca="1" si="232"/>
        <v/>
      </c>
      <c r="C164" s="51" t="str">
        <f t="shared" ca="1" si="231"/>
        <v/>
      </c>
      <c r="D164" s="52" t="str">
        <f t="array" aca="1" ref="D164" ca="1">IFERROR(INDEX(Organisme,MATCH(0,COUNTIF($D$18:D163,Organisme),0)),"")</f>
        <v/>
      </c>
      <c r="E164" s="41">
        <f t="shared" ca="1" si="233"/>
        <v>11</v>
      </c>
      <c r="I164" s="41">
        <v>163</v>
      </c>
      <c r="J164" s="41">
        <f t="shared" ca="1" si="221"/>
        <v>4</v>
      </c>
      <c r="K164" s="41" t="str">
        <f t="shared" ca="1" si="234"/>
        <v/>
      </c>
      <c r="M164" s="44" t="str">
        <f t="shared" ca="1" si="235"/>
        <v/>
      </c>
      <c r="N164" s="44" t="str">
        <f t="shared" ca="1" si="236"/>
        <v/>
      </c>
      <c r="O164" s="44" t="str">
        <f t="shared" ca="1" si="237"/>
        <v/>
      </c>
      <c r="P164" s="41">
        <f t="shared" ca="1" si="222"/>
        <v>2</v>
      </c>
      <c r="Q164" s="41" t="str">
        <f t="shared" ca="1" si="238"/>
        <v/>
      </c>
      <c r="S164" s="44" t="str">
        <f t="shared" ca="1" si="239"/>
        <v/>
      </c>
      <c r="T164" s="44" t="str">
        <f t="shared" ca="1" si="240"/>
        <v/>
      </c>
      <c r="U164" s="44" t="str">
        <f t="shared" ca="1" si="241"/>
        <v/>
      </c>
      <c r="V164" s="41">
        <f t="shared" ca="1" si="223"/>
        <v>2</v>
      </c>
      <c r="W164" s="41" t="str">
        <f t="shared" ca="1" si="242"/>
        <v/>
      </c>
      <c r="Y164" s="44" t="str">
        <f t="shared" ca="1" si="243"/>
        <v/>
      </c>
      <c r="Z164" s="44" t="str">
        <f t="shared" ca="1" si="244"/>
        <v/>
      </c>
      <c r="AA164" s="44" t="str">
        <f t="shared" ca="1" si="245"/>
        <v/>
      </c>
      <c r="AB164" s="41">
        <f t="shared" ca="1" si="224"/>
        <v>2</v>
      </c>
      <c r="AC164" s="41" t="str">
        <f t="shared" ca="1" si="246"/>
        <v/>
      </c>
      <c r="AE164" s="44" t="str">
        <f t="shared" ca="1" si="247"/>
        <v/>
      </c>
      <c r="AF164" s="44" t="str">
        <f t="shared" ca="1" si="248"/>
        <v/>
      </c>
      <c r="AG164" s="44" t="str">
        <f t="shared" ca="1" si="249"/>
        <v/>
      </c>
      <c r="AH164" s="41">
        <f t="shared" ca="1" si="225"/>
        <v>4</v>
      </c>
      <c r="AI164" s="41" t="str">
        <f t="shared" ca="1" si="250"/>
        <v/>
      </c>
      <c r="AK164" s="44" t="str">
        <f t="shared" ca="1" si="251"/>
        <v/>
      </c>
      <c r="AL164" s="44" t="str">
        <f t="shared" ca="1" si="252"/>
        <v/>
      </c>
      <c r="AM164" s="44" t="str">
        <f t="shared" ca="1" si="253"/>
        <v/>
      </c>
      <c r="AN164" s="41">
        <f t="shared" ca="1" si="226"/>
        <v>3</v>
      </c>
      <c r="AO164" s="41" t="str">
        <f t="shared" ca="1" si="254"/>
        <v/>
      </c>
      <c r="AQ164" s="44" t="str">
        <f t="shared" ca="1" si="255"/>
        <v/>
      </c>
      <c r="AR164" s="44" t="str">
        <f t="shared" ca="1" si="256"/>
        <v/>
      </c>
      <c r="AS164" s="44" t="str">
        <f t="shared" ca="1" si="257"/>
        <v/>
      </c>
      <c r="AT164" s="41">
        <f t="shared" ca="1" si="227"/>
        <v>4</v>
      </c>
      <c r="AU164" s="41" t="str">
        <f t="shared" ca="1" si="258"/>
        <v/>
      </c>
      <c r="AW164" s="44" t="str">
        <f t="shared" ca="1" si="259"/>
        <v/>
      </c>
      <c r="AX164" s="44" t="str">
        <f t="shared" ca="1" si="260"/>
        <v/>
      </c>
      <c r="AY164" s="44" t="str">
        <f t="shared" ca="1" si="261"/>
        <v/>
      </c>
      <c r="AZ164" s="41">
        <f t="shared" ca="1" si="228"/>
        <v>2</v>
      </c>
      <c r="BA164" s="41" t="str">
        <f t="shared" ca="1" si="262"/>
        <v/>
      </c>
      <c r="BC164" s="44" t="str">
        <f t="shared" ca="1" si="263"/>
        <v/>
      </c>
      <c r="BD164" s="44" t="str">
        <f t="shared" ca="1" si="264"/>
        <v/>
      </c>
      <c r="BE164" s="44" t="str">
        <f t="shared" ca="1" si="265"/>
        <v/>
      </c>
      <c r="BF164" s="41">
        <f t="shared" ca="1" si="229"/>
        <v>3</v>
      </c>
      <c r="BG164" s="41" t="str">
        <f t="shared" ca="1" si="266"/>
        <v/>
      </c>
      <c r="BI164" s="44" t="str">
        <f t="shared" ca="1" si="267"/>
        <v/>
      </c>
      <c r="BJ164" s="44" t="str">
        <f t="shared" ca="1" si="268"/>
        <v/>
      </c>
      <c r="BK164" s="44" t="str">
        <f t="shared" ca="1" si="269"/>
        <v/>
      </c>
    </row>
    <row r="165" spans="1:63" ht="18.75" customHeight="1">
      <c r="A165" s="41" t="str">
        <f t="shared" ca="1" si="230"/>
        <v/>
      </c>
      <c r="B165" s="41" t="str">
        <f t="shared" ca="1" si="232"/>
        <v/>
      </c>
      <c r="C165" s="51" t="str">
        <f t="shared" ca="1" si="231"/>
        <v/>
      </c>
      <c r="D165" s="52" t="str">
        <f t="array" aca="1" ref="D165" ca="1">IFERROR(INDEX(Organisme,MATCH(0,COUNTIF($D$18:D164,Organisme),0)),"")</f>
        <v/>
      </c>
      <c r="E165" s="41">
        <f t="shared" ca="1" si="233"/>
        <v>11</v>
      </c>
      <c r="I165" s="41">
        <v>164</v>
      </c>
      <c r="J165" s="41">
        <f t="shared" ca="1" si="221"/>
        <v>4</v>
      </c>
      <c r="K165" s="41" t="str">
        <f t="shared" ca="1" si="234"/>
        <v/>
      </c>
      <c r="M165" s="44" t="str">
        <f t="shared" ca="1" si="235"/>
        <v/>
      </c>
      <c r="N165" s="44" t="str">
        <f t="shared" ca="1" si="236"/>
        <v/>
      </c>
      <c r="O165" s="44" t="str">
        <f t="shared" ca="1" si="237"/>
        <v/>
      </c>
      <c r="P165" s="41">
        <f t="shared" ca="1" si="222"/>
        <v>2</v>
      </c>
      <c r="Q165" s="41" t="str">
        <f t="shared" ca="1" si="238"/>
        <v/>
      </c>
      <c r="S165" s="44" t="str">
        <f t="shared" ca="1" si="239"/>
        <v/>
      </c>
      <c r="T165" s="44" t="str">
        <f t="shared" ca="1" si="240"/>
        <v/>
      </c>
      <c r="U165" s="44" t="str">
        <f t="shared" ca="1" si="241"/>
        <v/>
      </c>
      <c r="V165" s="41">
        <f t="shared" ca="1" si="223"/>
        <v>2</v>
      </c>
      <c r="W165" s="41" t="str">
        <f t="shared" ca="1" si="242"/>
        <v/>
      </c>
      <c r="Y165" s="44" t="str">
        <f t="shared" ca="1" si="243"/>
        <v/>
      </c>
      <c r="Z165" s="44" t="str">
        <f t="shared" ca="1" si="244"/>
        <v/>
      </c>
      <c r="AA165" s="44" t="str">
        <f t="shared" ca="1" si="245"/>
        <v/>
      </c>
      <c r="AB165" s="41">
        <f t="shared" ca="1" si="224"/>
        <v>2</v>
      </c>
      <c r="AC165" s="41" t="str">
        <f t="shared" ca="1" si="246"/>
        <v/>
      </c>
      <c r="AE165" s="44" t="str">
        <f t="shared" ca="1" si="247"/>
        <v/>
      </c>
      <c r="AF165" s="44" t="str">
        <f t="shared" ca="1" si="248"/>
        <v/>
      </c>
      <c r="AG165" s="44" t="str">
        <f t="shared" ca="1" si="249"/>
        <v/>
      </c>
      <c r="AH165" s="41">
        <f t="shared" ca="1" si="225"/>
        <v>4</v>
      </c>
      <c r="AI165" s="41" t="str">
        <f t="shared" ca="1" si="250"/>
        <v/>
      </c>
      <c r="AK165" s="44" t="str">
        <f t="shared" ca="1" si="251"/>
        <v/>
      </c>
      <c r="AL165" s="44" t="str">
        <f t="shared" ca="1" si="252"/>
        <v/>
      </c>
      <c r="AM165" s="44" t="str">
        <f t="shared" ca="1" si="253"/>
        <v/>
      </c>
      <c r="AN165" s="41">
        <f t="shared" ca="1" si="226"/>
        <v>3</v>
      </c>
      <c r="AO165" s="41" t="str">
        <f t="shared" ca="1" si="254"/>
        <v/>
      </c>
      <c r="AQ165" s="44" t="str">
        <f t="shared" ca="1" si="255"/>
        <v/>
      </c>
      <c r="AR165" s="44" t="str">
        <f t="shared" ca="1" si="256"/>
        <v/>
      </c>
      <c r="AS165" s="44" t="str">
        <f t="shared" ca="1" si="257"/>
        <v/>
      </c>
      <c r="AT165" s="41">
        <f t="shared" ca="1" si="227"/>
        <v>4</v>
      </c>
      <c r="AU165" s="41" t="str">
        <f t="shared" ca="1" si="258"/>
        <v/>
      </c>
      <c r="AW165" s="44" t="str">
        <f t="shared" ca="1" si="259"/>
        <v/>
      </c>
      <c r="AX165" s="44" t="str">
        <f t="shared" ca="1" si="260"/>
        <v/>
      </c>
      <c r="AY165" s="44" t="str">
        <f t="shared" ca="1" si="261"/>
        <v/>
      </c>
      <c r="AZ165" s="41">
        <f t="shared" ca="1" si="228"/>
        <v>2</v>
      </c>
      <c r="BA165" s="41" t="str">
        <f t="shared" ca="1" si="262"/>
        <v/>
      </c>
      <c r="BC165" s="44" t="str">
        <f t="shared" ca="1" si="263"/>
        <v/>
      </c>
      <c r="BD165" s="44" t="str">
        <f t="shared" ca="1" si="264"/>
        <v/>
      </c>
      <c r="BE165" s="44" t="str">
        <f t="shared" ca="1" si="265"/>
        <v/>
      </c>
      <c r="BF165" s="41">
        <f t="shared" ca="1" si="229"/>
        <v>3</v>
      </c>
      <c r="BG165" s="41" t="str">
        <f t="shared" ca="1" si="266"/>
        <v/>
      </c>
      <c r="BI165" s="44" t="str">
        <f t="shared" ca="1" si="267"/>
        <v/>
      </c>
      <c r="BJ165" s="44" t="str">
        <f t="shared" ca="1" si="268"/>
        <v/>
      </c>
      <c r="BK165" s="44" t="str">
        <f t="shared" ca="1" si="269"/>
        <v/>
      </c>
    </row>
    <row r="166" spans="1:63" ht="18.75" customHeight="1">
      <c r="A166" s="41" t="str">
        <f t="shared" ca="1" si="230"/>
        <v/>
      </c>
      <c r="B166" s="41" t="str">
        <f t="shared" ca="1" si="232"/>
        <v/>
      </c>
      <c r="C166" s="51" t="str">
        <f t="shared" ca="1" si="231"/>
        <v/>
      </c>
      <c r="D166" s="52" t="str">
        <f t="array" aca="1" ref="D166" ca="1">IFERROR(INDEX(Organisme,MATCH(0,COUNTIF($D$18:D165,Organisme),0)),"")</f>
        <v/>
      </c>
      <c r="E166" s="41">
        <f t="shared" ca="1" si="233"/>
        <v>11</v>
      </c>
      <c r="I166" s="41">
        <v>165</v>
      </c>
      <c r="J166" s="41">
        <f t="shared" ca="1" si="221"/>
        <v>4</v>
      </c>
      <c r="K166" s="41" t="str">
        <f t="shared" ca="1" si="234"/>
        <v/>
      </c>
      <c r="M166" s="44" t="str">
        <f t="shared" ca="1" si="235"/>
        <v/>
      </c>
      <c r="N166" s="44" t="str">
        <f t="shared" ca="1" si="236"/>
        <v/>
      </c>
      <c r="O166" s="44" t="str">
        <f t="shared" ca="1" si="237"/>
        <v/>
      </c>
      <c r="P166" s="41">
        <f t="shared" ca="1" si="222"/>
        <v>2</v>
      </c>
      <c r="Q166" s="41" t="str">
        <f t="shared" ca="1" si="238"/>
        <v/>
      </c>
      <c r="S166" s="44" t="str">
        <f t="shared" ca="1" si="239"/>
        <v/>
      </c>
      <c r="T166" s="44" t="str">
        <f t="shared" ca="1" si="240"/>
        <v/>
      </c>
      <c r="U166" s="44" t="str">
        <f t="shared" ca="1" si="241"/>
        <v/>
      </c>
      <c r="V166" s="41">
        <f t="shared" ca="1" si="223"/>
        <v>2</v>
      </c>
      <c r="W166" s="41" t="str">
        <f t="shared" ca="1" si="242"/>
        <v/>
      </c>
      <c r="Y166" s="44" t="str">
        <f t="shared" ca="1" si="243"/>
        <v/>
      </c>
      <c r="Z166" s="44" t="str">
        <f t="shared" ca="1" si="244"/>
        <v/>
      </c>
      <c r="AA166" s="44" t="str">
        <f t="shared" ca="1" si="245"/>
        <v/>
      </c>
      <c r="AB166" s="41">
        <f t="shared" ca="1" si="224"/>
        <v>2</v>
      </c>
      <c r="AC166" s="41" t="str">
        <f t="shared" ca="1" si="246"/>
        <v/>
      </c>
      <c r="AE166" s="44" t="str">
        <f t="shared" ca="1" si="247"/>
        <v/>
      </c>
      <c r="AF166" s="44" t="str">
        <f t="shared" ca="1" si="248"/>
        <v/>
      </c>
      <c r="AG166" s="44" t="str">
        <f t="shared" ca="1" si="249"/>
        <v/>
      </c>
      <c r="AH166" s="41">
        <f t="shared" ca="1" si="225"/>
        <v>4</v>
      </c>
      <c r="AI166" s="41" t="str">
        <f t="shared" ca="1" si="250"/>
        <v/>
      </c>
      <c r="AK166" s="44" t="str">
        <f t="shared" ca="1" si="251"/>
        <v/>
      </c>
      <c r="AL166" s="44" t="str">
        <f t="shared" ca="1" si="252"/>
        <v/>
      </c>
      <c r="AM166" s="44" t="str">
        <f t="shared" ca="1" si="253"/>
        <v/>
      </c>
      <c r="AN166" s="41">
        <f t="shared" ca="1" si="226"/>
        <v>3</v>
      </c>
      <c r="AO166" s="41" t="str">
        <f t="shared" ca="1" si="254"/>
        <v/>
      </c>
      <c r="AQ166" s="44" t="str">
        <f t="shared" ca="1" si="255"/>
        <v/>
      </c>
      <c r="AR166" s="44" t="str">
        <f t="shared" ca="1" si="256"/>
        <v/>
      </c>
      <c r="AS166" s="44" t="str">
        <f t="shared" ca="1" si="257"/>
        <v/>
      </c>
      <c r="AT166" s="41">
        <f t="shared" ca="1" si="227"/>
        <v>4</v>
      </c>
      <c r="AU166" s="41" t="str">
        <f t="shared" ca="1" si="258"/>
        <v/>
      </c>
      <c r="AW166" s="44" t="str">
        <f t="shared" ca="1" si="259"/>
        <v/>
      </c>
      <c r="AX166" s="44" t="str">
        <f t="shared" ca="1" si="260"/>
        <v/>
      </c>
      <c r="AY166" s="44" t="str">
        <f t="shared" ca="1" si="261"/>
        <v/>
      </c>
      <c r="AZ166" s="41">
        <f t="shared" ca="1" si="228"/>
        <v>2</v>
      </c>
      <c r="BA166" s="41" t="str">
        <f t="shared" ca="1" si="262"/>
        <v/>
      </c>
      <c r="BC166" s="44" t="str">
        <f t="shared" ca="1" si="263"/>
        <v/>
      </c>
      <c r="BD166" s="44" t="str">
        <f t="shared" ca="1" si="264"/>
        <v/>
      </c>
      <c r="BE166" s="44" t="str">
        <f t="shared" ca="1" si="265"/>
        <v/>
      </c>
      <c r="BF166" s="41">
        <f t="shared" ca="1" si="229"/>
        <v>3</v>
      </c>
      <c r="BG166" s="41" t="str">
        <f t="shared" ca="1" si="266"/>
        <v/>
      </c>
      <c r="BI166" s="44" t="str">
        <f t="shared" ca="1" si="267"/>
        <v/>
      </c>
      <c r="BJ166" s="44" t="str">
        <f t="shared" ca="1" si="268"/>
        <v/>
      </c>
      <c r="BK166" s="44" t="str">
        <f t="shared" ca="1" si="269"/>
        <v/>
      </c>
    </row>
    <row r="167" spans="1:63" ht="18.75" customHeight="1">
      <c r="A167" s="41" t="str">
        <f t="shared" ca="1" si="230"/>
        <v/>
      </c>
      <c r="B167" s="41" t="str">
        <f t="shared" ca="1" si="232"/>
        <v/>
      </c>
      <c r="C167" s="51" t="str">
        <f t="shared" ca="1" si="231"/>
        <v/>
      </c>
      <c r="D167" s="52" t="str">
        <f t="array" aca="1" ref="D167" ca="1">IFERROR(INDEX(Organisme,MATCH(0,COUNTIF($D$18:D166,Organisme),0)),"")</f>
        <v/>
      </c>
      <c r="E167" s="41">
        <f t="shared" ca="1" si="233"/>
        <v>11</v>
      </c>
      <c r="I167" s="41">
        <v>166</v>
      </c>
      <c r="J167" s="41">
        <f t="shared" ca="1" si="221"/>
        <v>4</v>
      </c>
      <c r="K167" s="41" t="str">
        <f t="shared" ca="1" si="234"/>
        <v/>
      </c>
      <c r="M167" s="44" t="str">
        <f t="shared" ca="1" si="235"/>
        <v/>
      </c>
      <c r="N167" s="44" t="str">
        <f t="shared" ca="1" si="236"/>
        <v/>
      </c>
      <c r="O167" s="44" t="str">
        <f t="shared" ca="1" si="237"/>
        <v/>
      </c>
      <c r="P167" s="41">
        <f t="shared" ca="1" si="222"/>
        <v>2</v>
      </c>
      <c r="Q167" s="41" t="str">
        <f t="shared" ca="1" si="238"/>
        <v/>
      </c>
      <c r="S167" s="44" t="str">
        <f t="shared" ca="1" si="239"/>
        <v/>
      </c>
      <c r="T167" s="44" t="str">
        <f t="shared" ca="1" si="240"/>
        <v/>
      </c>
      <c r="U167" s="44" t="str">
        <f t="shared" ca="1" si="241"/>
        <v/>
      </c>
      <c r="V167" s="41">
        <f t="shared" ca="1" si="223"/>
        <v>2</v>
      </c>
      <c r="W167" s="41" t="str">
        <f t="shared" ca="1" si="242"/>
        <v/>
      </c>
      <c r="Y167" s="44" t="str">
        <f t="shared" ca="1" si="243"/>
        <v/>
      </c>
      <c r="Z167" s="44" t="str">
        <f t="shared" ca="1" si="244"/>
        <v/>
      </c>
      <c r="AA167" s="44" t="str">
        <f t="shared" ca="1" si="245"/>
        <v/>
      </c>
      <c r="AB167" s="41">
        <f t="shared" ca="1" si="224"/>
        <v>2</v>
      </c>
      <c r="AC167" s="41" t="str">
        <f t="shared" ca="1" si="246"/>
        <v/>
      </c>
      <c r="AE167" s="44" t="str">
        <f t="shared" ca="1" si="247"/>
        <v/>
      </c>
      <c r="AF167" s="44" t="str">
        <f t="shared" ca="1" si="248"/>
        <v/>
      </c>
      <c r="AG167" s="44" t="str">
        <f t="shared" ca="1" si="249"/>
        <v/>
      </c>
      <c r="AH167" s="41">
        <f t="shared" ca="1" si="225"/>
        <v>4</v>
      </c>
      <c r="AI167" s="41" t="str">
        <f t="shared" ca="1" si="250"/>
        <v/>
      </c>
      <c r="AK167" s="44" t="str">
        <f t="shared" ca="1" si="251"/>
        <v/>
      </c>
      <c r="AL167" s="44" t="str">
        <f t="shared" ca="1" si="252"/>
        <v/>
      </c>
      <c r="AM167" s="44" t="str">
        <f t="shared" ca="1" si="253"/>
        <v/>
      </c>
      <c r="AN167" s="41">
        <f t="shared" ca="1" si="226"/>
        <v>3</v>
      </c>
      <c r="AO167" s="41" t="str">
        <f t="shared" ca="1" si="254"/>
        <v/>
      </c>
      <c r="AQ167" s="44" t="str">
        <f t="shared" ca="1" si="255"/>
        <v/>
      </c>
      <c r="AR167" s="44" t="str">
        <f t="shared" ca="1" si="256"/>
        <v/>
      </c>
      <c r="AS167" s="44" t="str">
        <f t="shared" ca="1" si="257"/>
        <v/>
      </c>
      <c r="AT167" s="41">
        <f t="shared" ca="1" si="227"/>
        <v>4</v>
      </c>
      <c r="AU167" s="41" t="str">
        <f t="shared" ca="1" si="258"/>
        <v/>
      </c>
      <c r="AW167" s="44" t="str">
        <f t="shared" ca="1" si="259"/>
        <v/>
      </c>
      <c r="AX167" s="44" t="str">
        <f t="shared" ca="1" si="260"/>
        <v/>
      </c>
      <c r="AY167" s="44" t="str">
        <f t="shared" ca="1" si="261"/>
        <v/>
      </c>
      <c r="AZ167" s="41">
        <f t="shared" ca="1" si="228"/>
        <v>2</v>
      </c>
      <c r="BA167" s="41" t="str">
        <f t="shared" ca="1" si="262"/>
        <v/>
      </c>
      <c r="BC167" s="44" t="str">
        <f t="shared" ca="1" si="263"/>
        <v/>
      </c>
      <c r="BD167" s="44" t="str">
        <f t="shared" ca="1" si="264"/>
        <v/>
      </c>
      <c r="BE167" s="44" t="str">
        <f t="shared" ca="1" si="265"/>
        <v/>
      </c>
      <c r="BF167" s="41">
        <f t="shared" ca="1" si="229"/>
        <v>3</v>
      </c>
      <c r="BG167" s="41" t="str">
        <f t="shared" ca="1" si="266"/>
        <v/>
      </c>
      <c r="BI167" s="44" t="str">
        <f t="shared" ca="1" si="267"/>
        <v/>
      </c>
      <c r="BJ167" s="44" t="str">
        <f t="shared" ca="1" si="268"/>
        <v/>
      </c>
      <c r="BK167" s="44" t="str">
        <f t="shared" ca="1" si="269"/>
        <v/>
      </c>
    </row>
    <row r="168" spans="1:63" ht="18.75" customHeight="1">
      <c r="A168" s="41" t="str">
        <f t="shared" ca="1" si="230"/>
        <v/>
      </c>
      <c r="B168" s="41" t="str">
        <f t="shared" ca="1" si="232"/>
        <v/>
      </c>
      <c r="C168" s="51" t="str">
        <f t="shared" ca="1" si="231"/>
        <v/>
      </c>
      <c r="D168" s="52" t="str">
        <f t="array" aca="1" ref="D168" ca="1">IFERROR(INDEX(Organisme,MATCH(0,COUNTIF($D$18:D167,Organisme),0)),"")</f>
        <v/>
      </c>
      <c r="E168" s="41">
        <f t="shared" ca="1" si="233"/>
        <v>11</v>
      </c>
      <c r="I168" s="41">
        <v>167</v>
      </c>
      <c r="J168" s="41">
        <f t="shared" ca="1" si="221"/>
        <v>4</v>
      </c>
      <c r="K168" s="41" t="str">
        <f t="shared" ca="1" si="234"/>
        <v/>
      </c>
      <c r="M168" s="44" t="str">
        <f t="shared" ca="1" si="235"/>
        <v/>
      </c>
      <c r="N168" s="44" t="str">
        <f t="shared" ca="1" si="236"/>
        <v/>
      </c>
      <c r="O168" s="44" t="str">
        <f t="shared" ca="1" si="237"/>
        <v/>
      </c>
      <c r="P168" s="41">
        <f t="shared" ca="1" si="222"/>
        <v>2</v>
      </c>
      <c r="Q168" s="41" t="str">
        <f t="shared" ca="1" si="238"/>
        <v/>
      </c>
      <c r="S168" s="44" t="str">
        <f t="shared" ca="1" si="239"/>
        <v/>
      </c>
      <c r="T168" s="44" t="str">
        <f t="shared" ca="1" si="240"/>
        <v/>
      </c>
      <c r="U168" s="44" t="str">
        <f t="shared" ca="1" si="241"/>
        <v/>
      </c>
      <c r="V168" s="41">
        <f t="shared" ca="1" si="223"/>
        <v>2</v>
      </c>
      <c r="W168" s="41" t="str">
        <f t="shared" ca="1" si="242"/>
        <v/>
      </c>
      <c r="Y168" s="44" t="str">
        <f t="shared" ca="1" si="243"/>
        <v/>
      </c>
      <c r="Z168" s="44" t="str">
        <f t="shared" ca="1" si="244"/>
        <v/>
      </c>
      <c r="AA168" s="44" t="str">
        <f t="shared" ca="1" si="245"/>
        <v/>
      </c>
      <c r="AB168" s="41">
        <f t="shared" ca="1" si="224"/>
        <v>2</v>
      </c>
      <c r="AC168" s="41" t="str">
        <f t="shared" ca="1" si="246"/>
        <v/>
      </c>
      <c r="AE168" s="44" t="str">
        <f t="shared" ca="1" si="247"/>
        <v/>
      </c>
      <c r="AF168" s="44" t="str">
        <f t="shared" ca="1" si="248"/>
        <v/>
      </c>
      <c r="AG168" s="44" t="str">
        <f t="shared" ca="1" si="249"/>
        <v/>
      </c>
      <c r="AH168" s="41">
        <f t="shared" ca="1" si="225"/>
        <v>4</v>
      </c>
      <c r="AI168" s="41" t="str">
        <f t="shared" ca="1" si="250"/>
        <v/>
      </c>
      <c r="AK168" s="44" t="str">
        <f t="shared" ca="1" si="251"/>
        <v/>
      </c>
      <c r="AL168" s="44" t="str">
        <f t="shared" ca="1" si="252"/>
        <v/>
      </c>
      <c r="AM168" s="44" t="str">
        <f t="shared" ca="1" si="253"/>
        <v/>
      </c>
      <c r="AN168" s="41">
        <f t="shared" ca="1" si="226"/>
        <v>3</v>
      </c>
      <c r="AO168" s="41" t="str">
        <f t="shared" ca="1" si="254"/>
        <v/>
      </c>
      <c r="AQ168" s="44" t="str">
        <f t="shared" ca="1" si="255"/>
        <v/>
      </c>
      <c r="AR168" s="44" t="str">
        <f t="shared" ca="1" si="256"/>
        <v/>
      </c>
      <c r="AS168" s="44" t="str">
        <f t="shared" ca="1" si="257"/>
        <v/>
      </c>
      <c r="AT168" s="41">
        <f t="shared" ca="1" si="227"/>
        <v>4</v>
      </c>
      <c r="AU168" s="41" t="str">
        <f t="shared" ca="1" si="258"/>
        <v/>
      </c>
      <c r="AW168" s="44" t="str">
        <f t="shared" ca="1" si="259"/>
        <v/>
      </c>
      <c r="AX168" s="44" t="str">
        <f t="shared" ca="1" si="260"/>
        <v/>
      </c>
      <c r="AY168" s="44" t="str">
        <f t="shared" ca="1" si="261"/>
        <v/>
      </c>
      <c r="AZ168" s="41">
        <f t="shared" ca="1" si="228"/>
        <v>2</v>
      </c>
      <c r="BA168" s="41" t="str">
        <f t="shared" ca="1" si="262"/>
        <v/>
      </c>
      <c r="BC168" s="44" t="str">
        <f t="shared" ca="1" si="263"/>
        <v/>
      </c>
      <c r="BD168" s="44" t="str">
        <f t="shared" ca="1" si="264"/>
        <v/>
      </c>
      <c r="BE168" s="44" t="str">
        <f t="shared" ca="1" si="265"/>
        <v/>
      </c>
      <c r="BF168" s="41">
        <f t="shared" ca="1" si="229"/>
        <v>3</v>
      </c>
      <c r="BG168" s="41" t="str">
        <f t="shared" ca="1" si="266"/>
        <v/>
      </c>
      <c r="BI168" s="44" t="str">
        <f t="shared" ca="1" si="267"/>
        <v/>
      </c>
      <c r="BJ168" s="44" t="str">
        <f t="shared" ca="1" si="268"/>
        <v/>
      </c>
      <c r="BK168" s="44" t="str">
        <f t="shared" ca="1" si="269"/>
        <v/>
      </c>
    </row>
    <row r="169" spans="1:63" ht="18.75" customHeight="1">
      <c r="A169" s="41" t="str">
        <f t="shared" ca="1" si="230"/>
        <v/>
      </c>
      <c r="B169" s="41" t="str">
        <f t="shared" ca="1" si="232"/>
        <v/>
      </c>
      <c r="C169" s="51" t="str">
        <f t="shared" ca="1" si="231"/>
        <v/>
      </c>
      <c r="D169" s="52" t="str">
        <f t="array" aca="1" ref="D169" ca="1">IFERROR(INDEX(Organisme,MATCH(0,COUNTIF($D$18:D168,Organisme),0)),"")</f>
        <v/>
      </c>
      <c r="E169" s="41">
        <f t="shared" ca="1" si="233"/>
        <v>11</v>
      </c>
      <c r="I169" s="41">
        <v>168</v>
      </c>
      <c r="J169" s="41">
        <f t="shared" ca="1" si="221"/>
        <v>4</v>
      </c>
      <c r="K169" s="41" t="str">
        <f t="shared" ca="1" si="234"/>
        <v/>
      </c>
      <c r="M169" s="44" t="str">
        <f t="shared" ca="1" si="235"/>
        <v/>
      </c>
      <c r="N169" s="44" t="str">
        <f t="shared" ca="1" si="236"/>
        <v/>
      </c>
      <c r="O169" s="44" t="str">
        <f t="shared" ca="1" si="237"/>
        <v/>
      </c>
      <c r="P169" s="41">
        <f t="shared" ca="1" si="222"/>
        <v>2</v>
      </c>
      <c r="Q169" s="41" t="str">
        <f t="shared" ca="1" si="238"/>
        <v/>
      </c>
      <c r="S169" s="44" t="str">
        <f t="shared" ca="1" si="239"/>
        <v/>
      </c>
      <c r="T169" s="44" t="str">
        <f t="shared" ca="1" si="240"/>
        <v/>
      </c>
      <c r="U169" s="44" t="str">
        <f t="shared" ca="1" si="241"/>
        <v/>
      </c>
      <c r="V169" s="41">
        <f t="shared" ca="1" si="223"/>
        <v>2</v>
      </c>
      <c r="W169" s="41" t="str">
        <f t="shared" ca="1" si="242"/>
        <v/>
      </c>
      <c r="Y169" s="44" t="str">
        <f t="shared" ca="1" si="243"/>
        <v/>
      </c>
      <c r="Z169" s="44" t="str">
        <f t="shared" ca="1" si="244"/>
        <v/>
      </c>
      <c r="AA169" s="44" t="str">
        <f t="shared" ca="1" si="245"/>
        <v/>
      </c>
      <c r="AB169" s="41">
        <f t="shared" ca="1" si="224"/>
        <v>2</v>
      </c>
      <c r="AC169" s="41" t="str">
        <f t="shared" ca="1" si="246"/>
        <v/>
      </c>
      <c r="AE169" s="44" t="str">
        <f t="shared" ca="1" si="247"/>
        <v/>
      </c>
      <c r="AF169" s="44" t="str">
        <f t="shared" ca="1" si="248"/>
        <v/>
      </c>
      <c r="AG169" s="44" t="str">
        <f t="shared" ca="1" si="249"/>
        <v/>
      </c>
      <c r="AH169" s="41">
        <f t="shared" ca="1" si="225"/>
        <v>4</v>
      </c>
      <c r="AI169" s="41" t="str">
        <f t="shared" ca="1" si="250"/>
        <v/>
      </c>
      <c r="AK169" s="44" t="str">
        <f t="shared" ca="1" si="251"/>
        <v/>
      </c>
      <c r="AL169" s="44" t="str">
        <f t="shared" ca="1" si="252"/>
        <v/>
      </c>
      <c r="AM169" s="44" t="str">
        <f t="shared" ca="1" si="253"/>
        <v/>
      </c>
      <c r="AN169" s="41">
        <f t="shared" ca="1" si="226"/>
        <v>3</v>
      </c>
      <c r="AO169" s="41" t="str">
        <f t="shared" ca="1" si="254"/>
        <v/>
      </c>
      <c r="AQ169" s="44" t="str">
        <f t="shared" ca="1" si="255"/>
        <v/>
      </c>
      <c r="AR169" s="44" t="str">
        <f t="shared" ca="1" si="256"/>
        <v/>
      </c>
      <c r="AS169" s="44" t="str">
        <f t="shared" ca="1" si="257"/>
        <v/>
      </c>
      <c r="AT169" s="41">
        <f t="shared" ca="1" si="227"/>
        <v>4</v>
      </c>
      <c r="AU169" s="41" t="str">
        <f t="shared" ca="1" si="258"/>
        <v/>
      </c>
      <c r="AW169" s="44" t="str">
        <f t="shared" ca="1" si="259"/>
        <v/>
      </c>
      <c r="AX169" s="44" t="str">
        <f t="shared" ca="1" si="260"/>
        <v/>
      </c>
      <c r="AY169" s="44" t="str">
        <f t="shared" ca="1" si="261"/>
        <v/>
      </c>
      <c r="AZ169" s="41">
        <f t="shared" ca="1" si="228"/>
        <v>2</v>
      </c>
      <c r="BA169" s="41" t="str">
        <f t="shared" ca="1" si="262"/>
        <v/>
      </c>
      <c r="BC169" s="44" t="str">
        <f t="shared" ca="1" si="263"/>
        <v/>
      </c>
      <c r="BD169" s="44" t="str">
        <f t="shared" ca="1" si="264"/>
        <v/>
      </c>
      <c r="BE169" s="44" t="str">
        <f t="shared" ca="1" si="265"/>
        <v/>
      </c>
      <c r="BF169" s="41">
        <f t="shared" ca="1" si="229"/>
        <v>3</v>
      </c>
      <c r="BG169" s="41" t="str">
        <f t="shared" ca="1" si="266"/>
        <v/>
      </c>
      <c r="BI169" s="44" t="str">
        <f t="shared" ca="1" si="267"/>
        <v/>
      </c>
      <c r="BJ169" s="44" t="str">
        <f t="shared" ca="1" si="268"/>
        <v/>
      </c>
      <c r="BK169" s="44" t="str">
        <f t="shared" ca="1" si="269"/>
        <v/>
      </c>
    </row>
    <row r="170" spans="1:63" ht="18.75" customHeight="1">
      <c r="A170" s="41" t="str">
        <f t="shared" ca="1" si="230"/>
        <v/>
      </c>
      <c r="B170" s="41" t="str">
        <f t="shared" ca="1" si="232"/>
        <v/>
      </c>
      <c r="C170" s="51" t="str">
        <f t="shared" ca="1" si="231"/>
        <v/>
      </c>
      <c r="D170" s="52" t="str">
        <f t="array" aca="1" ref="D170" ca="1">IFERROR(INDEX(Organisme,MATCH(0,COUNTIF($D$18:D169,Organisme),0)),"")</f>
        <v/>
      </c>
      <c r="E170" s="41">
        <f t="shared" ca="1" si="233"/>
        <v>11</v>
      </c>
      <c r="I170" s="41">
        <v>169</v>
      </c>
      <c r="J170" s="41">
        <f t="shared" ca="1" si="221"/>
        <v>4</v>
      </c>
      <c r="K170" s="41" t="str">
        <f t="shared" ca="1" si="234"/>
        <v/>
      </c>
      <c r="M170" s="44" t="str">
        <f t="shared" ca="1" si="235"/>
        <v/>
      </c>
      <c r="N170" s="44" t="str">
        <f t="shared" ca="1" si="236"/>
        <v/>
      </c>
      <c r="O170" s="44" t="str">
        <f t="shared" ca="1" si="237"/>
        <v/>
      </c>
      <c r="P170" s="41">
        <f t="shared" ca="1" si="222"/>
        <v>2</v>
      </c>
      <c r="Q170" s="41" t="str">
        <f t="shared" ca="1" si="238"/>
        <v/>
      </c>
      <c r="S170" s="44" t="str">
        <f t="shared" ca="1" si="239"/>
        <v/>
      </c>
      <c r="T170" s="44" t="str">
        <f t="shared" ca="1" si="240"/>
        <v/>
      </c>
      <c r="U170" s="44" t="str">
        <f t="shared" ca="1" si="241"/>
        <v/>
      </c>
      <c r="V170" s="41">
        <f t="shared" ca="1" si="223"/>
        <v>2</v>
      </c>
      <c r="W170" s="41" t="str">
        <f t="shared" ca="1" si="242"/>
        <v/>
      </c>
      <c r="Y170" s="44" t="str">
        <f t="shared" ca="1" si="243"/>
        <v/>
      </c>
      <c r="Z170" s="44" t="str">
        <f t="shared" ca="1" si="244"/>
        <v/>
      </c>
      <c r="AA170" s="44" t="str">
        <f t="shared" ca="1" si="245"/>
        <v/>
      </c>
      <c r="AB170" s="41">
        <f t="shared" ca="1" si="224"/>
        <v>2</v>
      </c>
      <c r="AC170" s="41" t="str">
        <f t="shared" ca="1" si="246"/>
        <v/>
      </c>
      <c r="AE170" s="44" t="str">
        <f t="shared" ca="1" si="247"/>
        <v/>
      </c>
      <c r="AF170" s="44" t="str">
        <f t="shared" ca="1" si="248"/>
        <v/>
      </c>
      <c r="AG170" s="44" t="str">
        <f t="shared" ca="1" si="249"/>
        <v/>
      </c>
      <c r="AH170" s="41">
        <f t="shared" ca="1" si="225"/>
        <v>4</v>
      </c>
      <c r="AI170" s="41" t="str">
        <f t="shared" ca="1" si="250"/>
        <v/>
      </c>
      <c r="AK170" s="44" t="str">
        <f t="shared" ca="1" si="251"/>
        <v/>
      </c>
      <c r="AL170" s="44" t="str">
        <f t="shared" ca="1" si="252"/>
        <v/>
      </c>
      <c r="AM170" s="44" t="str">
        <f t="shared" ca="1" si="253"/>
        <v/>
      </c>
      <c r="AN170" s="41">
        <f t="shared" ca="1" si="226"/>
        <v>3</v>
      </c>
      <c r="AO170" s="41" t="str">
        <f t="shared" ca="1" si="254"/>
        <v/>
      </c>
      <c r="AQ170" s="44" t="str">
        <f t="shared" ca="1" si="255"/>
        <v/>
      </c>
      <c r="AR170" s="44" t="str">
        <f t="shared" ca="1" si="256"/>
        <v/>
      </c>
      <c r="AS170" s="44" t="str">
        <f t="shared" ca="1" si="257"/>
        <v/>
      </c>
      <c r="AT170" s="41">
        <f t="shared" ca="1" si="227"/>
        <v>4</v>
      </c>
      <c r="AU170" s="41" t="str">
        <f t="shared" ca="1" si="258"/>
        <v/>
      </c>
      <c r="AW170" s="44" t="str">
        <f t="shared" ca="1" si="259"/>
        <v/>
      </c>
      <c r="AX170" s="44" t="str">
        <f t="shared" ca="1" si="260"/>
        <v/>
      </c>
      <c r="AY170" s="44" t="str">
        <f t="shared" ca="1" si="261"/>
        <v/>
      </c>
      <c r="AZ170" s="41">
        <f t="shared" ca="1" si="228"/>
        <v>2</v>
      </c>
      <c r="BA170" s="41" t="str">
        <f t="shared" ca="1" si="262"/>
        <v/>
      </c>
      <c r="BC170" s="44" t="str">
        <f t="shared" ca="1" si="263"/>
        <v/>
      </c>
      <c r="BD170" s="44" t="str">
        <f t="shared" ca="1" si="264"/>
        <v/>
      </c>
      <c r="BE170" s="44" t="str">
        <f t="shared" ca="1" si="265"/>
        <v/>
      </c>
      <c r="BF170" s="41">
        <f t="shared" ca="1" si="229"/>
        <v>3</v>
      </c>
      <c r="BG170" s="41" t="str">
        <f t="shared" ca="1" si="266"/>
        <v/>
      </c>
      <c r="BI170" s="44" t="str">
        <f t="shared" ca="1" si="267"/>
        <v/>
      </c>
      <c r="BJ170" s="44" t="str">
        <f t="shared" ca="1" si="268"/>
        <v/>
      </c>
      <c r="BK170" s="44" t="str">
        <f t="shared" ca="1" si="269"/>
        <v/>
      </c>
    </row>
    <row r="171" spans="1:63" ht="18.75" customHeight="1">
      <c r="A171" s="41" t="str">
        <f t="shared" ca="1" si="230"/>
        <v/>
      </c>
      <c r="B171" s="41" t="str">
        <f t="shared" ca="1" si="232"/>
        <v/>
      </c>
      <c r="C171" s="51" t="str">
        <f t="shared" ca="1" si="231"/>
        <v/>
      </c>
      <c r="D171" s="52" t="str">
        <f t="array" aca="1" ref="D171" ca="1">IFERROR(INDEX(Organisme,MATCH(0,COUNTIF($D$18:D170,Organisme),0)),"")</f>
        <v/>
      </c>
      <c r="E171" s="41">
        <f t="shared" ca="1" si="233"/>
        <v>11</v>
      </c>
      <c r="I171" s="41">
        <v>170</v>
      </c>
      <c r="J171" s="41">
        <f t="shared" ca="1" si="221"/>
        <v>4</v>
      </c>
      <c r="K171" s="41" t="str">
        <f t="shared" ca="1" si="234"/>
        <v/>
      </c>
      <c r="M171" s="44" t="str">
        <f t="shared" ca="1" si="235"/>
        <v/>
      </c>
      <c r="N171" s="44" t="str">
        <f t="shared" ca="1" si="236"/>
        <v/>
      </c>
      <c r="O171" s="44" t="str">
        <f t="shared" ca="1" si="237"/>
        <v/>
      </c>
      <c r="P171" s="41">
        <f t="shared" ca="1" si="222"/>
        <v>2</v>
      </c>
      <c r="Q171" s="41" t="str">
        <f t="shared" ca="1" si="238"/>
        <v/>
      </c>
      <c r="S171" s="44" t="str">
        <f t="shared" ca="1" si="239"/>
        <v/>
      </c>
      <c r="T171" s="44" t="str">
        <f t="shared" ca="1" si="240"/>
        <v/>
      </c>
      <c r="U171" s="44" t="str">
        <f t="shared" ca="1" si="241"/>
        <v/>
      </c>
      <c r="V171" s="41">
        <f t="shared" ca="1" si="223"/>
        <v>2</v>
      </c>
      <c r="W171" s="41" t="str">
        <f t="shared" ca="1" si="242"/>
        <v/>
      </c>
      <c r="Y171" s="44" t="str">
        <f t="shared" ca="1" si="243"/>
        <v/>
      </c>
      <c r="Z171" s="44" t="str">
        <f t="shared" ca="1" si="244"/>
        <v/>
      </c>
      <c r="AA171" s="44" t="str">
        <f t="shared" ca="1" si="245"/>
        <v/>
      </c>
      <c r="AB171" s="41">
        <f t="shared" ca="1" si="224"/>
        <v>2</v>
      </c>
      <c r="AC171" s="41" t="str">
        <f t="shared" ca="1" si="246"/>
        <v/>
      </c>
      <c r="AE171" s="44" t="str">
        <f t="shared" ca="1" si="247"/>
        <v/>
      </c>
      <c r="AF171" s="44" t="str">
        <f t="shared" ca="1" si="248"/>
        <v/>
      </c>
      <c r="AG171" s="44" t="str">
        <f t="shared" ca="1" si="249"/>
        <v/>
      </c>
      <c r="AH171" s="41">
        <f t="shared" ca="1" si="225"/>
        <v>4</v>
      </c>
      <c r="AI171" s="41" t="str">
        <f t="shared" ca="1" si="250"/>
        <v/>
      </c>
      <c r="AK171" s="44" t="str">
        <f t="shared" ca="1" si="251"/>
        <v/>
      </c>
      <c r="AL171" s="44" t="str">
        <f t="shared" ca="1" si="252"/>
        <v/>
      </c>
      <c r="AM171" s="44" t="str">
        <f t="shared" ca="1" si="253"/>
        <v/>
      </c>
      <c r="AN171" s="41">
        <f t="shared" ca="1" si="226"/>
        <v>3</v>
      </c>
      <c r="AO171" s="41" t="str">
        <f t="shared" ca="1" si="254"/>
        <v/>
      </c>
      <c r="AQ171" s="44" t="str">
        <f t="shared" ca="1" si="255"/>
        <v/>
      </c>
      <c r="AR171" s="44" t="str">
        <f t="shared" ca="1" si="256"/>
        <v/>
      </c>
      <c r="AS171" s="44" t="str">
        <f t="shared" ca="1" si="257"/>
        <v/>
      </c>
      <c r="AT171" s="41">
        <f t="shared" ca="1" si="227"/>
        <v>4</v>
      </c>
      <c r="AU171" s="41" t="str">
        <f t="shared" ca="1" si="258"/>
        <v/>
      </c>
      <c r="AW171" s="44" t="str">
        <f t="shared" ca="1" si="259"/>
        <v/>
      </c>
      <c r="AX171" s="44" t="str">
        <f t="shared" ca="1" si="260"/>
        <v/>
      </c>
      <c r="AY171" s="44" t="str">
        <f t="shared" ca="1" si="261"/>
        <v/>
      </c>
      <c r="AZ171" s="41">
        <f t="shared" ca="1" si="228"/>
        <v>2</v>
      </c>
      <c r="BA171" s="41" t="str">
        <f t="shared" ca="1" si="262"/>
        <v/>
      </c>
      <c r="BC171" s="44" t="str">
        <f t="shared" ca="1" si="263"/>
        <v/>
      </c>
      <c r="BD171" s="44" t="str">
        <f t="shared" ca="1" si="264"/>
        <v/>
      </c>
      <c r="BE171" s="44" t="str">
        <f t="shared" ca="1" si="265"/>
        <v/>
      </c>
      <c r="BF171" s="41">
        <f t="shared" ca="1" si="229"/>
        <v>3</v>
      </c>
      <c r="BG171" s="41" t="str">
        <f t="shared" ca="1" si="266"/>
        <v/>
      </c>
      <c r="BI171" s="44" t="str">
        <f t="shared" ca="1" si="267"/>
        <v/>
      </c>
      <c r="BJ171" s="44" t="str">
        <f t="shared" ca="1" si="268"/>
        <v/>
      </c>
      <c r="BK171" s="44" t="str">
        <f t="shared" ca="1" si="269"/>
        <v/>
      </c>
    </row>
    <row r="172" spans="1:63" ht="18.75" customHeight="1">
      <c r="A172" s="41" t="str">
        <f t="shared" ca="1" si="230"/>
        <v/>
      </c>
      <c r="B172" s="41" t="str">
        <f t="shared" ca="1" si="232"/>
        <v/>
      </c>
      <c r="C172" s="51" t="str">
        <f t="shared" ca="1" si="231"/>
        <v/>
      </c>
      <c r="D172" s="52" t="str">
        <f t="array" aca="1" ref="D172" ca="1">IFERROR(INDEX(Organisme,MATCH(0,COUNTIF($D$18:D171,Organisme),0)),"")</f>
        <v/>
      </c>
      <c r="E172" s="41">
        <f t="shared" ca="1" si="233"/>
        <v>11</v>
      </c>
      <c r="I172" s="41">
        <v>171</v>
      </c>
      <c r="J172" s="41">
        <f t="shared" ca="1" si="221"/>
        <v>4</v>
      </c>
      <c r="K172" s="41" t="str">
        <f t="shared" ca="1" si="234"/>
        <v/>
      </c>
      <c r="M172" s="44" t="str">
        <f t="shared" ca="1" si="235"/>
        <v/>
      </c>
      <c r="N172" s="44" t="str">
        <f t="shared" ca="1" si="236"/>
        <v/>
      </c>
      <c r="O172" s="44" t="str">
        <f t="shared" ca="1" si="237"/>
        <v/>
      </c>
      <c r="P172" s="41">
        <f t="shared" ca="1" si="222"/>
        <v>2</v>
      </c>
      <c r="Q172" s="41" t="str">
        <f t="shared" ca="1" si="238"/>
        <v/>
      </c>
      <c r="S172" s="44" t="str">
        <f t="shared" ca="1" si="239"/>
        <v/>
      </c>
      <c r="T172" s="44" t="str">
        <f t="shared" ca="1" si="240"/>
        <v/>
      </c>
      <c r="U172" s="44" t="str">
        <f t="shared" ca="1" si="241"/>
        <v/>
      </c>
      <c r="V172" s="41">
        <f t="shared" ca="1" si="223"/>
        <v>2</v>
      </c>
      <c r="W172" s="41" t="str">
        <f t="shared" ca="1" si="242"/>
        <v/>
      </c>
      <c r="Y172" s="44" t="str">
        <f t="shared" ca="1" si="243"/>
        <v/>
      </c>
      <c r="Z172" s="44" t="str">
        <f t="shared" ca="1" si="244"/>
        <v/>
      </c>
      <c r="AA172" s="44" t="str">
        <f t="shared" ca="1" si="245"/>
        <v/>
      </c>
      <c r="AB172" s="41">
        <f t="shared" ca="1" si="224"/>
        <v>2</v>
      </c>
      <c r="AC172" s="41" t="str">
        <f t="shared" ca="1" si="246"/>
        <v/>
      </c>
      <c r="AE172" s="44" t="str">
        <f t="shared" ca="1" si="247"/>
        <v/>
      </c>
      <c r="AF172" s="44" t="str">
        <f t="shared" ca="1" si="248"/>
        <v/>
      </c>
      <c r="AG172" s="44" t="str">
        <f t="shared" ca="1" si="249"/>
        <v/>
      </c>
      <c r="AH172" s="41">
        <f t="shared" ca="1" si="225"/>
        <v>4</v>
      </c>
      <c r="AI172" s="41" t="str">
        <f t="shared" ca="1" si="250"/>
        <v/>
      </c>
      <c r="AK172" s="44" t="str">
        <f t="shared" ca="1" si="251"/>
        <v/>
      </c>
      <c r="AL172" s="44" t="str">
        <f t="shared" ca="1" si="252"/>
        <v/>
      </c>
      <c r="AM172" s="44" t="str">
        <f t="shared" ca="1" si="253"/>
        <v/>
      </c>
      <c r="AN172" s="41">
        <f t="shared" ca="1" si="226"/>
        <v>3</v>
      </c>
      <c r="AO172" s="41" t="str">
        <f t="shared" ca="1" si="254"/>
        <v/>
      </c>
      <c r="AQ172" s="44" t="str">
        <f t="shared" ca="1" si="255"/>
        <v/>
      </c>
      <c r="AR172" s="44" t="str">
        <f t="shared" ca="1" si="256"/>
        <v/>
      </c>
      <c r="AS172" s="44" t="str">
        <f t="shared" ca="1" si="257"/>
        <v/>
      </c>
      <c r="AT172" s="41">
        <f t="shared" ca="1" si="227"/>
        <v>4</v>
      </c>
      <c r="AU172" s="41" t="str">
        <f t="shared" ca="1" si="258"/>
        <v/>
      </c>
      <c r="AW172" s="44" t="str">
        <f t="shared" ca="1" si="259"/>
        <v/>
      </c>
      <c r="AX172" s="44" t="str">
        <f t="shared" ca="1" si="260"/>
        <v/>
      </c>
      <c r="AY172" s="44" t="str">
        <f t="shared" ca="1" si="261"/>
        <v/>
      </c>
      <c r="AZ172" s="41">
        <f t="shared" ca="1" si="228"/>
        <v>2</v>
      </c>
      <c r="BA172" s="41" t="str">
        <f t="shared" ca="1" si="262"/>
        <v/>
      </c>
      <c r="BC172" s="44" t="str">
        <f t="shared" ca="1" si="263"/>
        <v/>
      </c>
      <c r="BD172" s="44" t="str">
        <f t="shared" ca="1" si="264"/>
        <v/>
      </c>
      <c r="BE172" s="44" t="str">
        <f t="shared" ca="1" si="265"/>
        <v/>
      </c>
      <c r="BF172" s="41">
        <f t="shared" ca="1" si="229"/>
        <v>3</v>
      </c>
      <c r="BG172" s="41" t="str">
        <f t="shared" ca="1" si="266"/>
        <v/>
      </c>
      <c r="BI172" s="44" t="str">
        <f t="shared" ca="1" si="267"/>
        <v/>
      </c>
      <c r="BJ172" s="44" t="str">
        <f t="shared" ca="1" si="268"/>
        <v/>
      </c>
      <c r="BK172" s="44" t="str">
        <f t="shared" ca="1" si="269"/>
        <v/>
      </c>
    </row>
    <row r="173" spans="1:63" ht="18.75" customHeight="1">
      <c r="A173" s="41" t="str">
        <f t="shared" ca="1" si="230"/>
        <v/>
      </c>
      <c r="B173" s="41" t="str">
        <f t="shared" ca="1" si="232"/>
        <v/>
      </c>
      <c r="C173" s="51" t="str">
        <f t="shared" ca="1" si="231"/>
        <v/>
      </c>
      <c r="D173" s="52" t="str">
        <f t="array" aca="1" ref="D173" ca="1">IFERROR(INDEX(Organisme,MATCH(0,COUNTIF($D$18:D172,Organisme),0)),"")</f>
        <v/>
      </c>
      <c r="E173" s="41">
        <f t="shared" ca="1" si="233"/>
        <v>11</v>
      </c>
      <c r="I173" s="41">
        <v>172</v>
      </c>
      <c r="J173" s="41">
        <f t="shared" ca="1" si="221"/>
        <v>4</v>
      </c>
      <c r="K173" s="41" t="str">
        <f t="shared" ca="1" si="234"/>
        <v/>
      </c>
      <c r="M173" s="44" t="str">
        <f t="shared" ca="1" si="235"/>
        <v/>
      </c>
      <c r="N173" s="44" t="str">
        <f t="shared" ca="1" si="236"/>
        <v/>
      </c>
      <c r="O173" s="44" t="str">
        <f t="shared" ca="1" si="237"/>
        <v/>
      </c>
      <c r="P173" s="41">
        <f t="shared" ca="1" si="222"/>
        <v>2</v>
      </c>
      <c r="Q173" s="41" t="str">
        <f t="shared" ca="1" si="238"/>
        <v/>
      </c>
      <c r="S173" s="44" t="str">
        <f t="shared" ca="1" si="239"/>
        <v/>
      </c>
      <c r="T173" s="44" t="str">
        <f t="shared" ca="1" si="240"/>
        <v/>
      </c>
      <c r="U173" s="44" t="str">
        <f t="shared" ca="1" si="241"/>
        <v/>
      </c>
      <c r="V173" s="41">
        <f t="shared" ca="1" si="223"/>
        <v>2</v>
      </c>
      <c r="W173" s="41" t="str">
        <f t="shared" ca="1" si="242"/>
        <v/>
      </c>
      <c r="Y173" s="44" t="str">
        <f t="shared" ca="1" si="243"/>
        <v/>
      </c>
      <c r="Z173" s="44" t="str">
        <f t="shared" ca="1" si="244"/>
        <v/>
      </c>
      <c r="AA173" s="44" t="str">
        <f t="shared" ca="1" si="245"/>
        <v/>
      </c>
      <c r="AB173" s="41">
        <f t="shared" ca="1" si="224"/>
        <v>2</v>
      </c>
      <c r="AC173" s="41" t="str">
        <f t="shared" ca="1" si="246"/>
        <v/>
      </c>
      <c r="AE173" s="44" t="str">
        <f t="shared" ca="1" si="247"/>
        <v/>
      </c>
      <c r="AF173" s="44" t="str">
        <f t="shared" ca="1" si="248"/>
        <v/>
      </c>
      <c r="AG173" s="44" t="str">
        <f t="shared" ca="1" si="249"/>
        <v/>
      </c>
      <c r="AH173" s="41">
        <f t="shared" ca="1" si="225"/>
        <v>4</v>
      </c>
      <c r="AI173" s="41" t="str">
        <f t="shared" ca="1" si="250"/>
        <v/>
      </c>
      <c r="AK173" s="44" t="str">
        <f t="shared" ca="1" si="251"/>
        <v/>
      </c>
      <c r="AL173" s="44" t="str">
        <f t="shared" ca="1" si="252"/>
        <v/>
      </c>
      <c r="AM173" s="44" t="str">
        <f t="shared" ca="1" si="253"/>
        <v/>
      </c>
      <c r="AN173" s="41">
        <f t="shared" ca="1" si="226"/>
        <v>3</v>
      </c>
      <c r="AO173" s="41" t="str">
        <f t="shared" ca="1" si="254"/>
        <v/>
      </c>
      <c r="AQ173" s="44" t="str">
        <f t="shared" ca="1" si="255"/>
        <v/>
      </c>
      <c r="AR173" s="44" t="str">
        <f t="shared" ca="1" si="256"/>
        <v/>
      </c>
      <c r="AS173" s="44" t="str">
        <f t="shared" ca="1" si="257"/>
        <v/>
      </c>
      <c r="AT173" s="41">
        <f t="shared" ca="1" si="227"/>
        <v>4</v>
      </c>
      <c r="AU173" s="41" t="str">
        <f t="shared" ca="1" si="258"/>
        <v/>
      </c>
      <c r="AW173" s="44" t="str">
        <f t="shared" ca="1" si="259"/>
        <v/>
      </c>
      <c r="AX173" s="44" t="str">
        <f t="shared" ca="1" si="260"/>
        <v/>
      </c>
      <c r="AY173" s="44" t="str">
        <f t="shared" ca="1" si="261"/>
        <v/>
      </c>
      <c r="AZ173" s="41">
        <f t="shared" ca="1" si="228"/>
        <v>2</v>
      </c>
      <c r="BA173" s="41" t="str">
        <f t="shared" ca="1" si="262"/>
        <v/>
      </c>
      <c r="BC173" s="44" t="str">
        <f t="shared" ca="1" si="263"/>
        <v/>
      </c>
      <c r="BD173" s="44" t="str">
        <f t="shared" ca="1" si="264"/>
        <v/>
      </c>
      <c r="BE173" s="44" t="str">
        <f t="shared" ca="1" si="265"/>
        <v/>
      </c>
      <c r="BF173" s="41">
        <f t="shared" ca="1" si="229"/>
        <v>3</v>
      </c>
      <c r="BG173" s="41" t="str">
        <f t="shared" ca="1" si="266"/>
        <v/>
      </c>
      <c r="BI173" s="44" t="str">
        <f t="shared" ca="1" si="267"/>
        <v/>
      </c>
      <c r="BJ173" s="44" t="str">
        <f t="shared" ca="1" si="268"/>
        <v/>
      </c>
      <c r="BK173" s="44" t="str">
        <f t="shared" ca="1" si="269"/>
        <v/>
      </c>
    </row>
    <row r="174" spans="1:63" ht="18.75" customHeight="1">
      <c r="A174" s="41" t="str">
        <f t="shared" ca="1" si="230"/>
        <v/>
      </c>
      <c r="B174" s="41" t="str">
        <f t="shared" ca="1" si="232"/>
        <v/>
      </c>
      <c r="C174" s="51" t="str">
        <f t="shared" ca="1" si="231"/>
        <v/>
      </c>
      <c r="D174" s="52" t="str">
        <f t="array" aca="1" ref="D174" ca="1">IFERROR(INDEX(Organisme,MATCH(0,COUNTIF($D$18:D173,Organisme),0)),"")</f>
        <v/>
      </c>
      <c r="E174" s="41">
        <f t="shared" ca="1" si="233"/>
        <v>11</v>
      </c>
      <c r="I174" s="41">
        <v>173</v>
      </c>
      <c r="J174" s="41">
        <f t="shared" ca="1" si="221"/>
        <v>4</v>
      </c>
      <c r="K174" s="41" t="str">
        <f t="shared" ca="1" si="234"/>
        <v/>
      </c>
      <c r="M174" s="44" t="str">
        <f t="shared" ca="1" si="235"/>
        <v/>
      </c>
      <c r="N174" s="44" t="str">
        <f t="shared" ca="1" si="236"/>
        <v/>
      </c>
      <c r="O174" s="44" t="str">
        <f t="shared" ca="1" si="237"/>
        <v/>
      </c>
      <c r="P174" s="41">
        <f t="shared" ca="1" si="222"/>
        <v>2</v>
      </c>
      <c r="Q174" s="41" t="str">
        <f t="shared" ca="1" si="238"/>
        <v/>
      </c>
      <c r="S174" s="44" t="str">
        <f t="shared" ca="1" si="239"/>
        <v/>
      </c>
      <c r="T174" s="44" t="str">
        <f t="shared" ca="1" si="240"/>
        <v/>
      </c>
      <c r="U174" s="44" t="str">
        <f t="shared" ca="1" si="241"/>
        <v/>
      </c>
      <c r="V174" s="41">
        <f t="shared" ca="1" si="223"/>
        <v>2</v>
      </c>
      <c r="W174" s="41" t="str">
        <f t="shared" ca="1" si="242"/>
        <v/>
      </c>
      <c r="Y174" s="44" t="str">
        <f t="shared" ca="1" si="243"/>
        <v/>
      </c>
      <c r="Z174" s="44" t="str">
        <f t="shared" ca="1" si="244"/>
        <v/>
      </c>
      <c r="AA174" s="44" t="str">
        <f t="shared" ca="1" si="245"/>
        <v/>
      </c>
      <c r="AB174" s="41">
        <f t="shared" ca="1" si="224"/>
        <v>2</v>
      </c>
      <c r="AC174" s="41" t="str">
        <f t="shared" ca="1" si="246"/>
        <v/>
      </c>
      <c r="AE174" s="44" t="str">
        <f t="shared" ca="1" si="247"/>
        <v/>
      </c>
      <c r="AF174" s="44" t="str">
        <f t="shared" ca="1" si="248"/>
        <v/>
      </c>
      <c r="AG174" s="44" t="str">
        <f t="shared" ca="1" si="249"/>
        <v/>
      </c>
      <c r="AH174" s="41">
        <f t="shared" ca="1" si="225"/>
        <v>4</v>
      </c>
      <c r="AI174" s="41" t="str">
        <f t="shared" ca="1" si="250"/>
        <v/>
      </c>
      <c r="AK174" s="44" t="str">
        <f t="shared" ca="1" si="251"/>
        <v/>
      </c>
      <c r="AL174" s="44" t="str">
        <f t="shared" ca="1" si="252"/>
        <v/>
      </c>
      <c r="AM174" s="44" t="str">
        <f t="shared" ca="1" si="253"/>
        <v/>
      </c>
      <c r="AN174" s="41">
        <f t="shared" ca="1" si="226"/>
        <v>3</v>
      </c>
      <c r="AO174" s="41" t="str">
        <f t="shared" ca="1" si="254"/>
        <v/>
      </c>
      <c r="AQ174" s="44" t="str">
        <f t="shared" ca="1" si="255"/>
        <v/>
      </c>
      <c r="AR174" s="44" t="str">
        <f t="shared" ca="1" si="256"/>
        <v/>
      </c>
      <c r="AS174" s="44" t="str">
        <f t="shared" ca="1" si="257"/>
        <v/>
      </c>
      <c r="AT174" s="41">
        <f t="shared" ca="1" si="227"/>
        <v>4</v>
      </c>
      <c r="AU174" s="41" t="str">
        <f t="shared" ca="1" si="258"/>
        <v/>
      </c>
      <c r="AW174" s="44" t="str">
        <f t="shared" ca="1" si="259"/>
        <v/>
      </c>
      <c r="AX174" s="44" t="str">
        <f t="shared" ca="1" si="260"/>
        <v/>
      </c>
      <c r="AY174" s="44" t="str">
        <f t="shared" ca="1" si="261"/>
        <v/>
      </c>
      <c r="AZ174" s="41">
        <f t="shared" ca="1" si="228"/>
        <v>2</v>
      </c>
      <c r="BA174" s="41" t="str">
        <f t="shared" ca="1" si="262"/>
        <v/>
      </c>
      <c r="BC174" s="44" t="str">
        <f t="shared" ca="1" si="263"/>
        <v/>
      </c>
      <c r="BD174" s="44" t="str">
        <f t="shared" ca="1" si="264"/>
        <v/>
      </c>
      <c r="BE174" s="44" t="str">
        <f t="shared" ca="1" si="265"/>
        <v/>
      </c>
      <c r="BF174" s="41">
        <f t="shared" ca="1" si="229"/>
        <v>3</v>
      </c>
      <c r="BG174" s="41" t="str">
        <f t="shared" ca="1" si="266"/>
        <v/>
      </c>
      <c r="BI174" s="44" t="str">
        <f t="shared" ca="1" si="267"/>
        <v/>
      </c>
      <c r="BJ174" s="44" t="str">
        <f t="shared" ca="1" si="268"/>
        <v/>
      </c>
      <c r="BK174" s="44" t="str">
        <f t="shared" ca="1" si="269"/>
        <v/>
      </c>
    </row>
    <row r="175" spans="1:63" ht="18.75" customHeight="1">
      <c r="A175" s="41" t="str">
        <f t="shared" ca="1" si="230"/>
        <v/>
      </c>
      <c r="B175" s="41" t="str">
        <f t="shared" ca="1" si="232"/>
        <v/>
      </c>
      <c r="C175" s="51" t="str">
        <f t="shared" ca="1" si="231"/>
        <v/>
      </c>
      <c r="D175" s="52" t="str">
        <f t="array" aca="1" ref="D175" ca="1">IFERROR(INDEX(Organisme,MATCH(0,COUNTIF($D$18:D174,Organisme),0)),"")</f>
        <v/>
      </c>
      <c r="E175" s="41">
        <f t="shared" ca="1" si="233"/>
        <v>11</v>
      </c>
      <c r="I175" s="41">
        <v>174</v>
      </c>
      <c r="J175" s="41">
        <f t="shared" ca="1" si="221"/>
        <v>4</v>
      </c>
      <c r="K175" s="41" t="str">
        <f t="shared" ca="1" si="234"/>
        <v/>
      </c>
      <c r="M175" s="44" t="str">
        <f t="shared" ca="1" si="235"/>
        <v/>
      </c>
      <c r="N175" s="44" t="str">
        <f t="shared" ca="1" si="236"/>
        <v/>
      </c>
      <c r="O175" s="44" t="str">
        <f t="shared" ca="1" si="237"/>
        <v/>
      </c>
      <c r="P175" s="41">
        <f t="shared" ca="1" si="222"/>
        <v>2</v>
      </c>
      <c r="Q175" s="41" t="str">
        <f t="shared" ca="1" si="238"/>
        <v/>
      </c>
      <c r="S175" s="44" t="str">
        <f t="shared" ca="1" si="239"/>
        <v/>
      </c>
      <c r="T175" s="44" t="str">
        <f t="shared" ca="1" si="240"/>
        <v/>
      </c>
      <c r="U175" s="44" t="str">
        <f t="shared" ca="1" si="241"/>
        <v/>
      </c>
      <c r="V175" s="41">
        <f t="shared" ca="1" si="223"/>
        <v>2</v>
      </c>
      <c r="W175" s="41" t="str">
        <f t="shared" ca="1" si="242"/>
        <v/>
      </c>
      <c r="Y175" s="44" t="str">
        <f t="shared" ca="1" si="243"/>
        <v/>
      </c>
      <c r="Z175" s="44" t="str">
        <f t="shared" ca="1" si="244"/>
        <v/>
      </c>
      <c r="AA175" s="44" t="str">
        <f t="shared" ca="1" si="245"/>
        <v/>
      </c>
      <c r="AB175" s="41">
        <f t="shared" ca="1" si="224"/>
        <v>2</v>
      </c>
      <c r="AC175" s="41" t="str">
        <f t="shared" ca="1" si="246"/>
        <v/>
      </c>
      <c r="AE175" s="44" t="str">
        <f t="shared" ca="1" si="247"/>
        <v/>
      </c>
      <c r="AF175" s="44" t="str">
        <f t="shared" ca="1" si="248"/>
        <v/>
      </c>
      <c r="AG175" s="44" t="str">
        <f t="shared" ca="1" si="249"/>
        <v/>
      </c>
      <c r="AH175" s="41">
        <f t="shared" ca="1" si="225"/>
        <v>4</v>
      </c>
      <c r="AI175" s="41" t="str">
        <f t="shared" ca="1" si="250"/>
        <v/>
      </c>
      <c r="AK175" s="44" t="str">
        <f t="shared" ca="1" si="251"/>
        <v/>
      </c>
      <c r="AL175" s="44" t="str">
        <f t="shared" ca="1" si="252"/>
        <v/>
      </c>
      <c r="AM175" s="44" t="str">
        <f t="shared" ca="1" si="253"/>
        <v/>
      </c>
      <c r="AN175" s="41">
        <f t="shared" ca="1" si="226"/>
        <v>3</v>
      </c>
      <c r="AO175" s="41" t="str">
        <f t="shared" ca="1" si="254"/>
        <v/>
      </c>
      <c r="AQ175" s="44" t="str">
        <f t="shared" ca="1" si="255"/>
        <v/>
      </c>
      <c r="AR175" s="44" t="str">
        <f t="shared" ca="1" si="256"/>
        <v/>
      </c>
      <c r="AS175" s="44" t="str">
        <f t="shared" ca="1" si="257"/>
        <v/>
      </c>
      <c r="AT175" s="41">
        <f t="shared" ca="1" si="227"/>
        <v>4</v>
      </c>
      <c r="AU175" s="41" t="str">
        <f t="shared" ca="1" si="258"/>
        <v/>
      </c>
      <c r="AW175" s="44" t="str">
        <f t="shared" ca="1" si="259"/>
        <v/>
      </c>
      <c r="AX175" s="44" t="str">
        <f t="shared" ca="1" si="260"/>
        <v/>
      </c>
      <c r="AY175" s="44" t="str">
        <f t="shared" ca="1" si="261"/>
        <v/>
      </c>
      <c r="AZ175" s="41">
        <f t="shared" ca="1" si="228"/>
        <v>2</v>
      </c>
      <c r="BA175" s="41" t="str">
        <f t="shared" ca="1" si="262"/>
        <v/>
      </c>
      <c r="BC175" s="44" t="str">
        <f t="shared" ca="1" si="263"/>
        <v/>
      </c>
      <c r="BD175" s="44" t="str">
        <f t="shared" ca="1" si="264"/>
        <v/>
      </c>
      <c r="BE175" s="44" t="str">
        <f t="shared" ca="1" si="265"/>
        <v/>
      </c>
      <c r="BF175" s="41">
        <f t="shared" ca="1" si="229"/>
        <v>3</v>
      </c>
      <c r="BG175" s="41" t="str">
        <f t="shared" ca="1" si="266"/>
        <v/>
      </c>
      <c r="BI175" s="44" t="str">
        <f t="shared" ca="1" si="267"/>
        <v/>
      </c>
      <c r="BJ175" s="44" t="str">
        <f t="shared" ca="1" si="268"/>
        <v/>
      </c>
      <c r="BK175" s="44" t="str">
        <f t="shared" ca="1" si="269"/>
        <v/>
      </c>
    </row>
    <row r="176" spans="1:63" ht="18.75" customHeight="1">
      <c r="A176" s="41" t="str">
        <f t="shared" ca="1" si="230"/>
        <v/>
      </c>
      <c r="B176" s="41" t="str">
        <f t="shared" ca="1" si="232"/>
        <v/>
      </c>
      <c r="C176" s="51" t="str">
        <f t="shared" ca="1" si="231"/>
        <v/>
      </c>
      <c r="D176" s="52" t="str">
        <f t="array" aca="1" ref="D176" ca="1">IFERROR(INDEX(Organisme,MATCH(0,COUNTIF($D$18:D175,Organisme),0)),"")</f>
        <v/>
      </c>
      <c r="E176" s="41">
        <f t="shared" ca="1" si="233"/>
        <v>11</v>
      </c>
      <c r="I176" s="41">
        <v>175</v>
      </c>
      <c r="J176" s="41">
        <f t="shared" ca="1" si="221"/>
        <v>4</v>
      </c>
      <c r="K176" s="41" t="str">
        <f t="shared" ca="1" si="234"/>
        <v/>
      </c>
      <c r="M176" s="44" t="str">
        <f t="shared" ca="1" si="235"/>
        <v/>
      </c>
      <c r="N176" s="44" t="str">
        <f t="shared" ca="1" si="236"/>
        <v/>
      </c>
      <c r="O176" s="44" t="str">
        <f t="shared" ca="1" si="237"/>
        <v/>
      </c>
      <c r="P176" s="41">
        <f t="shared" ca="1" si="222"/>
        <v>2</v>
      </c>
      <c r="Q176" s="41" t="str">
        <f t="shared" ca="1" si="238"/>
        <v/>
      </c>
      <c r="S176" s="44" t="str">
        <f t="shared" ca="1" si="239"/>
        <v/>
      </c>
      <c r="T176" s="44" t="str">
        <f t="shared" ca="1" si="240"/>
        <v/>
      </c>
      <c r="U176" s="44" t="str">
        <f t="shared" ca="1" si="241"/>
        <v/>
      </c>
      <c r="V176" s="41">
        <f t="shared" ca="1" si="223"/>
        <v>2</v>
      </c>
      <c r="W176" s="41" t="str">
        <f t="shared" ca="1" si="242"/>
        <v/>
      </c>
      <c r="Y176" s="44" t="str">
        <f t="shared" ca="1" si="243"/>
        <v/>
      </c>
      <c r="Z176" s="44" t="str">
        <f t="shared" ca="1" si="244"/>
        <v/>
      </c>
      <c r="AA176" s="44" t="str">
        <f t="shared" ca="1" si="245"/>
        <v/>
      </c>
      <c r="AB176" s="41">
        <f t="shared" ca="1" si="224"/>
        <v>2</v>
      </c>
      <c r="AC176" s="41" t="str">
        <f t="shared" ca="1" si="246"/>
        <v/>
      </c>
      <c r="AE176" s="44" t="str">
        <f t="shared" ca="1" si="247"/>
        <v/>
      </c>
      <c r="AF176" s="44" t="str">
        <f t="shared" ca="1" si="248"/>
        <v/>
      </c>
      <c r="AG176" s="44" t="str">
        <f t="shared" ca="1" si="249"/>
        <v/>
      </c>
      <c r="AH176" s="41">
        <f t="shared" ca="1" si="225"/>
        <v>4</v>
      </c>
      <c r="AI176" s="41" t="str">
        <f t="shared" ca="1" si="250"/>
        <v/>
      </c>
      <c r="AK176" s="44" t="str">
        <f t="shared" ca="1" si="251"/>
        <v/>
      </c>
      <c r="AL176" s="44" t="str">
        <f t="shared" ca="1" si="252"/>
        <v/>
      </c>
      <c r="AM176" s="44" t="str">
        <f t="shared" ca="1" si="253"/>
        <v/>
      </c>
      <c r="AN176" s="41">
        <f t="shared" ca="1" si="226"/>
        <v>3</v>
      </c>
      <c r="AO176" s="41" t="str">
        <f t="shared" ca="1" si="254"/>
        <v/>
      </c>
      <c r="AQ176" s="44" t="str">
        <f t="shared" ca="1" si="255"/>
        <v/>
      </c>
      <c r="AR176" s="44" t="str">
        <f t="shared" ca="1" si="256"/>
        <v/>
      </c>
      <c r="AS176" s="44" t="str">
        <f t="shared" ca="1" si="257"/>
        <v/>
      </c>
      <c r="AT176" s="41">
        <f t="shared" ca="1" si="227"/>
        <v>4</v>
      </c>
      <c r="AU176" s="41" t="str">
        <f t="shared" ca="1" si="258"/>
        <v/>
      </c>
      <c r="AW176" s="44" t="str">
        <f t="shared" ca="1" si="259"/>
        <v/>
      </c>
      <c r="AX176" s="44" t="str">
        <f t="shared" ca="1" si="260"/>
        <v/>
      </c>
      <c r="AY176" s="44" t="str">
        <f t="shared" ca="1" si="261"/>
        <v/>
      </c>
      <c r="AZ176" s="41">
        <f t="shared" ca="1" si="228"/>
        <v>2</v>
      </c>
      <c r="BA176" s="41" t="str">
        <f t="shared" ca="1" si="262"/>
        <v/>
      </c>
      <c r="BC176" s="44" t="str">
        <f t="shared" ca="1" si="263"/>
        <v/>
      </c>
      <c r="BD176" s="44" t="str">
        <f t="shared" ca="1" si="264"/>
        <v/>
      </c>
      <c r="BE176" s="44" t="str">
        <f t="shared" ca="1" si="265"/>
        <v/>
      </c>
      <c r="BF176" s="41">
        <f t="shared" ca="1" si="229"/>
        <v>3</v>
      </c>
      <c r="BG176" s="41" t="str">
        <f t="shared" ca="1" si="266"/>
        <v/>
      </c>
      <c r="BI176" s="44" t="str">
        <f t="shared" ca="1" si="267"/>
        <v/>
      </c>
      <c r="BJ176" s="44" t="str">
        <f t="shared" ca="1" si="268"/>
        <v/>
      </c>
      <c r="BK176" s="44" t="str">
        <f t="shared" ca="1" si="269"/>
        <v/>
      </c>
    </row>
    <row r="177" spans="1:63" ht="18.75" customHeight="1">
      <c r="A177" s="41" t="str">
        <f t="shared" ca="1" si="230"/>
        <v/>
      </c>
      <c r="B177" s="41" t="str">
        <f t="shared" ca="1" si="232"/>
        <v/>
      </c>
      <c r="C177" s="51" t="str">
        <f t="shared" ca="1" si="231"/>
        <v/>
      </c>
      <c r="D177" s="52" t="str">
        <f t="array" aca="1" ref="D177" ca="1">IFERROR(INDEX(Organisme,MATCH(0,COUNTIF($D$18:D176,Organisme),0)),"")</f>
        <v/>
      </c>
      <c r="E177" s="41">
        <f t="shared" ca="1" si="233"/>
        <v>11</v>
      </c>
      <c r="I177" s="41">
        <v>176</v>
      </c>
      <c r="J177" s="41">
        <f t="shared" ca="1" si="221"/>
        <v>4</v>
      </c>
      <c r="K177" s="41" t="str">
        <f t="shared" ca="1" si="234"/>
        <v/>
      </c>
      <c r="M177" s="44" t="str">
        <f t="shared" ca="1" si="235"/>
        <v/>
      </c>
      <c r="N177" s="44" t="str">
        <f t="shared" ca="1" si="236"/>
        <v/>
      </c>
      <c r="O177" s="44" t="str">
        <f t="shared" ca="1" si="237"/>
        <v/>
      </c>
      <c r="P177" s="41">
        <f t="shared" ca="1" si="222"/>
        <v>2</v>
      </c>
      <c r="Q177" s="41" t="str">
        <f t="shared" ca="1" si="238"/>
        <v/>
      </c>
      <c r="S177" s="44" t="str">
        <f t="shared" ca="1" si="239"/>
        <v/>
      </c>
      <c r="T177" s="44" t="str">
        <f t="shared" ca="1" si="240"/>
        <v/>
      </c>
      <c r="U177" s="44" t="str">
        <f t="shared" ca="1" si="241"/>
        <v/>
      </c>
      <c r="V177" s="41">
        <f t="shared" ca="1" si="223"/>
        <v>2</v>
      </c>
      <c r="W177" s="41" t="str">
        <f t="shared" ca="1" si="242"/>
        <v/>
      </c>
      <c r="Y177" s="44" t="str">
        <f t="shared" ca="1" si="243"/>
        <v/>
      </c>
      <c r="Z177" s="44" t="str">
        <f t="shared" ca="1" si="244"/>
        <v/>
      </c>
      <c r="AA177" s="44" t="str">
        <f t="shared" ca="1" si="245"/>
        <v/>
      </c>
      <c r="AB177" s="41">
        <f t="shared" ca="1" si="224"/>
        <v>2</v>
      </c>
      <c r="AC177" s="41" t="str">
        <f t="shared" ca="1" si="246"/>
        <v/>
      </c>
      <c r="AE177" s="44" t="str">
        <f t="shared" ca="1" si="247"/>
        <v/>
      </c>
      <c r="AF177" s="44" t="str">
        <f t="shared" ca="1" si="248"/>
        <v/>
      </c>
      <c r="AG177" s="44" t="str">
        <f t="shared" ca="1" si="249"/>
        <v/>
      </c>
      <c r="AH177" s="41">
        <f t="shared" ca="1" si="225"/>
        <v>4</v>
      </c>
      <c r="AI177" s="41" t="str">
        <f t="shared" ca="1" si="250"/>
        <v/>
      </c>
      <c r="AK177" s="44" t="str">
        <f t="shared" ca="1" si="251"/>
        <v/>
      </c>
      <c r="AL177" s="44" t="str">
        <f t="shared" ca="1" si="252"/>
        <v/>
      </c>
      <c r="AM177" s="44" t="str">
        <f t="shared" ca="1" si="253"/>
        <v/>
      </c>
      <c r="AN177" s="41">
        <f t="shared" ca="1" si="226"/>
        <v>3</v>
      </c>
      <c r="AO177" s="41" t="str">
        <f t="shared" ca="1" si="254"/>
        <v/>
      </c>
      <c r="AQ177" s="44" t="str">
        <f t="shared" ca="1" si="255"/>
        <v/>
      </c>
      <c r="AR177" s="44" t="str">
        <f t="shared" ca="1" si="256"/>
        <v/>
      </c>
      <c r="AS177" s="44" t="str">
        <f t="shared" ca="1" si="257"/>
        <v/>
      </c>
      <c r="AT177" s="41">
        <f t="shared" ca="1" si="227"/>
        <v>4</v>
      </c>
      <c r="AU177" s="41" t="str">
        <f t="shared" ca="1" si="258"/>
        <v/>
      </c>
      <c r="AW177" s="44" t="str">
        <f t="shared" ca="1" si="259"/>
        <v/>
      </c>
      <c r="AX177" s="44" t="str">
        <f t="shared" ca="1" si="260"/>
        <v/>
      </c>
      <c r="AY177" s="44" t="str">
        <f t="shared" ca="1" si="261"/>
        <v/>
      </c>
      <c r="AZ177" s="41">
        <f t="shared" ca="1" si="228"/>
        <v>2</v>
      </c>
      <c r="BA177" s="41" t="str">
        <f t="shared" ca="1" si="262"/>
        <v/>
      </c>
      <c r="BC177" s="44" t="str">
        <f t="shared" ca="1" si="263"/>
        <v/>
      </c>
      <c r="BD177" s="44" t="str">
        <f t="shared" ca="1" si="264"/>
        <v/>
      </c>
      <c r="BE177" s="44" t="str">
        <f t="shared" ca="1" si="265"/>
        <v/>
      </c>
      <c r="BF177" s="41">
        <f t="shared" ca="1" si="229"/>
        <v>3</v>
      </c>
      <c r="BG177" s="41" t="str">
        <f t="shared" ca="1" si="266"/>
        <v/>
      </c>
      <c r="BI177" s="44" t="str">
        <f t="shared" ca="1" si="267"/>
        <v/>
      </c>
      <c r="BJ177" s="44" t="str">
        <f t="shared" ca="1" si="268"/>
        <v/>
      </c>
      <c r="BK177" s="44" t="str">
        <f t="shared" ca="1" si="269"/>
        <v/>
      </c>
    </row>
    <row r="178" spans="1:63" ht="18.75" customHeight="1">
      <c r="A178" s="41" t="str">
        <f t="shared" ca="1" si="230"/>
        <v/>
      </c>
      <c r="B178" s="41" t="str">
        <f t="shared" ca="1" si="232"/>
        <v/>
      </c>
      <c r="C178" s="51" t="str">
        <f t="shared" ca="1" si="231"/>
        <v/>
      </c>
      <c r="D178" s="52" t="str">
        <f t="array" aca="1" ref="D178" ca="1">IFERROR(INDEX(Organisme,MATCH(0,COUNTIF($D$18:D177,Organisme),0)),"")</f>
        <v/>
      </c>
      <c r="E178" s="41">
        <f t="shared" ca="1" si="233"/>
        <v>11</v>
      </c>
      <c r="I178" s="41">
        <v>177</v>
      </c>
      <c r="J178" s="41">
        <f t="shared" ca="1" si="221"/>
        <v>4</v>
      </c>
      <c r="K178" s="41" t="str">
        <f t="shared" ca="1" si="234"/>
        <v/>
      </c>
      <c r="M178" s="44" t="str">
        <f t="shared" ca="1" si="235"/>
        <v/>
      </c>
      <c r="N178" s="44" t="str">
        <f t="shared" ca="1" si="236"/>
        <v/>
      </c>
      <c r="O178" s="44" t="str">
        <f t="shared" ca="1" si="237"/>
        <v/>
      </c>
      <c r="P178" s="41">
        <f t="shared" ca="1" si="222"/>
        <v>2</v>
      </c>
      <c r="Q178" s="41" t="str">
        <f t="shared" ca="1" si="238"/>
        <v/>
      </c>
      <c r="S178" s="44" t="str">
        <f t="shared" ca="1" si="239"/>
        <v/>
      </c>
      <c r="T178" s="44" t="str">
        <f t="shared" ca="1" si="240"/>
        <v/>
      </c>
      <c r="U178" s="44" t="str">
        <f t="shared" ca="1" si="241"/>
        <v/>
      </c>
      <c r="V178" s="41">
        <f t="shared" ca="1" si="223"/>
        <v>2</v>
      </c>
      <c r="W178" s="41" t="str">
        <f t="shared" ca="1" si="242"/>
        <v/>
      </c>
      <c r="Y178" s="44" t="str">
        <f t="shared" ca="1" si="243"/>
        <v/>
      </c>
      <c r="Z178" s="44" t="str">
        <f t="shared" ca="1" si="244"/>
        <v/>
      </c>
      <c r="AA178" s="44" t="str">
        <f t="shared" ca="1" si="245"/>
        <v/>
      </c>
      <c r="AB178" s="41">
        <f t="shared" ca="1" si="224"/>
        <v>2</v>
      </c>
      <c r="AC178" s="41" t="str">
        <f t="shared" ca="1" si="246"/>
        <v/>
      </c>
      <c r="AE178" s="44" t="str">
        <f t="shared" ca="1" si="247"/>
        <v/>
      </c>
      <c r="AF178" s="44" t="str">
        <f t="shared" ca="1" si="248"/>
        <v/>
      </c>
      <c r="AG178" s="44" t="str">
        <f t="shared" ca="1" si="249"/>
        <v/>
      </c>
      <c r="AH178" s="41">
        <f t="shared" ca="1" si="225"/>
        <v>4</v>
      </c>
      <c r="AI178" s="41" t="str">
        <f t="shared" ca="1" si="250"/>
        <v/>
      </c>
      <c r="AK178" s="44" t="str">
        <f t="shared" ca="1" si="251"/>
        <v/>
      </c>
      <c r="AL178" s="44" t="str">
        <f t="shared" ca="1" si="252"/>
        <v/>
      </c>
      <c r="AM178" s="44" t="str">
        <f t="shared" ca="1" si="253"/>
        <v/>
      </c>
      <c r="AN178" s="41">
        <f t="shared" ca="1" si="226"/>
        <v>3</v>
      </c>
      <c r="AO178" s="41" t="str">
        <f t="shared" ca="1" si="254"/>
        <v/>
      </c>
      <c r="AQ178" s="44" t="str">
        <f t="shared" ca="1" si="255"/>
        <v/>
      </c>
      <c r="AR178" s="44" t="str">
        <f t="shared" ca="1" si="256"/>
        <v/>
      </c>
      <c r="AS178" s="44" t="str">
        <f t="shared" ca="1" si="257"/>
        <v/>
      </c>
      <c r="AT178" s="41">
        <f t="shared" ca="1" si="227"/>
        <v>4</v>
      </c>
      <c r="AU178" s="41" t="str">
        <f t="shared" ca="1" si="258"/>
        <v/>
      </c>
      <c r="AW178" s="44" t="str">
        <f t="shared" ca="1" si="259"/>
        <v/>
      </c>
      <c r="AX178" s="44" t="str">
        <f t="shared" ca="1" si="260"/>
        <v/>
      </c>
      <c r="AY178" s="44" t="str">
        <f t="shared" ca="1" si="261"/>
        <v/>
      </c>
      <c r="AZ178" s="41">
        <f t="shared" ca="1" si="228"/>
        <v>2</v>
      </c>
      <c r="BA178" s="41" t="str">
        <f t="shared" ca="1" si="262"/>
        <v/>
      </c>
      <c r="BC178" s="44" t="str">
        <f t="shared" ca="1" si="263"/>
        <v/>
      </c>
      <c r="BD178" s="44" t="str">
        <f t="shared" ca="1" si="264"/>
        <v/>
      </c>
      <c r="BE178" s="44" t="str">
        <f t="shared" ca="1" si="265"/>
        <v/>
      </c>
      <c r="BF178" s="41">
        <f t="shared" ca="1" si="229"/>
        <v>3</v>
      </c>
      <c r="BG178" s="41" t="str">
        <f t="shared" ca="1" si="266"/>
        <v/>
      </c>
      <c r="BI178" s="44" t="str">
        <f t="shared" ca="1" si="267"/>
        <v/>
      </c>
      <c r="BJ178" s="44" t="str">
        <f t="shared" ca="1" si="268"/>
        <v/>
      </c>
      <c r="BK178" s="44" t="str">
        <f t="shared" ca="1" si="269"/>
        <v/>
      </c>
    </row>
    <row r="179" spans="1:63" ht="18.75" customHeight="1">
      <c r="A179" s="41" t="str">
        <f t="shared" ref="A179:A200" ca="1" si="270">IFERROR(VLOOKUP(C179,$C$3:$E$12,3,FALSE),"")</f>
        <v/>
      </c>
      <c r="B179" s="41" t="str">
        <f t="shared" ca="1" si="232"/>
        <v/>
      </c>
      <c r="C179" s="51" t="str">
        <f t="shared" ref="C179:C210" ca="1" si="271">IF(ISERROR(INDEX(College,MATCH(D179,Organisme,0))),"",INDEX(College,MATCH(D179,Organisme,0)))</f>
        <v/>
      </c>
      <c r="D179" s="52" t="str">
        <f t="array" aca="1" ref="D179" ca="1">IFERROR(INDEX(Organisme,MATCH(0,COUNTIF($D$18:D178,Organisme),0)),"")</f>
        <v/>
      </c>
      <c r="E179" s="41">
        <f t="shared" ca="1" si="233"/>
        <v>11</v>
      </c>
      <c r="I179" s="41">
        <v>178</v>
      </c>
      <c r="J179" s="41">
        <f t="shared" ca="1" si="221"/>
        <v>4</v>
      </c>
      <c r="K179" s="41" t="str">
        <f t="shared" ca="1" si="234"/>
        <v/>
      </c>
      <c r="M179" s="44" t="str">
        <f t="shared" ca="1" si="235"/>
        <v/>
      </c>
      <c r="N179" s="44" t="str">
        <f t="shared" ca="1" si="236"/>
        <v/>
      </c>
      <c r="O179" s="44" t="str">
        <f t="shared" ca="1" si="237"/>
        <v/>
      </c>
      <c r="P179" s="41">
        <f t="shared" ca="1" si="222"/>
        <v>2</v>
      </c>
      <c r="Q179" s="41" t="str">
        <f t="shared" ca="1" si="238"/>
        <v/>
      </c>
      <c r="S179" s="44" t="str">
        <f t="shared" ca="1" si="239"/>
        <v/>
      </c>
      <c r="T179" s="44" t="str">
        <f t="shared" ca="1" si="240"/>
        <v/>
      </c>
      <c r="U179" s="44" t="str">
        <f t="shared" ca="1" si="241"/>
        <v/>
      </c>
      <c r="V179" s="41">
        <f t="shared" ca="1" si="223"/>
        <v>2</v>
      </c>
      <c r="W179" s="41" t="str">
        <f t="shared" ca="1" si="242"/>
        <v/>
      </c>
      <c r="Y179" s="44" t="str">
        <f t="shared" ca="1" si="243"/>
        <v/>
      </c>
      <c r="Z179" s="44" t="str">
        <f t="shared" ca="1" si="244"/>
        <v/>
      </c>
      <c r="AA179" s="44" t="str">
        <f t="shared" ca="1" si="245"/>
        <v/>
      </c>
      <c r="AB179" s="41">
        <f t="shared" ca="1" si="224"/>
        <v>2</v>
      </c>
      <c r="AC179" s="41" t="str">
        <f t="shared" ca="1" si="246"/>
        <v/>
      </c>
      <c r="AE179" s="44" t="str">
        <f t="shared" ca="1" si="247"/>
        <v/>
      </c>
      <c r="AF179" s="44" t="str">
        <f t="shared" ca="1" si="248"/>
        <v/>
      </c>
      <c r="AG179" s="44" t="str">
        <f t="shared" ca="1" si="249"/>
        <v/>
      </c>
      <c r="AH179" s="41">
        <f t="shared" ca="1" si="225"/>
        <v>4</v>
      </c>
      <c r="AI179" s="41" t="str">
        <f t="shared" ca="1" si="250"/>
        <v/>
      </c>
      <c r="AK179" s="44" t="str">
        <f t="shared" ca="1" si="251"/>
        <v/>
      </c>
      <c r="AL179" s="44" t="str">
        <f t="shared" ca="1" si="252"/>
        <v/>
      </c>
      <c r="AM179" s="44" t="str">
        <f t="shared" ca="1" si="253"/>
        <v/>
      </c>
      <c r="AN179" s="41">
        <f t="shared" ca="1" si="226"/>
        <v>3</v>
      </c>
      <c r="AO179" s="41" t="str">
        <f t="shared" ca="1" si="254"/>
        <v/>
      </c>
      <c r="AQ179" s="44" t="str">
        <f t="shared" ca="1" si="255"/>
        <v/>
      </c>
      <c r="AR179" s="44" t="str">
        <f t="shared" ca="1" si="256"/>
        <v/>
      </c>
      <c r="AS179" s="44" t="str">
        <f t="shared" ca="1" si="257"/>
        <v/>
      </c>
      <c r="AT179" s="41">
        <f t="shared" ca="1" si="227"/>
        <v>4</v>
      </c>
      <c r="AU179" s="41" t="str">
        <f t="shared" ca="1" si="258"/>
        <v/>
      </c>
      <c r="AW179" s="44" t="str">
        <f t="shared" ca="1" si="259"/>
        <v/>
      </c>
      <c r="AX179" s="44" t="str">
        <f t="shared" ca="1" si="260"/>
        <v/>
      </c>
      <c r="AY179" s="44" t="str">
        <f t="shared" ca="1" si="261"/>
        <v/>
      </c>
      <c r="AZ179" s="41">
        <f t="shared" ca="1" si="228"/>
        <v>2</v>
      </c>
      <c r="BA179" s="41" t="str">
        <f t="shared" ca="1" si="262"/>
        <v/>
      </c>
      <c r="BC179" s="44" t="str">
        <f t="shared" ca="1" si="263"/>
        <v/>
      </c>
      <c r="BD179" s="44" t="str">
        <f t="shared" ca="1" si="264"/>
        <v/>
      </c>
      <c r="BE179" s="44" t="str">
        <f t="shared" ca="1" si="265"/>
        <v/>
      </c>
      <c r="BF179" s="41">
        <f t="shared" ca="1" si="229"/>
        <v>3</v>
      </c>
      <c r="BG179" s="41" t="str">
        <f t="shared" ca="1" si="266"/>
        <v/>
      </c>
      <c r="BI179" s="44" t="str">
        <f t="shared" ca="1" si="267"/>
        <v/>
      </c>
      <c r="BJ179" s="44" t="str">
        <f t="shared" ca="1" si="268"/>
        <v/>
      </c>
      <c r="BK179" s="44" t="str">
        <f t="shared" ca="1" si="269"/>
        <v/>
      </c>
    </row>
    <row r="180" spans="1:63" ht="18.75" customHeight="1">
      <c r="A180" s="41" t="str">
        <f t="shared" ca="1" si="270"/>
        <v/>
      </c>
      <c r="B180" s="41" t="str">
        <f t="shared" ca="1" si="232"/>
        <v/>
      </c>
      <c r="C180" s="51" t="str">
        <f t="shared" ca="1" si="271"/>
        <v/>
      </c>
      <c r="D180" s="52" t="str">
        <f t="array" aca="1" ref="D180" ca="1">IFERROR(INDEX(Organisme,MATCH(0,COUNTIF($D$18:D179,Organisme),0)),"")</f>
        <v/>
      </c>
      <c r="E180" s="41">
        <f t="shared" ca="1" si="233"/>
        <v>11</v>
      </c>
      <c r="I180" s="41">
        <v>179</v>
      </c>
      <c r="J180" s="41">
        <f t="shared" ca="1" si="221"/>
        <v>4</v>
      </c>
      <c r="K180" s="41" t="str">
        <f t="shared" ca="1" si="234"/>
        <v/>
      </c>
      <c r="M180" s="44" t="str">
        <f t="shared" ca="1" si="235"/>
        <v/>
      </c>
      <c r="N180" s="44" t="str">
        <f t="shared" ca="1" si="236"/>
        <v/>
      </c>
      <c r="O180" s="44" t="str">
        <f t="shared" ca="1" si="237"/>
        <v/>
      </c>
      <c r="P180" s="41">
        <f t="shared" ca="1" si="222"/>
        <v>2</v>
      </c>
      <c r="Q180" s="41" t="str">
        <f t="shared" ca="1" si="238"/>
        <v/>
      </c>
      <c r="S180" s="44" t="str">
        <f t="shared" ca="1" si="239"/>
        <v/>
      </c>
      <c r="T180" s="44" t="str">
        <f t="shared" ca="1" si="240"/>
        <v/>
      </c>
      <c r="U180" s="44" t="str">
        <f t="shared" ca="1" si="241"/>
        <v/>
      </c>
      <c r="V180" s="41">
        <f t="shared" ca="1" si="223"/>
        <v>2</v>
      </c>
      <c r="W180" s="41" t="str">
        <f t="shared" ca="1" si="242"/>
        <v/>
      </c>
      <c r="Y180" s="44" t="str">
        <f t="shared" ca="1" si="243"/>
        <v/>
      </c>
      <c r="Z180" s="44" t="str">
        <f t="shared" ca="1" si="244"/>
        <v/>
      </c>
      <c r="AA180" s="44" t="str">
        <f t="shared" ca="1" si="245"/>
        <v/>
      </c>
      <c r="AB180" s="41">
        <f t="shared" ca="1" si="224"/>
        <v>2</v>
      </c>
      <c r="AC180" s="41" t="str">
        <f t="shared" ca="1" si="246"/>
        <v/>
      </c>
      <c r="AE180" s="44" t="str">
        <f t="shared" ca="1" si="247"/>
        <v/>
      </c>
      <c r="AF180" s="44" t="str">
        <f t="shared" ca="1" si="248"/>
        <v/>
      </c>
      <c r="AG180" s="44" t="str">
        <f t="shared" ca="1" si="249"/>
        <v/>
      </c>
      <c r="AH180" s="41">
        <f t="shared" ca="1" si="225"/>
        <v>4</v>
      </c>
      <c r="AI180" s="41" t="str">
        <f t="shared" ca="1" si="250"/>
        <v/>
      </c>
      <c r="AK180" s="44" t="str">
        <f t="shared" ca="1" si="251"/>
        <v/>
      </c>
      <c r="AL180" s="44" t="str">
        <f t="shared" ca="1" si="252"/>
        <v/>
      </c>
      <c r="AM180" s="44" t="str">
        <f t="shared" ca="1" si="253"/>
        <v/>
      </c>
      <c r="AN180" s="41">
        <f t="shared" ca="1" si="226"/>
        <v>3</v>
      </c>
      <c r="AO180" s="41" t="str">
        <f t="shared" ca="1" si="254"/>
        <v/>
      </c>
      <c r="AQ180" s="44" t="str">
        <f t="shared" ca="1" si="255"/>
        <v/>
      </c>
      <c r="AR180" s="44" t="str">
        <f t="shared" ca="1" si="256"/>
        <v/>
      </c>
      <c r="AS180" s="44" t="str">
        <f t="shared" ca="1" si="257"/>
        <v/>
      </c>
      <c r="AT180" s="41">
        <f t="shared" ca="1" si="227"/>
        <v>4</v>
      </c>
      <c r="AU180" s="41" t="str">
        <f t="shared" ca="1" si="258"/>
        <v/>
      </c>
      <c r="AW180" s="44" t="str">
        <f t="shared" ca="1" si="259"/>
        <v/>
      </c>
      <c r="AX180" s="44" t="str">
        <f t="shared" ca="1" si="260"/>
        <v/>
      </c>
      <c r="AY180" s="44" t="str">
        <f t="shared" ca="1" si="261"/>
        <v/>
      </c>
      <c r="AZ180" s="41">
        <f t="shared" ca="1" si="228"/>
        <v>2</v>
      </c>
      <c r="BA180" s="41" t="str">
        <f t="shared" ca="1" si="262"/>
        <v/>
      </c>
      <c r="BC180" s="44" t="str">
        <f t="shared" ca="1" si="263"/>
        <v/>
      </c>
      <c r="BD180" s="44" t="str">
        <f t="shared" ca="1" si="264"/>
        <v/>
      </c>
      <c r="BE180" s="44" t="str">
        <f t="shared" ca="1" si="265"/>
        <v/>
      </c>
      <c r="BF180" s="41">
        <f t="shared" ca="1" si="229"/>
        <v>3</v>
      </c>
      <c r="BG180" s="41" t="str">
        <f t="shared" ca="1" si="266"/>
        <v/>
      </c>
      <c r="BI180" s="44" t="str">
        <f t="shared" ca="1" si="267"/>
        <v/>
      </c>
      <c r="BJ180" s="44" t="str">
        <f t="shared" ca="1" si="268"/>
        <v/>
      </c>
      <c r="BK180" s="44" t="str">
        <f t="shared" ca="1" si="269"/>
        <v/>
      </c>
    </row>
    <row r="181" spans="1:63" ht="18.75" customHeight="1">
      <c r="A181" s="41" t="str">
        <f t="shared" ca="1" si="270"/>
        <v/>
      </c>
      <c r="B181" s="41" t="str">
        <f t="shared" ca="1" si="232"/>
        <v/>
      </c>
      <c r="C181" s="51" t="str">
        <f t="shared" ca="1" si="271"/>
        <v/>
      </c>
      <c r="D181" s="52" t="str">
        <f t="array" aca="1" ref="D181" ca="1">IFERROR(INDEX(Organisme,MATCH(0,COUNTIF($D$18:D180,Organisme),0)),"")</f>
        <v/>
      </c>
      <c r="E181" s="41">
        <f t="shared" ca="1" si="233"/>
        <v>11</v>
      </c>
      <c r="I181" s="41">
        <v>180</v>
      </c>
      <c r="J181" s="41">
        <f t="shared" ca="1" si="221"/>
        <v>4</v>
      </c>
      <c r="K181" s="41" t="str">
        <f t="shared" ca="1" si="234"/>
        <v/>
      </c>
      <c r="M181" s="44" t="str">
        <f t="shared" ca="1" si="235"/>
        <v/>
      </c>
      <c r="N181" s="44" t="str">
        <f t="shared" ca="1" si="236"/>
        <v/>
      </c>
      <c r="O181" s="44" t="str">
        <f t="shared" ca="1" si="237"/>
        <v/>
      </c>
      <c r="P181" s="41">
        <f t="shared" ca="1" si="222"/>
        <v>2</v>
      </c>
      <c r="Q181" s="41" t="str">
        <f t="shared" ca="1" si="238"/>
        <v/>
      </c>
      <c r="S181" s="44" t="str">
        <f t="shared" ca="1" si="239"/>
        <v/>
      </c>
      <c r="T181" s="44" t="str">
        <f t="shared" ca="1" si="240"/>
        <v/>
      </c>
      <c r="U181" s="44" t="str">
        <f t="shared" ca="1" si="241"/>
        <v/>
      </c>
      <c r="V181" s="41">
        <f t="shared" ca="1" si="223"/>
        <v>2</v>
      </c>
      <c r="W181" s="41" t="str">
        <f t="shared" ca="1" si="242"/>
        <v/>
      </c>
      <c r="Y181" s="44" t="str">
        <f t="shared" ca="1" si="243"/>
        <v/>
      </c>
      <c r="Z181" s="44" t="str">
        <f t="shared" ca="1" si="244"/>
        <v/>
      </c>
      <c r="AA181" s="44" t="str">
        <f t="shared" ca="1" si="245"/>
        <v/>
      </c>
      <c r="AB181" s="41">
        <f t="shared" ca="1" si="224"/>
        <v>2</v>
      </c>
      <c r="AC181" s="41" t="str">
        <f t="shared" ca="1" si="246"/>
        <v/>
      </c>
      <c r="AE181" s="44" t="str">
        <f t="shared" ca="1" si="247"/>
        <v/>
      </c>
      <c r="AF181" s="44" t="str">
        <f t="shared" ca="1" si="248"/>
        <v/>
      </c>
      <c r="AG181" s="44" t="str">
        <f t="shared" ca="1" si="249"/>
        <v/>
      </c>
      <c r="AH181" s="41">
        <f t="shared" ca="1" si="225"/>
        <v>4</v>
      </c>
      <c r="AI181" s="41" t="str">
        <f t="shared" ca="1" si="250"/>
        <v/>
      </c>
      <c r="AK181" s="44" t="str">
        <f t="shared" ca="1" si="251"/>
        <v/>
      </c>
      <c r="AL181" s="44" t="str">
        <f t="shared" ca="1" si="252"/>
        <v/>
      </c>
      <c r="AM181" s="44" t="str">
        <f t="shared" ca="1" si="253"/>
        <v/>
      </c>
      <c r="AN181" s="41">
        <f t="shared" ca="1" si="226"/>
        <v>3</v>
      </c>
      <c r="AO181" s="41" t="str">
        <f t="shared" ca="1" si="254"/>
        <v/>
      </c>
      <c r="AQ181" s="44" t="str">
        <f t="shared" ca="1" si="255"/>
        <v/>
      </c>
      <c r="AR181" s="44" t="str">
        <f t="shared" ca="1" si="256"/>
        <v/>
      </c>
      <c r="AS181" s="44" t="str">
        <f t="shared" ca="1" si="257"/>
        <v/>
      </c>
      <c r="AT181" s="41">
        <f t="shared" ca="1" si="227"/>
        <v>4</v>
      </c>
      <c r="AU181" s="41" t="str">
        <f t="shared" ca="1" si="258"/>
        <v/>
      </c>
      <c r="AW181" s="44" t="str">
        <f t="shared" ca="1" si="259"/>
        <v/>
      </c>
      <c r="AX181" s="44" t="str">
        <f t="shared" ca="1" si="260"/>
        <v/>
      </c>
      <c r="AY181" s="44" t="str">
        <f t="shared" ca="1" si="261"/>
        <v/>
      </c>
      <c r="AZ181" s="41">
        <f t="shared" ca="1" si="228"/>
        <v>2</v>
      </c>
      <c r="BA181" s="41" t="str">
        <f t="shared" ca="1" si="262"/>
        <v/>
      </c>
      <c r="BC181" s="44" t="str">
        <f t="shared" ca="1" si="263"/>
        <v/>
      </c>
      <c r="BD181" s="44" t="str">
        <f t="shared" ca="1" si="264"/>
        <v/>
      </c>
      <c r="BE181" s="44" t="str">
        <f t="shared" ca="1" si="265"/>
        <v/>
      </c>
      <c r="BF181" s="41">
        <f t="shared" ca="1" si="229"/>
        <v>3</v>
      </c>
      <c r="BG181" s="41" t="str">
        <f t="shared" ca="1" si="266"/>
        <v/>
      </c>
      <c r="BI181" s="44" t="str">
        <f t="shared" ca="1" si="267"/>
        <v/>
      </c>
      <c r="BJ181" s="44" t="str">
        <f t="shared" ca="1" si="268"/>
        <v/>
      </c>
      <c r="BK181" s="44" t="str">
        <f t="shared" ca="1" si="269"/>
        <v/>
      </c>
    </row>
    <row r="182" spans="1:63" ht="18.75" customHeight="1">
      <c r="A182" s="41" t="str">
        <f t="shared" ca="1" si="270"/>
        <v/>
      </c>
      <c r="B182" s="41" t="str">
        <f t="shared" ca="1" si="232"/>
        <v/>
      </c>
      <c r="C182" s="51" t="str">
        <f t="shared" ca="1" si="271"/>
        <v/>
      </c>
      <c r="D182" s="52" t="str">
        <f t="array" aca="1" ref="D182" ca="1">IFERROR(INDEX(Organisme,MATCH(0,COUNTIF($D$18:D181,Organisme),0)),"")</f>
        <v/>
      </c>
      <c r="E182" s="41">
        <f t="shared" ca="1" si="233"/>
        <v>11</v>
      </c>
      <c r="I182" s="41">
        <v>181</v>
      </c>
      <c r="J182" s="41">
        <f t="shared" ca="1" si="221"/>
        <v>4</v>
      </c>
      <c r="K182" s="41" t="str">
        <f t="shared" ca="1" si="234"/>
        <v/>
      </c>
      <c r="M182" s="44" t="str">
        <f t="shared" ca="1" si="235"/>
        <v/>
      </c>
      <c r="N182" s="44" t="str">
        <f t="shared" ca="1" si="236"/>
        <v/>
      </c>
      <c r="O182" s="44" t="str">
        <f t="shared" ca="1" si="237"/>
        <v/>
      </c>
      <c r="P182" s="41">
        <f t="shared" ca="1" si="222"/>
        <v>2</v>
      </c>
      <c r="Q182" s="41" t="str">
        <f t="shared" ca="1" si="238"/>
        <v/>
      </c>
      <c r="S182" s="44" t="str">
        <f t="shared" ca="1" si="239"/>
        <v/>
      </c>
      <c r="T182" s="44" t="str">
        <f t="shared" ca="1" si="240"/>
        <v/>
      </c>
      <c r="U182" s="44" t="str">
        <f t="shared" ca="1" si="241"/>
        <v/>
      </c>
      <c r="V182" s="41">
        <f t="shared" ca="1" si="223"/>
        <v>2</v>
      </c>
      <c r="W182" s="41" t="str">
        <f t="shared" ca="1" si="242"/>
        <v/>
      </c>
      <c r="Y182" s="44" t="str">
        <f t="shared" ca="1" si="243"/>
        <v/>
      </c>
      <c r="Z182" s="44" t="str">
        <f t="shared" ca="1" si="244"/>
        <v/>
      </c>
      <c r="AA182" s="44" t="str">
        <f t="shared" ca="1" si="245"/>
        <v/>
      </c>
      <c r="AB182" s="41">
        <f t="shared" ca="1" si="224"/>
        <v>2</v>
      </c>
      <c r="AC182" s="41" t="str">
        <f t="shared" ca="1" si="246"/>
        <v/>
      </c>
      <c r="AE182" s="44" t="str">
        <f t="shared" ca="1" si="247"/>
        <v/>
      </c>
      <c r="AF182" s="44" t="str">
        <f t="shared" ca="1" si="248"/>
        <v/>
      </c>
      <c r="AG182" s="44" t="str">
        <f t="shared" ca="1" si="249"/>
        <v/>
      </c>
      <c r="AH182" s="41">
        <f t="shared" ca="1" si="225"/>
        <v>4</v>
      </c>
      <c r="AI182" s="41" t="str">
        <f t="shared" ca="1" si="250"/>
        <v/>
      </c>
      <c r="AK182" s="44" t="str">
        <f t="shared" ca="1" si="251"/>
        <v/>
      </c>
      <c r="AL182" s="44" t="str">
        <f t="shared" ca="1" si="252"/>
        <v/>
      </c>
      <c r="AM182" s="44" t="str">
        <f t="shared" ca="1" si="253"/>
        <v/>
      </c>
      <c r="AN182" s="41">
        <f t="shared" ca="1" si="226"/>
        <v>3</v>
      </c>
      <c r="AO182" s="41" t="str">
        <f t="shared" ca="1" si="254"/>
        <v/>
      </c>
      <c r="AQ182" s="44" t="str">
        <f t="shared" ca="1" si="255"/>
        <v/>
      </c>
      <c r="AR182" s="44" t="str">
        <f t="shared" ca="1" si="256"/>
        <v/>
      </c>
      <c r="AS182" s="44" t="str">
        <f t="shared" ca="1" si="257"/>
        <v/>
      </c>
      <c r="AT182" s="41">
        <f t="shared" ca="1" si="227"/>
        <v>4</v>
      </c>
      <c r="AU182" s="41" t="str">
        <f t="shared" ca="1" si="258"/>
        <v/>
      </c>
      <c r="AW182" s="44" t="str">
        <f t="shared" ca="1" si="259"/>
        <v/>
      </c>
      <c r="AX182" s="44" t="str">
        <f t="shared" ca="1" si="260"/>
        <v/>
      </c>
      <c r="AY182" s="44" t="str">
        <f t="shared" ca="1" si="261"/>
        <v/>
      </c>
      <c r="AZ182" s="41">
        <f t="shared" ca="1" si="228"/>
        <v>2</v>
      </c>
      <c r="BA182" s="41" t="str">
        <f t="shared" ca="1" si="262"/>
        <v/>
      </c>
      <c r="BC182" s="44" t="str">
        <f t="shared" ca="1" si="263"/>
        <v/>
      </c>
      <c r="BD182" s="44" t="str">
        <f t="shared" ca="1" si="264"/>
        <v/>
      </c>
      <c r="BE182" s="44" t="str">
        <f t="shared" ca="1" si="265"/>
        <v/>
      </c>
      <c r="BF182" s="41">
        <f t="shared" ca="1" si="229"/>
        <v>3</v>
      </c>
      <c r="BG182" s="41" t="str">
        <f t="shared" ca="1" si="266"/>
        <v/>
      </c>
      <c r="BI182" s="44" t="str">
        <f t="shared" ca="1" si="267"/>
        <v/>
      </c>
      <c r="BJ182" s="44" t="str">
        <f t="shared" ca="1" si="268"/>
        <v/>
      </c>
      <c r="BK182" s="44" t="str">
        <f t="shared" ca="1" si="269"/>
        <v/>
      </c>
    </row>
    <row r="183" spans="1:63" ht="18.75" customHeight="1">
      <c r="A183" s="41" t="str">
        <f t="shared" ca="1" si="270"/>
        <v/>
      </c>
      <c r="B183" s="41" t="str">
        <f t="shared" ca="1" si="232"/>
        <v/>
      </c>
      <c r="C183" s="51" t="str">
        <f t="shared" ca="1" si="271"/>
        <v/>
      </c>
      <c r="D183" s="52" t="str">
        <f t="array" aca="1" ref="D183" ca="1">IFERROR(INDEX(Organisme,MATCH(0,COUNTIF($D$18:D182,Organisme),0)),"")</f>
        <v/>
      </c>
      <c r="E183" s="41">
        <f t="shared" ca="1" si="233"/>
        <v>11</v>
      </c>
      <c r="I183" s="41">
        <v>182</v>
      </c>
      <c r="J183" s="41">
        <f t="shared" ca="1" si="221"/>
        <v>4</v>
      </c>
      <c r="K183" s="41" t="str">
        <f t="shared" ca="1" si="234"/>
        <v/>
      </c>
      <c r="M183" s="44" t="str">
        <f t="shared" ca="1" si="235"/>
        <v/>
      </c>
      <c r="N183" s="44" t="str">
        <f t="shared" ca="1" si="236"/>
        <v/>
      </c>
      <c r="O183" s="44" t="str">
        <f t="shared" ca="1" si="237"/>
        <v/>
      </c>
      <c r="P183" s="41">
        <f t="shared" ca="1" si="222"/>
        <v>2</v>
      </c>
      <c r="Q183" s="41" t="str">
        <f t="shared" ca="1" si="238"/>
        <v/>
      </c>
      <c r="S183" s="44" t="str">
        <f t="shared" ca="1" si="239"/>
        <v/>
      </c>
      <c r="T183" s="44" t="str">
        <f t="shared" ca="1" si="240"/>
        <v/>
      </c>
      <c r="U183" s="44" t="str">
        <f t="shared" ca="1" si="241"/>
        <v/>
      </c>
      <c r="V183" s="41">
        <f t="shared" ca="1" si="223"/>
        <v>2</v>
      </c>
      <c r="W183" s="41" t="str">
        <f t="shared" ca="1" si="242"/>
        <v/>
      </c>
      <c r="Y183" s="44" t="str">
        <f t="shared" ca="1" si="243"/>
        <v/>
      </c>
      <c r="Z183" s="44" t="str">
        <f t="shared" ca="1" si="244"/>
        <v/>
      </c>
      <c r="AA183" s="44" t="str">
        <f t="shared" ca="1" si="245"/>
        <v/>
      </c>
      <c r="AB183" s="41">
        <f t="shared" ca="1" si="224"/>
        <v>2</v>
      </c>
      <c r="AC183" s="41" t="str">
        <f t="shared" ca="1" si="246"/>
        <v/>
      </c>
      <c r="AE183" s="44" t="str">
        <f t="shared" ca="1" si="247"/>
        <v/>
      </c>
      <c r="AF183" s="44" t="str">
        <f t="shared" ca="1" si="248"/>
        <v/>
      </c>
      <c r="AG183" s="44" t="str">
        <f t="shared" ca="1" si="249"/>
        <v/>
      </c>
      <c r="AH183" s="41">
        <f t="shared" ca="1" si="225"/>
        <v>4</v>
      </c>
      <c r="AI183" s="41" t="str">
        <f t="shared" ca="1" si="250"/>
        <v/>
      </c>
      <c r="AK183" s="44" t="str">
        <f t="shared" ca="1" si="251"/>
        <v/>
      </c>
      <c r="AL183" s="44" t="str">
        <f t="shared" ca="1" si="252"/>
        <v/>
      </c>
      <c r="AM183" s="44" t="str">
        <f t="shared" ca="1" si="253"/>
        <v/>
      </c>
      <c r="AN183" s="41">
        <f t="shared" ca="1" si="226"/>
        <v>3</v>
      </c>
      <c r="AO183" s="41" t="str">
        <f t="shared" ca="1" si="254"/>
        <v/>
      </c>
      <c r="AQ183" s="44" t="str">
        <f t="shared" ca="1" si="255"/>
        <v/>
      </c>
      <c r="AR183" s="44" t="str">
        <f t="shared" ca="1" si="256"/>
        <v/>
      </c>
      <c r="AS183" s="44" t="str">
        <f t="shared" ca="1" si="257"/>
        <v/>
      </c>
      <c r="AT183" s="41">
        <f t="shared" ca="1" si="227"/>
        <v>4</v>
      </c>
      <c r="AU183" s="41" t="str">
        <f t="shared" ca="1" si="258"/>
        <v/>
      </c>
      <c r="AW183" s="44" t="str">
        <f t="shared" ca="1" si="259"/>
        <v/>
      </c>
      <c r="AX183" s="44" t="str">
        <f t="shared" ca="1" si="260"/>
        <v/>
      </c>
      <c r="AY183" s="44" t="str">
        <f t="shared" ca="1" si="261"/>
        <v/>
      </c>
      <c r="AZ183" s="41">
        <f t="shared" ca="1" si="228"/>
        <v>2</v>
      </c>
      <c r="BA183" s="41" t="str">
        <f t="shared" ca="1" si="262"/>
        <v/>
      </c>
      <c r="BC183" s="44" t="str">
        <f t="shared" ca="1" si="263"/>
        <v/>
      </c>
      <c r="BD183" s="44" t="str">
        <f t="shared" ca="1" si="264"/>
        <v/>
      </c>
      <c r="BE183" s="44" t="str">
        <f t="shared" ca="1" si="265"/>
        <v/>
      </c>
      <c r="BF183" s="41">
        <f t="shared" ca="1" si="229"/>
        <v>3</v>
      </c>
      <c r="BG183" s="41" t="str">
        <f t="shared" ca="1" si="266"/>
        <v/>
      </c>
      <c r="BI183" s="44" t="str">
        <f t="shared" ca="1" si="267"/>
        <v/>
      </c>
      <c r="BJ183" s="44" t="str">
        <f t="shared" ca="1" si="268"/>
        <v/>
      </c>
      <c r="BK183" s="44" t="str">
        <f t="shared" ca="1" si="269"/>
        <v/>
      </c>
    </row>
    <row r="184" spans="1:63" ht="18.75" customHeight="1">
      <c r="A184" s="41" t="str">
        <f t="shared" ca="1" si="270"/>
        <v/>
      </c>
      <c r="B184" s="41" t="str">
        <f t="shared" ca="1" si="232"/>
        <v/>
      </c>
      <c r="C184" s="51" t="str">
        <f t="shared" ca="1" si="271"/>
        <v/>
      </c>
      <c r="D184" s="52" t="str">
        <f t="array" aca="1" ref="D184" ca="1">IFERROR(INDEX(Organisme,MATCH(0,COUNTIF($D$18:D183,Organisme),0)),"")</f>
        <v/>
      </c>
      <c r="E184" s="41">
        <f t="shared" ca="1" si="233"/>
        <v>11</v>
      </c>
      <c r="I184" s="41">
        <v>183</v>
      </c>
      <c r="J184" s="41">
        <f t="shared" ca="1" si="221"/>
        <v>4</v>
      </c>
      <c r="K184" s="41" t="str">
        <f t="shared" ca="1" si="234"/>
        <v/>
      </c>
      <c r="M184" s="44" t="str">
        <f t="shared" ca="1" si="235"/>
        <v/>
      </c>
      <c r="N184" s="44" t="str">
        <f t="shared" ca="1" si="236"/>
        <v/>
      </c>
      <c r="O184" s="44" t="str">
        <f t="shared" ca="1" si="237"/>
        <v/>
      </c>
      <c r="P184" s="41">
        <f t="shared" ca="1" si="222"/>
        <v>2</v>
      </c>
      <c r="Q184" s="41" t="str">
        <f t="shared" ca="1" si="238"/>
        <v/>
      </c>
      <c r="S184" s="44" t="str">
        <f t="shared" ca="1" si="239"/>
        <v/>
      </c>
      <c r="T184" s="44" t="str">
        <f t="shared" ca="1" si="240"/>
        <v/>
      </c>
      <c r="U184" s="44" t="str">
        <f t="shared" ca="1" si="241"/>
        <v/>
      </c>
      <c r="V184" s="41">
        <f t="shared" ca="1" si="223"/>
        <v>2</v>
      </c>
      <c r="W184" s="41" t="str">
        <f t="shared" ca="1" si="242"/>
        <v/>
      </c>
      <c r="Y184" s="44" t="str">
        <f t="shared" ca="1" si="243"/>
        <v/>
      </c>
      <c r="Z184" s="44" t="str">
        <f t="shared" ca="1" si="244"/>
        <v/>
      </c>
      <c r="AA184" s="44" t="str">
        <f t="shared" ca="1" si="245"/>
        <v/>
      </c>
      <c r="AB184" s="41">
        <f t="shared" ca="1" si="224"/>
        <v>2</v>
      </c>
      <c r="AC184" s="41" t="str">
        <f t="shared" ca="1" si="246"/>
        <v/>
      </c>
      <c r="AE184" s="44" t="str">
        <f t="shared" ca="1" si="247"/>
        <v/>
      </c>
      <c r="AF184" s="44" t="str">
        <f t="shared" ca="1" si="248"/>
        <v/>
      </c>
      <c r="AG184" s="44" t="str">
        <f t="shared" ca="1" si="249"/>
        <v/>
      </c>
      <c r="AH184" s="41">
        <f t="shared" ca="1" si="225"/>
        <v>4</v>
      </c>
      <c r="AI184" s="41" t="str">
        <f t="shared" ca="1" si="250"/>
        <v/>
      </c>
      <c r="AK184" s="44" t="str">
        <f t="shared" ca="1" si="251"/>
        <v/>
      </c>
      <c r="AL184" s="44" t="str">
        <f t="shared" ca="1" si="252"/>
        <v/>
      </c>
      <c r="AM184" s="44" t="str">
        <f t="shared" ca="1" si="253"/>
        <v/>
      </c>
      <c r="AN184" s="41">
        <f t="shared" ca="1" si="226"/>
        <v>3</v>
      </c>
      <c r="AO184" s="41" t="str">
        <f t="shared" ca="1" si="254"/>
        <v/>
      </c>
      <c r="AQ184" s="44" t="str">
        <f t="shared" ca="1" si="255"/>
        <v/>
      </c>
      <c r="AR184" s="44" t="str">
        <f t="shared" ca="1" si="256"/>
        <v/>
      </c>
      <c r="AS184" s="44" t="str">
        <f t="shared" ca="1" si="257"/>
        <v/>
      </c>
      <c r="AT184" s="41">
        <f t="shared" ca="1" si="227"/>
        <v>4</v>
      </c>
      <c r="AU184" s="41" t="str">
        <f t="shared" ca="1" si="258"/>
        <v/>
      </c>
      <c r="AW184" s="44" t="str">
        <f t="shared" ca="1" si="259"/>
        <v/>
      </c>
      <c r="AX184" s="44" t="str">
        <f t="shared" ca="1" si="260"/>
        <v/>
      </c>
      <c r="AY184" s="44" t="str">
        <f t="shared" ca="1" si="261"/>
        <v/>
      </c>
      <c r="AZ184" s="41">
        <f t="shared" ca="1" si="228"/>
        <v>2</v>
      </c>
      <c r="BA184" s="41" t="str">
        <f t="shared" ca="1" si="262"/>
        <v/>
      </c>
      <c r="BC184" s="44" t="str">
        <f t="shared" ca="1" si="263"/>
        <v/>
      </c>
      <c r="BD184" s="44" t="str">
        <f t="shared" ca="1" si="264"/>
        <v/>
      </c>
      <c r="BE184" s="44" t="str">
        <f t="shared" ca="1" si="265"/>
        <v/>
      </c>
      <c r="BF184" s="41">
        <f t="shared" ca="1" si="229"/>
        <v>3</v>
      </c>
      <c r="BG184" s="41" t="str">
        <f t="shared" ca="1" si="266"/>
        <v/>
      </c>
      <c r="BI184" s="44" t="str">
        <f t="shared" ca="1" si="267"/>
        <v/>
      </c>
      <c r="BJ184" s="44" t="str">
        <f t="shared" ca="1" si="268"/>
        <v/>
      </c>
      <c r="BK184" s="44" t="str">
        <f t="shared" ca="1" si="269"/>
        <v/>
      </c>
    </row>
    <row r="185" spans="1:63" ht="18.75" customHeight="1">
      <c r="A185" s="41" t="str">
        <f t="shared" ca="1" si="270"/>
        <v/>
      </c>
      <c r="B185" s="41" t="str">
        <f t="shared" ca="1" si="232"/>
        <v/>
      </c>
      <c r="C185" s="51" t="str">
        <f t="shared" ca="1" si="271"/>
        <v/>
      </c>
      <c r="D185" s="52" t="str">
        <f t="array" aca="1" ref="D185" ca="1">IFERROR(INDEX(Organisme,MATCH(0,COUNTIF($D$18:D184,Organisme),0)),"")</f>
        <v/>
      </c>
      <c r="E185" s="41">
        <f t="shared" ca="1" si="233"/>
        <v>11</v>
      </c>
      <c r="I185" s="41">
        <v>184</v>
      </c>
      <c r="J185" s="41">
        <f t="shared" ca="1" si="221"/>
        <v>4</v>
      </c>
      <c r="K185" s="41" t="str">
        <f t="shared" ca="1" si="234"/>
        <v/>
      </c>
      <c r="M185" s="44" t="str">
        <f t="shared" ca="1" si="235"/>
        <v/>
      </c>
      <c r="N185" s="44" t="str">
        <f t="shared" ca="1" si="236"/>
        <v/>
      </c>
      <c r="O185" s="44" t="str">
        <f t="shared" ca="1" si="237"/>
        <v/>
      </c>
      <c r="P185" s="41">
        <f t="shared" ca="1" si="222"/>
        <v>2</v>
      </c>
      <c r="Q185" s="41" t="str">
        <f t="shared" ca="1" si="238"/>
        <v/>
      </c>
      <c r="S185" s="44" t="str">
        <f t="shared" ca="1" si="239"/>
        <v/>
      </c>
      <c r="T185" s="44" t="str">
        <f t="shared" ca="1" si="240"/>
        <v/>
      </c>
      <c r="U185" s="44" t="str">
        <f t="shared" ca="1" si="241"/>
        <v/>
      </c>
      <c r="V185" s="41">
        <f t="shared" ca="1" si="223"/>
        <v>2</v>
      </c>
      <c r="W185" s="41" t="str">
        <f t="shared" ca="1" si="242"/>
        <v/>
      </c>
      <c r="Y185" s="44" t="str">
        <f t="shared" ca="1" si="243"/>
        <v/>
      </c>
      <c r="Z185" s="44" t="str">
        <f t="shared" ca="1" si="244"/>
        <v/>
      </c>
      <c r="AA185" s="44" t="str">
        <f t="shared" ca="1" si="245"/>
        <v/>
      </c>
      <c r="AB185" s="41">
        <f t="shared" ca="1" si="224"/>
        <v>2</v>
      </c>
      <c r="AC185" s="41" t="str">
        <f t="shared" ca="1" si="246"/>
        <v/>
      </c>
      <c r="AE185" s="44" t="str">
        <f t="shared" ca="1" si="247"/>
        <v/>
      </c>
      <c r="AF185" s="44" t="str">
        <f t="shared" ca="1" si="248"/>
        <v/>
      </c>
      <c r="AG185" s="44" t="str">
        <f t="shared" ca="1" si="249"/>
        <v/>
      </c>
      <c r="AH185" s="41">
        <f t="shared" ca="1" si="225"/>
        <v>4</v>
      </c>
      <c r="AI185" s="41" t="str">
        <f t="shared" ca="1" si="250"/>
        <v/>
      </c>
      <c r="AK185" s="44" t="str">
        <f t="shared" ca="1" si="251"/>
        <v/>
      </c>
      <c r="AL185" s="44" t="str">
        <f t="shared" ca="1" si="252"/>
        <v/>
      </c>
      <c r="AM185" s="44" t="str">
        <f t="shared" ca="1" si="253"/>
        <v/>
      </c>
      <c r="AN185" s="41">
        <f t="shared" ca="1" si="226"/>
        <v>3</v>
      </c>
      <c r="AO185" s="41" t="str">
        <f t="shared" ca="1" si="254"/>
        <v/>
      </c>
      <c r="AQ185" s="44" t="str">
        <f t="shared" ca="1" si="255"/>
        <v/>
      </c>
      <c r="AR185" s="44" t="str">
        <f t="shared" ca="1" si="256"/>
        <v/>
      </c>
      <c r="AS185" s="44" t="str">
        <f t="shared" ca="1" si="257"/>
        <v/>
      </c>
      <c r="AT185" s="41">
        <f t="shared" ca="1" si="227"/>
        <v>4</v>
      </c>
      <c r="AU185" s="41" t="str">
        <f t="shared" ca="1" si="258"/>
        <v/>
      </c>
      <c r="AW185" s="44" t="str">
        <f t="shared" ca="1" si="259"/>
        <v/>
      </c>
      <c r="AX185" s="44" t="str">
        <f t="shared" ca="1" si="260"/>
        <v/>
      </c>
      <c r="AY185" s="44" t="str">
        <f t="shared" ca="1" si="261"/>
        <v/>
      </c>
      <c r="AZ185" s="41">
        <f t="shared" ca="1" si="228"/>
        <v>2</v>
      </c>
      <c r="BA185" s="41" t="str">
        <f t="shared" ca="1" si="262"/>
        <v/>
      </c>
      <c r="BC185" s="44" t="str">
        <f t="shared" ca="1" si="263"/>
        <v/>
      </c>
      <c r="BD185" s="44" t="str">
        <f t="shared" ca="1" si="264"/>
        <v/>
      </c>
      <c r="BE185" s="44" t="str">
        <f t="shared" ca="1" si="265"/>
        <v/>
      </c>
      <c r="BF185" s="41">
        <f t="shared" ca="1" si="229"/>
        <v>3</v>
      </c>
      <c r="BG185" s="41" t="str">
        <f t="shared" ca="1" si="266"/>
        <v/>
      </c>
      <c r="BI185" s="44" t="str">
        <f t="shared" ca="1" si="267"/>
        <v/>
      </c>
      <c r="BJ185" s="44" t="str">
        <f t="shared" ca="1" si="268"/>
        <v/>
      </c>
      <c r="BK185" s="44" t="str">
        <f t="shared" ca="1" si="269"/>
        <v/>
      </c>
    </row>
    <row r="186" spans="1:63" ht="18.75" customHeight="1">
      <c r="A186" s="41" t="str">
        <f t="shared" ca="1" si="270"/>
        <v/>
      </c>
      <c r="B186" s="41" t="str">
        <f t="shared" ca="1" si="232"/>
        <v/>
      </c>
      <c r="C186" s="51" t="str">
        <f t="shared" ca="1" si="271"/>
        <v/>
      </c>
      <c r="D186" s="52" t="str">
        <f t="array" aca="1" ref="D186" ca="1">IFERROR(INDEX(Organisme,MATCH(0,COUNTIF($D$18:D185,Organisme),0)),"")</f>
        <v/>
      </c>
      <c r="E186" s="41">
        <f t="shared" ca="1" si="233"/>
        <v>11</v>
      </c>
      <c r="I186" s="41">
        <v>185</v>
      </c>
      <c r="J186" s="41">
        <f t="shared" ca="1" si="221"/>
        <v>4</v>
      </c>
      <c r="K186" s="41" t="str">
        <f t="shared" ca="1" si="234"/>
        <v/>
      </c>
      <c r="M186" s="44" t="str">
        <f t="shared" ca="1" si="235"/>
        <v/>
      </c>
      <c r="N186" s="44" t="str">
        <f t="shared" ca="1" si="236"/>
        <v/>
      </c>
      <c r="O186" s="44" t="str">
        <f t="shared" ca="1" si="237"/>
        <v/>
      </c>
      <c r="P186" s="41">
        <f t="shared" ca="1" si="222"/>
        <v>2</v>
      </c>
      <c r="Q186" s="41" t="str">
        <f t="shared" ca="1" si="238"/>
        <v/>
      </c>
      <c r="S186" s="44" t="str">
        <f t="shared" ca="1" si="239"/>
        <v/>
      </c>
      <c r="T186" s="44" t="str">
        <f t="shared" ca="1" si="240"/>
        <v/>
      </c>
      <c r="U186" s="44" t="str">
        <f t="shared" ca="1" si="241"/>
        <v/>
      </c>
      <c r="V186" s="41">
        <f t="shared" ca="1" si="223"/>
        <v>2</v>
      </c>
      <c r="W186" s="41" t="str">
        <f t="shared" ca="1" si="242"/>
        <v/>
      </c>
      <c r="Y186" s="44" t="str">
        <f t="shared" ca="1" si="243"/>
        <v/>
      </c>
      <c r="Z186" s="44" t="str">
        <f t="shared" ca="1" si="244"/>
        <v/>
      </c>
      <c r="AA186" s="44" t="str">
        <f t="shared" ca="1" si="245"/>
        <v/>
      </c>
      <c r="AB186" s="41">
        <f t="shared" ca="1" si="224"/>
        <v>2</v>
      </c>
      <c r="AC186" s="41" t="str">
        <f t="shared" ca="1" si="246"/>
        <v/>
      </c>
      <c r="AE186" s="44" t="str">
        <f t="shared" ca="1" si="247"/>
        <v/>
      </c>
      <c r="AF186" s="44" t="str">
        <f t="shared" ca="1" si="248"/>
        <v/>
      </c>
      <c r="AG186" s="44" t="str">
        <f t="shared" ca="1" si="249"/>
        <v/>
      </c>
      <c r="AH186" s="41">
        <f t="shared" ca="1" si="225"/>
        <v>4</v>
      </c>
      <c r="AI186" s="41" t="str">
        <f t="shared" ca="1" si="250"/>
        <v/>
      </c>
      <c r="AK186" s="44" t="str">
        <f t="shared" ca="1" si="251"/>
        <v/>
      </c>
      <c r="AL186" s="44" t="str">
        <f t="shared" ca="1" si="252"/>
        <v/>
      </c>
      <c r="AM186" s="44" t="str">
        <f t="shared" ca="1" si="253"/>
        <v/>
      </c>
      <c r="AN186" s="41">
        <f t="shared" ca="1" si="226"/>
        <v>3</v>
      </c>
      <c r="AO186" s="41" t="str">
        <f t="shared" ca="1" si="254"/>
        <v/>
      </c>
      <c r="AQ186" s="44" t="str">
        <f t="shared" ca="1" si="255"/>
        <v/>
      </c>
      <c r="AR186" s="44" t="str">
        <f t="shared" ca="1" si="256"/>
        <v/>
      </c>
      <c r="AS186" s="44" t="str">
        <f t="shared" ca="1" si="257"/>
        <v/>
      </c>
      <c r="AT186" s="41">
        <f t="shared" ca="1" si="227"/>
        <v>4</v>
      </c>
      <c r="AU186" s="41" t="str">
        <f t="shared" ca="1" si="258"/>
        <v/>
      </c>
      <c r="AW186" s="44" t="str">
        <f t="shared" ca="1" si="259"/>
        <v/>
      </c>
      <c r="AX186" s="44" t="str">
        <f t="shared" ca="1" si="260"/>
        <v/>
      </c>
      <c r="AY186" s="44" t="str">
        <f t="shared" ca="1" si="261"/>
        <v/>
      </c>
      <c r="AZ186" s="41">
        <f t="shared" ca="1" si="228"/>
        <v>2</v>
      </c>
      <c r="BA186" s="41" t="str">
        <f t="shared" ca="1" si="262"/>
        <v/>
      </c>
      <c r="BC186" s="44" t="str">
        <f t="shared" ca="1" si="263"/>
        <v/>
      </c>
      <c r="BD186" s="44" t="str">
        <f t="shared" ca="1" si="264"/>
        <v/>
      </c>
      <c r="BE186" s="44" t="str">
        <f t="shared" ca="1" si="265"/>
        <v/>
      </c>
      <c r="BF186" s="41">
        <f t="shared" ca="1" si="229"/>
        <v>3</v>
      </c>
      <c r="BG186" s="41" t="str">
        <f t="shared" ca="1" si="266"/>
        <v/>
      </c>
      <c r="BI186" s="44" t="str">
        <f t="shared" ca="1" si="267"/>
        <v/>
      </c>
      <c r="BJ186" s="44" t="str">
        <f t="shared" ca="1" si="268"/>
        <v/>
      </c>
      <c r="BK186" s="44" t="str">
        <f t="shared" ca="1" si="269"/>
        <v/>
      </c>
    </row>
    <row r="187" spans="1:63" ht="18.75" customHeight="1">
      <c r="A187" s="41" t="str">
        <f t="shared" ca="1" si="270"/>
        <v/>
      </c>
      <c r="B187" s="41" t="str">
        <f t="shared" ca="1" si="232"/>
        <v/>
      </c>
      <c r="C187" s="51" t="str">
        <f t="shared" ca="1" si="271"/>
        <v/>
      </c>
      <c r="D187" s="52" t="str">
        <f t="array" aca="1" ref="D187" ca="1">IFERROR(INDEX(Organisme,MATCH(0,COUNTIF($D$18:D186,Organisme),0)),"")</f>
        <v/>
      </c>
      <c r="E187" s="41">
        <f t="shared" ca="1" si="233"/>
        <v>11</v>
      </c>
      <c r="I187" s="41">
        <v>186</v>
      </c>
      <c r="J187" s="41">
        <f t="shared" ca="1" si="221"/>
        <v>4</v>
      </c>
      <c r="K187" s="41" t="str">
        <f t="shared" ca="1" si="234"/>
        <v/>
      </c>
      <c r="M187" s="44" t="str">
        <f t="shared" ca="1" si="235"/>
        <v/>
      </c>
      <c r="N187" s="44" t="str">
        <f t="shared" ca="1" si="236"/>
        <v/>
      </c>
      <c r="O187" s="44" t="str">
        <f t="shared" ca="1" si="237"/>
        <v/>
      </c>
      <c r="P187" s="41">
        <f t="shared" ca="1" si="222"/>
        <v>2</v>
      </c>
      <c r="Q187" s="41" t="str">
        <f t="shared" ca="1" si="238"/>
        <v/>
      </c>
      <c r="S187" s="44" t="str">
        <f t="shared" ca="1" si="239"/>
        <v/>
      </c>
      <c r="T187" s="44" t="str">
        <f t="shared" ca="1" si="240"/>
        <v/>
      </c>
      <c r="U187" s="44" t="str">
        <f t="shared" ca="1" si="241"/>
        <v/>
      </c>
      <c r="V187" s="41">
        <f t="shared" ca="1" si="223"/>
        <v>2</v>
      </c>
      <c r="W187" s="41" t="str">
        <f t="shared" ca="1" si="242"/>
        <v/>
      </c>
      <c r="Y187" s="44" t="str">
        <f t="shared" ca="1" si="243"/>
        <v/>
      </c>
      <c r="Z187" s="44" t="str">
        <f t="shared" ca="1" si="244"/>
        <v/>
      </c>
      <c r="AA187" s="44" t="str">
        <f t="shared" ca="1" si="245"/>
        <v/>
      </c>
      <c r="AB187" s="41">
        <f t="shared" ca="1" si="224"/>
        <v>2</v>
      </c>
      <c r="AC187" s="41" t="str">
        <f t="shared" ca="1" si="246"/>
        <v/>
      </c>
      <c r="AE187" s="44" t="str">
        <f t="shared" ca="1" si="247"/>
        <v/>
      </c>
      <c r="AF187" s="44" t="str">
        <f t="shared" ca="1" si="248"/>
        <v/>
      </c>
      <c r="AG187" s="44" t="str">
        <f t="shared" ca="1" si="249"/>
        <v/>
      </c>
      <c r="AH187" s="41">
        <f t="shared" ca="1" si="225"/>
        <v>4</v>
      </c>
      <c r="AI187" s="41" t="str">
        <f t="shared" ca="1" si="250"/>
        <v/>
      </c>
      <c r="AK187" s="44" t="str">
        <f t="shared" ca="1" si="251"/>
        <v/>
      </c>
      <c r="AL187" s="44" t="str">
        <f t="shared" ca="1" si="252"/>
        <v/>
      </c>
      <c r="AM187" s="44" t="str">
        <f t="shared" ca="1" si="253"/>
        <v/>
      </c>
      <c r="AN187" s="41">
        <f t="shared" ca="1" si="226"/>
        <v>3</v>
      </c>
      <c r="AO187" s="41" t="str">
        <f t="shared" ca="1" si="254"/>
        <v/>
      </c>
      <c r="AQ187" s="44" t="str">
        <f t="shared" ca="1" si="255"/>
        <v/>
      </c>
      <c r="AR187" s="44" t="str">
        <f t="shared" ca="1" si="256"/>
        <v/>
      </c>
      <c r="AS187" s="44" t="str">
        <f t="shared" ca="1" si="257"/>
        <v/>
      </c>
      <c r="AT187" s="41">
        <f t="shared" ca="1" si="227"/>
        <v>4</v>
      </c>
      <c r="AU187" s="41" t="str">
        <f t="shared" ca="1" si="258"/>
        <v/>
      </c>
      <c r="AW187" s="44" t="str">
        <f t="shared" ca="1" si="259"/>
        <v/>
      </c>
      <c r="AX187" s="44" t="str">
        <f t="shared" ca="1" si="260"/>
        <v/>
      </c>
      <c r="AY187" s="44" t="str">
        <f t="shared" ca="1" si="261"/>
        <v/>
      </c>
      <c r="AZ187" s="41">
        <f t="shared" ca="1" si="228"/>
        <v>2</v>
      </c>
      <c r="BA187" s="41" t="str">
        <f t="shared" ca="1" si="262"/>
        <v/>
      </c>
      <c r="BC187" s="44" t="str">
        <f t="shared" ca="1" si="263"/>
        <v/>
      </c>
      <c r="BD187" s="44" t="str">
        <f t="shared" ca="1" si="264"/>
        <v/>
      </c>
      <c r="BE187" s="44" t="str">
        <f t="shared" ca="1" si="265"/>
        <v/>
      </c>
      <c r="BF187" s="41">
        <f t="shared" ca="1" si="229"/>
        <v>3</v>
      </c>
      <c r="BG187" s="41" t="str">
        <f t="shared" ca="1" si="266"/>
        <v/>
      </c>
      <c r="BI187" s="44" t="str">
        <f t="shared" ca="1" si="267"/>
        <v/>
      </c>
      <c r="BJ187" s="44" t="str">
        <f t="shared" ca="1" si="268"/>
        <v/>
      </c>
      <c r="BK187" s="44" t="str">
        <f t="shared" ca="1" si="269"/>
        <v/>
      </c>
    </row>
    <row r="188" spans="1:63" ht="18.75" customHeight="1">
      <c r="A188" s="41" t="str">
        <f t="shared" ca="1" si="270"/>
        <v/>
      </c>
      <c r="B188" s="41" t="str">
        <f t="shared" ca="1" si="232"/>
        <v/>
      </c>
      <c r="C188" s="51" t="str">
        <f t="shared" ca="1" si="271"/>
        <v/>
      </c>
      <c r="D188" s="52" t="str">
        <f t="array" aca="1" ref="D188" ca="1">IFERROR(INDEX(Organisme,MATCH(0,COUNTIF($D$18:D187,Organisme),0)),"")</f>
        <v/>
      </c>
      <c r="E188" s="41">
        <f t="shared" ca="1" si="233"/>
        <v>11</v>
      </c>
      <c r="I188" s="41">
        <v>187</v>
      </c>
      <c r="J188" s="41">
        <f t="shared" ca="1" si="221"/>
        <v>4</v>
      </c>
      <c r="K188" s="41" t="str">
        <f t="shared" ca="1" si="234"/>
        <v/>
      </c>
      <c r="M188" s="44" t="str">
        <f t="shared" ca="1" si="235"/>
        <v/>
      </c>
      <c r="N188" s="44" t="str">
        <f t="shared" ca="1" si="236"/>
        <v/>
      </c>
      <c r="O188" s="44" t="str">
        <f t="shared" ca="1" si="237"/>
        <v/>
      </c>
      <c r="P188" s="41">
        <f t="shared" ca="1" si="222"/>
        <v>2</v>
      </c>
      <c r="Q188" s="41" t="str">
        <f t="shared" ca="1" si="238"/>
        <v/>
      </c>
      <c r="S188" s="44" t="str">
        <f t="shared" ca="1" si="239"/>
        <v/>
      </c>
      <c r="T188" s="44" t="str">
        <f t="shared" ca="1" si="240"/>
        <v/>
      </c>
      <c r="U188" s="44" t="str">
        <f t="shared" ca="1" si="241"/>
        <v/>
      </c>
      <c r="V188" s="41">
        <f t="shared" ca="1" si="223"/>
        <v>2</v>
      </c>
      <c r="W188" s="41" t="str">
        <f t="shared" ca="1" si="242"/>
        <v/>
      </c>
      <c r="Y188" s="44" t="str">
        <f t="shared" ca="1" si="243"/>
        <v/>
      </c>
      <c r="Z188" s="44" t="str">
        <f t="shared" ca="1" si="244"/>
        <v/>
      </c>
      <c r="AA188" s="44" t="str">
        <f t="shared" ca="1" si="245"/>
        <v/>
      </c>
      <c r="AB188" s="41">
        <f t="shared" ca="1" si="224"/>
        <v>2</v>
      </c>
      <c r="AC188" s="41" t="str">
        <f t="shared" ca="1" si="246"/>
        <v/>
      </c>
      <c r="AE188" s="44" t="str">
        <f t="shared" ca="1" si="247"/>
        <v/>
      </c>
      <c r="AF188" s="44" t="str">
        <f t="shared" ca="1" si="248"/>
        <v/>
      </c>
      <c r="AG188" s="44" t="str">
        <f t="shared" ca="1" si="249"/>
        <v/>
      </c>
      <c r="AH188" s="41">
        <f t="shared" ca="1" si="225"/>
        <v>4</v>
      </c>
      <c r="AI188" s="41" t="str">
        <f t="shared" ca="1" si="250"/>
        <v/>
      </c>
      <c r="AK188" s="44" t="str">
        <f t="shared" ca="1" si="251"/>
        <v/>
      </c>
      <c r="AL188" s="44" t="str">
        <f t="shared" ca="1" si="252"/>
        <v/>
      </c>
      <c r="AM188" s="44" t="str">
        <f t="shared" ca="1" si="253"/>
        <v/>
      </c>
      <c r="AN188" s="41">
        <f t="shared" ca="1" si="226"/>
        <v>3</v>
      </c>
      <c r="AO188" s="41" t="str">
        <f t="shared" ca="1" si="254"/>
        <v/>
      </c>
      <c r="AQ188" s="44" t="str">
        <f t="shared" ca="1" si="255"/>
        <v/>
      </c>
      <c r="AR188" s="44" t="str">
        <f t="shared" ca="1" si="256"/>
        <v/>
      </c>
      <c r="AS188" s="44" t="str">
        <f t="shared" ca="1" si="257"/>
        <v/>
      </c>
      <c r="AT188" s="41">
        <f t="shared" ca="1" si="227"/>
        <v>4</v>
      </c>
      <c r="AU188" s="41" t="str">
        <f t="shared" ca="1" si="258"/>
        <v/>
      </c>
      <c r="AW188" s="44" t="str">
        <f t="shared" ca="1" si="259"/>
        <v/>
      </c>
      <c r="AX188" s="44" t="str">
        <f t="shared" ca="1" si="260"/>
        <v/>
      </c>
      <c r="AY188" s="44" t="str">
        <f t="shared" ca="1" si="261"/>
        <v/>
      </c>
      <c r="AZ188" s="41">
        <f t="shared" ca="1" si="228"/>
        <v>2</v>
      </c>
      <c r="BA188" s="41" t="str">
        <f t="shared" ca="1" si="262"/>
        <v/>
      </c>
      <c r="BC188" s="44" t="str">
        <f t="shared" ca="1" si="263"/>
        <v/>
      </c>
      <c r="BD188" s="44" t="str">
        <f t="shared" ca="1" si="264"/>
        <v/>
      </c>
      <c r="BE188" s="44" t="str">
        <f t="shared" ca="1" si="265"/>
        <v/>
      </c>
      <c r="BF188" s="41">
        <f t="shared" ca="1" si="229"/>
        <v>3</v>
      </c>
      <c r="BG188" s="41" t="str">
        <f t="shared" ca="1" si="266"/>
        <v/>
      </c>
      <c r="BI188" s="44" t="str">
        <f t="shared" ca="1" si="267"/>
        <v/>
      </c>
      <c r="BJ188" s="44" t="str">
        <f t="shared" ca="1" si="268"/>
        <v/>
      </c>
      <c r="BK188" s="44" t="str">
        <f t="shared" ca="1" si="269"/>
        <v/>
      </c>
    </row>
    <row r="189" spans="1:63" ht="18.75" customHeight="1">
      <c r="A189" s="41" t="str">
        <f t="shared" ca="1" si="270"/>
        <v/>
      </c>
      <c r="B189" s="41" t="str">
        <f t="shared" ca="1" si="232"/>
        <v/>
      </c>
      <c r="C189" s="51" t="str">
        <f t="shared" ca="1" si="271"/>
        <v/>
      </c>
      <c r="D189" s="52" t="str">
        <f t="array" aca="1" ref="D189" ca="1">IFERROR(INDEX(Organisme,MATCH(0,COUNTIF($D$18:D188,Organisme),0)),"")</f>
        <v/>
      </c>
      <c r="E189" s="41">
        <f t="shared" ca="1" si="233"/>
        <v>11</v>
      </c>
      <c r="I189" s="41">
        <v>188</v>
      </c>
      <c r="J189" s="41">
        <f t="shared" ca="1" si="221"/>
        <v>4</v>
      </c>
      <c r="K189" s="41" t="str">
        <f t="shared" ca="1" si="234"/>
        <v/>
      </c>
      <c r="M189" s="44" t="str">
        <f t="shared" ca="1" si="235"/>
        <v/>
      </c>
      <c r="N189" s="44" t="str">
        <f t="shared" ca="1" si="236"/>
        <v/>
      </c>
      <c r="O189" s="44" t="str">
        <f t="shared" ca="1" si="237"/>
        <v/>
      </c>
      <c r="P189" s="41">
        <f t="shared" ca="1" si="222"/>
        <v>2</v>
      </c>
      <c r="Q189" s="41" t="str">
        <f t="shared" ca="1" si="238"/>
        <v/>
      </c>
      <c r="S189" s="44" t="str">
        <f t="shared" ca="1" si="239"/>
        <v/>
      </c>
      <c r="T189" s="44" t="str">
        <f t="shared" ca="1" si="240"/>
        <v/>
      </c>
      <c r="U189" s="44" t="str">
        <f t="shared" ca="1" si="241"/>
        <v/>
      </c>
      <c r="V189" s="41">
        <f t="shared" ca="1" si="223"/>
        <v>2</v>
      </c>
      <c r="W189" s="41" t="str">
        <f t="shared" ca="1" si="242"/>
        <v/>
      </c>
      <c r="Y189" s="44" t="str">
        <f t="shared" ca="1" si="243"/>
        <v/>
      </c>
      <c r="Z189" s="44" t="str">
        <f t="shared" ca="1" si="244"/>
        <v/>
      </c>
      <c r="AA189" s="44" t="str">
        <f t="shared" ca="1" si="245"/>
        <v/>
      </c>
      <c r="AB189" s="41">
        <f t="shared" ca="1" si="224"/>
        <v>2</v>
      </c>
      <c r="AC189" s="41" t="str">
        <f t="shared" ca="1" si="246"/>
        <v/>
      </c>
      <c r="AE189" s="44" t="str">
        <f t="shared" ca="1" si="247"/>
        <v/>
      </c>
      <c r="AF189" s="44" t="str">
        <f t="shared" ca="1" si="248"/>
        <v/>
      </c>
      <c r="AG189" s="44" t="str">
        <f t="shared" ca="1" si="249"/>
        <v/>
      </c>
      <c r="AH189" s="41">
        <f t="shared" ca="1" si="225"/>
        <v>4</v>
      </c>
      <c r="AI189" s="41" t="str">
        <f t="shared" ca="1" si="250"/>
        <v/>
      </c>
      <c r="AK189" s="44" t="str">
        <f t="shared" ca="1" si="251"/>
        <v/>
      </c>
      <c r="AL189" s="44" t="str">
        <f t="shared" ca="1" si="252"/>
        <v/>
      </c>
      <c r="AM189" s="44" t="str">
        <f t="shared" ca="1" si="253"/>
        <v/>
      </c>
      <c r="AN189" s="41">
        <f t="shared" ca="1" si="226"/>
        <v>3</v>
      </c>
      <c r="AO189" s="41" t="str">
        <f t="shared" ca="1" si="254"/>
        <v/>
      </c>
      <c r="AQ189" s="44" t="str">
        <f t="shared" ca="1" si="255"/>
        <v/>
      </c>
      <c r="AR189" s="44" t="str">
        <f t="shared" ca="1" si="256"/>
        <v/>
      </c>
      <c r="AS189" s="44" t="str">
        <f t="shared" ca="1" si="257"/>
        <v/>
      </c>
      <c r="AT189" s="41">
        <f t="shared" ca="1" si="227"/>
        <v>4</v>
      </c>
      <c r="AU189" s="41" t="str">
        <f t="shared" ca="1" si="258"/>
        <v/>
      </c>
      <c r="AW189" s="44" t="str">
        <f t="shared" ca="1" si="259"/>
        <v/>
      </c>
      <c r="AX189" s="44" t="str">
        <f t="shared" ca="1" si="260"/>
        <v/>
      </c>
      <c r="AY189" s="44" t="str">
        <f t="shared" ca="1" si="261"/>
        <v/>
      </c>
      <c r="AZ189" s="41">
        <f t="shared" ca="1" si="228"/>
        <v>2</v>
      </c>
      <c r="BA189" s="41" t="str">
        <f t="shared" ca="1" si="262"/>
        <v/>
      </c>
      <c r="BC189" s="44" t="str">
        <f t="shared" ca="1" si="263"/>
        <v/>
      </c>
      <c r="BD189" s="44" t="str">
        <f t="shared" ca="1" si="264"/>
        <v/>
      </c>
      <c r="BE189" s="44" t="str">
        <f t="shared" ca="1" si="265"/>
        <v/>
      </c>
      <c r="BF189" s="41">
        <f t="shared" ca="1" si="229"/>
        <v>3</v>
      </c>
      <c r="BG189" s="41" t="str">
        <f t="shared" ca="1" si="266"/>
        <v/>
      </c>
      <c r="BI189" s="44" t="str">
        <f t="shared" ca="1" si="267"/>
        <v/>
      </c>
      <c r="BJ189" s="44" t="str">
        <f t="shared" ca="1" si="268"/>
        <v/>
      </c>
      <c r="BK189" s="44" t="str">
        <f t="shared" ca="1" si="269"/>
        <v/>
      </c>
    </row>
    <row r="190" spans="1:63" ht="18.75" customHeight="1">
      <c r="A190" s="41" t="str">
        <f t="shared" ca="1" si="270"/>
        <v/>
      </c>
      <c r="B190" s="41" t="str">
        <f t="shared" ca="1" si="232"/>
        <v/>
      </c>
      <c r="C190" s="51" t="str">
        <f t="shared" ca="1" si="271"/>
        <v/>
      </c>
      <c r="D190" s="52" t="str">
        <f t="array" aca="1" ref="D190" ca="1">IFERROR(INDEX(Organisme,MATCH(0,COUNTIF($D$18:D189,Organisme),0)),"")</f>
        <v/>
      </c>
      <c r="E190" s="41">
        <f t="shared" ca="1" si="233"/>
        <v>11</v>
      </c>
      <c r="I190" s="41">
        <v>189</v>
      </c>
      <c r="J190" s="41">
        <f t="shared" ca="1" si="221"/>
        <v>4</v>
      </c>
      <c r="K190" s="41" t="str">
        <f t="shared" ca="1" si="234"/>
        <v/>
      </c>
      <c r="M190" s="44" t="str">
        <f t="shared" ca="1" si="235"/>
        <v/>
      </c>
      <c r="N190" s="44" t="str">
        <f t="shared" ca="1" si="236"/>
        <v/>
      </c>
      <c r="O190" s="44" t="str">
        <f t="shared" ca="1" si="237"/>
        <v/>
      </c>
      <c r="P190" s="41">
        <f t="shared" ca="1" si="222"/>
        <v>2</v>
      </c>
      <c r="Q190" s="41" t="str">
        <f t="shared" ca="1" si="238"/>
        <v/>
      </c>
      <c r="S190" s="44" t="str">
        <f t="shared" ca="1" si="239"/>
        <v/>
      </c>
      <c r="T190" s="44" t="str">
        <f t="shared" ca="1" si="240"/>
        <v/>
      </c>
      <c r="U190" s="44" t="str">
        <f t="shared" ca="1" si="241"/>
        <v/>
      </c>
      <c r="V190" s="41">
        <f t="shared" ca="1" si="223"/>
        <v>2</v>
      </c>
      <c r="W190" s="41" t="str">
        <f t="shared" ca="1" si="242"/>
        <v/>
      </c>
      <c r="Y190" s="44" t="str">
        <f t="shared" ca="1" si="243"/>
        <v/>
      </c>
      <c r="Z190" s="44" t="str">
        <f t="shared" ca="1" si="244"/>
        <v/>
      </c>
      <c r="AA190" s="44" t="str">
        <f t="shared" ca="1" si="245"/>
        <v/>
      </c>
      <c r="AB190" s="41">
        <f t="shared" ca="1" si="224"/>
        <v>2</v>
      </c>
      <c r="AC190" s="41" t="str">
        <f t="shared" ca="1" si="246"/>
        <v/>
      </c>
      <c r="AE190" s="44" t="str">
        <f t="shared" ca="1" si="247"/>
        <v/>
      </c>
      <c r="AF190" s="44" t="str">
        <f t="shared" ca="1" si="248"/>
        <v/>
      </c>
      <c r="AG190" s="44" t="str">
        <f t="shared" ca="1" si="249"/>
        <v/>
      </c>
      <c r="AH190" s="41">
        <f t="shared" ca="1" si="225"/>
        <v>4</v>
      </c>
      <c r="AI190" s="41" t="str">
        <f t="shared" ca="1" si="250"/>
        <v/>
      </c>
      <c r="AK190" s="44" t="str">
        <f t="shared" ca="1" si="251"/>
        <v/>
      </c>
      <c r="AL190" s="44" t="str">
        <f t="shared" ca="1" si="252"/>
        <v/>
      </c>
      <c r="AM190" s="44" t="str">
        <f t="shared" ca="1" si="253"/>
        <v/>
      </c>
      <c r="AN190" s="41">
        <f t="shared" ca="1" si="226"/>
        <v>3</v>
      </c>
      <c r="AO190" s="41" t="str">
        <f t="shared" ca="1" si="254"/>
        <v/>
      </c>
      <c r="AQ190" s="44" t="str">
        <f t="shared" ca="1" si="255"/>
        <v/>
      </c>
      <c r="AR190" s="44" t="str">
        <f t="shared" ca="1" si="256"/>
        <v/>
      </c>
      <c r="AS190" s="44" t="str">
        <f t="shared" ca="1" si="257"/>
        <v/>
      </c>
      <c r="AT190" s="41">
        <f t="shared" ca="1" si="227"/>
        <v>4</v>
      </c>
      <c r="AU190" s="41" t="str">
        <f t="shared" ca="1" si="258"/>
        <v/>
      </c>
      <c r="AW190" s="44" t="str">
        <f t="shared" ca="1" si="259"/>
        <v/>
      </c>
      <c r="AX190" s="44" t="str">
        <f t="shared" ca="1" si="260"/>
        <v/>
      </c>
      <c r="AY190" s="44" t="str">
        <f t="shared" ca="1" si="261"/>
        <v/>
      </c>
      <c r="AZ190" s="41">
        <f t="shared" ca="1" si="228"/>
        <v>2</v>
      </c>
      <c r="BA190" s="41" t="str">
        <f t="shared" ca="1" si="262"/>
        <v/>
      </c>
      <c r="BC190" s="44" t="str">
        <f t="shared" ca="1" si="263"/>
        <v/>
      </c>
      <c r="BD190" s="44" t="str">
        <f t="shared" ca="1" si="264"/>
        <v/>
      </c>
      <c r="BE190" s="44" t="str">
        <f t="shared" ca="1" si="265"/>
        <v/>
      </c>
      <c r="BF190" s="41">
        <f t="shared" ca="1" si="229"/>
        <v>3</v>
      </c>
      <c r="BG190" s="41" t="str">
        <f t="shared" ca="1" si="266"/>
        <v/>
      </c>
      <c r="BI190" s="44" t="str">
        <f t="shared" ca="1" si="267"/>
        <v/>
      </c>
      <c r="BJ190" s="44" t="str">
        <f t="shared" ca="1" si="268"/>
        <v/>
      </c>
      <c r="BK190" s="44" t="str">
        <f t="shared" ca="1" si="269"/>
        <v/>
      </c>
    </row>
    <row r="191" spans="1:63" ht="18.75" customHeight="1">
      <c r="A191" s="41" t="str">
        <f t="shared" ca="1" si="270"/>
        <v/>
      </c>
      <c r="B191" s="41" t="str">
        <f t="shared" ca="1" si="232"/>
        <v/>
      </c>
      <c r="C191" s="51" t="str">
        <f t="shared" ca="1" si="271"/>
        <v/>
      </c>
      <c r="D191" s="52" t="str">
        <f t="array" aca="1" ref="D191" ca="1">IFERROR(INDEX(Organisme,MATCH(0,COUNTIF($D$18:D190,Organisme),0)),"")</f>
        <v/>
      </c>
      <c r="E191" s="41">
        <f t="shared" ca="1" si="233"/>
        <v>11</v>
      </c>
      <c r="I191" s="41">
        <v>190</v>
      </c>
      <c r="J191" s="41">
        <f t="shared" ca="1" si="221"/>
        <v>4</v>
      </c>
      <c r="K191" s="41" t="str">
        <f t="shared" ca="1" si="234"/>
        <v/>
      </c>
      <c r="M191" s="44" t="str">
        <f t="shared" ca="1" si="235"/>
        <v/>
      </c>
      <c r="N191" s="44" t="str">
        <f t="shared" ca="1" si="236"/>
        <v/>
      </c>
      <c r="O191" s="44" t="str">
        <f t="shared" ca="1" si="237"/>
        <v/>
      </c>
      <c r="P191" s="41">
        <f t="shared" ca="1" si="222"/>
        <v>2</v>
      </c>
      <c r="Q191" s="41" t="str">
        <f t="shared" ca="1" si="238"/>
        <v/>
      </c>
      <c r="S191" s="44" t="str">
        <f t="shared" ca="1" si="239"/>
        <v/>
      </c>
      <c r="T191" s="44" t="str">
        <f t="shared" ca="1" si="240"/>
        <v/>
      </c>
      <c r="U191" s="44" t="str">
        <f t="shared" ca="1" si="241"/>
        <v/>
      </c>
      <c r="V191" s="41">
        <f t="shared" ca="1" si="223"/>
        <v>2</v>
      </c>
      <c r="W191" s="41" t="str">
        <f t="shared" ca="1" si="242"/>
        <v/>
      </c>
      <c r="Y191" s="44" t="str">
        <f t="shared" ca="1" si="243"/>
        <v/>
      </c>
      <c r="Z191" s="44" t="str">
        <f t="shared" ca="1" si="244"/>
        <v/>
      </c>
      <c r="AA191" s="44" t="str">
        <f t="shared" ca="1" si="245"/>
        <v/>
      </c>
      <c r="AB191" s="41">
        <f t="shared" ca="1" si="224"/>
        <v>2</v>
      </c>
      <c r="AC191" s="41" t="str">
        <f t="shared" ca="1" si="246"/>
        <v/>
      </c>
      <c r="AE191" s="44" t="str">
        <f t="shared" ca="1" si="247"/>
        <v/>
      </c>
      <c r="AF191" s="44" t="str">
        <f t="shared" ca="1" si="248"/>
        <v/>
      </c>
      <c r="AG191" s="44" t="str">
        <f t="shared" ca="1" si="249"/>
        <v/>
      </c>
      <c r="AH191" s="41">
        <f t="shared" ca="1" si="225"/>
        <v>4</v>
      </c>
      <c r="AI191" s="41" t="str">
        <f t="shared" ca="1" si="250"/>
        <v/>
      </c>
      <c r="AK191" s="44" t="str">
        <f t="shared" ca="1" si="251"/>
        <v/>
      </c>
      <c r="AL191" s="44" t="str">
        <f t="shared" ca="1" si="252"/>
        <v/>
      </c>
      <c r="AM191" s="44" t="str">
        <f t="shared" ca="1" si="253"/>
        <v/>
      </c>
      <c r="AN191" s="41">
        <f t="shared" ca="1" si="226"/>
        <v>3</v>
      </c>
      <c r="AO191" s="41" t="str">
        <f t="shared" ca="1" si="254"/>
        <v/>
      </c>
      <c r="AQ191" s="44" t="str">
        <f t="shared" ca="1" si="255"/>
        <v/>
      </c>
      <c r="AR191" s="44" t="str">
        <f t="shared" ca="1" si="256"/>
        <v/>
      </c>
      <c r="AS191" s="44" t="str">
        <f t="shared" ca="1" si="257"/>
        <v/>
      </c>
      <c r="AT191" s="41">
        <f t="shared" ca="1" si="227"/>
        <v>4</v>
      </c>
      <c r="AU191" s="41" t="str">
        <f t="shared" ca="1" si="258"/>
        <v/>
      </c>
      <c r="AW191" s="44" t="str">
        <f t="shared" ca="1" si="259"/>
        <v/>
      </c>
      <c r="AX191" s="44" t="str">
        <f t="shared" ca="1" si="260"/>
        <v/>
      </c>
      <c r="AY191" s="44" t="str">
        <f t="shared" ca="1" si="261"/>
        <v/>
      </c>
      <c r="AZ191" s="41">
        <f t="shared" ca="1" si="228"/>
        <v>2</v>
      </c>
      <c r="BA191" s="41" t="str">
        <f t="shared" ca="1" si="262"/>
        <v/>
      </c>
      <c r="BC191" s="44" t="str">
        <f t="shared" ca="1" si="263"/>
        <v/>
      </c>
      <c r="BD191" s="44" t="str">
        <f t="shared" ca="1" si="264"/>
        <v/>
      </c>
      <c r="BE191" s="44" t="str">
        <f t="shared" ca="1" si="265"/>
        <v/>
      </c>
      <c r="BF191" s="41">
        <f t="shared" ca="1" si="229"/>
        <v>3</v>
      </c>
      <c r="BG191" s="41" t="str">
        <f t="shared" ca="1" si="266"/>
        <v/>
      </c>
      <c r="BI191" s="44" t="str">
        <f t="shared" ca="1" si="267"/>
        <v/>
      </c>
      <c r="BJ191" s="44" t="str">
        <f t="shared" ca="1" si="268"/>
        <v/>
      </c>
      <c r="BK191" s="44" t="str">
        <f t="shared" ca="1" si="269"/>
        <v/>
      </c>
    </row>
    <row r="192" spans="1:63" ht="18.75" customHeight="1">
      <c r="A192" s="41" t="str">
        <f t="shared" ca="1" si="270"/>
        <v/>
      </c>
      <c r="B192" s="41" t="str">
        <f t="shared" ca="1" si="232"/>
        <v/>
      </c>
      <c r="C192" s="51" t="str">
        <f t="shared" ca="1" si="271"/>
        <v/>
      </c>
      <c r="D192" s="52" t="str">
        <f t="array" aca="1" ref="D192" ca="1">IFERROR(INDEX(Organisme,MATCH(0,COUNTIF($D$18:D191,Organisme),0)),"")</f>
        <v/>
      </c>
      <c r="E192" s="41">
        <f t="shared" ca="1" si="233"/>
        <v>11</v>
      </c>
      <c r="I192" s="41">
        <v>191</v>
      </c>
      <c r="J192" s="41">
        <f t="shared" ca="1" si="221"/>
        <v>4</v>
      </c>
      <c r="K192" s="41" t="str">
        <f t="shared" ca="1" si="234"/>
        <v/>
      </c>
      <c r="M192" s="44" t="str">
        <f t="shared" ca="1" si="235"/>
        <v/>
      </c>
      <c r="N192" s="44" t="str">
        <f t="shared" ca="1" si="236"/>
        <v/>
      </c>
      <c r="O192" s="44" t="str">
        <f t="shared" ca="1" si="237"/>
        <v/>
      </c>
      <c r="P192" s="41">
        <f t="shared" ca="1" si="222"/>
        <v>2</v>
      </c>
      <c r="Q192" s="41" t="str">
        <f t="shared" ca="1" si="238"/>
        <v/>
      </c>
      <c r="S192" s="44" t="str">
        <f t="shared" ca="1" si="239"/>
        <v/>
      </c>
      <c r="T192" s="44" t="str">
        <f t="shared" ca="1" si="240"/>
        <v/>
      </c>
      <c r="U192" s="44" t="str">
        <f t="shared" ca="1" si="241"/>
        <v/>
      </c>
      <c r="V192" s="41">
        <f t="shared" ca="1" si="223"/>
        <v>2</v>
      </c>
      <c r="W192" s="41" t="str">
        <f t="shared" ca="1" si="242"/>
        <v/>
      </c>
      <c r="Y192" s="44" t="str">
        <f t="shared" ca="1" si="243"/>
        <v/>
      </c>
      <c r="Z192" s="44" t="str">
        <f t="shared" ca="1" si="244"/>
        <v/>
      </c>
      <c r="AA192" s="44" t="str">
        <f t="shared" ca="1" si="245"/>
        <v/>
      </c>
      <c r="AB192" s="41">
        <f t="shared" ca="1" si="224"/>
        <v>2</v>
      </c>
      <c r="AC192" s="41" t="str">
        <f t="shared" ca="1" si="246"/>
        <v/>
      </c>
      <c r="AE192" s="44" t="str">
        <f t="shared" ca="1" si="247"/>
        <v/>
      </c>
      <c r="AF192" s="44" t="str">
        <f t="shared" ca="1" si="248"/>
        <v/>
      </c>
      <c r="AG192" s="44" t="str">
        <f t="shared" ca="1" si="249"/>
        <v/>
      </c>
      <c r="AH192" s="41">
        <f t="shared" ca="1" si="225"/>
        <v>4</v>
      </c>
      <c r="AI192" s="41" t="str">
        <f t="shared" ca="1" si="250"/>
        <v/>
      </c>
      <c r="AK192" s="44" t="str">
        <f t="shared" ca="1" si="251"/>
        <v/>
      </c>
      <c r="AL192" s="44" t="str">
        <f t="shared" ca="1" si="252"/>
        <v/>
      </c>
      <c r="AM192" s="44" t="str">
        <f t="shared" ca="1" si="253"/>
        <v/>
      </c>
      <c r="AN192" s="41">
        <f t="shared" ca="1" si="226"/>
        <v>3</v>
      </c>
      <c r="AO192" s="41" t="str">
        <f t="shared" ca="1" si="254"/>
        <v/>
      </c>
      <c r="AQ192" s="44" t="str">
        <f t="shared" ca="1" si="255"/>
        <v/>
      </c>
      <c r="AR192" s="44" t="str">
        <f t="shared" ca="1" si="256"/>
        <v/>
      </c>
      <c r="AS192" s="44" t="str">
        <f t="shared" ca="1" si="257"/>
        <v/>
      </c>
      <c r="AT192" s="41">
        <f t="shared" ca="1" si="227"/>
        <v>4</v>
      </c>
      <c r="AU192" s="41" t="str">
        <f t="shared" ca="1" si="258"/>
        <v/>
      </c>
      <c r="AW192" s="44" t="str">
        <f t="shared" ca="1" si="259"/>
        <v/>
      </c>
      <c r="AX192" s="44" t="str">
        <f t="shared" ca="1" si="260"/>
        <v/>
      </c>
      <c r="AY192" s="44" t="str">
        <f t="shared" ca="1" si="261"/>
        <v/>
      </c>
      <c r="AZ192" s="41">
        <f t="shared" ca="1" si="228"/>
        <v>2</v>
      </c>
      <c r="BA192" s="41" t="str">
        <f t="shared" ca="1" si="262"/>
        <v/>
      </c>
      <c r="BC192" s="44" t="str">
        <f t="shared" ca="1" si="263"/>
        <v/>
      </c>
      <c r="BD192" s="44" t="str">
        <f t="shared" ca="1" si="264"/>
        <v/>
      </c>
      <c r="BE192" s="44" t="str">
        <f t="shared" ca="1" si="265"/>
        <v/>
      </c>
      <c r="BF192" s="41">
        <f t="shared" ca="1" si="229"/>
        <v>3</v>
      </c>
      <c r="BG192" s="41" t="str">
        <f t="shared" ca="1" si="266"/>
        <v/>
      </c>
      <c r="BI192" s="44" t="str">
        <f t="shared" ca="1" si="267"/>
        <v/>
      </c>
      <c r="BJ192" s="44" t="str">
        <f t="shared" ca="1" si="268"/>
        <v/>
      </c>
      <c r="BK192" s="44" t="str">
        <f t="shared" ca="1" si="269"/>
        <v/>
      </c>
    </row>
    <row r="193" spans="1:63" ht="18.75" customHeight="1">
      <c r="A193" s="41" t="str">
        <f t="shared" ca="1" si="270"/>
        <v/>
      </c>
      <c r="B193" s="41" t="str">
        <f t="shared" ca="1" si="232"/>
        <v/>
      </c>
      <c r="C193" s="51" t="str">
        <f t="shared" ca="1" si="271"/>
        <v/>
      </c>
      <c r="D193" s="52" t="str">
        <f t="array" aca="1" ref="D193" ca="1">IFERROR(INDEX(Organisme,MATCH(0,COUNTIF($D$18:D192,Organisme),0)),"")</f>
        <v/>
      </c>
      <c r="E193" s="41">
        <f t="shared" ca="1" si="233"/>
        <v>11</v>
      </c>
      <c r="I193" s="41">
        <v>192</v>
      </c>
      <c r="J193" s="41">
        <f t="shared" ca="1" si="221"/>
        <v>4</v>
      </c>
      <c r="K193" s="41" t="str">
        <f t="shared" ca="1" si="234"/>
        <v/>
      </c>
      <c r="M193" s="44" t="str">
        <f t="shared" ca="1" si="235"/>
        <v/>
      </c>
      <c r="N193" s="44" t="str">
        <f t="shared" ca="1" si="236"/>
        <v/>
      </c>
      <c r="O193" s="44" t="str">
        <f t="shared" ca="1" si="237"/>
        <v/>
      </c>
      <c r="P193" s="41">
        <f t="shared" ca="1" si="222"/>
        <v>2</v>
      </c>
      <c r="Q193" s="41" t="str">
        <f t="shared" ca="1" si="238"/>
        <v/>
      </c>
      <c r="S193" s="44" t="str">
        <f t="shared" ca="1" si="239"/>
        <v/>
      </c>
      <c r="T193" s="44" t="str">
        <f t="shared" ca="1" si="240"/>
        <v/>
      </c>
      <c r="U193" s="44" t="str">
        <f t="shared" ca="1" si="241"/>
        <v/>
      </c>
      <c r="V193" s="41">
        <f t="shared" ca="1" si="223"/>
        <v>2</v>
      </c>
      <c r="W193" s="41" t="str">
        <f t="shared" ca="1" si="242"/>
        <v/>
      </c>
      <c r="Y193" s="44" t="str">
        <f t="shared" ca="1" si="243"/>
        <v/>
      </c>
      <c r="Z193" s="44" t="str">
        <f t="shared" ca="1" si="244"/>
        <v/>
      </c>
      <c r="AA193" s="44" t="str">
        <f t="shared" ca="1" si="245"/>
        <v/>
      </c>
      <c r="AB193" s="41">
        <f t="shared" ca="1" si="224"/>
        <v>2</v>
      </c>
      <c r="AC193" s="41" t="str">
        <f t="shared" ca="1" si="246"/>
        <v/>
      </c>
      <c r="AE193" s="44" t="str">
        <f t="shared" ca="1" si="247"/>
        <v/>
      </c>
      <c r="AF193" s="44" t="str">
        <f t="shared" ca="1" si="248"/>
        <v/>
      </c>
      <c r="AG193" s="44" t="str">
        <f t="shared" ca="1" si="249"/>
        <v/>
      </c>
      <c r="AH193" s="41">
        <f t="shared" ca="1" si="225"/>
        <v>4</v>
      </c>
      <c r="AI193" s="41" t="str">
        <f t="shared" ca="1" si="250"/>
        <v/>
      </c>
      <c r="AK193" s="44" t="str">
        <f t="shared" ca="1" si="251"/>
        <v/>
      </c>
      <c r="AL193" s="44" t="str">
        <f t="shared" ca="1" si="252"/>
        <v/>
      </c>
      <c r="AM193" s="44" t="str">
        <f t="shared" ca="1" si="253"/>
        <v/>
      </c>
      <c r="AN193" s="41">
        <f t="shared" ca="1" si="226"/>
        <v>3</v>
      </c>
      <c r="AO193" s="41" t="str">
        <f t="shared" ca="1" si="254"/>
        <v/>
      </c>
      <c r="AQ193" s="44" t="str">
        <f t="shared" ca="1" si="255"/>
        <v/>
      </c>
      <c r="AR193" s="44" t="str">
        <f t="shared" ca="1" si="256"/>
        <v/>
      </c>
      <c r="AS193" s="44" t="str">
        <f t="shared" ca="1" si="257"/>
        <v/>
      </c>
      <c r="AT193" s="41">
        <f t="shared" ca="1" si="227"/>
        <v>4</v>
      </c>
      <c r="AU193" s="41" t="str">
        <f t="shared" ca="1" si="258"/>
        <v/>
      </c>
      <c r="AW193" s="44" t="str">
        <f t="shared" ca="1" si="259"/>
        <v/>
      </c>
      <c r="AX193" s="44" t="str">
        <f t="shared" ca="1" si="260"/>
        <v/>
      </c>
      <c r="AY193" s="44" t="str">
        <f t="shared" ca="1" si="261"/>
        <v/>
      </c>
      <c r="AZ193" s="41">
        <f t="shared" ca="1" si="228"/>
        <v>2</v>
      </c>
      <c r="BA193" s="41" t="str">
        <f t="shared" ca="1" si="262"/>
        <v/>
      </c>
      <c r="BC193" s="44" t="str">
        <f t="shared" ca="1" si="263"/>
        <v/>
      </c>
      <c r="BD193" s="44" t="str">
        <f t="shared" ca="1" si="264"/>
        <v/>
      </c>
      <c r="BE193" s="44" t="str">
        <f t="shared" ca="1" si="265"/>
        <v/>
      </c>
      <c r="BF193" s="41">
        <f t="shared" ca="1" si="229"/>
        <v>3</v>
      </c>
      <c r="BG193" s="41" t="str">
        <f t="shared" ca="1" si="266"/>
        <v/>
      </c>
      <c r="BI193" s="44" t="str">
        <f t="shared" ca="1" si="267"/>
        <v/>
      </c>
      <c r="BJ193" s="44" t="str">
        <f t="shared" ca="1" si="268"/>
        <v/>
      </c>
      <c r="BK193" s="44" t="str">
        <f t="shared" ca="1" si="269"/>
        <v/>
      </c>
    </row>
    <row r="194" spans="1:63" ht="18.75" customHeight="1">
      <c r="A194" s="41" t="str">
        <f t="shared" ca="1" si="270"/>
        <v/>
      </c>
      <c r="B194" s="41" t="str">
        <f t="shared" ca="1" si="232"/>
        <v/>
      </c>
      <c r="C194" s="51" t="str">
        <f t="shared" ca="1" si="271"/>
        <v/>
      </c>
      <c r="D194" s="52" t="str">
        <f t="array" aca="1" ref="D194" ca="1">IFERROR(INDEX(Organisme,MATCH(0,COUNTIF($D$18:D193,Organisme),0)),"")</f>
        <v/>
      </c>
      <c r="E194" s="41">
        <f t="shared" ca="1" si="233"/>
        <v>11</v>
      </c>
      <c r="I194" s="41">
        <v>193</v>
      </c>
      <c r="J194" s="41">
        <f t="shared" ca="1" si="221"/>
        <v>4</v>
      </c>
      <c r="K194" s="41" t="str">
        <f t="shared" ref="K194:K200" ca="1" si="272">IF(ISERROR(IF(College=K$1,CONCATENATE(civilite," ",Prenom," ",Nom),"")),"",IF(College=K$1,CONCATENATE(civilite," ",Prenom," ",Nom),""))</f>
        <v/>
      </c>
      <c r="M194" s="44" t="str">
        <f t="shared" ref="M194:M200" ca="1" si="273">IF(ISERROR(IF(College=K$1,CONCATENATE(Telephone1,CHAR(255),Telephone2),"")),"",IF(College=K$1,CONCATENATE(Telephone1,IF(Telephone2=""," ",CHAR(10)),Telephone2),""))</f>
        <v/>
      </c>
      <c r="N194" s="44" t="str">
        <f t="shared" ref="N194:N200" ca="1" si="274">IF(ISERROR(IF(College=K$1,CONCATENATE(Email1,CHAR(10),Email2),"")),"",IF(College=K$1,CONCATENATE(Email1,IF(Email2=""," ",CHAR(10)),Email2),""))</f>
        <v/>
      </c>
      <c r="O194" s="44" t="str">
        <f t="shared" ref="O194:O200" ca="1" si="275">IF(ISERROR(IF(College=K$1,CONCATENATE(Adresse1,CHAR(10),Adresse2),"")),"",IF(College=K$1,CONCATENATE(Adresse1,IF(Adresse2=""," ",CHAR(10)),Adresse2,CHAR(10),CodePostal," ",Ville),""))</f>
        <v/>
      </c>
      <c r="P194" s="41">
        <f t="shared" ca="1" si="222"/>
        <v>2</v>
      </c>
      <c r="Q194" s="41" t="str">
        <f t="shared" ref="Q194:Q200" ca="1" si="276">IF(ISERROR(IF(College=Q$1,CONCATENATE(civilite," ",Prenom," ",Nom),"")),"",IF(College=Q$1,CONCATENATE(civilite," ",Prenom," ",Nom),""))</f>
        <v/>
      </c>
      <c r="S194" s="44" t="str">
        <f t="shared" ref="S194:S200" ca="1" si="277">IF(ISERROR(IF(College=Q$1,CONCATENATE(Telephone1,CHAR(255),Telephone2),"")),"",IF(College=Q$1,CONCATENATE(Telephone1,IF(Telephone2=""," ",CHAR(10)),Telephone2),""))</f>
        <v/>
      </c>
      <c r="T194" s="44" t="str">
        <f t="shared" ref="T194:T200" ca="1" si="278">IF(ISERROR(IF(College=Q$1,CONCATENATE(Email1,CHAR(10),Email2),"")),"",IF(College=Q$1,CONCATENATE(Email1,IF(Email2=""," ",CHAR(10)),Email2),""))</f>
        <v/>
      </c>
      <c r="U194" s="44" t="str">
        <f t="shared" ref="U194:U200" ca="1" si="279">IF(ISERROR(IF(College=Q$1,CONCATENATE(Adresse1,CHAR(10),Adresse2),"")),"",IF(College=Q$1,CONCATENATE(Adresse1,IF(Adresse2=""," ",CHAR(10)),Adresse2,CHAR(10),CodePostal," ",Ville),""))</f>
        <v/>
      </c>
      <c r="V194" s="41">
        <f t="shared" ca="1" si="223"/>
        <v>2</v>
      </c>
      <c r="W194" s="41" t="str">
        <f t="shared" ref="W194:W200" ca="1" si="280">IF(ISERROR(IF(College=W$1,CONCATENATE(civilite," ",Prenom," ",Nom),"")),"",IF(College=W$1,CONCATENATE(civilite," ",Prenom," ",Nom),""))</f>
        <v/>
      </c>
      <c r="Y194" s="44" t="str">
        <f t="shared" ref="Y194:Y200" ca="1" si="281">IF(ISERROR(IF(College=W$1,CONCATENATE(Telephone1,CHAR(255),Telephone2),"")),"",IF(College=W$1,CONCATENATE(Telephone1,IF(Telephone2=""," ",CHAR(10)),Telephone2),""))</f>
        <v/>
      </c>
      <c r="Z194" s="44" t="str">
        <f t="shared" ref="Z194:Z200" ca="1" si="282">IF(ISERROR(IF(College=W$1,CONCATENATE(Email1,CHAR(10),Email2),"")),"",IF(College=W$1,CONCATENATE(Email1,IF(Email2=""," ",CHAR(10)),Email2),""))</f>
        <v/>
      </c>
      <c r="AA194" s="44" t="str">
        <f t="shared" ref="AA194:AA200" ca="1" si="283">IF(ISERROR(IF(College=W$1,CONCATENATE(Adresse1,CHAR(10),Adresse2),"")),"",IF(College=W$1,CONCATENATE(Adresse1,IF(Adresse2=""," ",CHAR(10)),Adresse2,CHAR(10),CodePostal," ",Ville),""))</f>
        <v/>
      </c>
      <c r="AB194" s="41">
        <f t="shared" ca="1" si="224"/>
        <v>2</v>
      </c>
      <c r="AC194" s="41" t="str">
        <f t="shared" ref="AC194:AC200" ca="1" si="284">IF(ISERROR(IF(College=AC$1,CONCATENATE(civilite," ",Prenom," ",Nom),"")),"",IF(College=AC$1,CONCATENATE(civilite," ",Prenom," ",Nom),""))</f>
        <v/>
      </c>
      <c r="AE194" s="44" t="str">
        <f t="shared" ref="AE194:AE200" ca="1" si="285">IF(ISERROR(IF(College=AC$1,CONCATENATE(Telephone1,CHAR(255),Telephone2),"")),"",IF(College=AC$1,CONCATENATE(Telephone1,IF(Telephone2=""," ",CHAR(10)),Telephone2),""))</f>
        <v/>
      </c>
      <c r="AF194" s="44" t="str">
        <f t="shared" ref="AF194:AF200" ca="1" si="286">IF(ISERROR(IF(College=AC$1,CONCATENATE(Email1,CHAR(10),Email2),"")),"",IF(College=AC$1,CONCATENATE(Email1,IF(Email2=""," ",CHAR(10)),Email2),""))</f>
        <v/>
      </c>
      <c r="AG194" s="44" t="str">
        <f t="shared" ref="AG194:AG200" ca="1" si="287">IF(ISERROR(IF(College=AC$1,CONCATENATE(Adresse1,CHAR(10),Adresse2),"")),"",IF(College=AC$1,CONCATENATE(Adresse1,IF(Adresse2=""," ",CHAR(10)),Adresse2,CHAR(10),CodePostal," ",Ville),""))</f>
        <v/>
      </c>
      <c r="AH194" s="41">
        <f t="shared" ca="1" si="225"/>
        <v>4</v>
      </c>
      <c r="AI194" s="41" t="str">
        <f t="shared" ref="AI194:AI200" ca="1" si="288">IF(ISERROR(IF(College=AI$1,CONCATENATE(civilite," ",Prenom," ",Nom),"")),"",IF(College=AI$1,CONCATENATE(civilite," ",Prenom," ",Nom),""))</f>
        <v/>
      </c>
      <c r="AK194" s="44" t="str">
        <f t="shared" ref="AK194:AK200" ca="1" si="289">IF(ISERROR(IF(College=AI$1,CONCATENATE(Telephone1,CHAR(255),Telephone2),"")),"",IF(College=AI$1,CONCATENATE(Telephone1,IF(Telephone2=""," ",CHAR(10)),Telephone2),""))</f>
        <v/>
      </c>
      <c r="AL194" s="44" t="str">
        <f t="shared" ref="AL194:AL200" ca="1" si="290">IF(ISERROR(IF(College=AI$1,CONCATENATE(Email1,CHAR(10),Email2),"")),"",IF(College=AI$1,CONCATENATE(Email1,IF(Email2=""," ",CHAR(10)),Email2),""))</f>
        <v/>
      </c>
      <c r="AM194" s="44" t="str">
        <f t="shared" ref="AM194:AM200" ca="1" si="291">IF(ISERROR(IF(College=AI$1,CONCATENATE(Adresse1,CHAR(10),Adresse2),"")),"",IF(College=AI$1,CONCATENATE(Adresse1,IF(Adresse2=""," ",CHAR(10)),Adresse2,CHAR(10),CodePostal," ",Ville),""))</f>
        <v/>
      </c>
      <c r="AN194" s="41">
        <f t="shared" ca="1" si="226"/>
        <v>3</v>
      </c>
      <c r="AO194" s="41" t="str">
        <f t="shared" ref="AO194:AO200" ca="1" si="292">IF(ISERROR(IF(College=AO$1,CONCATENATE(civilite," ",Prenom," ",Nom),"")),"",IF(College=AO$1,CONCATENATE(civilite," ",Prenom," ",Nom),""))</f>
        <v/>
      </c>
      <c r="AQ194" s="44" t="str">
        <f t="shared" ref="AQ194:AQ200" ca="1" si="293">IF(ISERROR(IF(College=AO$1,CONCATENATE(Telephone1,CHAR(255),Telephone2),"")),"",IF(College=AO$1,CONCATENATE(Telephone1,IF(Telephone2=""," ",CHAR(10)),Telephone2),""))</f>
        <v/>
      </c>
      <c r="AR194" s="44" t="str">
        <f t="shared" ref="AR194:AR200" ca="1" si="294">IF(ISERROR(IF(College=AO$1,CONCATENATE(Email1,CHAR(10),Email2),"")),"",IF(College=AO$1,CONCATENATE(Email1,IF(Email2=""," ",CHAR(10)),Email2),""))</f>
        <v/>
      </c>
      <c r="AS194" s="44" t="str">
        <f t="shared" ref="AS194:AS200" ca="1" si="295">IF(ISERROR(IF(College=AO$1,CONCATENATE(Adresse1,CHAR(10),Adresse2),"")),"",IF(College=AO$1,CONCATENATE(Adresse1,IF(Adresse2=""," ",CHAR(10)),Adresse2,CHAR(10),CodePostal," ",Ville),""))</f>
        <v/>
      </c>
      <c r="AT194" s="41">
        <f t="shared" ca="1" si="227"/>
        <v>4</v>
      </c>
      <c r="AU194" s="41" t="str">
        <f t="shared" ref="AU194:AU200" ca="1" si="296">IF(ISERROR(IF(College=AU$1,CONCATENATE(civilite," ",Prenom," ",Nom),"")),"",IF(College=AU$1,CONCATENATE(civilite," ",Prenom," ",Nom),""))</f>
        <v/>
      </c>
      <c r="AW194" s="44" t="str">
        <f t="shared" ref="AW194:AW200" ca="1" si="297">IF(ISERROR(IF(College=AU$1,CONCATENATE(Telephone1,CHAR(255),Telephone2),"")),"",IF(College=AU$1,CONCATENATE(Telephone1,IF(Telephone2=""," ",CHAR(10)),Telephone2),""))</f>
        <v/>
      </c>
      <c r="AX194" s="44" t="str">
        <f t="shared" ref="AX194:AX200" ca="1" si="298">IF(ISERROR(IF(College=AU$1,CONCATENATE(Email1,CHAR(10),Email2),"")),"",IF(College=AU$1,CONCATENATE(Email1,IF(Email2=""," ",CHAR(10)),Email2),""))</f>
        <v/>
      </c>
      <c r="AY194" s="44" t="str">
        <f t="shared" ref="AY194:AY200" ca="1" si="299">IF(ISERROR(IF(College=AU$1,CONCATENATE(Adresse1,CHAR(10),Adresse2),"")),"",IF(College=AU$1,CONCATENATE(Adresse1,IF(Adresse2=""," ",CHAR(10)),Adresse2,CHAR(10),CodePostal," ",Ville),""))</f>
        <v/>
      </c>
      <c r="AZ194" s="41">
        <f t="shared" ca="1" si="228"/>
        <v>2</v>
      </c>
      <c r="BA194" s="41" t="str">
        <f t="shared" ref="BA194:BA200" ca="1" si="300">IF(ISERROR(IF(College=BA$1,CONCATENATE(civilite," ",Prenom," ",Nom),"")),"",IF(College=BA$1,CONCATENATE(civilite," ",Prenom," ",Nom),""))</f>
        <v/>
      </c>
      <c r="BC194" s="44" t="str">
        <f t="shared" ref="BC194:BC200" ca="1" si="301">IF(ISERROR(IF(College=BA$1,CONCATENATE(Telephone1,CHAR(255),Telephone2),"")),"",IF(College=BA$1,CONCATENATE(Telephone1,IF(Telephone2=""," ",CHAR(10)),Telephone2),""))</f>
        <v/>
      </c>
      <c r="BD194" s="44" t="str">
        <f t="shared" ref="BD194:BD200" ca="1" si="302">IF(ISERROR(IF(College=BA$1,CONCATENATE(Email1,CHAR(10),Email2),"")),"",IF(College=BA$1,CONCATENATE(Email1,IF(Email2=""," ",CHAR(10)),Email2),""))</f>
        <v/>
      </c>
      <c r="BE194" s="44" t="str">
        <f t="shared" ref="BE194:BE200" ca="1" si="303">IF(ISERROR(IF(College=BA$1,CONCATENATE(Adresse1,CHAR(10),Adresse2),"")),"",IF(College=BA$1,CONCATENATE(Adresse1,IF(Adresse2=""," ",CHAR(10)),Adresse2,CHAR(10),CodePostal," ",Ville),""))</f>
        <v/>
      </c>
      <c r="BF194" s="41">
        <f t="shared" ca="1" si="229"/>
        <v>3</v>
      </c>
      <c r="BG194" s="41" t="str">
        <f t="shared" ref="BG194:BG200" ca="1" si="304">IF(ISERROR(IF(College=BG$1,CONCATENATE(civilite," ",Prenom," ",Nom),"")),"",IF(College=BG$1,CONCATENATE(civilite," ",Prenom," ",Nom),""))</f>
        <v/>
      </c>
      <c r="BI194" s="44" t="str">
        <f t="shared" ref="BI194:BI200" ca="1" si="305">IF(ISERROR(IF(College=BG$1,CONCATENATE(Telephone1,CHAR(255),Telephone2),"")),"",IF(College=BG$1,CONCATENATE(Telephone1,IF(Telephone2=""," ",CHAR(10)),Telephone2),""))</f>
        <v/>
      </c>
      <c r="BJ194" s="44" t="str">
        <f t="shared" ref="BJ194:BJ200" ca="1" si="306">IF(ISERROR(IF(College=BG$1,CONCATENATE(Email1,CHAR(10),Email2),"")),"",IF(College=BG$1,CONCATENATE(Email1,IF(Email2=""," ",CHAR(10)),Email2),""))</f>
        <v/>
      </c>
      <c r="BK194" s="44" t="str">
        <f t="shared" ref="BK194:BK200" ca="1" si="307">IF(ISERROR(IF(College=BG$1,CONCATENATE(Adresse1,CHAR(10),Adresse2),"")),"",IF(College=BG$1,CONCATENATE(Adresse1,IF(Adresse2=""," ",CHAR(10)),Adresse2,CHAR(10),CodePostal," ",Ville),""))</f>
        <v/>
      </c>
    </row>
    <row r="195" spans="1:63" ht="18.75" customHeight="1">
      <c r="A195" s="41" t="str">
        <f t="shared" ca="1" si="270"/>
        <v/>
      </c>
      <c r="B195" s="41" t="str">
        <f t="shared" ca="1" si="232"/>
        <v/>
      </c>
      <c r="C195" s="51" t="str">
        <f t="shared" ca="1" si="271"/>
        <v/>
      </c>
      <c r="D195" s="52" t="str">
        <f t="array" aca="1" ref="D195" ca="1">IFERROR(INDEX(Organisme,MATCH(0,COUNTIF($D$18:D194,Organisme),0)),"")</f>
        <v/>
      </c>
      <c r="E195" s="41">
        <f t="shared" ca="1" si="233"/>
        <v>11</v>
      </c>
      <c r="I195" s="41">
        <v>194</v>
      </c>
      <c r="J195" s="41">
        <f t="shared" ref="J195:J200" ca="1" si="308">IF(K195&lt;&gt;"",J194+1,J194)</f>
        <v>4</v>
      </c>
      <c r="K195" s="41" t="str">
        <f t="shared" ca="1" si="272"/>
        <v/>
      </c>
      <c r="M195" s="44" t="str">
        <f t="shared" ca="1" si="273"/>
        <v/>
      </c>
      <c r="N195" s="44" t="str">
        <f t="shared" ca="1" si="274"/>
        <v/>
      </c>
      <c r="O195" s="44" t="str">
        <f t="shared" ca="1" si="275"/>
        <v/>
      </c>
      <c r="P195" s="41">
        <f t="shared" ref="P195:P200" ca="1" si="309">IF(Q195&lt;&gt;"",P194+1,P194)</f>
        <v>2</v>
      </c>
      <c r="Q195" s="41" t="str">
        <f t="shared" ca="1" si="276"/>
        <v/>
      </c>
      <c r="S195" s="44" t="str">
        <f t="shared" ca="1" si="277"/>
        <v/>
      </c>
      <c r="T195" s="44" t="str">
        <f t="shared" ca="1" si="278"/>
        <v/>
      </c>
      <c r="U195" s="44" t="str">
        <f t="shared" ca="1" si="279"/>
        <v/>
      </c>
      <c r="V195" s="41">
        <f t="shared" ref="V195:V200" ca="1" si="310">IF(W195&lt;&gt;"",V194+1,V194)</f>
        <v>2</v>
      </c>
      <c r="W195" s="41" t="str">
        <f t="shared" ca="1" si="280"/>
        <v/>
      </c>
      <c r="Y195" s="44" t="str">
        <f t="shared" ca="1" si="281"/>
        <v/>
      </c>
      <c r="Z195" s="44" t="str">
        <f t="shared" ca="1" si="282"/>
        <v/>
      </c>
      <c r="AA195" s="44" t="str">
        <f t="shared" ca="1" si="283"/>
        <v/>
      </c>
      <c r="AB195" s="41">
        <f t="shared" ref="AB195:AB200" ca="1" si="311">IF(AC195&lt;&gt;"",AB194+1,AB194)</f>
        <v>2</v>
      </c>
      <c r="AC195" s="41" t="str">
        <f t="shared" ca="1" si="284"/>
        <v/>
      </c>
      <c r="AE195" s="44" t="str">
        <f t="shared" ca="1" si="285"/>
        <v/>
      </c>
      <c r="AF195" s="44" t="str">
        <f t="shared" ca="1" si="286"/>
        <v/>
      </c>
      <c r="AG195" s="44" t="str">
        <f t="shared" ca="1" si="287"/>
        <v/>
      </c>
      <c r="AH195" s="41">
        <f t="shared" ref="AH195:AH200" ca="1" si="312">IF(AI195&lt;&gt;"",AH194+1,AH194)</f>
        <v>4</v>
      </c>
      <c r="AI195" s="41" t="str">
        <f t="shared" ca="1" si="288"/>
        <v/>
      </c>
      <c r="AK195" s="44" t="str">
        <f t="shared" ca="1" si="289"/>
        <v/>
      </c>
      <c r="AL195" s="44" t="str">
        <f t="shared" ca="1" si="290"/>
        <v/>
      </c>
      <c r="AM195" s="44" t="str">
        <f t="shared" ca="1" si="291"/>
        <v/>
      </c>
      <c r="AN195" s="41">
        <f t="shared" ref="AN195:AN200" ca="1" si="313">IF(AO195&lt;&gt;"",AN194+1,AN194)</f>
        <v>3</v>
      </c>
      <c r="AO195" s="41" t="str">
        <f t="shared" ca="1" si="292"/>
        <v/>
      </c>
      <c r="AQ195" s="44" t="str">
        <f t="shared" ca="1" si="293"/>
        <v/>
      </c>
      <c r="AR195" s="44" t="str">
        <f t="shared" ca="1" si="294"/>
        <v/>
      </c>
      <c r="AS195" s="44" t="str">
        <f t="shared" ca="1" si="295"/>
        <v/>
      </c>
      <c r="AT195" s="41">
        <f t="shared" ref="AT195:AT200" ca="1" si="314">IF(AU195&lt;&gt;"",AT194+1,AT194)</f>
        <v>4</v>
      </c>
      <c r="AU195" s="41" t="str">
        <f t="shared" ca="1" si="296"/>
        <v/>
      </c>
      <c r="AW195" s="44" t="str">
        <f t="shared" ca="1" si="297"/>
        <v/>
      </c>
      <c r="AX195" s="44" t="str">
        <f t="shared" ca="1" si="298"/>
        <v/>
      </c>
      <c r="AY195" s="44" t="str">
        <f t="shared" ca="1" si="299"/>
        <v/>
      </c>
      <c r="AZ195" s="41">
        <f t="shared" ref="AZ195:AZ200" ca="1" si="315">IF(BA195&lt;&gt;"",AZ194+1,AZ194)</f>
        <v>2</v>
      </c>
      <c r="BA195" s="41" t="str">
        <f t="shared" ca="1" si="300"/>
        <v/>
      </c>
      <c r="BC195" s="44" t="str">
        <f t="shared" ca="1" si="301"/>
        <v/>
      </c>
      <c r="BD195" s="44" t="str">
        <f t="shared" ca="1" si="302"/>
        <v/>
      </c>
      <c r="BE195" s="44" t="str">
        <f t="shared" ca="1" si="303"/>
        <v/>
      </c>
      <c r="BF195" s="41">
        <f t="shared" ref="BF195:BF200" ca="1" si="316">IF(BG195&lt;&gt;"",BF194+1,BF194)</f>
        <v>3</v>
      </c>
      <c r="BG195" s="41" t="str">
        <f t="shared" ca="1" si="304"/>
        <v/>
      </c>
      <c r="BI195" s="44" t="str">
        <f t="shared" ca="1" si="305"/>
        <v/>
      </c>
      <c r="BJ195" s="44" t="str">
        <f t="shared" ca="1" si="306"/>
        <v/>
      </c>
      <c r="BK195" s="44" t="str">
        <f t="shared" ca="1" si="307"/>
        <v/>
      </c>
    </row>
    <row r="196" spans="1:63" ht="18.75" customHeight="1">
      <c r="A196" s="41" t="str">
        <f t="shared" ca="1" si="270"/>
        <v/>
      </c>
      <c r="B196" s="41" t="str">
        <f t="shared" ca="1" si="232"/>
        <v/>
      </c>
      <c r="C196" s="51" t="str">
        <f t="shared" ca="1" si="271"/>
        <v/>
      </c>
      <c r="D196" s="52" t="str">
        <f t="array" aca="1" ref="D196" ca="1">IFERROR(INDEX(Organisme,MATCH(0,COUNTIF($D$18:D195,Organisme),0)),"")</f>
        <v/>
      </c>
      <c r="E196" s="41">
        <f t="shared" ca="1" si="233"/>
        <v>11</v>
      </c>
      <c r="I196" s="41">
        <v>195</v>
      </c>
      <c r="J196" s="41">
        <f t="shared" ca="1" si="308"/>
        <v>4</v>
      </c>
      <c r="K196" s="41" t="str">
        <f t="shared" ca="1" si="272"/>
        <v/>
      </c>
      <c r="M196" s="44" t="str">
        <f t="shared" ca="1" si="273"/>
        <v/>
      </c>
      <c r="N196" s="44" t="str">
        <f t="shared" ca="1" si="274"/>
        <v/>
      </c>
      <c r="O196" s="44" t="str">
        <f t="shared" ca="1" si="275"/>
        <v/>
      </c>
      <c r="P196" s="41">
        <f t="shared" ca="1" si="309"/>
        <v>2</v>
      </c>
      <c r="Q196" s="41" t="str">
        <f t="shared" ca="1" si="276"/>
        <v/>
      </c>
      <c r="S196" s="44" t="str">
        <f t="shared" ca="1" si="277"/>
        <v/>
      </c>
      <c r="T196" s="44" t="str">
        <f t="shared" ca="1" si="278"/>
        <v/>
      </c>
      <c r="U196" s="44" t="str">
        <f t="shared" ca="1" si="279"/>
        <v/>
      </c>
      <c r="V196" s="41">
        <f t="shared" ca="1" si="310"/>
        <v>2</v>
      </c>
      <c r="W196" s="41" t="str">
        <f t="shared" ca="1" si="280"/>
        <v/>
      </c>
      <c r="Y196" s="44" t="str">
        <f t="shared" ca="1" si="281"/>
        <v/>
      </c>
      <c r="Z196" s="44" t="str">
        <f t="shared" ca="1" si="282"/>
        <v/>
      </c>
      <c r="AA196" s="44" t="str">
        <f t="shared" ca="1" si="283"/>
        <v/>
      </c>
      <c r="AB196" s="41">
        <f t="shared" ca="1" si="311"/>
        <v>2</v>
      </c>
      <c r="AC196" s="41" t="str">
        <f t="shared" ca="1" si="284"/>
        <v/>
      </c>
      <c r="AE196" s="44" t="str">
        <f t="shared" ca="1" si="285"/>
        <v/>
      </c>
      <c r="AF196" s="44" t="str">
        <f t="shared" ca="1" si="286"/>
        <v/>
      </c>
      <c r="AG196" s="44" t="str">
        <f t="shared" ca="1" si="287"/>
        <v/>
      </c>
      <c r="AH196" s="41">
        <f t="shared" ca="1" si="312"/>
        <v>4</v>
      </c>
      <c r="AI196" s="41" t="str">
        <f t="shared" ca="1" si="288"/>
        <v/>
      </c>
      <c r="AK196" s="44" t="str">
        <f t="shared" ca="1" si="289"/>
        <v/>
      </c>
      <c r="AL196" s="44" t="str">
        <f t="shared" ca="1" si="290"/>
        <v/>
      </c>
      <c r="AM196" s="44" t="str">
        <f t="shared" ca="1" si="291"/>
        <v/>
      </c>
      <c r="AN196" s="41">
        <f t="shared" ca="1" si="313"/>
        <v>3</v>
      </c>
      <c r="AO196" s="41" t="str">
        <f t="shared" ca="1" si="292"/>
        <v/>
      </c>
      <c r="AQ196" s="44" t="str">
        <f t="shared" ca="1" si="293"/>
        <v/>
      </c>
      <c r="AR196" s="44" t="str">
        <f t="shared" ca="1" si="294"/>
        <v/>
      </c>
      <c r="AS196" s="44" t="str">
        <f t="shared" ca="1" si="295"/>
        <v/>
      </c>
      <c r="AT196" s="41">
        <f t="shared" ca="1" si="314"/>
        <v>4</v>
      </c>
      <c r="AU196" s="41" t="str">
        <f t="shared" ca="1" si="296"/>
        <v/>
      </c>
      <c r="AW196" s="44" t="str">
        <f t="shared" ca="1" si="297"/>
        <v/>
      </c>
      <c r="AX196" s="44" t="str">
        <f t="shared" ca="1" si="298"/>
        <v/>
      </c>
      <c r="AY196" s="44" t="str">
        <f t="shared" ca="1" si="299"/>
        <v/>
      </c>
      <c r="AZ196" s="41">
        <f t="shared" ca="1" si="315"/>
        <v>2</v>
      </c>
      <c r="BA196" s="41" t="str">
        <f t="shared" ca="1" si="300"/>
        <v/>
      </c>
      <c r="BC196" s="44" t="str">
        <f t="shared" ca="1" si="301"/>
        <v/>
      </c>
      <c r="BD196" s="44" t="str">
        <f t="shared" ca="1" si="302"/>
        <v/>
      </c>
      <c r="BE196" s="44" t="str">
        <f t="shared" ca="1" si="303"/>
        <v/>
      </c>
      <c r="BF196" s="41">
        <f t="shared" ca="1" si="316"/>
        <v>3</v>
      </c>
      <c r="BG196" s="41" t="str">
        <f t="shared" ca="1" si="304"/>
        <v/>
      </c>
      <c r="BI196" s="44" t="str">
        <f t="shared" ca="1" si="305"/>
        <v/>
      </c>
      <c r="BJ196" s="44" t="str">
        <f t="shared" ca="1" si="306"/>
        <v/>
      </c>
      <c r="BK196" s="44" t="str">
        <f t="shared" ca="1" si="307"/>
        <v/>
      </c>
    </row>
    <row r="197" spans="1:63" ht="18.75" customHeight="1">
      <c r="A197" s="41" t="str">
        <f t="shared" ca="1" si="270"/>
        <v/>
      </c>
      <c r="B197" s="41" t="str">
        <f t="shared" ca="1" si="232"/>
        <v/>
      </c>
      <c r="C197" s="51" t="str">
        <f t="shared" ca="1" si="271"/>
        <v/>
      </c>
      <c r="D197" s="52" t="str">
        <f t="array" aca="1" ref="D197" ca="1">IFERROR(INDEX(Organisme,MATCH(0,COUNTIF($D$18:D196,Organisme),0)),"")</f>
        <v/>
      </c>
      <c r="E197" s="41">
        <f t="shared" ca="1" si="233"/>
        <v>11</v>
      </c>
      <c r="I197" s="41">
        <v>196</v>
      </c>
      <c r="J197" s="41">
        <f t="shared" ca="1" si="308"/>
        <v>4</v>
      </c>
      <c r="K197" s="41" t="str">
        <f t="shared" ca="1" si="272"/>
        <v/>
      </c>
      <c r="M197" s="44" t="str">
        <f t="shared" ca="1" si="273"/>
        <v/>
      </c>
      <c r="N197" s="44" t="str">
        <f t="shared" ca="1" si="274"/>
        <v/>
      </c>
      <c r="O197" s="44" t="str">
        <f t="shared" ca="1" si="275"/>
        <v/>
      </c>
      <c r="P197" s="41">
        <f t="shared" ca="1" si="309"/>
        <v>2</v>
      </c>
      <c r="Q197" s="41" t="str">
        <f t="shared" ca="1" si="276"/>
        <v/>
      </c>
      <c r="S197" s="44" t="str">
        <f t="shared" ca="1" si="277"/>
        <v/>
      </c>
      <c r="T197" s="44" t="str">
        <f t="shared" ca="1" si="278"/>
        <v/>
      </c>
      <c r="U197" s="44" t="str">
        <f t="shared" ca="1" si="279"/>
        <v/>
      </c>
      <c r="V197" s="41">
        <f t="shared" ca="1" si="310"/>
        <v>2</v>
      </c>
      <c r="W197" s="41" t="str">
        <f t="shared" ca="1" si="280"/>
        <v/>
      </c>
      <c r="Y197" s="44" t="str">
        <f t="shared" ca="1" si="281"/>
        <v/>
      </c>
      <c r="Z197" s="44" t="str">
        <f t="shared" ca="1" si="282"/>
        <v/>
      </c>
      <c r="AA197" s="44" t="str">
        <f t="shared" ca="1" si="283"/>
        <v/>
      </c>
      <c r="AB197" s="41">
        <f t="shared" ca="1" si="311"/>
        <v>2</v>
      </c>
      <c r="AC197" s="41" t="str">
        <f t="shared" ca="1" si="284"/>
        <v/>
      </c>
      <c r="AE197" s="44" t="str">
        <f t="shared" ca="1" si="285"/>
        <v/>
      </c>
      <c r="AF197" s="44" t="str">
        <f t="shared" ca="1" si="286"/>
        <v/>
      </c>
      <c r="AG197" s="44" t="str">
        <f t="shared" ca="1" si="287"/>
        <v/>
      </c>
      <c r="AH197" s="41">
        <f t="shared" ca="1" si="312"/>
        <v>4</v>
      </c>
      <c r="AI197" s="41" t="str">
        <f t="shared" ca="1" si="288"/>
        <v/>
      </c>
      <c r="AK197" s="44" t="str">
        <f t="shared" ca="1" si="289"/>
        <v/>
      </c>
      <c r="AL197" s="44" t="str">
        <f t="shared" ca="1" si="290"/>
        <v/>
      </c>
      <c r="AM197" s="44" t="str">
        <f t="shared" ca="1" si="291"/>
        <v/>
      </c>
      <c r="AN197" s="41">
        <f t="shared" ca="1" si="313"/>
        <v>3</v>
      </c>
      <c r="AO197" s="41" t="str">
        <f t="shared" ca="1" si="292"/>
        <v/>
      </c>
      <c r="AQ197" s="44" t="str">
        <f t="shared" ca="1" si="293"/>
        <v/>
      </c>
      <c r="AR197" s="44" t="str">
        <f t="shared" ca="1" si="294"/>
        <v/>
      </c>
      <c r="AS197" s="44" t="str">
        <f t="shared" ca="1" si="295"/>
        <v/>
      </c>
      <c r="AT197" s="41">
        <f t="shared" ca="1" si="314"/>
        <v>4</v>
      </c>
      <c r="AU197" s="41" t="str">
        <f t="shared" ca="1" si="296"/>
        <v/>
      </c>
      <c r="AW197" s="44" t="str">
        <f t="shared" ca="1" si="297"/>
        <v/>
      </c>
      <c r="AX197" s="44" t="str">
        <f t="shared" ca="1" si="298"/>
        <v/>
      </c>
      <c r="AY197" s="44" t="str">
        <f t="shared" ca="1" si="299"/>
        <v/>
      </c>
      <c r="AZ197" s="41">
        <f t="shared" ca="1" si="315"/>
        <v>2</v>
      </c>
      <c r="BA197" s="41" t="str">
        <f t="shared" ca="1" si="300"/>
        <v/>
      </c>
      <c r="BC197" s="44" t="str">
        <f t="shared" ca="1" si="301"/>
        <v/>
      </c>
      <c r="BD197" s="44" t="str">
        <f t="shared" ca="1" si="302"/>
        <v/>
      </c>
      <c r="BE197" s="44" t="str">
        <f t="shared" ca="1" si="303"/>
        <v/>
      </c>
      <c r="BF197" s="41">
        <f t="shared" ca="1" si="316"/>
        <v>3</v>
      </c>
      <c r="BG197" s="41" t="str">
        <f t="shared" ca="1" si="304"/>
        <v/>
      </c>
      <c r="BI197" s="44" t="str">
        <f t="shared" ca="1" si="305"/>
        <v/>
      </c>
      <c r="BJ197" s="44" t="str">
        <f t="shared" ca="1" si="306"/>
        <v/>
      </c>
      <c r="BK197" s="44" t="str">
        <f t="shared" ca="1" si="307"/>
        <v/>
      </c>
    </row>
    <row r="198" spans="1:63" ht="18.75" customHeight="1">
      <c r="A198" s="41" t="str">
        <f t="shared" ca="1" si="270"/>
        <v/>
      </c>
      <c r="B198" s="41" t="str">
        <f t="shared" ca="1" si="232"/>
        <v/>
      </c>
      <c r="C198" s="51" t="str">
        <f t="shared" ca="1" si="271"/>
        <v/>
      </c>
      <c r="D198" s="52" t="str">
        <f t="array" aca="1" ref="D198" ca="1">IFERROR(INDEX(Organisme,MATCH(0,COUNTIF($D$18:D197,Organisme),0)),"")</f>
        <v/>
      </c>
      <c r="E198" s="41">
        <f t="shared" ca="1" si="233"/>
        <v>11</v>
      </c>
      <c r="I198" s="41">
        <v>197</v>
      </c>
      <c r="J198" s="41">
        <f t="shared" ca="1" si="308"/>
        <v>4</v>
      </c>
      <c r="K198" s="41" t="str">
        <f t="shared" ca="1" si="272"/>
        <v/>
      </c>
      <c r="M198" s="44" t="str">
        <f t="shared" ca="1" si="273"/>
        <v/>
      </c>
      <c r="N198" s="44" t="str">
        <f t="shared" ca="1" si="274"/>
        <v/>
      </c>
      <c r="O198" s="44" t="str">
        <f t="shared" ca="1" si="275"/>
        <v/>
      </c>
      <c r="P198" s="41">
        <f t="shared" ca="1" si="309"/>
        <v>2</v>
      </c>
      <c r="Q198" s="41" t="str">
        <f t="shared" ca="1" si="276"/>
        <v/>
      </c>
      <c r="S198" s="44" t="str">
        <f t="shared" ca="1" si="277"/>
        <v/>
      </c>
      <c r="T198" s="44" t="str">
        <f t="shared" ca="1" si="278"/>
        <v/>
      </c>
      <c r="U198" s="44" t="str">
        <f t="shared" ca="1" si="279"/>
        <v/>
      </c>
      <c r="V198" s="41">
        <f t="shared" ca="1" si="310"/>
        <v>2</v>
      </c>
      <c r="W198" s="41" t="str">
        <f t="shared" ca="1" si="280"/>
        <v/>
      </c>
      <c r="Y198" s="44" t="str">
        <f t="shared" ca="1" si="281"/>
        <v/>
      </c>
      <c r="Z198" s="44" t="str">
        <f t="shared" ca="1" si="282"/>
        <v/>
      </c>
      <c r="AA198" s="44" t="str">
        <f t="shared" ca="1" si="283"/>
        <v/>
      </c>
      <c r="AB198" s="41">
        <f t="shared" ca="1" si="311"/>
        <v>2</v>
      </c>
      <c r="AC198" s="41" t="str">
        <f t="shared" ca="1" si="284"/>
        <v/>
      </c>
      <c r="AE198" s="44" t="str">
        <f t="shared" ca="1" si="285"/>
        <v/>
      </c>
      <c r="AF198" s="44" t="str">
        <f t="shared" ca="1" si="286"/>
        <v/>
      </c>
      <c r="AG198" s="44" t="str">
        <f t="shared" ca="1" si="287"/>
        <v/>
      </c>
      <c r="AH198" s="41">
        <f t="shared" ca="1" si="312"/>
        <v>4</v>
      </c>
      <c r="AI198" s="41" t="str">
        <f t="shared" ca="1" si="288"/>
        <v/>
      </c>
      <c r="AK198" s="44" t="str">
        <f t="shared" ca="1" si="289"/>
        <v/>
      </c>
      <c r="AL198" s="44" t="str">
        <f t="shared" ca="1" si="290"/>
        <v/>
      </c>
      <c r="AM198" s="44" t="str">
        <f t="shared" ca="1" si="291"/>
        <v/>
      </c>
      <c r="AN198" s="41">
        <f t="shared" ca="1" si="313"/>
        <v>3</v>
      </c>
      <c r="AO198" s="41" t="str">
        <f t="shared" ca="1" si="292"/>
        <v/>
      </c>
      <c r="AQ198" s="44" t="str">
        <f t="shared" ca="1" si="293"/>
        <v/>
      </c>
      <c r="AR198" s="44" t="str">
        <f t="shared" ca="1" si="294"/>
        <v/>
      </c>
      <c r="AS198" s="44" t="str">
        <f t="shared" ca="1" si="295"/>
        <v/>
      </c>
      <c r="AT198" s="41">
        <f t="shared" ca="1" si="314"/>
        <v>4</v>
      </c>
      <c r="AU198" s="41" t="str">
        <f t="shared" ca="1" si="296"/>
        <v/>
      </c>
      <c r="AW198" s="44" t="str">
        <f t="shared" ca="1" si="297"/>
        <v/>
      </c>
      <c r="AX198" s="44" t="str">
        <f t="shared" ca="1" si="298"/>
        <v/>
      </c>
      <c r="AY198" s="44" t="str">
        <f t="shared" ca="1" si="299"/>
        <v/>
      </c>
      <c r="AZ198" s="41">
        <f t="shared" ca="1" si="315"/>
        <v>2</v>
      </c>
      <c r="BA198" s="41" t="str">
        <f t="shared" ca="1" si="300"/>
        <v/>
      </c>
      <c r="BC198" s="44" t="str">
        <f t="shared" ca="1" si="301"/>
        <v/>
      </c>
      <c r="BD198" s="44" t="str">
        <f t="shared" ca="1" si="302"/>
        <v/>
      </c>
      <c r="BE198" s="44" t="str">
        <f t="shared" ca="1" si="303"/>
        <v/>
      </c>
      <c r="BF198" s="41">
        <f t="shared" ca="1" si="316"/>
        <v>3</v>
      </c>
      <c r="BG198" s="41" t="str">
        <f t="shared" ca="1" si="304"/>
        <v/>
      </c>
      <c r="BI198" s="44" t="str">
        <f t="shared" ca="1" si="305"/>
        <v/>
      </c>
      <c r="BJ198" s="44" t="str">
        <f t="shared" ca="1" si="306"/>
        <v/>
      </c>
      <c r="BK198" s="44" t="str">
        <f t="shared" ca="1" si="307"/>
        <v/>
      </c>
    </row>
    <row r="199" spans="1:63" ht="18.75" customHeight="1">
      <c r="A199" s="41" t="str">
        <f t="shared" ca="1" si="270"/>
        <v/>
      </c>
      <c r="B199" s="41" t="str">
        <f t="shared" ca="1" si="232"/>
        <v/>
      </c>
      <c r="C199" s="51" t="str">
        <f t="shared" ca="1" si="271"/>
        <v/>
      </c>
      <c r="D199" s="52" t="str">
        <f t="array" aca="1" ref="D199" ca="1">IFERROR(INDEX(Organisme,MATCH(0,COUNTIF($D$18:D198,Organisme),0)),"")</f>
        <v/>
      </c>
      <c r="E199" s="41">
        <f t="shared" ca="1" si="233"/>
        <v>11</v>
      </c>
      <c r="I199" s="41">
        <v>198</v>
      </c>
      <c r="J199" s="41">
        <f t="shared" ca="1" si="308"/>
        <v>4</v>
      </c>
      <c r="K199" s="41" t="str">
        <f t="shared" ca="1" si="272"/>
        <v/>
      </c>
      <c r="M199" s="44" t="str">
        <f t="shared" ca="1" si="273"/>
        <v/>
      </c>
      <c r="N199" s="44" t="str">
        <f t="shared" ca="1" si="274"/>
        <v/>
      </c>
      <c r="O199" s="44" t="str">
        <f t="shared" ca="1" si="275"/>
        <v/>
      </c>
      <c r="P199" s="41">
        <f t="shared" ca="1" si="309"/>
        <v>2</v>
      </c>
      <c r="Q199" s="41" t="str">
        <f t="shared" ca="1" si="276"/>
        <v/>
      </c>
      <c r="S199" s="44" t="str">
        <f t="shared" ca="1" si="277"/>
        <v/>
      </c>
      <c r="T199" s="44" t="str">
        <f t="shared" ca="1" si="278"/>
        <v/>
      </c>
      <c r="U199" s="44" t="str">
        <f t="shared" ca="1" si="279"/>
        <v/>
      </c>
      <c r="V199" s="41">
        <f t="shared" ca="1" si="310"/>
        <v>2</v>
      </c>
      <c r="W199" s="41" t="str">
        <f t="shared" ca="1" si="280"/>
        <v/>
      </c>
      <c r="Y199" s="44" t="str">
        <f t="shared" ca="1" si="281"/>
        <v/>
      </c>
      <c r="Z199" s="44" t="str">
        <f t="shared" ca="1" si="282"/>
        <v/>
      </c>
      <c r="AA199" s="44" t="str">
        <f t="shared" ca="1" si="283"/>
        <v/>
      </c>
      <c r="AB199" s="41">
        <f t="shared" ca="1" si="311"/>
        <v>2</v>
      </c>
      <c r="AC199" s="41" t="str">
        <f t="shared" ca="1" si="284"/>
        <v/>
      </c>
      <c r="AE199" s="44" t="str">
        <f t="shared" ca="1" si="285"/>
        <v/>
      </c>
      <c r="AF199" s="44" t="str">
        <f t="shared" ca="1" si="286"/>
        <v/>
      </c>
      <c r="AG199" s="44" t="str">
        <f t="shared" ca="1" si="287"/>
        <v/>
      </c>
      <c r="AH199" s="41">
        <f t="shared" ca="1" si="312"/>
        <v>4</v>
      </c>
      <c r="AI199" s="41" t="str">
        <f t="shared" ca="1" si="288"/>
        <v/>
      </c>
      <c r="AK199" s="44" t="str">
        <f t="shared" ca="1" si="289"/>
        <v/>
      </c>
      <c r="AL199" s="44" t="str">
        <f t="shared" ca="1" si="290"/>
        <v/>
      </c>
      <c r="AM199" s="44" t="str">
        <f t="shared" ca="1" si="291"/>
        <v/>
      </c>
      <c r="AN199" s="41">
        <f t="shared" ca="1" si="313"/>
        <v>3</v>
      </c>
      <c r="AO199" s="41" t="str">
        <f t="shared" ca="1" si="292"/>
        <v/>
      </c>
      <c r="AQ199" s="44" t="str">
        <f t="shared" ca="1" si="293"/>
        <v/>
      </c>
      <c r="AR199" s="44" t="str">
        <f t="shared" ca="1" si="294"/>
        <v/>
      </c>
      <c r="AS199" s="44" t="str">
        <f t="shared" ca="1" si="295"/>
        <v/>
      </c>
      <c r="AT199" s="41">
        <f t="shared" ca="1" si="314"/>
        <v>4</v>
      </c>
      <c r="AU199" s="41" t="str">
        <f t="shared" ca="1" si="296"/>
        <v/>
      </c>
      <c r="AW199" s="44" t="str">
        <f t="shared" ca="1" si="297"/>
        <v/>
      </c>
      <c r="AX199" s="44" t="str">
        <f t="shared" ca="1" si="298"/>
        <v/>
      </c>
      <c r="AY199" s="44" t="str">
        <f t="shared" ca="1" si="299"/>
        <v/>
      </c>
      <c r="AZ199" s="41">
        <f t="shared" ca="1" si="315"/>
        <v>2</v>
      </c>
      <c r="BA199" s="41" t="str">
        <f t="shared" ca="1" si="300"/>
        <v/>
      </c>
      <c r="BC199" s="44" t="str">
        <f t="shared" ca="1" si="301"/>
        <v/>
      </c>
      <c r="BD199" s="44" t="str">
        <f t="shared" ca="1" si="302"/>
        <v/>
      </c>
      <c r="BE199" s="44" t="str">
        <f t="shared" ca="1" si="303"/>
        <v/>
      </c>
      <c r="BF199" s="41">
        <f t="shared" ca="1" si="316"/>
        <v>3</v>
      </c>
      <c r="BG199" s="41" t="str">
        <f t="shared" ca="1" si="304"/>
        <v/>
      </c>
      <c r="BI199" s="44" t="str">
        <f t="shared" ca="1" si="305"/>
        <v/>
      </c>
      <c r="BJ199" s="44" t="str">
        <f t="shared" ca="1" si="306"/>
        <v/>
      </c>
      <c r="BK199" s="44" t="str">
        <f t="shared" ca="1" si="307"/>
        <v/>
      </c>
    </row>
    <row r="200" spans="1:63" ht="18.75" customHeight="1">
      <c r="A200" s="41" t="str">
        <f t="shared" ca="1" si="270"/>
        <v/>
      </c>
      <c r="B200" s="41" t="str">
        <f t="shared" ca="1" si="232"/>
        <v/>
      </c>
      <c r="C200" s="53" t="str">
        <f t="shared" ca="1" si="271"/>
        <v/>
      </c>
      <c r="D200" s="54" t="str">
        <f t="array" aca="1" ref="D200" ca="1">IFERROR(INDEX(Organisme,MATCH(0,COUNTIF($D$18:D199,Organisme),0)),"")</f>
        <v/>
      </c>
      <c r="E200" s="41">
        <f t="shared" ca="1" si="233"/>
        <v>11</v>
      </c>
      <c r="I200" s="41">
        <v>199</v>
      </c>
      <c r="J200" s="41">
        <f t="shared" ca="1" si="308"/>
        <v>4</v>
      </c>
      <c r="K200" s="41" t="str">
        <f t="shared" ca="1" si="272"/>
        <v/>
      </c>
      <c r="M200" s="44" t="str">
        <f t="shared" ca="1" si="273"/>
        <v/>
      </c>
      <c r="N200" s="44" t="str">
        <f t="shared" ca="1" si="274"/>
        <v/>
      </c>
      <c r="O200" s="44" t="str">
        <f t="shared" ca="1" si="275"/>
        <v/>
      </c>
      <c r="P200" s="41">
        <f t="shared" ca="1" si="309"/>
        <v>2</v>
      </c>
      <c r="Q200" s="41" t="str">
        <f t="shared" ca="1" si="276"/>
        <v/>
      </c>
      <c r="S200" s="44" t="str">
        <f t="shared" ca="1" si="277"/>
        <v/>
      </c>
      <c r="T200" s="44" t="str">
        <f t="shared" ca="1" si="278"/>
        <v/>
      </c>
      <c r="U200" s="44" t="str">
        <f t="shared" ca="1" si="279"/>
        <v/>
      </c>
      <c r="V200" s="41">
        <f t="shared" ca="1" si="310"/>
        <v>2</v>
      </c>
      <c r="W200" s="41" t="str">
        <f t="shared" ca="1" si="280"/>
        <v/>
      </c>
      <c r="Y200" s="44" t="str">
        <f t="shared" ca="1" si="281"/>
        <v/>
      </c>
      <c r="Z200" s="44" t="str">
        <f t="shared" ca="1" si="282"/>
        <v/>
      </c>
      <c r="AA200" s="44" t="str">
        <f t="shared" ca="1" si="283"/>
        <v/>
      </c>
      <c r="AB200" s="41">
        <f t="shared" ca="1" si="311"/>
        <v>2</v>
      </c>
      <c r="AC200" s="41" t="str">
        <f t="shared" ca="1" si="284"/>
        <v/>
      </c>
      <c r="AE200" s="44" t="str">
        <f t="shared" ca="1" si="285"/>
        <v/>
      </c>
      <c r="AF200" s="44" t="str">
        <f t="shared" ca="1" si="286"/>
        <v/>
      </c>
      <c r="AG200" s="44" t="str">
        <f t="shared" ca="1" si="287"/>
        <v/>
      </c>
      <c r="AH200" s="41">
        <f t="shared" ca="1" si="312"/>
        <v>4</v>
      </c>
      <c r="AI200" s="41" t="str">
        <f t="shared" ca="1" si="288"/>
        <v/>
      </c>
      <c r="AK200" s="44" t="str">
        <f t="shared" ca="1" si="289"/>
        <v/>
      </c>
      <c r="AL200" s="44" t="str">
        <f t="shared" ca="1" si="290"/>
        <v/>
      </c>
      <c r="AM200" s="44" t="str">
        <f t="shared" ca="1" si="291"/>
        <v/>
      </c>
      <c r="AN200" s="41">
        <f t="shared" ca="1" si="313"/>
        <v>3</v>
      </c>
      <c r="AO200" s="41" t="str">
        <f t="shared" ca="1" si="292"/>
        <v/>
      </c>
      <c r="AQ200" s="44" t="str">
        <f t="shared" ca="1" si="293"/>
        <v/>
      </c>
      <c r="AR200" s="44" t="str">
        <f t="shared" ca="1" si="294"/>
        <v/>
      </c>
      <c r="AS200" s="44" t="str">
        <f t="shared" ca="1" si="295"/>
        <v/>
      </c>
      <c r="AT200" s="41">
        <f t="shared" ca="1" si="314"/>
        <v>4</v>
      </c>
      <c r="AU200" s="41" t="str">
        <f t="shared" ca="1" si="296"/>
        <v/>
      </c>
      <c r="AW200" s="44" t="str">
        <f t="shared" ca="1" si="297"/>
        <v/>
      </c>
      <c r="AX200" s="44" t="str">
        <f t="shared" ca="1" si="298"/>
        <v/>
      </c>
      <c r="AY200" s="44" t="str">
        <f t="shared" ca="1" si="299"/>
        <v/>
      </c>
      <c r="AZ200" s="41">
        <f t="shared" ca="1" si="315"/>
        <v>2</v>
      </c>
      <c r="BA200" s="41" t="str">
        <f t="shared" ca="1" si="300"/>
        <v/>
      </c>
      <c r="BC200" s="44" t="str">
        <f t="shared" ca="1" si="301"/>
        <v/>
      </c>
      <c r="BD200" s="44" t="str">
        <f t="shared" ca="1" si="302"/>
        <v/>
      </c>
      <c r="BE200" s="44" t="str">
        <f t="shared" ca="1" si="303"/>
        <v/>
      </c>
      <c r="BF200" s="41">
        <f t="shared" ca="1" si="316"/>
        <v>3</v>
      </c>
      <c r="BG200" s="41" t="str">
        <f t="shared" ca="1" si="304"/>
        <v/>
      </c>
      <c r="BI200" s="44" t="str">
        <f t="shared" ca="1" si="305"/>
        <v/>
      </c>
      <c r="BJ200" s="44" t="str">
        <f t="shared" ca="1" si="306"/>
        <v/>
      </c>
      <c r="BK200" s="44" t="str">
        <f t="shared" ca="1" si="307"/>
        <v/>
      </c>
    </row>
    <row r="206" spans="1:63" ht="18.75" customHeight="1">
      <c r="J206" s="41" t="e">
        <f ca="1">IF(AND(Organisme=INDIRECT($D$19),Statut="t"),Nom,"")</f>
        <v>#VALUE!</v>
      </c>
    </row>
    <row r="207" spans="1:63" ht="18.75" customHeight="1">
      <c r="J207" s="41" t="e">
        <f ca="1">IF(AND(Organisme=$D$19,Statut="t"),Nom,"")</f>
        <v>#VALUE!</v>
      </c>
    </row>
    <row r="208" spans="1:63" ht="18.75" customHeight="1">
      <c r="J208" s="41" t="e">
        <f ca="1">IF(AND(Organisme=$D$19,Statut="t"),Nom,"")</f>
        <v>#VALUE!</v>
      </c>
    </row>
    <row r="209" spans="3:10" ht="18.75" customHeight="1">
      <c r="J209" s="41" t="e">
        <f ca="1">IF(AND(Organisme=$D$19,Statut="t"),Nom,"")</f>
        <v>#VALUE!</v>
      </c>
    </row>
    <row r="210" spans="3:10" ht="18.75" customHeight="1">
      <c r="J210" s="41" t="e">
        <f ca="1">IF(AND(Organisme=$D$19,Statut="t"),Nom,"")</f>
        <v>#VALUE!</v>
      </c>
    </row>
    <row r="211" spans="3:10" ht="18.75" customHeight="1">
      <c r="J211" s="41" t="e">
        <f ca="1">IF(AND(Organisme=$D$19,Statut="t"),Nom,"")</f>
        <v>#VALUE!</v>
      </c>
    </row>
    <row r="212" spans="3:10" ht="18.75" customHeight="1">
      <c r="C212" s="40">
        <f t="array" aca="1" ref="C212" ca="1">MATCH(0,COUNTIF($D$18:D18,Organisme),0)</f>
        <v>1</v>
      </c>
      <c r="J212" s="41" t="e">
        <f ca="1">IF(AND(Organisme=$D$19,Statut="t"),Nom,"")</f>
        <v>#VALUE!</v>
      </c>
    </row>
    <row r="213" spans="3:10" ht="18.75" customHeight="1">
      <c r="C213" s="40">
        <f t="array" aca="1" ref="C213" ca="1">MATCH(0,COUNTIF($D$18:D19,Organisme),0)</f>
        <v>5</v>
      </c>
      <c r="J213" s="41" t="e">
        <f ca="1">IF(AND(Organisme=$D$19,Statut="t"),Nom,"")</f>
        <v>#VALUE!</v>
      </c>
    </row>
    <row r="214" spans="3:10" ht="18.75" customHeight="1">
      <c r="C214" s="40">
        <f t="array" aca="1" ref="C214" ca="1">MATCH(0,COUNTIF($D$18:D20,Organisme),0)</f>
        <v>7</v>
      </c>
      <c r="J214" s="41" t="e">
        <f ca="1">IF(AND(Organisme=$D$19,Statut="t"),Nom,"")</f>
        <v>#VALUE!</v>
      </c>
    </row>
    <row r="215" spans="3:10" ht="18.75" customHeight="1">
      <c r="C215" s="40">
        <f t="array" aca="1" ref="C215" ca="1">MATCH(0,COUNTIF($D$18:D21,Organisme),0)</f>
        <v>9</v>
      </c>
      <c r="J215" s="41" t="e">
        <f ca="1">IF(AND(Organisme=$D$19,Statut="t"),Nom,"")</f>
        <v>#VALUE!</v>
      </c>
    </row>
    <row r="216" spans="3:10" ht="18.75" customHeight="1">
      <c r="C216" s="40">
        <f t="array" aca="1" ref="C216" ca="1">MATCH(0,COUNTIF($D$18:D22,Organisme),0)</f>
        <v>10</v>
      </c>
      <c r="J216" s="41" t="e">
        <f ca="1">IF(AND(Organisme=$D$19,Statut="t"),Nom,"")</f>
        <v>#VALUE!</v>
      </c>
    </row>
    <row r="217" spans="3:10" ht="18.75" customHeight="1">
      <c r="C217" s="40">
        <f t="array" aca="1" ref="C217" ca="1">MATCH(0,COUNTIF($D$18:D23,Organisme),0)</f>
        <v>13</v>
      </c>
      <c r="J217" s="41" t="e">
        <f ca="1">IF(AND(Organisme=$D$19,Statut="t"),Nom,"")</f>
        <v>#VALUE!</v>
      </c>
    </row>
    <row r="218" spans="3:10" ht="18.75" customHeight="1">
      <c r="C218" s="40">
        <f t="array" aca="1" ref="C218" ca="1">MATCH(0,COUNTIF($D$18:D24,Organisme),0)</f>
        <v>14</v>
      </c>
      <c r="J218" s="41" t="e">
        <f ca="1">IF(AND(Organisme=$D$19,Statut="t"),Nom,"")</f>
        <v>#VALUE!</v>
      </c>
    </row>
    <row r="219" spans="3:10" ht="18.75" customHeight="1">
      <c r="C219" s="40">
        <f t="array" aca="1" ref="C219" ca="1">MATCH(0,COUNTIF($D$18:D25,Organisme),0)</f>
        <v>17</v>
      </c>
      <c r="J219" s="41" t="e">
        <f ca="1">IF(AND(Organisme=$D$19,Statut="t"),Nom,"")</f>
        <v>#VALUE!</v>
      </c>
    </row>
    <row r="220" spans="3:10" ht="18.75" customHeight="1">
      <c r="C220" s="40">
        <f t="array" aca="1" ref="C220" ca="1">MATCH(0,COUNTIF($D$18:D26,Organisme),0)</f>
        <v>18</v>
      </c>
      <c r="J220" s="41" t="e">
        <f ca="1">IF(AND(Organisme=$D$19,Statut="t"),Nom,"")</f>
        <v>#VALUE!</v>
      </c>
    </row>
    <row r="221" spans="3:10" ht="18.75" customHeight="1">
      <c r="C221" s="40">
        <f t="array" aca="1" ref="C221" ca="1">MATCH(0,COUNTIF($D$18:D27,Organisme),0)</f>
        <v>23</v>
      </c>
      <c r="J221" s="41" t="e">
        <f ca="1">IF(AND(Organisme=$D$19,Statut="t"),Nom,"")</f>
        <v>#VALUE!</v>
      </c>
    </row>
    <row r="222" spans="3:10" ht="18.75" customHeight="1">
      <c r="C222" s="40">
        <f t="array" aca="1" ref="C222" ca="1">MATCH(0,COUNTIF($D$18:D28,Organisme),0)</f>
        <v>25</v>
      </c>
      <c r="J222" s="41" t="e">
        <f ca="1">IF(AND(Organisme=$D$19,Statut="t"),Nom,"")</f>
        <v>#VALUE!</v>
      </c>
    </row>
    <row r="223" spans="3:10" ht="18.75" customHeight="1">
      <c r="C223" s="40" t="e">
        <f t="array" aca="1" ref="C223" ca="1">MATCH(0,COUNTIF($D$18:D29,Organisme),0)</f>
        <v>#N/A</v>
      </c>
      <c r="J223" s="41" t="e">
        <f ca="1">IF(AND(Organisme=$D$19,Statut="t"),Nom,"")</f>
        <v>#VALUE!</v>
      </c>
    </row>
    <row r="224" spans="3:10" ht="18.75" customHeight="1">
      <c r="C224" s="40" t="e">
        <f t="array" aca="1" ref="C224" ca="1">MATCH(0,COUNTIF($D$18:D30,Organisme),0)</f>
        <v>#N/A</v>
      </c>
      <c r="J224" s="41" t="e">
        <f ca="1">IF(AND(Organisme='Liste Par Organisme'!#REF!,Statut='Liste Par Organisme'!#REF!),Nom,"")</f>
        <v>#VALUE!</v>
      </c>
    </row>
    <row r="225" spans="3:3" ht="18.75" customHeight="1">
      <c r="C225" s="40" t="e">
        <f t="array" aca="1" ref="C225" ca="1">MATCH(0,COUNTIF($D$18:D31,Organisme),0)</f>
        <v>#N/A</v>
      </c>
    </row>
    <row r="226" spans="3:3" ht="18.75" customHeight="1">
      <c r="C226" s="40" t="e">
        <f t="array" aca="1" ref="C226" ca="1">MATCH(0,COUNTIF($D$18:D32,Organisme),0)</f>
        <v>#N/A</v>
      </c>
    </row>
    <row r="227" spans="3:3" ht="18.75" customHeight="1">
      <c r="C227" s="40" t="e">
        <f t="array" aca="1" ref="C227" ca="1">MATCH(0,COUNTIF($D$18:D33,Organisme),0)</f>
        <v>#N/A</v>
      </c>
    </row>
    <row r="228" spans="3:3" ht="18.75" customHeight="1">
      <c r="C228" s="40" t="e">
        <f t="array" aca="1" ref="C228" ca="1">MATCH(0,COUNTIF($D$18:D34,Organisme),0)</f>
        <v>#N/A</v>
      </c>
    </row>
    <row r="229" spans="3:3" ht="18.75" customHeight="1">
      <c r="C229" s="40" t="e">
        <f t="array" aca="1" ref="C229" ca="1">MATCH(0,COUNTIF($D$18:D35,Organisme),0)</f>
        <v>#N/A</v>
      </c>
    </row>
    <row r="230" spans="3:3" ht="18.75" customHeight="1">
      <c r="C230" s="40" t="e">
        <f t="array" aca="1" ref="C230" ca="1">MATCH(0,COUNTIF($D$18:D36,Organisme),0)</f>
        <v>#N/A</v>
      </c>
    </row>
    <row r="231" spans="3:3" ht="18.75" customHeight="1">
      <c r="C231" s="40" t="e">
        <f t="array" aca="1" ref="C231" ca="1">MATCH(0,COUNTIF($D$18:D37,Organisme),0)</f>
        <v>#N/A</v>
      </c>
    </row>
    <row r="232" spans="3:3" ht="18.75" customHeight="1">
      <c r="C232" s="40" t="e">
        <f t="array" aca="1" ref="C232" ca="1">MATCH(0,COUNTIF($D$18:D38,Organisme),0)</f>
        <v>#N/A</v>
      </c>
    </row>
    <row r="233" spans="3:3" ht="18.75" customHeight="1">
      <c r="C233" s="40" t="e">
        <f t="array" aca="1" ref="C233" ca="1">MATCH(0,COUNTIF($D$18:D39,Organisme),0)</f>
        <v>#N/A</v>
      </c>
    </row>
    <row r="234" spans="3:3" ht="18.75" customHeight="1">
      <c r="C234" s="40" t="e">
        <f t="array" aca="1" ref="C234" ca="1">MATCH(0,COUNTIF($D$18:D40,Organisme),0)</f>
        <v>#N/A</v>
      </c>
    </row>
    <row r="235" spans="3:3" ht="18.75" customHeight="1">
      <c r="C235" s="40" t="e">
        <f t="array" aca="1" ref="C235" ca="1">MATCH(0,COUNTIF($D$18:D41,Organisme),0)</f>
        <v>#N/A</v>
      </c>
    </row>
    <row r="236" spans="3:3" ht="18.75" customHeight="1">
      <c r="C236" s="40" t="e">
        <f t="array" aca="1" ref="C236" ca="1">MATCH(0,COUNTIF($D$18:D42,Organisme),0)</f>
        <v>#N/A</v>
      </c>
    </row>
  </sheetData>
  <sortState ref="C2:C167">
    <sortCondition ref="C1"/>
  </sortState>
  <pageMargins left="0.59375" right="0.59375" top="0.9375" bottom="0.75" header="0.3" footer="0.3"/>
  <pageSetup paperSize="9" orientation="portrait" verticalDpi="0" r:id="rId1"/>
  <headerFooter>
    <oddHeader xml:space="preserve">&amp;CCONSEIL NATIONAL DES POLITIQUES DE LUTTE CONTRE LA PAUVRETE ET L’EXCLUSION SOCIALE
LISTE COMPLETE
MEMBRES TITULAIRES + SUPPLEANTS + REPRESENTANTS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D19"/>
  <sheetViews>
    <sheetView workbookViewId="0">
      <selection activeCell="D19" sqref="D19"/>
    </sheetView>
  </sheetViews>
  <sheetFormatPr baseColWidth="10" defaultRowHeight="15"/>
  <sheetData>
    <row r="1" spans="1:4">
      <c r="A1" t="s">
        <v>60</v>
      </c>
    </row>
    <row r="2" spans="1:4">
      <c r="A2" t="s">
        <v>11</v>
      </c>
      <c r="B2" t="s">
        <v>59</v>
      </c>
      <c r="C2" t="s">
        <v>9</v>
      </c>
      <c r="D2" t="s">
        <v>8</v>
      </c>
    </row>
    <row r="3" spans="1:4">
      <c r="B3" t="s">
        <v>4</v>
      </c>
    </row>
    <row r="4" spans="1:4">
      <c r="B4" t="s">
        <v>3</v>
      </c>
    </row>
    <row r="5" spans="1:4">
      <c r="B5" t="s">
        <v>19</v>
      </c>
    </row>
    <row r="6" spans="1:4">
      <c r="B6" t="s">
        <v>4</v>
      </c>
    </row>
    <row r="7" spans="1:4">
      <c r="B7" t="s">
        <v>3</v>
      </c>
    </row>
    <row r="8" spans="1:4">
      <c r="B8" t="s">
        <v>19</v>
      </c>
    </row>
    <row r="9" spans="1:4">
      <c r="A9" t="s">
        <v>61</v>
      </c>
    </row>
    <row r="10" spans="1:4">
      <c r="A10" t="s">
        <v>11</v>
      </c>
      <c r="B10" t="s">
        <v>59</v>
      </c>
      <c r="C10" t="s">
        <v>9</v>
      </c>
      <c r="D10" t="s">
        <v>8</v>
      </c>
    </row>
    <row r="11" spans="1:4">
      <c r="B11" t="s">
        <v>4</v>
      </c>
    </row>
    <row r="12" spans="1:4">
      <c r="B12" t="s">
        <v>3</v>
      </c>
    </row>
    <row r="13" spans="1:4">
      <c r="B13" t="s">
        <v>19</v>
      </c>
    </row>
    <row r="14" spans="1:4">
      <c r="B14" t="s">
        <v>4</v>
      </c>
    </row>
    <row r="15" spans="1:4">
      <c r="B15" t="s">
        <v>3</v>
      </c>
    </row>
    <row r="16" spans="1:4">
      <c r="B16" t="s">
        <v>19</v>
      </c>
    </row>
    <row r="19" spans="1:1">
      <c r="A19" t="s">
        <v>68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Liste Complete</vt:lpstr>
      <vt:lpstr>Calculs</vt:lpstr>
      <vt:lpstr>Liste Par Organisme</vt:lpstr>
      <vt:lpstr>EtendueColleges</vt:lpstr>
      <vt:lpstr>ListeColleges</vt:lpstr>
      <vt:lpstr>listeorga</vt:lpstr>
    </vt:vector>
  </TitlesOfParts>
  <Company>MSS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claskows</dc:creator>
  <cp:lastModifiedBy>claskows</cp:lastModifiedBy>
  <cp:lastPrinted>2015-07-02T15:47:01Z</cp:lastPrinted>
  <dcterms:created xsi:type="dcterms:W3CDTF">2015-07-02T09:04:26Z</dcterms:created>
  <dcterms:modified xsi:type="dcterms:W3CDTF">2015-07-06T14:03:37Z</dcterms:modified>
</cp:coreProperties>
</file>