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atrice\Desktop\Multipages\Essai date\"/>
    </mc:Choice>
  </mc:AlternateContent>
  <xr:revisionPtr revIDLastSave="0" documentId="13_ncr:1_{D47AF099-9424-4363-ADDD-BEFBD64DFDB9}" xr6:coauthVersionLast="47" xr6:coauthVersionMax="47" xr10:uidLastSave="{00000000-0000-0000-0000-000000000000}"/>
  <bookViews>
    <workbookView xWindow="-108" yWindow="-108" windowWidth="23256" windowHeight="12576" tabRatio="673" xr2:uid="{990C108D-F107-4B34-B827-389FC9AC3358}"/>
  </bookViews>
  <sheets>
    <sheet name="Donnéesorties" sheetId="1" r:id="rId1"/>
    <sheet name="Feuil2" sheetId="24" r:id="rId2"/>
    <sheet name=" TCD des sorties" sheetId="14" state="hidden" r:id="rId3"/>
    <sheet name="TCD Maintenance" sheetId="22" state="hidden" r:id="rId4"/>
  </sheets>
  <definedNames>
    <definedName name="_xlnm._FilterDatabase" localSheetId="0" hidden="1">Donnéesorties!$A$1:$D$9</definedName>
    <definedName name="Quantité">Feuil2!$A$2</definedName>
    <definedName name="Tcd_distance_sortie">' TCD des sorties'!$G$1:$H$5</definedName>
    <definedName name="Tcd_gain_altitude">' TCD des sorties'!$M$1:$N$5</definedName>
    <definedName name="Tcd_Nbrs_de_Charges">' TCD des sorties'!$A$1</definedName>
    <definedName name="Tcd_nbrs_sortie_avec_cette_charge">' TCD des sorties'!$P$1:$Q$5</definedName>
    <definedName name="Tcd_temps_en_selle">' TCD des sorties'!$J$1:$K$5</definedName>
    <definedName name="Tcd_type_circuit">' TCD des sorties'!$D$1:$E$1</definedName>
    <definedName name="_xlnm.Print_Area" localSheetId="0">Tbl_Donnéesorties[#All]</definedName>
  </definedNames>
  <calcPr calcId="191029"/>
  <pivotCaches>
    <pivotCache cacheId="18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2" l="1"/>
  <c r="V8" i="14"/>
  <c r="C11" i="22"/>
  <c r="V2" i="14"/>
  <c r="C8" i="22"/>
  <c r="V5" i="14"/>
  <c r="E17" i="22"/>
  <c r="E14" i="22"/>
  <c r="E11" i="22"/>
  <c r="E8" i="22"/>
  <c r="E2" i="22"/>
  <c r="C17" i="22"/>
  <c r="C14" i="22"/>
  <c r="C2" i="22"/>
  <c r="A2" i="22"/>
  <c r="A11" i="22"/>
  <c r="A20" i="22"/>
  <c r="A17" i="22"/>
  <c r="A23" i="22"/>
  <c r="A5" i="22"/>
  <c r="A8" i="22"/>
  <c r="E5" i="22" l="1"/>
  <c r="A14" i="22" l="1"/>
  <c r="C5" i="22"/>
</calcChain>
</file>

<file path=xl/sharedStrings.xml><?xml version="1.0" encoding="utf-8"?>
<sst xmlns="http://schemas.openxmlformats.org/spreadsheetml/2006/main" count="35" uniqueCount="30">
  <si>
    <t>Date</t>
  </si>
  <si>
    <t xml:space="preserve"> Km parcourus avec ces plaquettes Avant</t>
  </si>
  <si>
    <t>Km total du vélo</t>
  </si>
  <si>
    <t>Durée d'utilisation du dérailleur électrique</t>
  </si>
  <si>
    <t>Nbrs de charges</t>
  </si>
  <si>
    <t>Nbrs de chaînes</t>
  </si>
  <si>
    <t>Nbrs de chargement du Dérailleur:</t>
  </si>
  <si>
    <t>Durée d'utilisation des suspensions</t>
  </si>
  <si>
    <t xml:space="preserve">Décompte changement de chaîne. </t>
  </si>
  <si>
    <t xml:space="preserve"> Km parcourus avec ces plaquettes Arrière</t>
  </si>
  <si>
    <t>Produit crevaison Route</t>
  </si>
  <si>
    <t>Cassette route</t>
  </si>
  <si>
    <t>Disque Avant route</t>
  </si>
  <si>
    <t>Disque Arrière route</t>
  </si>
  <si>
    <t>Pneu Avant Route</t>
  </si>
  <si>
    <t>Pneu Arrière Route</t>
  </si>
  <si>
    <t>Cassette Vtt</t>
  </si>
  <si>
    <t>Produit crevaison Vtt</t>
  </si>
  <si>
    <t>Disque Avant Vtt</t>
  </si>
  <si>
    <t>Disque Arrière Vtt</t>
  </si>
  <si>
    <t>Pneu Avant Vtt</t>
  </si>
  <si>
    <t>Pneu Arrière Vtt</t>
  </si>
  <si>
    <t>Nombre de chaîne</t>
  </si>
  <si>
    <t>28/10/2022</t>
  </si>
  <si>
    <t xml:space="preserve">Date du début </t>
  </si>
  <si>
    <t xml:space="preserve">Date du jour </t>
  </si>
  <si>
    <t xml:space="preserve">Durée            </t>
  </si>
  <si>
    <t>Quantité</t>
  </si>
  <si>
    <t>Commentaire</t>
  </si>
  <si>
    <t xml:space="preserve"> essai.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</si>
</sst>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###0.00&quot; Km&quot;"/>
    <numFmt numFmtId="165" formatCode="###0&quot; Mois&quot;"/>
    <numFmt numFmtId="166" formatCode="[h]\ &quot;h&quot;:\ mm&quot;mn&quot;:\ ss&quot;s&quot;"/>
    <numFmt numFmtId="167" formatCode="0\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9"/>
      <color rgb="FF000000"/>
      <name val="Calibri"/>
      <family val="2"/>
      <scheme val="minor"/>
    </font>
    <font>
      <b/>
      <sz val="9"/>
      <color rgb="FF0000FF"/>
      <name val="Calibri"/>
      <family val="2"/>
      <scheme val="minor"/>
    </font>
    <font>
      <i/>
      <sz val="9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i/>
      <sz val="9"/>
      <color rgb="FF0000FF"/>
      <name val="Times New Roman"/>
      <family val="1"/>
    </font>
    <font>
      <b/>
      <i/>
      <sz val="9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6699"/>
        <bgColor indexed="64"/>
      </patternFill>
    </fill>
    <fill>
      <patternFill patternType="solid">
        <fgColor rgb="FFFFCC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16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2" fontId="4" fillId="2" borderId="3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/>
    </xf>
    <xf numFmtId="14" fontId="7" fillId="3" borderId="0" xfId="1" applyNumberFormat="1" applyFont="1" applyFill="1" applyAlignment="1">
      <alignment horizontal="center" vertical="center"/>
    </xf>
    <xf numFmtId="165" fontId="7" fillId="3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165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4" fontId="12" fillId="0" borderId="0" xfId="1" applyNumberFormat="1" applyFont="1" applyFill="1" applyAlignment="1">
      <alignment horizontal="center" vertical="center"/>
    </xf>
    <xf numFmtId="165" fontId="12" fillId="0" borderId="0" xfId="1" applyNumberFormat="1" applyFont="1" applyFill="1" applyAlignment="1">
      <alignment horizontal="center" vertical="center"/>
    </xf>
    <xf numFmtId="14" fontId="13" fillId="0" borderId="2" xfId="1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4" fontId="7" fillId="0" borderId="2" xfId="1" applyNumberFormat="1" applyFont="1" applyFill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14" fontId="7" fillId="0" borderId="0" xfId="1" applyNumberFormat="1" applyFont="1" applyFill="1" applyAlignment="1">
      <alignment horizontal="center" vertical="center"/>
    </xf>
    <xf numFmtId="165" fontId="7" fillId="0" borderId="0" xfId="1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2" fillId="0" borderId="2" xfId="1" applyNumberFormat="1" applyFont="1" applyFill="1" applyBorder="1" applyAlignment="1">
      <alignment horizontal="center" vertical="center"/>
    </xf>
    <xf numFmtId="167" fontId="12" fillId="0" borderId="0" xfId="0" applyNumberFormat="1" applyFont="1" applyAlignment="1">
      <alignment horizontal="center" vertical="center"/>
    </xf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167" fontId="12" fillId="0" borderId="0" xfId="0" applyNumberFormat="1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32">
    <dxf>
      <font>
        <b/>
      </font>
    </dxf>
    <dxf>
      <alignment vertical="center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</font>
    </dxf>
    <dxf>
      <alignment vertical="center"/>
    </dxf>
    <dxf>
      <alignment horizontal="center"/>
    </dxf>
    <dxf>
      <font>
        <b/>
      </font>
    </dxf>
    <dxf>
      <alignment vertical="center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</font>
    </dxf>
    <dxf>
      <alignment vertical="center"/>
    </dxf>
    <dxf>
      <alignment horizontal="center"/>
    </dxf>
    <dxf>
      <font>
        <b/>
        <i/>
        <strike val="0"/>
        <outline val="0"/>
        <shadow val="0"/>
        <u val="none"/>
        <vertAlign val="baseline"/>
        <sz val="9"/>
        <color rgb="FF0000FF"/>
        <name val="Times New Roman"/>
        <family val="1"/>
        <scheme val="none"/>
      </font>
      <numFmt numFmtId="167" formatCode="0\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/>
        <strike val="0"/>
        <outline val="0"/>
        <shadow val="0"/>
        <u val="none"/>
        <vertAlign val="baseline"/>
        <sz val="9"/>
        <color rgb="FF0000FF"/>
        <name val="Times New Roman"/>
        <family val="1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FF"/>
        <name val="Times New Roman"/>
        <family val="1"/>
        <scheme val="none"/>
      </font>
      <numFmt numFmtId="165" formatCode="###0&quot; Mois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9"/>
        <color rgb="FF0000FF"/>
        <name val="Times New Roman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/>
        <i/>
        <strike val="0"/>
        <outline val="0"/>
        <shadow val="0"/>
        <u val="none"/>
        <vertAlign val="baseline"/>
        <sz val="9"/>
        <color rgb="FF0000FF"/>
        <name val="Times New Roman"/>
        <family val="1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/>
        <i/>
        <strike val="0"/>
        <outline val="0"/>
        <shadow val="0"/>
        <u val="none"/>
        <vertAlign val="baseline"/>
        <sz val="9"/>
        <color rgb="FF0000FF"/>
        <name val="Times New Roman"/>
        <family val="1"/>
        <scheme val="none"/>
      </font>
      <numFmt numFmtId="167" formatCode="0\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9"/>
        <color rgb="FF000000"/>
        <name val="Times New Roman"/>
        <family val="1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sz val="11"/>
        <color theme="0"/>
      </font>
      <fill>
        <patternFill>
          <bgColor rgb="FF2E9EEA"/>
        </patternFill>
      </fill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SlicerStyleLight1 2" pivot="0" table="0" count="10" xr9:uid="{A64C81B9-302F-4777-968C-79C88B81AEB4}">
      <tableStyleElement type="wholeTable" dxfId="31"/>
      <tableStyleElement type="headerRow" dxfId="30"/>
    </tableStyle>
    <tableStyle name="Style de tableau 1" pivot="0" count="1" xr9:uid="{73FBDBAE-6E70-45E1-A491-DB4DF6F622B2}">
      <tableStyleElement type="wholeTable" dxfId="29"/>
    </tableStyle>
  </tableStyles>
  <colors>
    <mruColors>
      <color rgb="FF0000FF"/>
      <color rgb="FF2E9EEA"/>
      <color rgb="FF00B0F0"/>
      <color rgb="FF75DD75"/>
      <color rgb="FFFFFF00"/>
      <color rgb="FF1379BF"/>
      <color rgb="FFFFCCFF"/>
      <color rgb="FFCC3300"/>
      <color rgb="FFFF6699"/>
      <color rgb="FFCCCC00"/>
    </mruColors>
  </color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sz val="12"/>
            <color theme="0"/>
          </font>
          <fill>
            <patternFill patternType="solid">
              <fgColor theme="4" tint="0.79992065187536243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 val="0"/>
            <sz val="12"/>
            <color theme="0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00B0F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sz val="12"/>
            <color theme="0"/>
          </font>
          <fill>
            <patternFill patternType="solid">
              <fgColor rgb="FFFFFFFF"/>
              <bgColor rgb="FF2E9EEA"/>
            </patternFill>
          </fill>
          <border diagonalUp="0" diagonalDown="0">
            <left/>
            <right/>
            <top/>
            <bottom/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 2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182880</xdr:colOff>
          <xdr:row>0</xdr:row>
          <xdr:rowOff>228600</xdr:rowOff>
        </xdr:from>
        <xdr:to>
          <xdr:col>7</xdr:col>
          <xdr:colOff>1592580</xdr:colOff>
          <xdr:row>0</xdr:row>
          <xdr:rowOff>815340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Patrice" refreshedDate="45176.638267245369" createdVersion="8" refreshedVersion="8" minRefreshableVersion="3" recordCount="8" xr:uid="{4B118324-00C3-4245-AD09-F65D3BAD37EA}">
  <cacheSource type="worksheet">
    <worksheetSource name="Tbl_Donnéesorties"/>
  </cacheSource>
  <cacheFields count="6">
    <cacheField name="Date" numFmtId="14">
      <sharedItems containsSemiMixedTypes="0" containsNonDate="0" containsDate="1" containsString="0" minDate="2022-10-28T00:00:00" maxDate="2023-09-08T00:00:00"/>
    </cacheField>
    <cacheField name="Date du début " numFmtId="14">
      <sharedItems containsDate="1" containsMixedTypes="1" minDate="2021-06-10T00:00:00" maxDate="2022-10-29T00:00:00"/>
    </cacheField>
    <cacheField name="Date du jour " numFmtId="14">
      <sharedItems containsSemiMixedTypes="0" containsNonDate="0" containsDate="1" containsString="0" minDate="2022-10-28T00:00:00" maxDate="2023-09-08T00:00:00"/>
    </cacheField>
    <cacheField name="Durée            " numFmtId="165">
      <sharedItems containsString="0" containsBlank="1" containsNumber="1" containsInteger="1" minValue="11" maxValue="27"/>
    </cacheField>
    <cacheField name="Quantité" numFmtId="0">
      <sharedItems containsString="0" containsBlank="1" containsNumber="1" containsInteger="1" minValue="1" maxValue="13"/>
    </cacheField>
    <cacheField name="Commentaire" numFmtId="167">
      <sharedItems containsBlank="1"/>
    </cacheField>
  </cacheFields>
  <extLst>
    <ext xmlns:x14="http://schemas.microsoft.com/office/spreadsheetml/2009/9/main" uri="{725AE2AE-9491-48be-B2B4-4EB974FC3084}">
      <x14:pivotCacheDefinition pivotCacheId="170369369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d v="2022-10-28T00:00:00"/>
    <d v="2022-10-28T00:00:00"/>
    <d v="2022-10-28T00:00:00"/>
    <m/>
    <m/>
    <m/>
  </r>
  <r>
    <d v="2023-09-02T00:00:00"/>
    <s v="28/10/2022"/>
    <d v="2023-02-09T00:00:00"/>
    <n v="11"/>
    <m/>
    <m/>
  </r>
  <r>
    <d v="2023-09-02T00:00:00"/>
    <d v="2022-10-28T00:00:00"/>
    <d v="2023-09-02T00:00:00"/>
    <n v="11"/>
    <n v="1"/>
    <m/>
  </r>
  <r>
    <d v="2023-09-02T00:00:00"/>
    <d v="2022-01-01T00:00:00"/>
    <d v="2023-09-02T00:00:00"/>
    <n v="20"/>
    <n v="1"/>
    <m/>
  </r>
  <r>
    <d v="2023-09-02T00:00:00"/>
    <d v="2021-06-10T00:00:00"/>
    <d v="2023-09-02T00:00:00"/>
    <n v="27"/>
    <n v="10"/>
    <m/>
  </r>
  <r>
    <d v="2023-09-05T00:00:00"/>
    <d v="2021-06-10T00:00:00"/>
    <d v="2023-09-05T00:00:00"/>
    <n v="27"/>
    <n v="11"/>
    <s v=" essai."/>
  </r>
  <r>
    <d v="2023-09-05T00:00:00"/>
    <d v="2021-06-10T00:00:00"/>
    <d v="2023-09-05T00:00:00"/>
    <n v="27"/>
    <n v="12"/>
    <s v=" essai."/>
  </r>
  <r>
    <d v="2023-09-07T00:00:00"/>
    <d v="2021-06-10T00:00:00"/>
    <d v="2023-09-07T00:00:00"/>
    <n v="27"/>
    <n v="13"/>
    <s v=" essai.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BF9324-937E-4B29-8A5A-F67026E089F6}" name="Tcd_nbrs_sortie_avec_cette_charge" cacheId="18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P4:R21" firstHeaderRow="1" firstDataRow="1" firstDataCol="0"/>
  <pivotFields count="6">
    <pivotField numFmtId="14" showAll="0"/>
    <pivotField showAll="0"/>
    <pivotField numFmtId="14" showAll="0"/>
    <pivotField numFmtId="165" showAll="0"/>
    <pivotField showAll="0"/>
    <pivotField showAll="0"/>
  </pivotFields>
  <formats count="3">
    <format dxfId="2">
      <pivotArea outline="0" collapsedLevelsAreSubtotals="1" fieldPosition="0"/>
    </format>
    <format dxfId="1">
      <pivotArea outline="0" collapsedLevelsAreSubtotals="1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6EAC4D-9142-4743-BB65-AC9DFA99BF86}" name="Tcd_gain_altitude" cacheId="18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M4:O21" firstHeaderRow="1" firstDataRow="1" firstDataCol="0"/>
  <pivotFields count="6">
    <pivotField numFmtId="14" showAll="0"/>
    <pivotField showAll="0"/>
    <pivotField numFmtId="14" showAll="0"/>
    <pivotField numFmtId="165" showAll="0"/>
    <pivotField showAll="0"/>
    <pivotField showAll="0"/>
  </pivotFields>
  <formats count="6">
    <format dxfId="8">
      <pivotArea outline="0" collapsedLevelsAreSubtotals="1" fieldPosition="0"/>
    </format>
    <format dxfId="7">
      <pivotArea outline="0" collapsedLevelsAreSubtotals="1" fieldPosition="0"/>
    </format>
    <format dxfId="6">
      <pivotArea outline="0" collapsedLevelsAreSubtotals="1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2C010F-7D02-463C-B6CD-F0F4C44B85E7}" name="Tcd_temps_en_selle" cacheId="18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J4:L21" firstHeaderRow="1" firstDataRow="1" firstDataCol="0"/>
  <pivotFields count="6">
    <pivotField numFmtId="14" showAll="0"/>
    <pivotField showAll="0"/>
    <pivotField numFmtId="14" showAll="0"/>
    <pivotField numFmtId="165" showAll="0"/>
    <pivotField showAll="0"/>
    <pivotField showAll="0"/>
  </pivotFields>
  <formats count="3">
    <format dxfId="11">
      <pivotArea outline="0" collapsedLevelsAreSubtotals="1" fieldPosition="0"/>
    </format>
    <format dxfId="10">
      <pivotArea outline="0" collapsedLevelsAreSubtotals="1" fieldPosition="0"/>
    </format>
    <format dxfId="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B01403-DFC5-465F-A3DF-271D90834A09}" name="KM_sur_ce_type_de_circuit" cacheId="18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G4:I21" firstHeaderRow="1" firstDataRow="1" firstDataCol="0"/>
  <pivotFields count="6">
    <pivotField numFmtId="14" showAll="0"/>
    <pivotField showAll="0"/>
    <pivotField numFmtId="14" showAll="0"/>
    <pivotField numFmtId="165" showAll="0"/>
    <pivotField showAll="0"/>
    <pivotField showAll="0"/>
  </pivotFields>
  <formats count="6">
    <format dxfId="17">
      <pivotArea outline="0" collapsedLevelsAreSubtotals="1" fieldPosition="0"/>
    </format>
    <format dxfId="16">
      <pivotArea outline="0" collapsedLevelsAreSubtotals="1" fieldPosition="0"/>
    </format>
    <format dxfId="15">
      <pivotArea outline="0" collapsedLevelsAreSubtotals="1" fieldPosition="0"/>
    </format>
    <format dxfId="14">
      <pivotArea type="all" dataOnly="0" outline="0" fieldPosition="0"/>
    </format>
    <format dxfId="13">
      <pivotArea outline="0" collapsedLevelsAreSubtotals="1" fieldPosition="0"/>
    </format>
    <format dxfId="12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847524-46FC-44A9-93AB-4A9C533FE0AE}" name="Nbrs_de_Charges" cacheId="18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A3:C20" firstHeaderRow="1" firstDataRow="1" firstDataCol="0"/>
  <pivotFields count="6">
    <pivotField numFmtId="14" showAll="0"/>
    <pivotField showAll="0"/>
    <pivotField numFmtId="14" showAll="0"/>
    <pivotField numFmtId="165"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E83CAC-A7DD-47D5-8B37-D06D30779DE0}" name="Tcd_type_circuit" cacheId="18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D3:F20" firstHeaderRow="1" firstDataRow="1" firstDataCol="0"/>
  <pivotFields count="6">
    <pivotField numFmtId="14" showAll="0"/>
    <pivotField showAll="0"/>
    <pivotField numFmtId="14" showAll="0"/>
    <pivotField numFmtId="165"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2DA8C8-ED2E-491F-ABE9-BA5FF986B49A}" name="Nbrs total de sortie" cacheId="18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gridDropZones="1" multipleFieldFilters="0">
  <location ref="I1:O14" firstHeaderRow="1" firstDataRow="1" firstDataCol="1"/>
  <pivotFields count="6">
    <pivotField compact="0" numFmtId="14" outline="0" showAll="0"/>
    <pivotField compact="0" outline="0" showAll="0"/>
    <pivotField compact="0" numFmtId="14" outline="0" showAll="0"/>
    <pivotField compact="0" numFmtId="165" outline="0" showAll="0"/>
    <pivotField compact="0" outline="0" showAll="0"/>
    <pivotField compact="0" outline="0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F0C530-3E5A-438D-9B9B-2327A7DD7C83}" name="Tbl_Donnéesorties" displayName="Tbl_Donnéesorties" ref="A1:F9" totalsRowShown="0" headerRowDxfId="28" dataDxfId="26" headerRowBorderDxfId="27">
  <autoFilter ref="A1:F9" xr:uid="{61F0C530-3E5A-438D-9B9B-2327A7DD7C8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F128D4EE-9EB8-4443-9D9C-778F342D40C7}" name="Date" dataDxfId="25" totalsRowDxfId="24"/>
    <tableColumn id="15" xr3:uid="{571250B7-19D6-4A77-A72C-648381B066E5}" name="Date du début " dataDxfId="23" totalsRowDxfId="22" dataCellStyle="Pourcentage" totalsRowCellStyle="Pourcentage"/>
    <tableColumn id="24" xr3:uid="{FB05BD3C-31D7-4325-8179-70160542A567}" name="Date du jour " dataDxfId="21" dataCellStyle="Pourcentage" totalsRowCellStyle="Pourcentage"/>
    <tableColumn id="19" xr3:uid="{9604DA94-00EB-4F9C-9176-00B52CABE18B}" name="Durée            " dataDxfId="20" dataCellStyle="Pourcentage" totalsRowCellStyle="Pourcentage"/>
    <tableColumn id="2" xr3:uid="{9E4B926F-83B7-4DAE-B489-4CE22B72528A}" name="Quantité" dataDxfId="19"/>
    <tableColumn id="3" xr3:uid="{8C776B41-535E-4FDB-B936-5DCA72B3C255}" name="Commentaire" dataDxfId="18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030E4-139C-4354-894B-051D582683B4}">
  <sheetPr codeName="Feuil1">
    <tabColor rgb="FF92D050"/>
  </sheetPr>
  <dimension ref="A1:I216"/>
  <sheetViews>
    <sheetView showGridLines="0" tabSelected="1" zoomScale="105" zoomScaleNormal="105" workbookViewId="0">
      <pane ySplit="2" topLeftCell="A6" activePane="bottomLeft" state="frozen"/>
      <selection pane="bottomLeft" activeCell="H10" sqref="H10"/>
    </sheetView>
  </sheetViews>
  <sheetFormatPr baseColWidth="10" defaultColWidth="12.77734375" defaultRowHeight="12" x14ac:dyDescent="0.3"/>
  <cols>
    <col min="1" max="1" width="9.77734375" style="9" customWidth="1"/>
    <col min="2" max="2" width="9.21875" style="10" customWidth="1"/>
    <col min="3" max="3" width="9.44140625" style="10" customWidth="1"/>
    <col min="4" max="4" width="8.77734375" style="10" customWidth="1"/>
    <col min="5" max="5" width="12.77734375" style="9"/>
    <col min="6" max="6" width="17.6640625" style="9" customWidth="1"/>
    <col min="7" max="7" width="25" style="9" bestFit="1" customWidth="1"/>
    <col min="8" max="8" width="23.77734375" style="9" customWidth="1"/>
    <col min="9" max="9" width="32.88671875" style="9" bestFit="1" customWidth="1"/>
    <col min="10" max="10" width="30.6640625" style="9" bestFit="1" customWidth="1"/>
    <col min="11" max="11" width="31.6640625" style="9" bestFit="1" customWidth="1"/>
    <col min="12" max="15" width="0" style="9" hidden="1" customWidth="1"/>
    <col min="16" max="16" width="12.77734375" style="9"/>
    <col min="17" max="18" width="0" style="9" hidden="1" customWidth="1"/>
    <col min="19" max="19" width="12.77734375" style="9"/>
    <col min="20" max="21" width="0" style="9" hidden="1" customWidth="1"/>
    <col min="22" max="22" width="12.77734375" style="9"/>
    <col min="23" max="23" width="0" style="9" hidden="1" customWidth="1"/>
    <col min="24" max="25" width="12.77734375" style="9"/>
    <col min="26" max="26" width="0" style="9" hidden="1" customWidth="1"/>
    <col min="27" max="28" width="12.77734375" style="9"/>
    <col min="29" max="42" width="0" style="9" hidden="1" customWidth="1"/>
    <col min="43" max="16384" width="12.77734375" style="9"/>
  </cols>
  <sheetData>
    <row r="1" spans="1:9" s="6" customFormat="1" ht="65.400000000000006" customHeight="1" x14ac:dyDescent="0.3">
      <c r="A1" s="4" t="s">
        <v>0</v>
      </c>
      <c r="B1" s="11" t="s">
        <v>24</v>
      </c>
      <c r="C1" s="11" t="s">
        <v>25</v>
      </c>
      <c r="D1" s="3" t="s">
        <v>26</v>
      </c>
      <c r="E1" s="3" t="s">
        <v>27</v>
      </c>
      <c r="F1" s="3" t="s">
        <v>28</v>
      </c>
      <c r="G1" s="5"/>
      <c r="H1" s="5"/>
      <c r="I1" s="5"/>
    </row>
    <row r="2" spans="1:9" s="1" customFormat="1" ht="13.95" customHeight="1" x14ac:dyDescent="0.3">
      <c r="A2" s="12">
        <v>44862</v>
      </c>
      <c r="B2" s="13">
        <v>44862</v>
      </c>
      <c r="C2" s="12">
        <v>44862</v>
      </c>
      <c r="D2" s="14"/>
      <c r="E2" s="47"/>
      <c r="F2" s="54"/>
      <c r="G2" s="7"/>
      <c r="H2" s="7"/>
      <c r="I2" s="7"/>
    </row>
    <row r="3" spans="1:9" s="1" customFormat="1" ht="13.95" customHeight="1" x14ac:dyDescent="0.3">
      <c r="A3" s="46">
        <v>45171</v>
      </c>
      <c r="B3" s="28" t="s">
        <v>23</v>
      </c>
      <c r="C3" s="30">
        <v>44966</v>
      </c>
      <c r="D3" s="29">
        <v>11</v>
      </c>
      <c r="E3" s="47"/>
      <c r="F3" s="54"/>
      <c r="G3" s="8"/>
      <c r="H3" s="8"/>
      <c r="I3" s="8"/>
    </row>
    <row r="4" spans="1:9" s="1" customFormat="1" ht="13.95" customHeight="1" x14ac:dyDescent="0.3">
      <c r="A4" s="46">
        <v>45171</v>
      </c>
      <c r="B4" s="28">
        <v>44862</v>
      </c>
      <c r="C4" s="30">
        <v>45171</v>
      </c>
      <c r="D4" s="29">
        <v>11</v>
      </c>
      <c r="E4" s="47">
        <v>1</v>
      </c>
      <c r="F4" s="54"/>
    </row>
    <row r="5" spans="1:9" s="1" customFormat="1" ht="13.95" customHeight="1" x14ac:dyDescent="0.3">
      <c r="A5" s="49">
        <v>45171</v>
      </c>
      <c r="B5" s="50">
        <v>44562</v>
      </c>
      <c r="C5" s="48">
        <v>45171</v>
      </c>
      <c r="D5" s="51">
        <v>20</v>
      </c>
      <c r="E5" s="52">
        <v>1</v>
      </c>
      <c r="F5" s="54"/>
    </row>
    <row r="6" spans="1:9" s="2" customFormat="1" ht="13.95" customHeight="1" x14ac:dyDescent="0.3">
      <c r="A6" s="46">
        <v>45171</v>
      </c>
      <c r="B6" s="28">
        <v>44357</v>
      </c>
      <c r="C6" s="53">
        <v>45171</v>
      </c>
      <c r="D6" s="29">
        <v>27</v>
      </c>
      <c r="E6" s="47">
        <v>10</v>
      </c>
      <c r="F6" s="54"/>
    </row>
    <row r="7" spans="1:9" s="1" customFormat="1" ht="13.95" customHeight="1" x14ac:dyDescent="0.3">
      <c r="A7" s="46">
        <v>45174</v>
      </c>
      <c r="B7" s="28">
        <v>44357</v>
      </c>
      <c r="C7" s="30">
        <v>45174</v>
      </c>
      <c r="D7" s="29">
        <v>27</v>
      </c>
      <c r="E7" s="47">
        <v>11</v>
      </c>
      <c r="F7" s="54" t="s">
        <v>29</v>
      </c>
    </row>
    <row r="8" spans="1:9" s="1" customFormat="1" ht="13.95" customHeight="1" x14ac:dyDescent="0.3">
      <c r="A8" s="46">
        <v>45174</v>
      </c>
      <c r="B8" s="28">
        <v>44357</v>
      </c>
      <c r="C8" s="30">
        <v>45174</v>
      </c>
      <c r="D8" s="29">
        <v>27</v>
      </c>
      <c r="E8" s="47">
        <v>12</v>
      </c>
      <c r="F8" s="54" t="s">
        <v>29</v>
      </c>
    </row>
    <row r="9" spans="1:9" s="1" customFormat="1" ht="13.95" customHeight="1" x14ac:dyDescent="0.3">
      <c r="A9" s="64">
        <v>45176</v>
      </c>
      <c r="B9" s="28">
        <v>44357</v>
      </c>
      <c r="C9" s="30">
        <v>45176</v>
      </c>
      <c r="D9" s="29">
        <v>27</v>
      </c>
      <c r="E9" s="65">
        <v>13</v>
      </c>
      <c r="F9" s="66" t="s">
        <v>29</v>
      </c>
    </row>
    <row r="10" spans="1:9" s="1" customFormat="1" ht="37.200000000000003" customHeight="1" x14ac:dyDescent="0.3">
      <c r="A10" s="9"/>
      <c r="B10" s="10"/>
      <c r="C10" s="10"/>
      <c r="D10" s="10"/>
    </row>
    <row r="11" spans="1:9" s="1" customFormat="1" ht="13.95" customHeight="1" x14ac:dyDescent="0.3">
      <c r="A11" s="9"/>
      <c r="B11" s="10"/>
      <c r="C11" s="10"/>
      <c r="D11" s="10"/>
    </row>
    <row r="12" spans="1:9" s="1" customFormat="1" ht="13.95" customHeight="1" x14ac:dyDescent="0.3">
      <c r="A12" s="9"/>
      <c r="B12" s="10"/>
      <c r="C12" s="10"/>
      <c r="D12" s="10"/>
    </row>
    <row r="13" spans="1:9" s="1" customFormat="1" x14ac:dyDescent="0.3">
      <c r="A13" s="9"/>
      <c r="B13" s="10"/>
      <c r="C13" s="10"/>
      <c r="D13" s="10"/>
    </row>
    <row r="14" spans="1:9" s="1" customFormat="1" ht="12" customHeight="1" x14ac:dyDescent="0.3">
      <c r="A14" s="9"/>
      <c r="B14" s="10"/>
      <c r="C14" s="10"/>
      <c r="D14" s="10"/>
    </row>
    <row r="15" spans="1:9" s="1" customFormat="1" x14ac:dyDescent="0.3">
      <c r="A15" s="9"/>
      <c r="B15" s="10"/>
      <c r="C15" s="10"/>
      <c r="D15" s="10"/>
    </row>
    <row r="16" spans="1:9" s="1" customFormat="1" x14ac:dyDescent="0.3">
      <c r="A16" s="9"/>
      <c r="B16" s="10"/>
      <c r="C16" s="10"/>
      <c r="D16" s="10"/>
    </row>
    <row r="17" spans="1:4" s="1" customFormat="1" x14ac:dyDescent="0.3">
      <c r="A17" s="9"/>
      <c r="B17" s="10"/>
      <c r="C17" s="10"/>
      <c r="D17" s="10"/>
    </row>
    <row r="18" spans="1:4" s="1" customFormat="1" x14ac:dyDescent="0.3">
      <c r="A18" s="9"/>
      <c r="B18" s="10"/>
      <c r="C18" s="10"/>
      <c r="D18" s="10"/>
    </row>
    <row r="19" spans="1:4" s="1" customFormat="1" x14ac:dyDescent="0.3">
      <c r="A19" s="9"/>
      <c r="B19" s="10"/>
      <c r="C19" s="10"/>
      <c r="D19" s="10"/>
    </row>
    <row r="20" spans="1:4" s="1" customFormat="1" x14ac:dyDescent="0.3">
      <c r="A20" s="9"/>
      <c r="B20" s="10"/>
      <c r="C20" s="10"/>
      <c r="D20" s="10"/>
    </row>
    <row r="21" spans="1:4" s="1" customFormat="1" ht="12" customHeight="1" x14ac:dyDescent="0.3">
      <c r="A21" s="9"/>
      <c r="B21" s="10"/>
      <c r="C21" s="10"/>
      <c r="D21" s="10"/>
    </row>
    <row r="22" spans="1:4" s="1" customFormat="1" x14ac:dyDescent="0.3">
      <c r="A22" s="9"/>
      <c r="B22" s="10"/>
      <c r="C22" s="10"/>
      <c r="D22" s="10"/>
    </row>
    <row r="23" spans="1:4" s="1" customFormat="1" x14ac:dyDescent="0.3">
      <c r="A23" s="9"/>
      <c r="B23" s="10"/>
      <c r="C23" s="10"/>
      <c r="D23" s="10"/>
    </row>
    <row r="24" spans="1:4" s="1" customFormat="1" x14ac:dyDescent="0.3">
      <c r="A24" s="9"/>
      <c r="B24" s="10"/>
      <c r="C24" s="10"/>
      <c r="D24" s="10"/>
    </row>
    <row r="25" spans="1:4" s="1" customFormat="1" x14ac:dyDescent="0.3">
      <c r="A25" s="9"/>
      <c r="B25" s="10"/>
      <c r="C25" s="10"/>
      <c r="D25" s="10"/>
    </row>
    <row r="26" spans="1:4" s="1" customFormat="1" x14ac:dyDescent="0.3">
      <c r="A26" s="9"/>
      <c r="B26" s="10"/>
      <c r="C26" s="10"/>
      <c r="D26" s="10"/>
    </row>
    <row r="27" spans="1:4" s="1" customFormat="1" x14ac:dyDescent="0.3">
      <c r="A27" s="9"/>
      <c r="B27" s="10"/>
      <c r="C27" s="10"/>
      <c r="D27" s="10"/>
    </row>
    <row r="28" spans="1:4" s="1" customFormat="1" x14ac:dyDescent="0.3">
      <c r="A28" s="9"/>
      <c r="B28" s="10"/>
      <c r="C28" s="10"/>
      <c r="D28" s="10"/>
    </row>
    <row r="29" spans="1:4" s="1" customFormat="1" ht="12" customHeight="1" x14ac:dyDescent="0.3">
      <c r="A29" s="9"/>
      <c r="B29" s="10"/>
      <c r="C29" s="10"/>
      <c r="D29" s="10"/>
    </row>
    <row r="30" spans="1:4" s="1" customFormat="1" x14ac:dyDescent="0.3">
      <c r="A30" s="9"/>
      <c r="B30" s="10"/>
      <c r="C30" s="10"/>
      <c r="D30" s="10"/>
    </row>
    <row r="31" spans="1:4" s="1" customFormat="1" x14ac:dyDescent="0.3">
      <c r="A31" s="9"/>
      <c r="B31" s="10"/>
      <c r="C31" s="10"/>
      <c r="D31" s="10"/>
    </row>
    <row r="32" spans="1:4" s="1" customFormat="1" x14ac:dyDescent="0.3">
      <c r="A32" s="9"/>
      <c r="B32" s="10"/>
      <c r="C32" s="10"/>
      <c r="D32" s="10"/>
    </row>
    <row r="33" spans="1:4" s="1" customFormat="1" x14ac:dyDescent="0.3">
      <c r="A33" s="9"/>
      <c r="B33" s="10"/>
      <c r="C33" s="10"/>
      <c r="D33" s="10"/>
    </row>
    <row r="34" spans="1:4" s="1" customFormat="1" x14ac:dyDescent="0.3">
      <c r="A34" s="9"/>
      <c r="B34" s="10"/>
      <c r="C34" s="10"/>
      <c r="D34" s="10"/>
    </row>
    <row r="35" spans="1:4" s="1" customFormat="1" ht="12" customHeight="1" x14ac:dyDescent="0.3">
      <c r="A35" s="9"/>
      <c r="B35" s="10"/>
      <c r="C35" s="10"/>
      <c r="D35" s="10"/>
    </row>
    <row r="36" spans="1:4" s="1" customFormat="1" x14ac:dyDescent="0.3">
      <c r="A36" s="9"/>
      <c r="B36" s="10"/>
      <c r="C36" s="10"/>
      <c r="D36" s="10"/>
    </row>
    <row r="37" spans="1:4" s="1" customFormat="1" x14ac:dyDescent="0.3">
      <c r="A37" s="9"/>
      <c r="B37" s="10"/>
      <c r="C37" s="10"/>
      <c r="D37" s="10"/>
    </row>
    <row r="38" spans="1:4" s="1" customFormat="1" x14ac:dyDescent="0.3">
      <c r="A38" s="9"/>
      <c r="B38" s="10"/>
      <c r="C38" s="10"/>
      <c r="D38" s="10"/>
    </row>
    <row r="39" spans="1:4" s="1" customFormat="1" x14ac:dyDescent="0.3">
      <c r="A39" s="9"/>
      <c r="B39" s="10"/>
      <c r="C39" s="10"/>
      <c r="D39" s="10"/>
    </row>
    <row r="40" spans="1:4" s="1" customFormat="1" x14ac:dyDescent="0.3">
      <c r="A40" s="9"/>
      <c r="B40" s="10"/>
      <c r="C40" s="10"/>
      <c r="D40" s="10"/>
    </row>
    <row r="41" spans="1:4" s="1" customFormat="1" x14ac:dyDescent="0.3">
      <c r="A41" s="9"/>
      <c r="B41" s="10"/>
      <c r="C41" s="10"/>
      <c r="D41" s="10"/>
    </row>
    <row r="42" spans="1:4" s="1" customFormat="1" ht="12" customHeight="1" x14ac:dyDescent="0.3">
      <c r="A42" s="9"/>
      <c r="B42" s="10"/>
      <c r="C42" s="10"/>
      <c r="D42" s="10"/>
    </row>
    <row r="43" spans="1:4" s="1" customFormat="1" x14ac:dyDescent="0.3">
      <c r="A43" s="9"/>
      <c r="B43" s="10"/>
      <c r="C43" s="10"/>
      <c r="D43" s="10"/>
    </row>
    <row r="44" spans="1:4" s="1" customFormat="1" x14ac:dyDescent="0.3">
      <c r="A44" s="9"/>
      <c r="B44" s="10"/>
      <c r="C44" s="10"/>
      <c r="D44" s="10"/>
    </row>
    <row r="45" spans="1:4" s="1" customFormat="1" x14ac:dyDescent="0.3">
      <c r="A45" s="9"/>
      <c r="B45" s="10"/>
      <c r="C45" s="10"/>
      <c r="D45" s="10"/>
    </row>
    <row r="46" spans="1:4" s="1" customFormat="1" x14ac:dyDescent="0.3">
      <c r="A46" s="9"/>
      <c r="B46" s="10"/>
      <c r="C46" s="10"/>
      <c r="D46" s="10"/>
    </row>
    <row r="47" spans="1:4" s="1" customFormat="1" x14ac:dyDescent="0.3">
      <c r="A47" s="9"/>
      <c r="B47" s="10"/>
      <c r="C47" s="10"/>
      <c r="D47" s="10"/>
    </row>
    <row r="48" spans="1:4" s="1" customFormat="1" x14ac:dyDescent="0.3">
      <c r="A48" s="9"/>
      <c r="B48" s="10"/>
      <c r="C48" s="10"/>
      <c r="D48" s="10"/>
    </row>
    <row r="49" spans="1:4" s="1" customFormat="1" ht="12" customHeight="1" x14ac:dyDescent="0.3">
      <c r="A49" s="9"/>
      <c r="B49" s="10"/>
      <c r="C49" s="10"/>
      <c r="D49" s="10"/>
    </row>
    <row r="50" spans="1:4" s="1" customFormat="1" x14ac:dyDescent="0.3">
      <c r="A50" s="9"/>
      <c r="B50" s="10"/>
      <c r="C50" s="10"/>
      <c r="D50" s="10"/>
    </row>
    <row r="51" spans="1:4" s="1" customFormat="1" x14ac:dyDescent="0.3">
      <c r="A51" s="9"/>
      <c r="B51" s="10"/>
      <c r="C51" s="10"/>
      <c r="D51" s="10"/>
    </row>
    <row r="52" spans="1:4" s="1" customFormat="1" x14ac:dyDescent="0.3">
      <c r="A52" s="9"/>
      <c r="B52" s="10"/>
      <c r="C52" s="10"/>
      <c r="D52" s="10"/>
    </row>
    <row r="53" spans="1:4" s="1" customFormat="1" x14ac:dyDescent="0.3">
      <c r="A53" s="9"/>
      <c r="B53" s="10"/>
      <c r="C53" s="10"/>
      <c r="D53" s="10"/>
    </row>
    <row r="54" spans="1:4" s="1" customFormat="1" ht="12" customHeight="1" x14ac:dyDescent="0.3">
      <c r="A54" s="9"/>
      <c r="B54" s="10"/>
      <c r="C54" s="10"/>
      <c r="D54" s="10"/>
    </row>
    <row r="55" spans="1:4" s="1" customFormat="1" x14ac:dyDescent="0.3">
      <c r="A55" s="9"/>
      <c r="B55" s="10"/>
      <c r="C55" s="10"/>
      <c r="D55" s="10"/>
    </row>
    <row r="56" spans="1:4" s="1" customFormat="1" x14ac:dyDescent="0.3">
      <c r="A56" s="9"/>
      <c r="B56" s="10"/>
      <c r="C56" s="10"/>
      <c r="D56" s="10"/>
    </row>
    <row r="57" spans="1:4" s="1" customFormat="1" x14ac:dyDescent="0.3">
      <c r="A57" s="9"/>
      <c r="B57" s="10"/>
      <c r="C57" s="10"/>
      <c r="D57" s="10"/>
    </row>
    <row r="58" spans="1:4" s="1" customFormat="1" x14ac:dyDescent="0.3">
      <c r="A58" s="9"/>
      <c r="B58" s="10"/>
      <c r="C58" s="10"/>
      <c r="D58" s="10"/>
    </row>
    <row r="59" spans="1:4" s="1" customFormat="1" x14ac:dyDescent="0.3">
      <c r="A59" s="9"/>
      <c r="B59" s="10"/>
      <c r="C59" s="10"/>
      <c r="D59" s="10"/>
    </row>
    <row r="60" spans="1:4" s="1" customFormat="1" x14ac:dyDescent="0.3">
      <c r="A60" s="9"/>
      <c r="B60" s="10"/>
      <c r="C60" s="10"/>
      <c r="D60" s="10"/>
    </row>
    <row r="61" spans="1:4" s="1" customFormat="1" x14ac:dyDescent="0.3">
      <c r="A61" s="9"/>
      <c r="B61" s="10"/>
      <c r="C61" s="10"/>
      <c r="D61" s="10"/>
    </row>
    <row r="62" spans="1:4" s="1" customFormat="1" ht="12" customHeight="1" x14ac:dyDescent="0.3">
      <c r="A62" s="9"/>
      <c r="B62" s="10"/>
      <c r="C62" s="10"/>
      <c r="D62" s="10"/>
    </row>
    <row r="63" spans="1:4" s="1" customFormat="1" x14ac:dyDescent="0.3">
      <c r="A63" s="9"/>
      <c r="B63" s="10"/>
      <c r="C63" s="10"/>
      <c r="D63" s="10"/>
    </row>
    <row r="64" spans="1:4" s="1" customFormat="1" x14ac:dyDescent="0.3">
      <c r="A64" s="9"/>
      <c r="B64" s="10"/>
      <c r="C64" s="10"/>
      <c r="D64" s="10"/>
    </row>
    <row r="65" spans="1:5" s="1" customFormat="1" x14ac:dyDescent="0.3">
      <c r="A65" s="9"/>
      <c r="B65" s="10"/>
      <c r="C65" s="10"/>
      <c r="D65" s="10"/>
    </row>
    <row r="66" spans="1:5" s="1" customFormat="1" ht="12" customHeight="1" x14ac:dyDescent="0.3">
      <c r="A66" s="9"/>
      <c r="B66" s="10"/>
      <c r="C66" s="10"/>
      <c r="D66" s="10"/>
    </row>
    <row r="67" spans="1:5" s="1" customFormat="1" x14ac:dyDescent="0.3">
      <c r="A67" s="9"/>
      <c r="B67" s="10"/>
      <c r="C67" s="10"/>
      <c r="D67" s="10"/>
    </row>
    <row r="68" spans="1:5" s="1" customFormat="1" x14ac:dyDescent="0.3">
      <c r="A68" s="9"/>
      <c r="B68" s="10"/>
      <c r="C68" s="10"/>
      <c r="D68" s="10"/>
    </row>
    <row r="69" spans="1:5" s="1" customFormat="1" x14ac:dyDescent="0.3">
      <c r="A69" s="9"/>
      <c r="B69" s="10"/>
      <c r="C69" s="10"/>
      <c r="D69" s="10"/>
    </row>
    <row r="70" spans="1:5" s="1" customFormat="1" x14ac:dyDescent="0.3">
      <c r="A70" s="9"/>
      <c r="B70" s="10"/>
      <c r="C70" s="10"/>
      <c r="D70" s="10"/>
    </row>
    <row r="71" spans="1:5" s="1" customFormat="1" ht="12" customHeight="1" x14ac:dyDescent="0.3">
      <c r="A71" s="9"/>
      <c r="B71" s="10"/>
      <c r="C71" s="10"/>
      <c r="D71" s="10"/>
    </row>
    <row r="72" spans="1:5" s="1" customFormat="1" x14ac:dyDescent="0.3">
      <c r="A72" s="9"/>
      <c r="B72" s="10"/>
      <c r="C72" s="10"/>
      <c r="D72" s="10"/>
    </row>
    <row r="73" spans="1:5" s="1" customFormat="1" x14ac:dyDescent="0.3">
      <c r="A73" s="9"/>
      <c r="B73" s="10"/>
      <c r="C73" s="10"/>
      <c r="D73" s="10"/>
    </row>
    <row r="74" spans="1:5" s="1" customFormat="1" x14ac:dyDescent="0.3">
      <c r="A74" s="9"/>
      <c r="B74" s="10"/>
      <c r="C74" s="10"/>
      <c r="D74" s="10"/>
    </row>
    <row r="75" spans="1:5" s="1" customFormat="1" x14ac:dyDescent="0.3">
      <c r="A75" s="9"/>
      <c r="B75" s="10"/>
      <c r="C75" s="10"/>
      <c r="D75" s="10"/>
    </row>
    <row r="76" spans="1:5" s="1" customFormat="1" ht="12" customHeight="1" x14ac:dyDescent="0.3">
      <c r="A76" s="9"/>
      <c r="B76" s="10"/>
      <c r="C76" s="10"/>
      <c r="D76" s="10"/>
    </row>
    <row r="77" spans="1:5" s="1" customFormat="1" x14ac:dyDescent="0.3">
      <c r="A77" s="9"/>
      <c r="B77" s="10"/>
      <c r="C77" s="10"/>
      <c r="D77" s="10"/>
    </row>
    <row r="78" spans="1:5" s="1" customFormat="1" x14ac:dyDescent="0.3">
      <c r="A78" s="9"/>
      <c r="B78" s="10"/>
      <c r="C78" s="10"/>
      <c r="D78" s="10"/>
    </row>
    <row r="79" spans="1:5" s="1" customFormat="1" x14ac:dyDescent="0.3">
      <c r="A79" s="9"/>
      <c r="B79" s="10"/>
      <c r="C79" s="10"/>
      <c r="D79" s="10"/>
    </row>
    <row r="80" spans="1:5" s="1" customFormat="1" x14ac:dyDescent="0.3">
      <c r="A80" s="9"/>
      <c r="B80" s="10"/>
      <c r="C80" s="10"/>
      <c r="D80" s="10"/>
      <c r="E80" s="2"/>
    </row>
    <row r="81" spans="1:6" s="1" customFormat="1" ht="12" customHeight="1" x14ac:dyDescent="0.3">
      <c r="A81" s="9"/>
      <c r="B81" s="10"/>
      <c r="C81" s="10"/>
      <c r="D81" s="10"/>
      <c r="E81" s="2"/>
    </row>
    <row r="82" spans="1:6" s="1" customFormat="1" x14ac:dyDescent="0.3">
      <c r="A82" s="9"/>
      <c r="B82" s="10"/>
      <c r="C82" s="10"/>
      <c r="D82" s="10"/>
      <c r="E82" s="9"/>
    </row>
    <row r="83" spans="1:6" s="1" customFormat="1" x14ac:dyDescent="0.3">
      <c r="A83" s="9"/>
      <c r="B83" s="10"/>
      <c r="C83" s="10"/>
      <c r="D83" s="10"/>
      <c r="E83" s="9"/>
    </row>
    <row r="84" spans="1:6" s="1" customFormat="1" ht="12" customHeight="1" x14ac:dyDescent="0.3">
      <c r="A84" s="9"/>
      <c r="B84" s="10"/>
      <c r="C84" s="10"/>
      <c r="D84" s="10"/>
      <c r="E84" s="9"/>
      <c r="F84" s="2"/>
    </row>
    <row r="85" spans="1:6" s="1" customFormat="1" ht="25.05" customHeight="1" x14ac:dyDescent="0.3">
      <c r="A85" s="9"/>
      <c r="B85" s="10"/>
      <c r="C85" s="10"/>
      <c r="D85" s="10"/>
      <c r="E85" s="9"/>
      <c r="F85" s="2"/>
    </row>
    <row r="86" spans="1:6" s="1" customFormat="1" ht="12" customHeight="1" x14ac:dyDescent="0.3">
      <c r="A86" s="9"/>
      <c r="B86" s="10"/>
      <c r="C86" s="10"/>
      <c r="D86" s="10"/>
      <c r="E86" s="9"/>
      <c r="F86" s="9"/>
    </row>
    <row r="87" spans="1:6" s="1" customFormat="1" ht="12" customHeight="1" x14ac:dyDescent="0.3">
      <c r="A87" s="9"/>
      <c r="B87" s="10"/>
      <c r="C87" s="10"/>
      <c r="D87" s="10"/>
      <c r="E87" s="9"/>
      <c r="F87" s="9"/>
    </row>
    <row r="88" spans="1:6" s="1" customFormat="1" x14ac:dyDescent="0.3">
      <c r="A88" s="9"/>
      <c r="B88" s="10"/>
      <c r="C88" s="10"/>
      <c r="D88" s="10"/>
      <c r="E88" s="9"/>
      <c r="F88" s="9"/>
    </row>
    <row r="89" spans="1:6" s="1" customFormat="1" x14ac:dyDescent="0.3">
      <c r="A89" s="9"/>
      <c r="B89" s="10"/>
      <c r="C89" s="10"/>
      <c r="D89" s="10"/>
      <c r="E89" s="9"/>
      <c r="F89" s="9"/>
    </row>
    <row r="90" spans="1:6" s="1" customFormat="1" ht="12" customHeight="1" x14ac:dyDescent="0.3">
      <c r="A90" s="9"/>
      <c r="B90" s="10"/>
      <c r="C90" s="10"/>
      <c r="D90" s="10"/>
      <c r="E90" s="9"/>
      <c r="F90" s="9"/>
    </row>
    <row r="91" spans="1:6" s="2" customFormat="1" ht="12" customHeight="1" x14ac:dyDescent="0.3">
      <c r="A91" s="9"/>
      <c r="B91" s="10"/>
      <c r="C91" s="10"/>
      <c r="D91" s="10"/>
      <c r="E91" s="9"/>
      <c r="F91" s="9"/>
    </row>
    <row r="92" spans="1:6" s="2" customFormat="1" x14ac:dyDescent="0.3">
      <c r="A92" s="9"/>
      <c r="B92" s="10"/>
      <c r="C92" s="10"/>
      <c r="D92" s="10"/>
      <c r="E92" s="9"/>
      <c r="F92" s="9"/>
    </row>
    <row r="94" spans="1:6" ht="12" customHeight="1" x14ac:dyDescent="0.3"/>
    <row r="124" spans="5:6" x14ac:dyDescent="0.3">
      <c r="E124" s="1"/>
    </row>
    <row r="125" spans="5:6" x14ac:dyDescent="0.3">
      <c r="E125" s="1"/>
    </row>
    <row r="126" spans="5:6" x14ac:dyDescent="0.3">
      <c r="E126" s="1"/>
    </row>
    <row r="127" spans="5:6" x14ac:dyDescent="0.3">
      <c r="E127" s="2"/>
    </row>
    <row r="128" spans="5:6" x14ac:dyDescent="0.3">
      <c r="F128" s="1"/>
    </row>
    <row r="129" spans="1:6" x14ac:dyDescent="0.3">
      <c r="F129" s="1"/>
    </row>
    <row r="130" spans="1:6" x14ac:dyDescent="0.3">
      <c r="F130" s="1"/>
    </row>
    <row r="131" spans="1:6" x14ac:dyDescent="0.3">
      <c r="F131" s="2"/>
    </row>
    <row r="135" spans="1:6" s="1" customFormat="1" x14ac:dyDescent="0.3">
      <c r="A135" s="9"/>
      <c r="B135" s="10"/>
      <c r="C135" s="10"/>
      <c r="D135" s="10"/>
      <c r="E135" s="9"/>
      <c r="F135" s="9"/>
    </row>
    <row r="136" spans="1:6" s="1" customFormat="1" x14ac:dyDescent="0.3">
      <c r="A136" s="9"/>
      <c r="B136" s="10"/>
      <c r="C136" s="10"/>
      <c r="D136" s="10"/>
      <c r="E136" s="9"/>
      <c r="F136" s="9"/>
    </row>
    <row r="137" spans="1:6" s="1" customFormat="1" x14ac:dyDescent="0.3">
      <c r="A137" s="9"/>
      <c r="B137" s="10"/>
      <c r="C137" s="10"/>
      <c r="D137" s="10"/>
      <c r="E137" s="9"/>
      <c r="F137" s="9"/>
    </row>
    <row r="138" spans="1:6" s="2" customFormat="1" x14ac:dyDescent="0.3">
      <c r="A138" s="9"/>
      <c r="B138" s="10"/>
      <c r="C138" s="10"/>
      <c r="D138" s="10"/>
      <c r="E138" s="9"/>
      <c r="F138" s="9"/>
    </row>
    <row r="193" spans="1:6" x14ac:dyDescent="0.3">
      <c r="E193" s="1"/>
    </row>
    <row r="194" spans="1:6" x14ac:dyDescent="0.3">
      <c r="E194" s="1"/>
    </row>
    <row r="195" spans="1:6" x14ac:dyDescent="0.3">
      <c r="E195" s="1"/>
    </row>
    <row r="196" spans="1:6" x14ac:dyDescent="0.3">
      <c r="E196" s="1"/>
    </row>
    <row r="197" spans="1:6" x14ac:dyDescent="0.3">
      <c r="E197" s="1"/>
      <c r="F197" s="1"/>
    </row>
    <row r="198" spans="1:6" x14ac:dyDescent="0.3">
      <c r="E198" s="1"/>
      <c r="F198" s="1"/>
    </row>
    <row r="199" spans="1:6" x14ac:dyDescent="0.3">
      <c r="E199" s="1"/>
      <c r="F199" s="1"/>
    </row>
    <row r="200" spans="1:6" x14ac:dyDescent="0.3">
      <c r="E200" s="1"/>
      <c r="F200" s="1"/>
    </row>
    <row r="201" spans="1:6" x14ac:dyDescent="0.3">
      <c r="E201" s="2"/>
      <c r="F201" s="1"/>
    </row>
    <row r="202" spans="1:6" x14ac:dyDescent="0.3">
      <c r="E202" s="2"/>
      <c r="F202" s="1"/>
    </row>
    <row r="203" spans="1:6" x14ac:dyDescent="0.3">
      <c r="E203" s="2"/>
      <c r="F203" s="1"/>
    </row>
    <row r="204" spans="1:6" s="1" customFormat="1" x14ac:dyDescent="0.3">
      <c r="A204" s="9"/>
      <c r="B204" s="10"/>
      <c r="C204" s="10"/>
      <c r="D204" s="10"/>
    </row>
    <row r="205" spans="1:6" s="1" customFormat="1" x14ac:dyDescent="0.3">
      <c r="A205" s="9"/>
      <c r="B205" s="10"/>
      <c r="C205" s="10"/>
      <c r="D205" s="10"/>
      <c r="E205" s="2"/>
      <c r="F205" s="2"/>
    </row>
    <row r="206" spans="1:6" s="1" customFormat="1" x14ac:dyDescent="0.3">
      <c r="A206" s="9"/>
      <c r="B206" s="10"/>
      <c r="C206" s="10"/>
      <c r="D206" s="10"/>
      <c r="E206" s="9"/>
      <c r="F206" s="2"/>
    </row>
    <row r="207" spans="1:6" s="1" customFormat="1" x14ac:dyDescent="0.3">
      <c r="A207" s="9"/>
      <c r="B207" s="10"/>
      <c r="C207" s="10"/>
      <c r="D207" s="10"/>
      <c r="E207" s="9"/>
      <c r="F207" s="2"/>
    </row>
    <row r="208" spans="1:6" s="1" customFormat="1" x14ac:dyDescent="0.3">
      <c r="A208" s="9"/>
      <c r="B208" s="10"/>
      <c r="C208" s="10"/>
      <c r="D208" s="10"/>
      <c r="E208" s="9"/>
    </row>
    <row r="209" spans="1:6" s="1" customFormat="1" x14ac:dyDescent="0.3">
      <c r="A209" s="9"/>
      <c r="B209" s="10"/>
      <c r="C209" s="10"/>
      <c r="D209" s="10"/>
      <c r="E209" s="9"/>
      <c r="F209" s="2"/>
    </row>
    <row r="210" spans="1:6" s="1" customFormat="1" x14ac:dyDescent="0.3">
      <c r="A210" s="9"/>
      <c r="B210" s="10"/>
      <c r="C210" s="10"/>
      <c r="D210" s="10"/>
      <c r="E210" s="9"/>
      <c r="F210" s="9"/>
    </row>
    <row r="211" spans="1:6" s="1" customFormat="1" x14ac:dyDescent="0.3">
      <c r="A211" s="9"/>
      <c r="B211" s="10"/>
      <c r="C211" s="10"/>
      <c r="D211" s="10"/>
      <c r="E211" s="9"/>
      <c r="F211" s="9"/>
    </row>
    <row r="212" spans="1:6" s="2" customFormat="1" x14ac:dyDescent="0.3">
      <c r="A212" s="9"/>
      <c r="B212" s="10"/>
      <c r="C212" s="10"/>
      <c r="D212" s="10"/>
      <c r="E212" s="9"/>
      <c r="F212" s="9"/>
    </row>
    <row r="213" spans="1:6" s="2" customFormat="1" x14ac:dyDescent="0.3">
      <c r="A213" s="9"/>
      <c r="B213" s="10"/>
      <c r="C213" s="10"/>
      <c r="D213" s="10"/>
      <c r="E213" s="9"/>
      <c r="F213" s="9"/>
    </row>
    <row r="214" spans="1:6" s="2" customFormat="1" x14ac:dyDescent="0.3">
      <c r="A214" s="9"/>
      <c r="B214" s="10"/>
      <c r="C214" s="10"/>
      <c r="D214" s="10"/>
      <c r="E214" s="9"/>
      <c r="F214" s="9"/>
    </row>
    <row r="215" spans="1:6" s="1" customFormat="1" x14ac:dyDescent="0.3">
      <c r="A215" s="9"/>
      <c r="B215" s="10"/>
      <c r="C215" s="10"/>
      <c r="D215" s="10"/>
      <c r="E215" s="9"/>
      <c r="F215" s="9"/>
    </row>
    <row r="216" spans="1:6" s="2" customFormat="1" x14ac:dyDescent="0.3">
      <c r="A216" s="9"/>
      <c r="B216" s="10"/>
      <c r="C216" s="10"/>
      <c r="D216" s="10"/>
      <c r="E216" s="9"/>
      <c r="F216" s="9"/>
    </row>
  </sheetData>
  <phoneticPr fontId="2" type="noConversion"/>
  <printOptions headings="1" gridLines="1"/>
  <pageMargins left="0.70866141732283472" right="0.70866141732283472" top="0.74803149606299213" bottom="0.74803149606299213" header="0.31496062992125984" footer="0.31496062992125984"/>
  <pageSetup paperSize="9" scale="115" orientation="landscape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ffiche_Saisi">
                <anchor moveWithCells="1" sizeWithCells="1">
                  <from>
                    <xdr:col>7</xdr:col>
                    <xdr:colOff>182880</xdr:colOff>
                    <xdr:row>0</xdr:row>
                    <xdr:rowOff>228600</xdr:rowOff>
                  </from>
                  <to>
                    <xdr:col>7</xdr:col>
                    <xdr:colOff>1592580</xdr:colOff>
                    <xdr:row>0</xdr:row>
                    <xdr:rowOff>815340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A9C80-779F-4283-8254-74A7E00DB18E}">
  <sheetPr codeName="Feuil2"/>
  <dimension ref="A1:A2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t="s">
        <v>27</v>
      </c>
    </row>
    <row r="2" spans="1:1" x14ac:dyDescent="0.3">
      <c r="A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45611-05E0-499B-AB84-6C9D23E10892}">
  <sheetPr codeName="Feuil6">
    <tabColor rgb="FFFFCCFF"/>
  </sheetPr>
  <dimension ref="A1:AA21"/>
  <sheetViews>
    <sheetView topLeftCell="M1" workbookViewId="0">
      <selection activeCell="B27" sqref="B27"/>
    </sheetView>
  </sheetViews>
  <sheetFormatPr baseColWidth="10" defaultRowHeight="14.4" x14ac:dyDescent="0.3"/>
  <cols>
    <col min="1" max="1" width="13.33203125" customWidth="1"/>
    <col min="2" max="2" width="8.44140625" customWidth="1"/>
    <col min="3" max="3" width="1.77734375" customWidth="1"/>
    <col min="4" max="4" width="13.33203125" customWidth="1"/>
    <col min="5" max="5" width="8.109375" customWidth="1"/>
    <col min="6" max="6" width="1.77734375" customWidth="1"/>
    <col min="7" max="7" width="17.44140625" customWidth="1"/>
    <col min="8" max="8" width="9.5546875" customWidth="1"/>
    <col min="9" max="9" width="1.77734375" customWidth="1"/>
    <col min="10" max="10" width="18.5546875" customWidth="1"/>
    <col min="11" max="11" width="18.44140625" customWidth="1"/>
    <col min="12" max="12" width="1.77734375" customWidth="1"/>
    <col min="13" max="13" width="37" customWidth="1"/>
    <col min="15" max="15" width="1.77734375" customWidth="1"/>
    <col min="16" max="16" width="30.44140625" customWidth="1"/>
    <col min="18" max="18" width="1.77734375" customWidth="1"/>
    <col min="19" max="19" width="22.109375" bestFit="1" customWidth="1"/>
    <col min="20" max="20" width="22.33203125" bestFit="1" customWidth="1"/>
    <col min="21" max="21" width="11.88671875" bestFit="1" customWidth="1"/>
    <col min="22" max="22" width="17.5546875" customWidth="1"/>
    <col min="23" max="23" width="14" customWidth="1"/>
  </cols>
  <sheetData>
    <row r="1" spans="1:27" x14ac:dyDescent="0.3">
      <c r="V1" s="18" t="s">
        <v>2</v>
      </c>
    </row>
    <row r="2" spans="1:27" x14ac:dyDescent="0.3">
      <c r="V2" s="17" t="e">
        <f>LOOKUP("z",#REF!)</f>
        <v>#REF!</v>
      </c>
    </row>
    <row r="3" spans="1:27" x14ac:dyDescent="0.3">
      <c r="A3" s="31"/>
      <c r="B3" s="32"/>
      <c r="C3" s="33"/>
      <c r="D3" s="31"/>
      <c r="E3" s="32"/>
      <c r="F3" s="33"/>
    </row>
    <row r="4" spans="1:27" s="22" customFormat="1" ht="43.2" x14ac:dyDescent="0.3">
      <c r="A4" s="34"/>
      <c r="B4" s="35"/>
      <c r="C4" s="36"/>
      <c r="D4" s="34"/>
      <c r="E4" s="35"/>
      <c r="F4" s="36"/>
      <c r="G4" s="55"/>
      <c r="H4" s="56"/>
      <c r="I4" s="57"/>
      <c r="J4" s="31"/>
      <c r="K4" s="32"/>
      <c r="L4" s="33"/>
      <c r="M4" s="55"/>
      <c r="N4" s="56"/>
      <c r="O4" s="57"/>
      <c r="P4" s="31"/>
      <c r="Q4" s="32"/>
      <c r="R4" s="33"/>
      <c r="S4"/>
      <c r="T4"/>
      <c r="U4"/>
      <c r="V4" s="27" t="s">
        <v>3</v>
      </c>
      <c r="W4"/>
      <c r="X4"/>
      <c r="Y4"/>
      <c r="Z4"/>
      <c r="AA4"/>
    </row>
    <row r="5" spans="1:27" s="23" customFormat="1" x14ac:dyDescent="0.3">
      <c r="A5" s="34"/>
      <c r="B5" s="35"/>
      <c r="C5" s="36"/>
      <c r="D5" s="34"/>
      <c r="E5" s="35"/>
      <c r="F5" s="36"/>
      <c r="G5" s="58"/>
      <c r="H5" s="59"/>
      <c r="I5" s="60"/>
      <c r="J5" s="40"/>
      <c r="K5" s="41"/>
      <c r="L5" s="42"/>
      <c r="M5" s="58"/>
      <c r="N5" s="59"/>
      <c r="O5" s="60"/>
      <c r="P5" s="40"/>
      <c r="Q5" s="41"/>
      <c r="R5" s="42"/>
      <c r="S5"/>
      <c r="T5"/>
      <c r="U5"/>
      <c r="V5" s="26" t="e">
        <f>SUM(#REF!)</f>
        <v>#REF!</v>
      </c>
      <c r="W5"/>
      <c r="X5"/>
      <c r="Y5"/>
      <c r="Z5"/>
      <c r="AA5"/>
    </row>
    <row r="6" spans="1:27" x14ac:dyDescent="0.3">
      <c r="A6" s="34"/>
      <c r="B6" s="35"/>
      <c r="C6" s="36"/>
      <c r="D6" s="34"/>
      <c r="E6" s="35"/>
      <c r="F6" s="36"/>
      <c r="G6" s="58"/>
      <c r="H6" s="59"/>
      <c r="I6" s="60"/>
      <c r="J6" s="40"/>
      <c r="K6" s="41"/>
      <c r="L6" s="42"/>
      <c r="M6" s="58"/>
      <c r="N6" s="59"/>
      <c r="O6" s="60"/>
      <c r="P6" s="40"/>
      <c r="Q6" s="41"/>
      <c r="R6" s="42"/>
    </row>
    <row r="7" spans="1:27" x14ac:dyDescent="0.3">
      <c r="A7" s="34"/>
      <c r="B7" s="35"/>
      <c r="C7" s="36"/>
      <c r="D7" s="34"/>
      <c r="E7" s="35"/>
      <c r="F7" s="36"/>
      <c r="G7" s="58"/>
      <c r="H7" s="59"/>
      <c r="I7" s="60"/>
      <c r="J7" s="40"/>
      <c r="K7" s="41"/>
      <c r="L7" s="42"/>
      <c r="M7" s="58"/>
      <c r="N7" s="59"/>
      <c r="O7" s="60"/>
      <c r="P7" s="40"/>
      <c r="Q7" s="41"/>
      <c r="R7" s="42"/>
      <c r="V7" s="18" t="s">
        <v>22</v>
      </c>
    </row>
    <row r="8" spans="1:27" x14ac:dyDescent="0.3">
      <c r="A8" s="34"/>
      <c r="B8" s="35"/>
      <c r="C8" s="36"/>
      <c r="D8" s="34"/>
      <c r="E8" s="35"/>
      <c r="F8" s="36"/>
      <c r="G8" s="58"/>
      <c r="H8" s="59"/>
      <c r="I8" s="60"/>
      <c r="J8" s="40"/>
      <c r="K8" s="41"/>
      <c r="L8" s="42"/>
      <c r="M8" s="58"/>
      <c r="N8" s="59"/>
      <c r="O8" s="60"/>
      <c r="P8" s="40"/>
      <c r="Q8" s="41"/>
      <c r="R8" s="42"/>
      <c r="V8" s="17" t="e">
        <f>LOOKUP(9^9,#REF!)</f>
        <v>#REF!</v>
      </c>
    </row>
    <row r="9" spans="1:27" x14ac:dyDescent="0.3">
      <c r="A9" s="34"/>
      <c r="B9" s="35"/>
      <c r="C9" s="36"/>
      <c r="D9" s="34"/>
      <c r="E9" s="35"/>
      <c r="F9" s="36"/>
      <c r="G9" s="58"/>
      <c r="H9" s="59"/>
      <c r="I9" s="60"/>
      <c r="J9" s="40"/>
      <c r="K9" s="41"/>
      <c r="L9" s="42"/>
      <c r="M9" s="58"/>
      <c r="N9" s="59"/>
      <c r="O9" s="60"/>
      <c r="P9" s="40"/>
      <c r="Q9" s="41"/>
      <c r="R9" s="42"/>
    </row>
    <row r="10" spans="1:27" x14ac:dyDescent="0.3">
      <c r="A10" s="34"/>
      <c r="B10" s="35"/>
      <c r="C10" s="36"/>
      <c r="D10" s="34"/>
      <c r="E10" s="35"/>
      <c r="F10" s="36"/>
      <c r="G10" s="58"/>
      <c r="H10" s="59"/>
      <c r="I10" s="60"/>
      <c r="J10" s="40"/>
      <c r="K10" s="41"/>
      <c r="L10" s="42"/>
      <c r="M10" s="58"/>
      <c r="N10" s="59"/>
      <c r="O10" s="60"/>
      <c r="P10" s="40"/>
      <c r="Q10" s="41"/>
      <c r="R10" s="42"/>
    </row>
    <row r="11" spans="1:27" x14ac:dyDescent="0.3">
      <c r="A11" s="34"/>
      <c r="B11" s="35"/>
      <c r="C11" s="36"/>
      <c r="D11" s="34"/>
      <c r="E11" s="35"/>
      <c r="F11" s="36"/>
      <c r="G11" s="58"/>
      <c r="H11" s="59"/>
      <c r="I11" s="60"/>
      <c r="J11" s="40"/>
      <c r="K11" s="41"/>
      <c r="L11" s="42"/>
      <c r="M11" s="58"/>
      <c r="N11" s="59"/>
      <c r="O11" s="60"/>
      <c r="P11" s="40"/>
      <c r="Q11" s="41"/>
      <c r="R11" s="42"/>
    </row>
    <row r="12" spans="1:27" x14ac:dyDescent="0.3">
      <c r="A12" s="34"/>
      <c r="B12" s="35"/>
      <c r="C12" s="36"/>
      <c r="D12" s="34"/>
      <c r="E12" s="35"/>
      <c r="F12" s="36"/>
      <c r="G12" s="58"/>
      <c r="H12" s="59"/>
      <c r="I12" s="60"/>
      <c r="J12" s="40"/>
      <c r="K12" s="41"/>
      <c r="L12" s="42"/>
      <c r="M12" s="58"/>
      <c r="N12" s="59"/>
      <c r="O12" s="60"/>
      <c r="P12" s="40"/>
      <c r="Q12" s="41"/>
      <c r="R12" s="42"/>
    </row>
    <row r="13" spans="1:27" x14ac:dyDescent="0.3">
      <c r="A13" s="34"/>
      <c r="B13" s="35"/>
      <c r="C13" s="36"/>
      <c r="D13" s="34"/>
      <c r="E13" s="35"/>
      <c r="F13" s="36"/>
      <c r="G13" s="58"/>
      <c r="H13" s="59"/>
      <c r="I13" s="60"/>
      <c r="J13" s="40"/>
      <c r="K13" s="41"/>
      <c r="L13" s="42"/>
      <c r="M13" s="58"/>
      <c r="N13" s="59"/>
      <c r="O13" s="60"/>
      <c r="P13" s="40"/>
      <c r="Q13" s="41"/>
      <c r="R13" s="42"/>
    </row>
    <row r="14" spans="1:27" x14ac:dyDescent="0.3">
      <c r="A14" s="34"/>
      <c r="B14" s="35"/>
      <c r="C14" s="36"/>
      <c r="D14" s="34"/>
      <c r="E14" s="35"/>
      <c r="F14" s="36"/>
      <c r="G14" s="58"/>
      <c r="H14" s="59"/>
      <c r="I14" s="60"/>
      <c r="J14" s="40"/>
      <c r="K14" s="41"/>
      <c r="L14" s="42"/>
      <c r="M14" s="58"/>
      <c r="N14" s="59"/>
      <c r="O14" s="60"/>
      <c r="P14" s="40"/>
      <c r="Q14" s="41"/>
      <c r="R14" s="42"/>
    </row>
    <row r="15" spans="1:27" x14ac:dyDescent="0.3">
      <c r="A15" s="34"/>
      <c r="B15" s="35"/>
      <c r="C15" s="36"/>
      <c r="D15" s="34"/>
      <c r="E15" s="35"/>
      <c r="F15" s="36"/>
      <c r="G15" s="58"/>
      <c r="H15" s="59"/>
      <c r="I15" s="60"/>
      <c r="J15" s="40"/>
      <c r="K15" s="41"/>
      <c r="L15" s="42"/>
      <c r="M15" s="58"/>
      <c r="N15" s="59"/>
      <c r="O15" s="60"/>
      <c r="P15" s="40"/>
      <c r="Q15" s="41"/>
      <c r="R15" s="42"/>
    </row>
    <row r="16" spans="1:27" x14ac:dyDescent="0.3">
      <c r="A16" s="34"/>
      <c r="B16" s="35"/>
      <c r="C16" s="36"/>
      <c r="D16" s="34"/>
      <c r="E16" s="35"/>
      <c r="F16" s="36"/>
      <c r="G16" s="58"/>
      <c r="H16" s="59"/>
      <c r="I16" s="60"/>
      <c r="J16" s="40"/>
      <c r="K16" s="41"/>
      <c r="L16" s="42"/>
      <c r="M16" s="58"/>
      <c r="N16" s="59"/>
      <c r="O16" s="60"/>
      <c r="P16" s="40"/>
      <c r="Q16" s="41"/>
      <c r="R16" s="42"/>
    </row>
    <row r="17" spans="1:18" x14ac:dyDescent="0.3">
      <c r="A17" s="34"/>
      <c r="B17" s="35"/>
      <c r="C17" s="36"/>
      <c r="D17" s="34"/>
      <c r="E17" s="35"/>
      <c r="F17" s="36"/>
      <c r="G17" s="58"/>
      <c r="H17" s="59"/>
      <c r="I17" s="60"/>
      <c r="J17" s="40"/>
      <c r="K17" s="41"/>
      <c r="L17" s="42"/>
      <c r="M17" s="58"/>
      <c r="N17" s="59"/>
      <c r="O17" s="60"/>
      <c r="P17" s="40"/>
      <c r="Q17" s="41"/>
      <c r="R17" s="42"/>
    </row>
    <row r="18" spans="1:18" x14ac:dyDescent="0.3">
      <c r="A18" s="34"/>
      <c r="B18" s="35"/>
      <c r="C18" s="36"/>
      <c r="D18" s="34"/>
      <c r="E18" s="35"/>
      <c r="F18" s="36"/>
      <c r="G18" s="58"/>
      <c r="H18" s="59"/>
      <c r="I18" s="60"/>
      <c r="J18" s="40"/>
      <c r="K18" s="41"/>
      <c r="L18" s="42"/>
      <c r="M18" s="58"/>
      <c r="N18" s="59"/>
      <c r="O18" s="60"/>
      <c r="P18" s="40"/>
      <c r="Q18" s="41"/>
      <c r="R18" s="42"/>
    </row>
    <row r="19" spans="1:18" x14ac:dyDescent="0.3">
      <c r="A19" s="34"/>
      <c r="B19" s="35"/>
      <c r="C19" s="36"/>
      <c r="D19" s="34"/>
      <c r="E19" s="35"/>
      <c r="F19" s="36"/>
      <c r="G19" s="58"/>
      <c r="H19" s="59"/>
      <c r="I19" s="60"/>
      <c r="J19" s="40"/>
      <c r="K19" s="41"/>
      <c r="L19" s="42"/>
      <c r="M19" s="58"/>
      <c r="N19" s="59"/>
      <c r="O19" s="60"/>
      <c r="P19" s="40"/>
      <c r="Q19" s="41"/>
      <c r="R19" s="42"/>
    </row>
    <row r="20" spans="1:18" x14ac:dyDescent="0.3">
      <c r="A20" s="37"/>
      <c r="B20" s="38"/>
      <c r="C20" s="39"/>
      <c r="D20" s="37"/>
      <c r="E20" s="38"/>
      <c r="F20" s="39"/>
      <c r="G20" s="58"/>
      <c r="H20" s="59"/>
      <c r="I20" s="60"/>
      <c r="J20" s="40"/>
      <c r="K20" s="41"/>
      <c r="L20" s="42"/>
      <c r="M20" s="58"/>
      <c r="N20" s="59"/>
      <c r="O20" s="60"/>
      <c r="P20" s="40"/>
      <c r="Q20" s="41"/>
      <c r="R20" s="42"/>
    </row>
    <row r="21" spans="1:18" x14ac:dyDescent="0.3">
      <c r="G21" s="61"/>
      <c r="H21" s="62"/>
      <c r="I21" s="63"/>
      <c r="J21" s="43"/>
      <c r="K21" s="44"/>
      <c r="L21" s="45"/>
      <c r="M21" s="61"/>
      <c r="N21" s="62"/>
      <c r="O21" s="63"/>
      <c r="P21" s="43"/>
      <c r="Q21" s="44"/>
      <c r="R21" s="45"/>
    </row>
  </sheetData>
  <pageMargins left="0.7" right="0.7" top="0.75" bottom="0.75" header="0.3" footer="0.3"/>
  <pageSetup paperSize="9" orientation="portrait" horizontalDpi="4294967293" verticalDpi="0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EA75C-18A2-4C6D-892A-EE7CA9B93FC7}">
  <sheetPr codeName="Feuil7"/>
  <dimension ref="A1:G25"/>
  <sheetViews>
    <sheetView workbookViewId="0">
      <selection activeCell="I8" sqref="I8"/>
    </sheetView>
  </sheetViews>
  <sheetFormatPr baseColWidth="10" defaultRowHeight="14.4" x14ac:dyDescent="0.3"/>
  <cols>
    <col min="1" max="1" width="21.21875" customWidth="1"/>
    <col min="2" max="2" width="1.77734375" customWidth="1"/>
    <col min="3" max="3" width="23.77734375" style="17" customWidth="1"/>
    <col min="4" max="4" width="1.77734375" style="17" customWidth="1"/>
    <col min="5" max="5" width="23.77734375" customWidth="1"/>
    <col min="6" max="6" width="1.77734375" customWidth="1"/>
    <col min="7" max="7" width="19.21875" customWidth="1"/>
    <col min="8" max="8" width="1.77734375" customWidth="1"/>
    <col min="9" max="9" width="20.77734375" customWidth="1"/>
    <col min="10" max="10" width="4.88671875" customWidth="1"/>
  </cols>
  <sheetData>
    <row r="1" spans="1:7" x14ac:dyDescent="0.3">
      <c r="A1" s="18" t="s">
        <v>4</v>
      </c>
      <c r="B1" s="18"/>
      <c r="C1" s="18" t="s">
        <v>11</v>
      </c>
      <c r="D1" s="18"/>
      <c r="E1" s="18" t="s">
        <v>16</v>
      </c>
      <c r="G1" s="18" t="s">
        <v>22</v>
      </c>
    </row>
    <row r="2" spans="1:7" x14ac:dyDescent="0.3">
      <c r="A2" s="17" t="e">
        <f>LOOKUP(9^9,#REF!)</f>
        <v>#REF!</v>
      </c>
      <c r="B2" s="17"/>
      <c r="C2" s="17" t="e">
        <f>LOOKUP(9^9,#REF!)</f>
        <v>#REF!</v>
      </c>
      <c r="E2" s="17" t="e">
        <f>LOOKUP(9^9,#REF!)</f>
        <v>#REF!</v>
      </c>
      <c r="G2" s="17" t="e">
        <f>LOOKUP(9^9,#REF!)</f>
        <v>#REF!</v>
      </c>
    </row>
    <row r="3" spans="1:7" x14ac:dyDescent="0.3">
      <c r="E3" s="17"/>
    </row>
    <row r="4" spans="1:7" x14ac:dyDescent="0.3">
      <c r="A4" s="18" t="s">
        <v>5</v>
      </c>
      <c r="B4" s="18"/>
      <c r="C4" s="18" t="s">
        <v>10</v>
      </c>
      <c r="D4" s="18"/>
      <c r="E4" s="18" t="s">
        <v>17</v>
      </c>
    </row>
    <row r="5" spans="1:7" x14ac:dyDescent="0.3">
      <c r="A5" s="17" t="e">
        <f>LOOKUP(9^9,#REF!)</f>
        <v>#REF!</v>
      </c>
      <c r="B5" s="17"/>
      <c r="C5" s="24">
        <f>LOOKUP(9^9,Tbl_Donnéesorties[[Durée            ]])</f>
        <v>27</v>
      </c>
      <c r="D5" s="24"/>
      <c r="E5" s="24" t="e">
        <f>LOOKUP(9^9,#REF!)</f>
        <v>#REF!</v>
      </c>
    </row>
    <row r="6" spans="1:7" x14ac:dyDescent="0.3">
      <c r="E6" s="17"/>
    </row>
    <row r="7" spans="1:7" ht="28.8" x14ac:dyDescent="0.3">
      <c r="A7" s="19" t="s">
        <v>3</v>
      </c>
      <c r="B7" s="19"/>
      <c r="C7" s="18" t="s">
        <v>12</v>
      </c>
      <c r="D7" s="18"/>
      <c r="E7" s="18" t="s">
        <v>18</v>
      </c>
    </row>
    <row r="8" spans="1:7" x14ac:dyDescent="0.3">
      <c r="A8" s="16" t="e">
        <f>SUM(#REF!)</f>
        <v>#REF!</v>
      </c>
      <c r="B8" s="16"/>
      <c r="C8" s="17" t="e">
        <f>LOOKUP(9^9,#REF!)</f>
        <v>#REF!</v>
      </c>
      <c r="E8" s="17" t="e">
        <f>LOOKUP(9^9,#REF!)</f>
        <v>#REF!</v>
      </c>
    </row>
    <row r="9" spans="1:7" x14ac:dyDescent="0.3">
      <c r="E9" s="17"/>
    </row>
    <row r="10" spans="1:7" ht="28.8" x14ac:dyDescent="0.3">
      <c r="A10" s="20" t="s">
        <v>6</v>
      </c>
      <c r="B10" s="20"/>
      <c r="C10" s="18" t="s">
        <v>13</v>
      </c>
      <c r="D10" s="18"/>
      <c r="E10" s="18" t="s">
        <v>19</v>
      </c>
    </row>
    <row r="11" spans="1:7" x14ac:dyDescent="0.3">
      <c r="A11" s="17" t="e">
        <f>LOOKUP(9^9,#REF!)</f>
        <v>#REF!</v>
      </c>
      <c r="B11" s="17"/>
      <c r="C11" s="17" t="e">
        <f>LOOKUP(9^9,#REF!)</f>
        <v>#REF!</v>
      </c>
      <c r="E11" s="17" t="e">
        <f>LOOKUP(9^9,#REF!)</f>
        <v>#REF!</v>
      </c>
    </row>
    <row r="12" spans="1:7" x14ac:dyDescent="0.3">
      <c r="E12" s="17"/>
    </row>
    <row r="13" spans="1:7" ht="28.8" x14ac:dyDescent="0.3">
      <c r="A13" s="19" t="s">
        <v>7</v>
      </c>
      <c r="B13" s="19"/>
      <c r="C13" s="25" t="s">
        <v>14</v>
      </c>
      <c r="D13" s="25"/>
      <c r="E13" s="25" t="s">
        <v>20</v>
      </c>
    </row>
    <row r="14" spans="1:7" x14ac:dyDescent="0.3">
      <c r="A14" s="16" t="e">
        <f>LOOKUP(9^9,#REF!)</f>
        <v>#REF!</v>
      </c>
      <c r="B14" s="16"/>
      <c r="C14" s="17" t="e">
        <f>LOOKUP(9^9,#REF!)</f>
        <v>#REF!</v>
      </c>
      <c r="E14" s="17" t="e">
        <f>LOOKUP(9^9,#REF!)</f>
        <v>#REF!</v>
      </c>
    </row>
    <row r="15" spans="1:7" x14ac:dyDescent="0.3">
      <c r="E15" s="17"/>
    </row>
    <row r="16" spans="1:7" ht="28.8" x14ac:dyDescent="0.3">
      <c r="A16" s="19" t="s">
        <v>1</v>
      </c>
      <c r="B16" s="19"/>
      <c r="C16" s="25" t="s">
        <v>15</v>
      </c>
      <c r="D16" s="25"/>
      <c r="E16" s="25" t="s">
        <v>21</v>
      </c>
    </row>
    <row r="17" spans="1:5" x14ac:dyDescent="0.3">
      <c r="A17" s="15" t="e">
        <f>LOOKUP("z",#REF!)</f>
        <v>#REF!</v>
      </c>
      <c r="B17" s="15"/>
      <c r="C17" s="17" t="e">
        <f>LOOKUP(9^9,#REF!)</f>
        <v>#REF!</v>
      </c>
      <c r="E17" s="17" t="e">
        <f>LOOKUP(9^9,#REF!)</f>
        <v>#REF!</v>
      </c>
    </row>
    <row r="18" spans="1:5" x14ac:dyDescent="0.3">
      <c r="A18" s="15"/>
      <c r="B18" s="15"/>
    </row>
    <row r="19" spans="1:5" ht="28.8" x14ac:dyDescent="0.3">
      <c r="A19" s="19" t="s">
        <v>9</v>
      </c>
      <c r="B19" s="19"/>
      <c r="C19" s="19"/>
      <c r="D19" s="19"/>
    </row>
    <row r="20" spans="1:5" x14ac:dyDescent="0.3">
      <c r="A20" s="15" t="e">
        <f>LOOKUP("z",#REF!)</f>
        <v>#REF!</v>
      </c>
      <c r="B20" s="15"/>
      <c r="C20" s="15"/>
      <c r="D20" s="15"/>
    </row>
    <row r="21" spans="1:5" x14ac:dyDescent="0.3">
      <c r="C21" s="15"/>
      <c r="D21" s="15"/>
    </row>
    <row r="22" spans="1:5" ht="28.8" x14ac:dyDescent="0.3">
      <c r="A22" s="21" t="s">
        <v>8</v>
      </c>
      <c r="B22" s="21"/>
      <c r="C22" s="19"/>
      <c r="D22" s="19"/>
    </row>
    <row r="23" spans="1:5" x14ac:dyDescent="0.3">
      <c r="A23" s="17" t="e">
        <f>LOOKUP("z",#REF!)</f>
        <v>#REF!</v>
      </c>
      <c r="B23" s="17"/>
      <c r="C23" s="15"/>
      <c r="D23" s="15"/>
    </row>
    <row r="25" spans="1:5" x14ac:dyDescent="0.3">
      <c r="C25" s="19"/>
      <c r="D25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Donnéesorties</vt:lpstr>
      <vt:lpstr>Feuil2</vt:lpstr>
      <vt:lpstr> TCD des sorties</vt:lpstr>
      <vt:lpstr>TCD Maintenance</vt:lpstr>
      <vt:lpstr>Quantité</vt:lpstr>
      <vt:lpstr>Tcd_distance_sortie</vt:lpstr>
      <vt:lpstr>Tcd_gain_altitude</vt:lpstr>
      <vt:lpstr>Tcd_Nbrs_de_Charges</vt:lpstr>
      <vt:lpstr>Tcd_nbrs_sortie_avec_cette_charge</vt:lpstr>
      <vt:lpstr>Tcd_temps_en_selle</vt:lpstr>
      <vt:lpstr>Tcd_type_circuit</vt:lpstr>
      <vt:lpstr>Donnéesorties!Zone_d_impression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lastPrinted>2022-12-03T15:10:59Z</cp:lastPrinted>
  <dcterms:created xsi:type="dcterms:W3CDTF">2019-09-12T18:45:10Z</dcterms:created>
  <dcterms:modified xsi:type="dcterms:W3CDTF">2023-09-07T13:34:41Z</dcterms:modified>
</cp:coreProperties>
</file>