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SGEB\SGEB 2022 Lavage à jour &amp; nouveau programmames\Lavage versions préparatoires\SGEB 2022 (Differentes versions)\"/>
    </mc:Choice>
  </mc:AlternateContent>
  <xr:revisionPtr revIDLastSave="0" documentId="13_ncr:1_{1C2B7775-ADC0-4A98-8E99-05894854466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Achat" sheetId="3" r:id="rId1"/>
    <sheet name="Basededonnée" sheetId="2" r:id="rId2"/>
    <sheet name="Listederoulante" sheetId="1" r:id="rId3"/>
    <sheet name="Tableau de bord" sheetId="4" r:id="rId4"/>
  </sheets>
  <definedNames>
    <definedName name="_xlnm._FilterDatabase" localSheetId="3" hidden="1">'Tableau de bord'!$A$1:$E$1</definedName>
    <definedName name="Liste_Legumes">Listederoulante!$K$2:$K$4</definedName>
    <definedName name="Liste_Modele">Listederoulante!$I$2:$I$4</definedName>
    <definedName name="Liste_nom_des_secteurs">Listederoulante!$A$2:$A$6</definedName>
    <definedName name="Listederoulante_code">Listederoulante!$C$2:$G$9</definedName>
    <definedName name="lstgazon">Listederoulante!$N$2:$N$4</definedName>
    <definedName name="lstnuage">Listederoulante!$M$2:$M$4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" i="4" l="1"/>
  <c r="H2" i="4"/>
  <c r="H3" i="4"/>
  <c r="H4" i="4"/>
  <c r="H5" i="4"/>
  <c r="H6" i="4"/>
  <c r="H7" i="4"/>
  <c r="I2" i="4"/>
  <c r="I3" i="4"/>
  <c r="I4" i="4"/>
  <c r="I5" i="4"/>
  <c r="I6" i="4"/>
  <c r="I7" i="4"/>
  <c r="J2" i="4"/>
  <c r="J3" i="4"/>
  <c r="J4" i="4"/>
  <c r="J5" i="4"/>
  <c r="J6" i="4"/>
  <c r="J7" i="4"/>
  <c r="K2" i="4"/>
  <c r="K3" i="4"/>
  <c r="K4" i="4"/>
  <c r="K5" i="4"/>
  <c r="K6" i="4"/>
  <c r="K7" i="4"/>
  <c r="L2" i="4"/>
  <c r="L3" i="4"/>
  <c r="L4" i="4"/>
  <c r="L5" i="4"/>
  <c r="L6" i="4"/>
  <c r="L7" i="4"/>
  <c r="M2" i="4"/>
  <c r="M3" i="4"/>
  <c r="M4" i="4"/>
  <c r="M5" i="4"/>
  <c r="M6" i="4"/>
  <c r="M7" i="4"/>
  <c r="N2" i="4"/>
  <c r="N3" i="4"/>
  <c r="N4" i="4"/>
  <c r="N5" i="4"/>
  <c r="N6" i="4"/>
  <c r="N7" i="4"/>
  <c r="O3" i="4"/>
  <c r="O4" i="4"/>
  <c r="O5" i="4"/>
  <c r="O6" i="4"/>
  <c r="O7" i="4"/>
</calcChain>
</file>

<file path=xl/sharedStrings.xml><?xml version="1.0" encoding="utf-8"?>
<sst xmlns="http://schemas.openxmlformats.org/spreadsheetml/2006/main" count="158" uniqueCount="47">
  <si>
    <t>AA</t>
  </si>
  <si>
    <t>BB</t>
  </si>
  <si>
    <t>CC</t>
  </si>
  <si>
    <t>DD</t>
  </si>
  <si>
    <t>EE</t>
  </si>
  <si>
    <t>Nom des secteurs</t>
  </si>
  <si>
    <t>Sect AA</t>
  </si>
  <si>
    <t>Sect BB</t>
  </si>
  <si>
    <t>Sect CC</t>
  </si>
  <si>
    <t>Sect DD</t>
  </si>
  <si>
    <t>Sect EE</t>
  </si>
  <si>
    <t>MMMM</t>
  </si>
  <si>
    <t>WWWW</t>
  </si>
  <si>
    <t>YYYY</t>
  </si>
  <si>
    <t>PPP</t>
  </si>
  <si>
    <t>OOO</t>
  </si>
  <si>
    <t>LLL</t>
  </si>
  <si>
    <t>Code</t>
  </si>
  <si>
    <t>Date</t>
  </si>
  <si>
    <t>Fruit</t>
  </si>
  <si>
    <t>Legumes</t>
  </si>
  <si>
    <t>Modele</t>
  </si>
  <si>
    <t>Arbre</t>
  </si>
  <si>
    <t>Nuage</t>
  </si>
  <si>
    <t>Gazon</t>
  </si>
  <si>
    <t>2021</t>
  </si>
  <si>
    <t>2022</t>
  </si>
  <si>
    <t>assez</t>
  </si>
  <si>
    <t xml:space="preserve">bien </t>
  </si>
  <si>
    <t>fort</t>
  </si>
  <si>
    <t>1</t>
  </si>
  <si>
    <t>2</t>
  </si>
  <si>
    <t>nbvvg</t>
  </si>
  <si>
    <t>2015</t>
  </si>
  <si>
    <t>2016</t>
  </si>
  <si>
    <t>2018</t>
  </si>
  <si>
    <t>2019</t>
  </si>
  <si>
    <t>2020</t>
  </si>
  <si>
    <t>2017</t>
  </si>
  <si>
    <t>2023</t>
  </si>
  <si>
    <t>31/01/2022</t>
  </si>
  <si>
    <t>gz</t>
  </si>
  <si>
    <t>3</t>
  </si>
  <si>
    <t>rtrzt</t>
  </si>
  <si>
    <t>rtzrtgzr</t>
  </si>
  <si>
    <t>gee</t>
  </si>
  <si>
    <t>jgfhr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</si>
</sst>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</fills>
  <borders count="3">
    <border>
      <left/>
      <right/>
      <top/>
      <bottom/>
      <diagonal/>
    </border>
    <border>
      <left style="thin">
        <color theme="7"/>
      </left>
      <right/>
      <top/>
      <bottom/>
      <diagonal/>
    </border>
    <border>
      <left style="thin">
        <color theme="7"/>
      </left>
      <right style="thin">
        <color theme="7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center"/>
    </xf>
    <xf numFmtId="0" fontId="1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0" xfId="0" applyProtection="1">
      <protection hidden="1"/>
    </xf>
    <xf numFmtId="0" fontId="4" fillId="2" borderId="0" xfId="0" applyFont="1" applyFill="1" applyAlignment="1">
      <alignment horizontal="center"/>
    </xf>
    <xf numFmtId="0" fontId="3" fillId="0" borderId="0" xfId="0" applyFont="1" applyFill="1" applyAlignment="1">
      <alignment horizontal="left" vertical="center"/>
    </xf>
    <xf numFmtId="0" fontId="5" fillId="0" borderId="0" xfId="0" applyFont="1"/>
    <xf numFmtId="0" fontId="5" fillId="0" borderId="0" xfId="0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 vertical="center"/>
      <protection hidden="1"/>
    </xf>
    <xf numFmtId="0" fontId="6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 vertical="center"/>
      <protection hidden="1"/>
    </xf>
    <xf numFmtId="14" fontId="4" fillId="2" borderId="0" xfId="0" applyNumberFormat="1" applyFont="1" applyFill="1" applyAlignment="1">
      <alignment horizontal="center"/>
    </xf>
    <xf numFmtId="14" fontId="5" fillId="0" borderId="0" xfId="0" applyNumberFormat="1" applyFont="1"/>
    <xf numFmtId="0" fontId="4" fillId="2" borderId="0" xfId="0" applyNumberFormat="1" applyFont="1" applyFill="1" applyAlignment="1">
      <alignment horizontal="center"/>
    </xf>
  </cellXfs>
  <cellStyles count="1">
    <cellStyle name="Normal" xfId="0" builtinId="0"/>
  </cellStyles>
  <dxfs count="57">
    <dxf>
      <font>
        <strike val="0"/>
        <outline val="0"/>
        <shadow val="0"/>
        <u val="none"/>
        <vertAlign val="baseline"/>
        <sz val="9"/>
        <name val="Calibri Light"/>
        <family val="2"/>
        <scheme val="major"/>
      </font>
      <numFmt numFmtId="19" formatCode="dd/mm/yyyy"/>
    </dxf>
    <dxf>
      <font>
        <strike val="0"/>
        <outline val="0"/>
        <shadow val="0"/>
        <u val="none"/>
        <vertAlign val="baseline"/>
        <sz val="9"/>
        <name val="Calibri Light"/>
        <family val="2"/>
        <scheme val="major"/>
      </font>
      <numFmt numFmtId="19" formatCode="dd/mm/yyyy"/>
    </dxf>
    <dxf>
      <font>
        <strike val="0"/>
        <outline val="0"/>
        <shadow val="0"/>
        <u val="none"/>
        <vertAlign val="baseline"/>
        <sz val="9"/>
        <name val="Calibri Light"/>
        <family val="2"/>
        <scheme val="major"/>
      </font>
      <numFmt numFmtId="19" formatCode="dd/mm/yyyy"/>
    </dxf>
    <dxf>
      <font>
        <strike val="0"/>
        <outline val="0"/>
        <shadow val="0"/>
        <u val="none"/>
        <vertAlign val="baseline"/>
        <sz val="9"/>
        <name val="Calibri Light"/>
        <family val="2"/>
        <scheme val="major"/>
      </font>
      <numFmt numFmtId="19" formatCode="dd/mm/yyyy"/>
    </dxf>
    <dxf>
      <font>
        <strike val="0"/>
        <outline val="0"/>
        <shadow val="0"/>
        <u val="none"/>
        <vertAlign val="baseline"/>
        <sz val="9"/>
        <name val="Calibri Light"/>
        <family val="2"/>
        <scheme val="major"/>
      </font>
      <numFmt numFmtId="19" formatCode="dd/mm/yyyy"/>
    </dxf>
    <dxf>
      <font>
        <strike val="0"/>
        <outline val="0"/>
        <shadow val="0"/>
        <u val="none"/>
        <vertAlign val="baseline"/>
        <sz val="9"/>
        <name val="Calibri Light"/>
        <family val="2"/>
        <scheme val="maj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19" formatCode="dd/mm/yyyy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19" formatCode="dd/mm/yyyy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19" formatCode="dd/mm/yyyy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1"/>
    </dxf>
    <dxf>
      <border outline="0">
        <bottom style="thin">
          <color theme="9" tint="0.39997558519241921"/>
        </bottom>
      </border>
    </dxf>
    <dxf>
      <font>
        <strike val="0"/>
        <outline val="0"/>
        <shadow val="0"/>
        <u val="none"/>
        <vertAlign val="baseline"/>
        <sz val="9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family val="2"/>
        <scheme val="minor"/>
      </font>
      <fill>
        <patternFill patternType="solid">
          <fgColor indexed="64"/>
          <bgColor indexed="17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border outline="0">
        <top style="thin">
          <color theme="7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border outline="0">
        <top style="thin">
          <color theme="7"/>
        </top>
      </border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lef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19" formatCode="dd/mm/yyyy"/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</dxf>
    <dxf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304800</xdr:colOff>
          <xdr:row>0</xdr:row>
          <xdr:rowOff>15240</xdr:rowOff>
        </xdr:from>
        <xdr:to>
          <xdr:col>18</xdr:col>
          <xdr:colOff>5080</xdr:colOff>
          <xdr:row>6</xdr:row>
          <xdr:rowOff>81280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GrpSpPr/>
          </xdr:nvGrpSpPr>
          <xdr:grpSpPr>
            <a:xfrm>
              <a:off x="7170420" y="15240"/>
              <a:ext cx="1285240" cy="1163320"/>
              <a:chOff x="7170420" y="15240"/>
              <a:chExt cx="1285240" cy="1163320"/>
            </a:xfrm>
          </xdr:grpSpPr>
          <xdr:sp macro="" textlink="">
            <xdr:nvSpPr>
              <xdr:cNvPr id="1025" name="Ajouter une colonne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300-000001040000}"/>
                  </a:ext>
                </a:extLst>
              </xdr:cNvPr>
              <xdr:cNvSpPr/>
            </xdr:nvSpPr>
            <xdr:spPr bwMode="auto">
              <a:xfrm>
                <a:off x="7185660" y="419100"/>
                <a:ext cx="1270000" cy="3556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6" name="CommandButton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300-000002040000}"/>
                  </a:ext>
                </a:extLst>
              </xdr:cNvPr>
              <xdr:cNvSpPr/>
            </xdr:nvSpPr>
            <xdr:spPr bwMode="auto">
              <a:xfrm>
                <a:off x="7170420" y="15240"/>
                <a:ext cx="1270000" cy="3556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ommandButton3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300-000004040000}"/>
                  </a:ext>
                </a:extLst>
              </xdr:cNvPr>
              <xdr:cNvSpPr/>
            </xdr:nvSpPr>
            <xdr:spPr bwMode="auto">
              <a:xfrm>
                <a:off x="7170420" y="822960"/>
                <a:ext cx="1270000" cy="3556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Achat" displayName="TableauAchat" ref="A1:H7" totalsRowShown="0" headerRowDxfId="56" dataDxfId="55">
  <autoFilter ref="A1:H7" xr:uid="{00000000-0009-0000-0100-000006000000}"/>
  <tableColumns count="8">
    <tableColumn id="1" xr3:uid="{00000000-0010-0000-0000-000001000000}" name="Code" dataDxfId="54"/>
    <tableColumn id="2" xr3:uid="{00000000-0010-0000-0000-000002000000}" name="Date" dataDxfId="53"/>
    <tableColumn id="3" xr3:uid="{00000000-0010-0000-0000-000003000000}" name="Fruit" dataDxfId="52"/>
    <tableColumn id="4" xr3:uid="{00000000-0010-0000-0000-000004000000}" name="Modele" dataDxfId="51"/>
    <tableColumn id="5" xr3:uid="{00000000-0010-0000-0000-000005000000}" name="Legumes" dataDxfId="50"/>
    <tableColumn id="7" xr3:uid="{00000000-0010-0000-0000-000007000000}" name="Arbre" dataDxfId="49"/>
    <tableColumn id="6" xr3:uid="{F406A52E-F87D-4146-9AB2-AFB7B7153AA9}" name="Nuage" dataDxfId="48"/>
    <tableColumn id="8" xr3:uid="{E8622DB5-A260-4A19-B96D-48C29BF178A3}" name="Gazon" dataDxfId="47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_base_de_données" displayName="Tableau_base_de_données" ref="A1:H7" totalsRowShown="0" headerRowDxfId="46" dataDxfId="45">
  <autoFilter ref="A1:H7" xr:uid="{00000000-0009-0000-0100-000002000000}"/>
  <tableColumns count="8">
    <tableColumn id="5" xr3:uid="{00000000-0010-0000-0100-000005000000}" name="Code" dataDxfId="44"/>
    <tableColumn id="10" xr3:uid="{00000000-0010-0000-0100-00000A000000}" name="Date" dataDxfId="43"/>
    <tableColumn id="1" xr3:uid="{00000000-0010-0000-0100-000001000000}" name="Fruit" dataDxfId="42"/>
    <tableColumn id="2" xr3:uid="{00000000-0010-0000-0100-000002000000}" name="Modele" dataDxfId="41"/>
    <tableColumn id="3" xr3:uid="{00000000-0010-0000-0100-000003000000}" name="Legumes" dataDxfId="40"/>
    <tableColumn id="4" xr3:uid="{00000000-0010-0000-0100-000004000000}" name="Arbre" dataDxfId="39"/>
    <tableColumn id="6" xr3:uid="{2069938F-1A33-411E-9903-1600979944F3}" name="Nuage" dataDxfId="38"/>
    <tableColumn id="7" xr3:uid="{F94A8A58-A668-49E1-AA97-CB4F7EEBAB45}" name="Gazon" dataDxfId="3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_code_en_service" displayName="Tableau_code_en_service" ref="C1:G9" totalsRowShown="0" headerRowDxfId="36" dataDxfId="35" tableBorderDxfId="34">
  <autoFilter ref="C1:G9" xr:uid="{00000000-0009-0000-0100-000001000000}"/>
  <tableColumns count="5">
    <tableColumn id="1" xr3:uid="{00000000-0010-0000-0200-000001000000}" name="Sect AA" dataDxfId="33"/>
    <tableColumn id="2" xr3:uid="{00000000-0010-0000-0200-000002000000}" name="Sect BB" dataDxfId="32"/>
    <tableColumn id="3" xr3:uid="{00000000-0010-0000-0200-000003000000}" name="Sect CC" dataDxfId="31"/>
    <tableColumn id="4" xr3:uid="{00000000-0010-0000-0200-000004000000}" name="Sect DD" dataDxfId="30"/>
    <tableColumn id="5" xr3:uid="{00000000-0010-0000-0200-000005000000}" name="Sect EE" dataDxfId="29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_nom_des_secteurs" displayName="Tableau_nom_des_secteurs" ref="A1:A6" totalsRowShown="0" headerRowDxfId="28" dataDxfId="27" tableBorderDxfId="26">
  <autoFilter ref="A1:A6" xr:uid="{00000000-0009-0000-0100-000003000000}"/>
  <tableColumns count="1">
    <tableColumn id="1" xr3:uid="{00000000-0010-0000-0300-000001000000}" name="Nom des secteurs" dataDxfId="2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_Modele" displayName="Tableau_Modele" ref="I1:I4" totalsRowShown="0" headerRowDxfId="24" dataDxfId="23">
  <autoFilter ref="I1:I4" xr:uid="{00000000-0009-0000-0100-000004000000}"/>
  <tableColumns count="1">
    <tableColumn id="1" xr3:uid="{00000000-0010-0000-0400-000001000000}" name="Modele" dataDxfId="22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_Legumes" displayName="Tableau_Legumes" ref="K1:K4" totalsRowShown="0" headerRowDxfId="21" dataDxfId="20">
  <autoFilter ref="K1:K4" xr:uid="{00000000-0009-0000-0100-000005000000}"/>
  <tableColumns count="1">
    <tableColumn id="1" xr3:uid="{00000000-0010-0000-0500-000001000000}" name="Legumes" dataDxfId="19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B2C194F-FE05-41B1-8254-C2771C40B58A}" name="Tableau_de_bord" displayName="Tableau_de_bord" ref="A1:P7" totalsRowShown="0" headerRowDxfId="18" dataDxfId="17" tableBorderDxfId="16">
  <autoFilter ref="A1:P7" xr:uid="{FB2C194F-FE05-41B1-8254-C2771C40B58A}"/>
  <tableColumns count="16">
    <tableColumn id="1" xr3:uid="{A5691310-1361-4D93-A529-F645AA599111}" name="Code" dataDxfId="15"/>
    <tableColumn id="2" xr3:uid="{D7BCDB9F-229F-4307-8E7A-577D82A24329}" name="Fruit" dataDxfId="14"/>
    <tableColumn id="3" xr3:uid="{3107357A-ECA7-47E0-ADCC-C661DB6A9319}" name="Modele" dataDxfId="13"/>
    <tableColumn id="4" xr3:uid="{EEE13416-13E6-456F-84C1-6E0222309F75}" name="Legumes" dataDxfId="12"/>
    <tableColumn id="5" xr3:uid="{65367B22-C420-40F2-A33A-6C15D4D65359}" name="Arbre" dataDxfId="11"/>
    <tableColumn id="6" xr3:uid="{D587AFBC-E1F1-41ED-8F72-481240B2F3C8}" name="Nuage" dataDxfId="10"/>
    <tableColumn id="7" xr3:uid="{869C9BB8-E3C8-49CC-8E6B-ED043EB07BD9}" name="Gazon" dataDxfId="9"/>
    <tableColumn id="8" xr3:uid="{6FCCDEA6-D448-489A-9D4D-486D4EE0A6AF}" name="2015" dataDxfId="8">
      <calculatedColumnFormula>IF(YEAR(INDEX(Achat!$B:$B,MATCH($A2,Achat!$A:$A,0)))=VALUE(H$1),INDEX(Achat!$B:$B,MATCH($A2,Achat!$A:$A,0)),"")</calculatedColumnFormula>
    </tableColumn>
    <tableColumn id="9" xr3:uid="{C87BC68E-B876-46F6-92EA-D9F79C89B227}" name="2016" dataDxfId="7">
      <calculatedColumnFormula>IF(YEAR(INDEX(Achat!$B:$B,MATCH($A2,Achat!$A:$A,0)))=VALUE(I$1),INDEX(Achat!$B:$B,MATCH($A2,Achat!$A:$A,0)),"")</calculatedColumnFormula>
    </tableColumn>
    <tableColumn id="17" xr3:uid="{19CD6F1D-7014-459E-B545-083659264C29}" name="2017" dataDxfId="6">
      <calculatedColumnFormula>IF(YEAR(INDEX(Achat!$B:$B,MATCH($A2,Achat!$A:$A,0)))=VALUE(J$1),INDEX(Achat!$B:$B,MATCH($A2,Achat!$A:$A,0)),"")</calculatedColumnFormula>
    </tableColumn>
    <tableColumn id="12" xr3:uid="{93FA2313-086C-4B7B-A1F7-BAAA4A6768FB}" name="2018" dataDxfId="5">
      <calculatedColumnFormula>IF(YEAR(INDEX(Achat!$B:$B,MATCH($A2,Achat!$A:$A,0)))=VALUE(K$1),INDEX(Achat!$B:$B,MATCH($A2,Achat!$A:$A,0)),"")</calculatedColumnFormula>
    </tableColumn>
    <tableColumn id="13" xr3:uid="{35E1B67F-9C6D-4004-AA7F-92859997B8D0}" name="2019" dataDxfId="4">
      <calculatedColumnFormula>IF(YEAR(INDEX(Achat!$B:$B,MATCH($A2,Achat!$A:$A,0)))=VALUE(L$1),INDEX(Achat!$B:$B,MATCH($A2,Achat!$A:$A,0)),"")</calculatedColumnFormula>
    </tableColumn>
    <tableColumn id="14" xr3:uid="{F2FACDBD-BADC-46EC-B95F-99AC244176EB}" name="2020" dataDxfId="3">
      <calculatedColumnFormula>IF(YEAR(INDEX(Achat!$B:$B,MATCH($A2,Achat!$A:$A,0)))=VALUE(M$1),INDEX(Achat!$B:$B,MATCH($A2,Achat!$A:$A,0)),"")</calculatedColumnFormula>
    </tableColumn>
    <tableColumn id="15" xr3:uid="{0BB43E0D-9608-4A5B-87C4-6D7C8F48DCF4}" name="2021" dataDxfId="2">
      <calculatedColumnFormula>IF(YEAR(INDEX(Achat!$B:$B,MATCH($A2,Achat!$A:$A,0)))=VALUE(N$1),INDEX(Achat!$B:$B,MATCH($A2,Achat!$A:$A,0)),"")</calculatedColumnFormula>
    </tableColumn>
    <tableColumn id="16" xr3:uid="{3AB8F831-1B3F-42A8-B029-761DC4FA222B}" name="2022" dataDxfId="1">
      <calculatedColumnFormula>IF(YEAR(INDEX(Achat!$B:$B,MATCH($A2,Achat!$A:$A,0)))=VALUE(O$1),INDEX(Achat!$B:$B,MATCH($A2,Achat!$A:$A,0)),"")</calculatedColumnFormula>
    </tableColumn>
    <tableColumn id="10" xr3:uid="{BCAB3D2B-C50F-4B26-B2FD-6A38E45F228D}" name="202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7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H12"/>
  <sheetViews>
    <sheetView tabSelected="1" workbookViewId="0">
      <selection activeCell="J6" sqref="J6"/>
    </sheetView>
  </sheetViews>
  <sheetFormatPr baseColWidth="10" defaultRowHeight="14.4" x14ac:dyDescent="0.3"/>
  <cols>
    <col min="1" max="1" width="11.6640625" bestFit="1" customWidth="1"/>
    <col min="2" max="2" width="11.6640625" customWidth="1"/>
    <col min="3" max="3" width="12" bestFit="1" customWidth="1"/>
    <col min="5" max="5" width="11.6640625" bestFit="1" customWidth="1"/>
  </cols>
  <sheetData>
    <row r="1" spans="1:8" x14ac:dyDescent="0.3">
      <c r="A1" s="8" t="s">
        <v>17</v>
      </c>
      <c r="B1" s="8" t="s">
        <v>18</v>
      </c>
      <c r="C1" s="8" t="s">
        <v>19</v>
      </c>
      <c r="D1" s="8" t="s">
        <v>21</v>
      </c>
      <c r="E1" s="8" t="s">
        <v>20</v>
      </c>
      <c r="F1" s="8" t="s">
        <v>22</v>
      </c>
      <c r="G1" s="8" t="s">
        <v>23</v>
      </c>
      <c r="H1" s="8" t="s">
        <v>24</v>
      </c>
    </row>
    <row r="2" spans="1:8" s="11" customFormat="1" ht="12" x14ac:dyDescent="0.25">
      <c r="A2" s="12">
        <v>1</v>
      </c>
      <c r="B2" s="17">
        <v>42029</v>
      </c>
      <c r="C2" s="13" t="s">
        <v>0</v>
      </c>
      <c r="D2" s="13" t="s">
        <v>11</v>
      </c>
      <c r="E2" s="13" t="s">
        <v>14</v>
      </c>
      <c r="F2" s="13" t="s">
        <v>32</v>
      </c>
      <c r="G2" s="12" t="s">
        <v>27</v>
      </c>
      <c r="H2" s="12" t="s">
        <v>30</v>
      </c>
    </row>
    <row r="3" spans="1:8" s="11" customFormat="1" ht="12" x14ac:dyDescent="0.25">
      <c r="A3" s="12">
        <v>2</v>
      </c>
      <c r="B3" s="19">
        <v>44592</v>
      </c>
      <c r="C3" s="13" t="s">
        <v>0</v>
      </c>
      <c r="D3" s="13" t="s">
        <v>14</v>
      </c>
      <c r="E3" s="13" t="s">
        <v>11</v>
      </c>
      <c r="F3" s="13" t="s">
        <v>41</v>
      </c>
      <c r="G3" s="12"/>
      <c r="H3" s="12"/>
    </row>
    <row r="4" spans="1:8" s="11" customFormat="1" ht="12" x14ac:dyDescent="0.25">
      <c r="A4" s="12">
        <v>3</v>
      </c>
      <c r="B4" s="19">
        <v>44592</v>
      </c>
      <c r="C4" s="13" t="s">
        <v>1</v>
      </c>
      <c r="D4" s="13" t="s">
        <v>15</v>
      </c>
      <c r="E4" s="13" t="s">
        <v>12</v>
      </c>
      <c r="F4" s="13" t="s">
        <v>43</v>
      </c>
      <c r="G4" s="12"/>
      <c r="H4" s="12"/>
    </row>
    <row r="5" spans="1:8" s="11" customFormat="1" ht="12" x14ac:dyDescent="0.25">
      <c r="A5" s="12">
        <v>4</v>
      </c>
      <c r="B5" s="19">
        <v>44592</v>
      </c>
      <c r="C5" s="13" t="s">
        <v>2</v>
      </c>
      <c r="D5" s="13" t="s">
        <v>15</v>
      </c>
      <c r="E5" s="13" t="s">
        <v>13</v>
      </c>
      <c r="F5" s="13" t="s">
        <v>44</v>
      </c>
      <c r="G5" s="12"/>
      <c r="H5" s="12"/>
    </row>
    <row r="6" spans="1:8" s="11" customFormat="1" ht="12" x14ac:dyDescent="0.25">
      <c r="A6" s="12">
        <v>5</v>
      </c>
      <c r="B6" s="19">
        <v>44592</v>
      </c>
      <c r="C6" s="13" t="s">
        <v>2</v>
      </c>
      <c r="D6" s="13" t="s">
        <v>14</v>
      </c>
      <c r="E6" s="13" t="s">
        <v>12</v>
      </c>
      <c r="F6" s="13" t="s">
        <v>45</v>
      </c>
      <c r="G6" s="12"/>
      <c r="H6" s="12"/>
    </row>
    <row r="7" spans="1:8" s="11" customFormat="1" ht="12" x14ac:dyDescent="0.25">
      <c r="A7" s="12">
        <v>6</v>
      </c>
      <c r="B7" s="19">
        <v>44592</v>
      </c>
      <c r="C7" s="13" t="s">
        <v>3</v>
      </c>
      <c r="D7" s="13" t="s">
        <v>16</v>
      </c>
      <c r="E7" s="13" t="s">
        <v>13</v>
      </c>
      <c r="F7" s="13" t="s">
        <v>46</v>
      </c>
      <c r="G7" s="12"/>
      <c r="H7" s="12"/>
    </row>
    <row r="8" spans="1:8" s="11" customFormat="1" x14ac:dyDescent="0.3">
      <c r="A8"/>
      <c r="B8"/>
      <c r="C8"/>
      <c r="D8"/>
      <c r="E8"/>
      <c r="F8"/>
      <c r="G8"/>
      <c r="H8"/>
    </row>
    <row r="9" spans="1:8" s="11" customFormat="1" x14ac:dyDescent="0.3">
      <c r="A9"/>
      <c r="B9"/>
      <c r="C9"/>
      <c r="D9"/>
      <c r="E9"/>
      <c r="F9"/>
      <c r="G9"/>
      <c r="H9"/>
    </row>
    <row r="10" spans="1:8" s="11" customFormat="1" x14ac:dyDescent="0.3">
      <c r="A10"/>
      <c r="B10"/>
      <c r="C10"/>
      <c r="D10"/>
      <c r="E10"/>
      <c r="F10"/>
      <c r="G10"/>
      <c r="H10"/>
    </row>
    <row r="11" spans="1:8" s="11" customFormat="1" x14ac:dyDescent="0.3">
      <c r="A11"/>
      <c r="B11"/>
      <c r="C11"/>
      <c r="D11"/>
      <c r="E11"/>
      <c r="F11"/>
      <c r="G11"/>
      <c r="H11"/>
    </row>
    <row r="12" spans="1:8" s="11" customFormat="1" x14ac:dyDescent="0.3">
      <c r="A12"/>
      <c r="B12"/>
      <c r="C12"/>
      <c r="D12"/>
      <c r="E12"/>
      <c r="F12"/>
      <c r="G12"/>
      <c r="H12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0"/>
  <sheetViews>
    <sheetView workbookViewId="0">
      <selection activeCell="K15" sqref="K15"/>
    </sheetView>
  </sheetViews>
  <sheetFormatPr baseColWidth="10" defaultRowHeight="14.4" x14ac:dyDescent="0.3"/>
  <cols>
    <col min="1" max="1" width="7.5546875" bestFit="1" customWidth="1"/>
    <col min="2" max="2" width="11.6640625" bestFit="1" customWidth="1"/>
    <col min="3" max="3" width="9.33203125" bestFit="1" customWidth="1"/>
    <col min="4" max="4" width="12" bestFit="1" customWidth="1"/>
    <col min="5" max="5" width="10.44140625" bestFit="1" customWidth="1"/>
    <col min="6" max="6" width="15.6640625" customWidth="1"/>
  </cols>
  <sheetData>
    <row r="1" spans="1:8" x14ac:dyDescent="0.3">
      <c r="A1" s="2" t="s">
        <v>17</v>
      </c>
      <c r="B1" s="2" t="s">
        <v>18</v>
      </c>
      <c r="C1" s="2" t="s">
        <v>19</v>
      </c>
      <c r="D1" s="2" t="s">
        <v>21</v>
      </c>
      <c r="E1" s="2" t="s">
        <v>20</v>
      </c>
      <c r="F1" s="2" t="s">
        <v>22</v>
      </c>
      <c r="G1" s="2" t="s">
        <v>23</v>
      </c>
      <c r="H1" s="10" t="s">
        <v>24</v>
      </c>
    </row>
    <row r="2" spans="1:8" x14ac:dyDescent="0.3">
      <c r="A2" s="12">
        <v>1</v>
      </c>
      <c r="B2" s="17">
        <v>42029</v>
      </c>
      <c r="C2" s="13" t="s">
        <v>0</v>
      </c>
      <c r="D2" s="13" t="s">
        <v>11</v>
      </c>
      <c r="E2" s="13" t="s">
        <v>14</v>
      </c>
      <c r="F2" s="13" t="s">
        <v>32</v>
      </c>
      <c r="G2" s="12" t="s">
        <v>27</v>
      </c>
      <c r="H2" s="12" t="s">
        <v>30</v>
      </c>
    </row>
    <row r="3" spans="1:8" s="11" customFormat="1" ht="12" x14ac:dyDescent="0.25">
      <c r="A3" s="12">
        <v>2</v>
      </c>
      <c r="B3" s="12" t="s">
        <v>40</v>
      </c>
      <c r="C3" s="13" t="s">
        <v>0</v>
      </c>
      <c r="D3" s="13" t="s">
        <v>11</v>
      </c>
      <c r="E3" s="13" t="s">
        <v>14</v>
      </c>
      <c r="F3" s="13" t="s">
        <v>41</v>
      </c>
      <c r="G3" s="12" t="s">
        <v>27</v>
      </c>
      <c r="H3" s="12" t="s">
        <v>42</v>
      </c>
    </row>
    <row r="4" spans="1:8" s="11" customFormat="1" ht="12" x14ac:dyDescent="0.25">
      <c r="A4" s="12">
        <v>3</v>
      </c>
      <c r="B4" s="12" t="s">
        <v>40</v>
      </c>
      <c r="C4" s="13" t="s">
        <v>1</v>
      </c>
      <c r="D4" s="13" t="s">
        <v>12</v>
      </c>
      <c r="E4" s="13" t="s">
        <v>15</v>
      </c>
      <c r="F4" s="13" t="s">
        <v>43</v>
      </c>
      <c r="G4" s="12" t="s">
        <v>28</v>
      </c>
      <c r="H4" s="12" t="s">
        <v>31</v>
      </c>
    </row>
    <row r="5" spans="1:8" s="11" customFormat="1" ht="12" x14ac:dyDescent="0.25">
      <c r="A5" s="12">
        <v>4</v>
      </c>
      <c r="B5" s="12" t="s">
        <v>40</v>
      </c>
      <c r="C5" s="13" t="s">
        <v>2</v>
      </c>
      <c r="D5" s="13" t="s">
        <v>13</v>
      </c>
      <c r="E5" s="13" t="s">
        <v>15</v>
      </c>
      <c r="F5" s="13" t="s">
        <v>44</v>
      </c>
      <c r="G5" s="12" t="s">
        <v>28</v>
      </c>
      <c r="H5" s="12" t="s">
        <v>42</v>
      </c>
    </row>
    <row r="6" spans="1:8" s="11" customFormat="1" ht="12" x14ac:dyDescent="0.25">
      <c r="A6" s="12">
        <v>5</v>
      </c>
      <c r="B6" s="12" t="s">
        <v>40</v>
      </c>
      <c r="C6" s="13" t="s">
        <v>2</v>
      </c>
      <c r="D6" s="13" t="s">
        <v>12</v>
      </c>
      <c r="E6" s="13" t="s">
        <v>14</v>
      </c>
      <c r="F6" s="13" t="s">
        <v>45</v>
      </c>
      <c r="G6" s="12" t="s">
        <v>29</v>
      </c>
      <c r="H6" s="12" t="s">
        <v>31</v>
      </c>
    </row>
    <row r="7" spans="1:8" s="11" customFormat="1" ht="12" x14ac:dyDescent="0.25">
      <c r="A7" s="12">
        <v>6</v>
      </c>
      <c r="B7" s="12" t="s">
        <v>40</v>
      </c>
      <c r="C7" s="13" t="s">
        <v>3</v>
      </c>
      <c r="D7" s="13" t="s">
        <v>13</v>
      </c>
      <c r="E7" s="13" t="s">
        <v>16</v>
      </c>
      <c r="F7" s="13" t="s">
        <v>46</v>
      </c>
      <c r="G7" s="12" t="s">
        <v>29</v>
      </c>
      <c r="H7" s="12" t="s">
        <v>42</v>
      </c>
    </row>
    <row r="8" spans="1:8" s="11" customFormat="1" x14ac:dyDescent="0.3">
      <c r="A8"/>
      <c r="B8"/>
      <c r="C8"/>
      <c r="D8"/>
      <c r="E8"/>
      <c r="F8"/>
      <c r="G8"/>
      <c r="H8"/>
    </row>
    <row r="9" spans="1:8" s="11" customFormat="1" x14ac:dyDescent="0.3">
      <c r="A9"/>
      <c r="B9"/>
      <c r="C9"/>
      <c r="D9"/>
      <c r="E9"/>
      <c r="F9"/>
      <c r="G9"/>
      <c r="H9"/>
    </row>
    <row r="10" spans="1:8" s="11" customFormat="1" x14ac:dyDescent="0.3">
      <c r="A10"/>
      <c r="B10"/>
      <c r="C10"/>
      <c r="D10"/>
      <c r="E10"/>
      <c r="F10"/>
      <c r="G10"/>
      <c r="H10"/>
    </row>
  </sheetData>
  <phoneticPr fontId="2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N13"/>
  <sheetViews>
    <sheetView workbookViewId="0">
      <selection activeCell="K2" sqref="K2:K4"/>
    </sheetView>
  </sheetViews>
  <sheetFormatPr baseColWidth="10" defaultRowHeight="14.4" x14ac:dyDescent="0.3"/>
  <cols>
    <col min="1" max="1" width="18" bestFit="1" customWidth="1"/>
    <col min="2" max="2" width="2.6640625" customWidth="1"/>
    <col min="3" max="3" width="13.109375" bestFit="1" customWidth="1"/>
    <col min="4" max="4" width="13.33203125" bestFit="1" customWidth="1"/>
    <col min="8" max="8" width="2.6640625" customWidth="1"/>
    <col min="9" max="9" width="12" bestFit="1" customWidth="1"/>
    <col min="10" max="10" width="2.6640625" customWidth="1"/>
    <col min="11" max="11" width="10.44140625" bestFit="1" customWidth="1"/>
    <col min="12" max="12" width="2.6640625" customWidth="1"/>
    <col min="13" max="13" width="8.5546875" customWidth="1"/>
    <col min="14" max="14" width="8.6640625" customWidth="1"/>
    <col min="15" max="15" width="2.6640625" customWidth="1"/>
  </cols>
  <sheetData>
    <row r="1" spans="1:14" x14ac:dyDescent="0.3">
      <c r="A1" s="3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5" t="s">
        <v>10</v>
      </c>
      <c r="I1" s="6" t="s">
        <v>21</v>
      </c>
      <c r="K1" s="7" t="s">
        <v>20</v>
      </c>
      <c r="L1" s="1"/>
      <c r="M1" s="1" t="s">
        <v>23</v>
      </c>
      <c r="N1" s="1" t="s">
        <v>24</v>
      </c>
    </row>
    <row r="2" spans="1:14" s="11" customFormat="1" ht="12" x14ac:dyDescent="0.25">
      <c r="A2" s="14" t="s">
        <v>0</v>
      </c>
      <c r="C2" s="11">
        <v>1</v>
      </c>
      <c r="I2" s="15" t="s">
        <v>11</v>
      </c>
      <c r="K2" s="16" t="s">
        <v>14</v>
      </c>
      <c r="L2" s="16"/>
      <c r="M2" s="16" t="s">
        <v>27</v>
      </c>
      <c r="N2" s="16">
        <v>1</v>
      </c>
    </row>
    <row r="3" spans="1:14" s="11" customFormat="1" ht="12" x14ac:dyDescent="0.25">
      <c r="A3" s="14" t="s">
        <v>1</v>
      </c>
      <c r="C3" s="11">
        <v>2</v>
      </c>
      <c r="I3" s="15" t="s">
        <v>12</v>
      </c>
      <c r="K3" s="15" t="s">
        <v>15</v>
      </c>
      <c r="M3" s="16" t="s">
        <v>28</v>
      </c>
      <c r="N3" s="16">
        <v>2</v>
      </c>
    </row>
    <row r="4" spans="1:14" s="11" customFormat="1" ht="12" x14ac:dyDescent="0.25">
      <c r="A4" s="14" t="s">
        <v>2</v>
      </c>
      <c r="I4" s="15" t="s">
        <v>13</v>
      </c>
      <c r="K4" s="15" t="s">
        <v>16</v>
      </c>
      <c r="M4" s="16" t="s">
        <v>29</v>
      </c>
      <c r="N4" s="16">
        <v>3</v>
      </c>
    </row>
    <row r="5" spans="1:14" s="11" customFormat="1" ht="12" x14ac:dyDescent="0.25">
      <c r="A5" s="14" t="s">
        <v>3</v>
      </c>
      <c r="D5" s="11">
        <v>3</v>
      </c>
    </row>
    <row r="6" spans="1:14" s="11" customFormat="1" ht="12" x14ac:dyDescent="0.25">
      <c r="A6" s="14" t="s">
        <v>4</v>
      </c>
      <c r="D6" s="11">
        <v>7</v>
      </c>
      <c r="E6" s="11">
        <v>4</v>
      </c>
    </row>
    <row r="7" spans="1:14" s="11" customFormat="1" ht="12" x14ac:dyDescent="0.25">
      <c r="E7" s="11">
        <v>5</v>
      </c>
    </row>
    <row r="8" spans="1:14" s="11" customFormat="1" ht="12" x14ac:dyDescent="0.25">
      <c r="F8" s="11">
        <v>6</v>
      </c>
    </row>
    <row r="9" spans="1:14" s="11" customFormat="1" ht="12" x14ac:dyDescent="0.25"/>
    <row r="10" spans="1:14" s="11" customFormat="1" x14ac:dyDescent="0.3">
      <c r="C10"/>
      <c r="D10"/>
      <c r="E10"/>
      <c r="F10"/>
      <c r="G10"/>
    </row>
    <row r="11" spans="1:14" s="11" customFormat="1" x14ac:dyDescent="0.3">
      <c r="C11"/>
      <c r="D11"/>
      <c r="E11"/>
      <c r="F11"/>
      <c r="G11"/>
    </row>
    <row r="12" spans="1:14" s="11" customFormat="1" x14ac:dyDescent="0.3">
      <c r="C12"/>
      <c r="D12"/>
      <c r="E12"/>
      <c r="F12"/>
      <c r="G12"/>
    </row>
    <row r="13" spans="1:14" s="11" customFormat="1" x14ac:dyDescent="0.3">
      <c r="C13"/>
      <c r="D13"/>
      <c r="E13"/>
      <c r="F13"/>
      <c r="G13"/>
    </row>
  </sheetData>
  <sortState xmlns:xlrd2="http://schemas.microsoft.com/office/spreadsheetml/2017/richdata2" ref="I2:I3">
    <sortCondition ref="I2:I3"/>
  </sortState>
  <phoneticPr fontId="2" type="noConversion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P7"/>
  <sheetViews>
    <sheetView workbookViewId="0">
      <selection activeCell="C5" sqref="C5"/>
    </sheetView>
  </sheetViews>
  <sheetFormatPr baseColWidth="10" defaultRowHeight="14.4" x14ac:dyDescent="0.3"/>
  <cols>
    <col min="1" max="1" width="9.77734375" bestFit="1" customWidth="1"/>
    <col min="2" max="2" width="9.21875" bestFit="1" customWidth="1"/>
    <col min="3" max="3" width="11.88671875" bestFit="1" customWidth="1"/>
    <col min="4" max="4" width="12.88671875" bestFit="1" customWidth="1"/>
    <col min="5" max="5" width="10.109375" bestFit="1" customWidth="1"/>
    <col min="8" max="14" width="11.5546875" style="18" hidden="1" customWidth="1"/>
    <col min="15" max="16" width="11.5546875" style="18"/>
  </cols>
  <sheetData>
    <row r="1" spans="1:16" x14ac:dyDescent="0.3">
      <c r="A1" s="9" t="s">
        <v>17</v>
      </c>
      <c r="B1" s="9" t="s">
        <v>19</v>
      </c>
      <c r="C1" s="9" t="s">
        <v>21</v>
      </c>
      <c r="D1" s="9" t="s">
        <v>20</v>
      </c>
      <c r="E1" s="9" t="s">
        <v>22</v>
      </c>
      <c r="F1" s="9" t="s">
        <v>23</v>
      </c>
      <c r="G1" s="9" t="s">
        <v>24</v>
      </c>
      <c r="H1" s="20" t="s">
        <v>33</v>
      </c>
      <c r="I1" s="20" t="s">
        <v>34</v>
      </c>
      <c r="J1" s="20" t="s">
        <v>38</v>
      </c>
      <c r="K1" s="20" t="s">
        <v>35</v>
      </c>
      <c r="L1" s="20" t="s">
        <v>36</v>
      </c>
      <c r="M1" s="20" t="s">
        <v>37</v>
      </c>
      <c r="N1" s="20" t="s">
        <v>25</v>
      </c>
      <c r="O1" s="20" t="s">
        <v>26</v>
      </c>
      <c r="P1" s="22" t="s">
        <v>39</v>
      </c>
    </row>
    <row r="2" spans="1:16" x14ac:dyDescent="0.3">
      <c r="A2" s="12">
        <v>1</v>
      </c>
      <c r="B2" s="17">
        <v>42029</v>
      </c>
      <c r="C2" s="13" t="s">
        <v>0</v>
      </c>
      <c r="D2" s="13" t="s">
        <v>11</v>
      </c>
      <c r="E2" s="13" t="s">
        <v>14</v>
      </c>
      <c r="F2" s="13" t="s">
        <v>32</v>
      </c>
      <c r="G2" s="12" t="s">
        <v>27</v>
      </c>
      <c r="H2" s="19">
        <f>IF(YEAR(INDEX(Achat!$B:$B,MATCH($A2,Achat!$A:$A,0)))=VALUE(H$1),INDEX(Achat!$B:$B,MATCH($A2,Achat!$A:$A,0)),"")</f>
        <v>42029</v>
      </c>
      <c r="I2" s="19" t="str">
        <f>IF(YEAR(INDEX(Achat!$B:$B,MATCH($A2,Achat!$A:$A,0)))=VALUE(I$1),INDEX(Achat!$B:$B,MATCH($A2,Achat!$A:$A,0)),"")</f>
        <v/>
      </c>
      <c r="J2" s="19" t="str">
        <f>IF(YEAR(INDEX(Achat!$B:$B,MATCH($A2,Achat!$A:$A,0)))=VALUE(J$1),INDEX(Achat!$B:$B,MATCH($A2,Achat!$A:$A,0)),"")</f>
        <v/>
      </c>
      <c r="K2" s="19" t="str">
        <f>IF(YEAR(INDEX(Achat!$B:$B,MATCH($A2,Achat!$A:$A,0)))=VALUE(K$1),INDEX(Achat!$B:$B,MATCH($A2,Achat!$A:$A,0)),"")</f>
        <v/>
      </c>
      <c r="L2" s="19" t="str">
        <f>IF(YEAR(INDEX(Achat!$B:$B,MATCH($A2,Achat!$A:$A,0)))=VALUE(L$1),INDEX(Achat!$B:$B,MATCH($A2,Achat!$A:$A,0)),"")</f>
        <v/>
      </c>
      <c r="M2" s="19" t="str">
        <f>IF(YEAR(INDEX(Achat!$B:$B,MATCH($A2,Achat!$A:$A,0)))=VALUE(M$1),INDEX(Achat!$B:$B,MATCH($A2,Achat!$A:$A,0)),"")</f>
        <v/>
      </c>
      <c r="N2" s="19" t="str">
        <f>IF(YEAR(INDEX(Achat!$B:$B,MATCH($A2,Achat!$A:$A,0)))=VALUE(N$1),INDEX(Achat!$B:$B,MATCH($A2,Achat!$A:$A,0)),"")</f>
        <v/>
      </c>
      <c r="O2" s="21" t="str">
        <f>IF(YEAR(INDEX(Achat!$B:$B,MATCH($A2,Achat!$A:$A,0)))=VALUE(O$1),INDEX(Achat!$B:$B,MATCH($A2,Achat!$A:$A,0)),"")</f>
        <v/>
      </c>
      <c r="P2" s="19"/>
    </row>
    <row r="3" spans="1:16" x14ac:dyDescent="0.3">
      <c r="A3" s="12">
        <v>2</v>
      </c>
      <c r="B3" s="12" t="s">
        <v>40</v>
      </c>
      <c r="C3" s="13" t="s">
        <v>0</v>
      </c>
      <c r="D3" s="13" t="s">
        <v>11</v>
      </c>
      <c r="E3" s="13" t="s">
        <v>14</v>
      </c>
      <c r="F3" s="13" t="s">
        <v>41</v>
      </c>
      <c r="G3" s="12" t="s">
        <v>27</v>
      </c>
      <c r="H3" s="19" t="str">
        <f>IF(YEAR(INDEX(Achat!$B:$B,MATCH($A3,Achat!$A:$A,0)))=VALUE(H$1),INDEX(Achat!$B:$B,MATCH($A3,Achat!$A:$A,0)),"")</f>
        <v/>
      </c>
      <c r="I3" s="19" t="str">
        <f>IF(YEAR(INDEX(Achat!$B:$B,MATCH($A3,Achat!$A:$A,0)))=VALUE(I$1),INDEX(Achat!$B:$B,MATCH($A3,Achat!$A:$A,0)),"")</f>
        <v/>
      </c>
      <c r="J3" s="19" t="str">
        <f>IF(YEAR(INDEX(Achat!$B:$B,MATCH($A3,Achat!$A:$A,0)))=VALUE(J$1),INDEX(Achat!$B:$B,MATCH($A3,Achat!$A:$A,0)),"")</f>
        <v/>
      </c>
      <c r="K3" s="21" t="str">
        <f>IF(YEAR(INDEX(Achat!$B:$B,MATCH($A3,Achat!$A:$A,0)))=VALUE(K$1),INDEX(Achat!$B:$B,MATCH($A3,Achat!$A:$A,0)),"")</f>
        <v/>
      </c>
      <c r="L3" s="21" t="str">
        <f>IF(YEAR(INDEX(Achat!$B:$B,MATCH($A3,Achat!$A:$A,0)))=VALUE(L$1),INDEX(Achat!$B:$B,MATCH($A3,Achat!$A:$A,0)),"")</f>
        <v/>
      </c>
      <c r="M3" s="21" t="str">
        <f>IF(YEAR(INDEX(Achat!$B:$B,MATCH($A3,Achat!$A:$A,0)))=VALUE(M$1),INDEX(Achat!$B:$B,MATCH($A3,Achat!$A:$A,0)),"")</f>
        <v/>
      </c>
      <c r="N3" s="21" t="str">
        <f>IF(YEAR(INDEX(Achat!$B:$B,MATCH($A3,Achat!$A:$A,0)))=VALUE(N$1),INDEX(Achat!$B:$B,MATCH($A3,Achat!$A:$A,0)),"")</f>
        <v/>
      </c>
      <c r="O3" s="21">
        <f>IF(YEAR(INDEX(Achat!$B:$B,MATCH($A3,Achat!$A:$A,0)))=VALUE(O$1),INDEX(Achat!$B:$B,MATCH($A3,Achat!$A:$A,0)),"")</f>
        <v>44592</v>
      </c>
      <c r="P3" s="21"/>
    </row>
    <row r="4" spans="1:16" x14ac:dyDescent="0.3">
      <c r="A4" s="12">
        <v>3</v>
      </c>
      <c r="B4" s="12" t="s">
        <v>40</v>
      </c>
      <c r="C4" s="13" t="s">
        <v>1</v>
      </c>
      <c r="D4" s="13" t="s">
        <v>12</v>
      </c>
      <c r="E4" s="13" t="s">
        <v>15</v>
      </c>
      <c r="F4" s="13" t="s">
        <v>43</v>
      </c>
      <c r="G4" s="12" t="s">
        <v>28</v>
      </c>
      <c r="H4" s="19" t="str">
        <f>IF(YEAR(INDEX(Achat!$B:$B,MATCH($A4,Achat!$A:$A,0)))=VALUE(H$1),INDEX(Achat!$B:$B,MATCH($A4,Achat!$A:$A,0)),"")</f>
        <v/>
      </c>
      <c r="I4" s="19" t="str">
        <f>IF(YEAR(INDEX(Achat!$B:$B,MATCH($A4,Achat!$A:$A,0)))=VALUE(I$1),INDEX(Achat!$B:$B,MATCH($A4,Achat!$A:$A,0)),"")</f>
        <v/>
      </c>
      <c r="J4" s="19" t="str">
        <f>IF(YEAR(INDEX(Achat!$B:$B,MATCH($A4,Achat!$A:$A,0)))=VALUE(J$1),INDEX(Achat!$B:$B,MATCH($A4,Achat!$A:$A,0)),"")</f>
        <v/>
      </c>
      <c r="K4" s="21" t="str">
        <f>IF(YEAR(INDEX(Achat!$B:$B,MATCH($A4,Achat!$A:$A,0)))=VALUE(K$1),INDEX(Achat!$B:$B,MATCH($A4,Achat!$A:$A,0)),"")</f>
        <v/>
      </c>
      <c r="L4" s="21" t="str">
        <f>IF(YEAR(INDEX(Achat!$B:$B,MATCH($A4,Achat!$A:$A,0)))=VALUE(L$1),INDEX(Achat!$B:$B,MATCH($A4,Achat!$A:$A,0)),"")</f>
        <v/>
      </c>
      <c r="M4" s="21" t="str">
        <f>IF(YEAR(INDEX(Achat!$B:$B,MATCH($A4,Achat!$A:$A,0)))=VALUE(M$1),INDEX(Achat!$B:$B,MATCH($A4,Achat!$A:$A,0)),"")</f>
        <v/>
      </c>
      <c r="N4" s="21" t="str">
        <f>IF(YEAR(INDEX(Achat!$B:$B,MATCH($A4,Achat!$A:$A,0)))=VALUE(N$1),INDEX(Achat!$B:$B,MATCH($A4,Achat!$A:$A,0)),"")</f>
        <v/>
      </c>
      <c r="O4" s="21">
        <f>IF(YEAR(INDEX(Achat!$B:$B,MATCH($A4,Achat!$A:$A,0)))=VALUE(O$1),INDEX(Achat!$B:$B,MATCH($A4,Achat!$A:$A,0)),"")</f>
        <v>44592</v>
      </c>
      <c r="P4" s="21"/>
    </row>
    <row r="5" spans="1:16" x14ac:dyDescent="0.3">
      <c r="A5" s="12">
        <v>4</v>
      </c>
      <c r="B5" s="12" t="s">
        <v>40</v>
      </c>
      <c r="C5" s="13" t="s">
        <v>2</v>
      </c>
      <c r="D5" s="13" t="s">
        <v>13</v>
      </c>
      <c r="E5" s="13" t="s">
        <v>15</v>
      </c>
      <c r="F5" s="13" t="s">
        <v>44</v>
      </c>
      <c r="G5" s="12" t="s">
        <v>28</v>
      </c>
      <c r="H5" s="19" t="str">
        <f>IF(YEAR(INDEX(Achat!$B:$B,MATCH($A5,Achat!$A:$A,0)))=VALUE(H$1),INDEX(Achat!$B:$B,MATCH($A5,Achat!$A:$A,0)),"")</f>
        <v/>
      </c>
      <c r="I5" s="19" t="str">
        <f>IF(YEAR(INDEX(Achat!$B:$B,MATCH($A5,Achat!$A:$A,0)))=VALUE(I$1),INDEX(Achat!$B:$B,MATCH($A5,Achat!$A:$A,0)),"")</f>
        <v/>
      </c>
      <c r="J5" s="19" t="str">
        <f>IF(YEAR(INDEX(Achat!$B:$B,MATCH($A5,Achat!$A:$A,0)))=VALUE(J$1),INDEX(Achat!$B:$B,MATCH($A5,Achat!$A:$A,0)),"")</f>
        <v/>
      </c>
      <c r="K5" s="21" t="str">
        <f>IF(YEAR(INDEX(Achat!$B:$B,MATCH($A5,Achat!$A:$A,0)))=VALUE(K$1),INDEX(Achat!$B:$B,MATCH($A5,Achat!$A:$A,0)),"")</f>
        <v/>
      </c>
      <c r="L5" s="21" t="str">
        <f>IF(YEAR(INDEX(Achat!$B:$B,MATCH($A5,Achat!$A:$A,0)))=VALUE(L$1),INDEX(Achat!$B:$B,MATCH($A5,Achat!$A:$A,0)),"")</f>
        <v/>
      </c>
      <c r="M5" s="21" t="str">
        <f>IF(YEAR(INDEX(Achat!$B:$B,MATCH($A5,Achat!$A:$A,0)))=VALUE(M$1),INDEX(Achat!$B:$B,MATCH($A5,Achat!$A:$A,0)),"")</f>
        <v/>
      </c>
      <c r="N5" s="21" t="str">
        <f>IF(YEAR(INDEX(Achat!$B:$B,MATCH($A5,Achat!$A:$A,0)))=VALUE(N$1),INDEX(Achat!$B:$B,MATCH($A5,Achat!$A:$A,0)),"")</f>
        <v/>
      </c>
      <c r="O5" s="21">
        <f>IF(YEAR(INDEX(Achat!$B:$B,MATCH($A5,Achat!$A:$A,0)))=VALUE(O$1),INDEX(Achat!$B:$B,MATCH($A5,Achat!$A:$A,0)),"")</f>
        <v>44592</v>
      </c>
      <c r="P5" s="21"/>
    </row>
    <row r="6" spans="1:16" x14ac:dyDescent="0.3">
      <c r="A6" s="12">
        <v>5</v>
      </c>
      <c r="B6" s="12" t="s">
        <v>40</v>
      </c>
      <c r="C6" s="13" t="s">
        <v>2</v>
      </c>
      <c r="D6" s="13" t="s">
        <v>12</v>
      </c>
      <c r="E6" s="13" t="s">
        <v>14</v>
      </c>
      <c r="F6" s="13" t="s">
        <v>45</v>
      </c>
      <c r="G6" s="12" t="s">
        <v>29</v>
      </c>
      <c r="H6" s="19" t="str">
        <f>IF(YEAR(INDEX(Achat!$B:$B,MATCH($A6,Achat!$A:$A,0)))=VALUE(H$1),INDEX(Achat!$B:$B,MATCH($A6,Achat!$A:$A,0)),"")</f>
        <v/>
      </c>
      <c r="I6" s="19" t="str">
        <f>IF(YEAR(INDEX(Achat!$B:$B,MATCH($A6,Achat!$A:$A,0)))=VALUE(I$1),INDEX(Achat!$B:$B,MATCH($A6,Achat!$A:$A,0)),"")</f>
        <v/>
      </c>
      <c r="J6" s="19" t="str">
        <f>IF(YEAR(INDEX(Achat!$B:$B,MATCH($A6,Achat!$A:$A,0)))=VALUE(J$1),INDEX(Achat!$B:$B,MATCH($A6,Achat!$A:$A,0)),"")</f>
        <v/>
      </c>
      <c r="K6" s="21" t="str">
        <f>IF(YEAR(INDEX(Achat!$B:$B,MATCH($A6,Achat!$A:$A,0)))=VALUE(K$1),INDEX(Achat!$B:$B,MATCH($A6,Achat!$A:$A,0)),"")</f>
        <v/>
      </c>
      <c r="L6" s="21" t="str">
        <f>IF(YEAR(INDEX(Achat!$B:$B,MATCH($A6,Achat!$A:$A,0)))=VALUE(L$1),INDEX(Achat!$B:$B,MATCH($A6,Achat!$A:$A,0)),"")</f>
        <v/>
      </c>
      <c r="M6" s="21" t="str">
        <f>IF(YEAR(INDEX(Achat!$B:$B,MATCH($A6,Achat!$A:$A,0)))=VALUE(M$1),INDEX(Achat!$B:$B,MATCH($A6,Achat!$A:$A,0)),"")</f>
        <v/>
      </c>
      <c r="N6" s="21" t="str">
        <f>IF(YEAR(INDEX(Achat!$B:$B,MATCH($A6,Achat!$A:$A,0)))=VALUE(N$1),INDEX(Achat!$B:$B,MATCH($A6,Achat!$A:$A,0)),"")</f>
        <v/>
      </c>
      <c r="O6" s="21">
        <f>IF(YEAR(INDEX(Achat!$B:$B,MATCH($A6,Achat!$A:$A,0)))=VALUE(O$1),INDEX(Achat!$B:$B,MATCH($A6,Achat!$A:$A,0)),"")</f>
        <v>44592</v>
      </c>
      <c r="P6" s="21"/>
    </row>
    <row r="7" spans="1:16" x14ac:dyDescent="0.3">
      <c r="A7" s="12">
        <v>6</v>
      </c>
      <c r="B7" s="12" t="s">
        <v>40</v>
      </c>
      <c r="C7" s="13" t="s">
        <v>3</v>
      </c>
      <c r="D7" s="13" t="s">
        <v>13</v>
      </c>
      <c r="E7" s="13" t="s">
        <v>16</v>
      </c>
      <c r="F7" s="13" t="s">
        <v>46</v>
      </c>
      <c r="G7" s="12" t="s">
        <v>29</v>
      </c>
      <c r="H7" s="19" t="str">
        <f>IF(YEAR(INDEX(Achat!$B:$B,MATCH($A7,Achat!$A:$A,0)))=VALUE(H$1),INDEX(Achat!$B:$B,MATCH($A7,Achat!$A:$A,0)),"")</f>
        <v/>
      </c>
      <c r="I7" s="19" t="str">
        <f>IF(YEAR(INDEX(Achat!$B:$B,MATCH($A7,Achat!$A:$A,0)))=VALUE(I$1),INDEX(Achat!$B:$B,MATCH($A7,Achat!$A:$A,0)),"")</f>
        <v/>
      </c>
      <c r="J7" s="19" t="str">
        <f>IF(YEAR(INDEX(Achat!$B:$B,MATCH($A7,Achat!$A:$A,0)))=VALUE(J$1),INDEX(Achat!$B:$B,MATCH($A7,Achat!$A:$A,0)),"")</f>
        <v/>
      </c>
      <c r="K7" s="21" t="str">
        <f>IF(YEAR(INDEX(Achat!$B:$B,MATCH($A7,Achat!$A:$A,0)))=VALUE(K$1),INDEX(Achat!$B:$B,MATCH($A7,Achat!$A:$A,0)),"")</f>
        <v/>
      </c>
      <c r="L7" s="21" t="str">
        <f>IF(YEAR(INDEX(Achat!$B:$B,MATCH($A7,Achat!$A:$A,0)))=VALUE(L$1),INDEX(Achat!$B:$B,MATCH($A7,Achat!$A:$A,0)),"")</f>
        <v/>
      </c>
      <c r="M7" s="21" t="str">
        <f>IF(YEAR(INDEX(Achat!$B:$B,MATCH($A7,Achat!$A:$A,0)))=VALUE(M$1),INDEX(Achat!$B:$B,MATCH($A7,Achat!$A:$A,0)),"")</f>
        <v/>
      </c>
      <c r="N7" s="21" t="str">
        <f>IF(YEAR(INDEX(Achat!$B:$B,MATCH($A7,Achat!$A:$A,0)))=VALUE(N$1),INDEX(Achat!$B:$B,MATCH($A7,Achat!$A:$A,0)),"")</f>
        <v/>
      </c>
      <c r="O7" s="21">
        <f>IF(YEAR(INDEX(Achat!$B:$B,MATCH($A7,Achat!$A:$A,0)))=VALUE(O$1),INDEX(Achat!$B:$B,MATCH($A7,Achat!$A:$A,0)),"")</f>
        <v>44592</v>
      </c>
      <c r="P7" s="21"/>
    </row>
  </sheetData>
  <phoneticPr fontId="2" type="noConversion"/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ommandButton3">
          <controlPr defaultSize="0" autoLine="0" r:id="rId5">
            <anchor moveWithCells="1">
              <from>
                <xdr:col>16</xdr:col>
                <xdr:colOff>304800</xdr:colOff>
                <xdr:row>4</xdr:row>
                <xdr:rowOff>91440</xdr:rowOff>
              </from>
              <to>
                <xdr:col>17</xdr:col>
                <xdr:colOff>784860</xdr:colOff>
                <xdr:row>6</xdr:row>
                <xdr:rowOff>83820</xdr:rowOff>
              </to>
            </anchor>
          </controlPr>
        </control>
      </mc:Choice>
      <mc:Fallback>
        <control shapeId="1028" r:id="rId4" name="CommandButton3"/>
      </mc:Fallback>
    </mc:AlternateContent>
    <mc:AlternateContent xmlns:mc="http://schemas.openxmlformats.org/markup-compatibility/2006">
      <mc:Choice Requires="x14">
        <control shapeId="1025" r:id="rId6" name="Ajouter une colonne">
          <controlPr defaultSize="0" autoLine="0" r:id="rId7">
            <anchor moveWithCells="1">
              <from>
                <xdr:col>16</xdr:col>
                <xdr:colOff>320040</xdr:colOff>
                <xdr:row>2</xdr:row>
                <xdr:rowOff>53340</xdr:rowOff>
              </from>
              <to>
                <xdr:col>18</xdr:col>
                <xdr:colOff>7620</xdr:colOff>
                <xdr:row>4</xdr:row>
                <xdr:rowOff>45720</xdr:rowOff>
              </to>
            </anchor>
          </controlPr>
        </control>
      </mc:Choice>
      <mc:Fallback>
        <control shapeId="1025" r:id="rId6" name="Ajouter une colonne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autoLine="0" r:id="rId9">
            <anchor moveWithCells="1">
              <from>
                <xdr:col>16</xdr:col>
                <xdr:colOff>304800</xdr:colOff>
                <xdr:row>0</xdr:row>
                <xdr:rowOff>15240</xdr:rowOff>
              </from>
              <to>
                <xdr:col>17</xdr:col>
                <xdr:colOff>784860</xdr:colOff>
                <xdr:row>2</xdr:row>
                <xdr:rowOff>7620</xdr:rowOff>
              </to>
            </anchor>
          </controlPr>
        </control>
      </mc:Choice>
      <mc:Fallback>
        <control shapeId="1026" r:id="rId8" name="CommandButton2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Achat</vt:lpstr>
      <vt:lpstr>Basededonnée</vt:lpstr>
      <vt:lpstr>Listederoulante</vt:lpstr>
      <vt:lpstr>Tableau de bord</vt:lpstr>
      <vt:lpstr>Liste_Legumes</vt:lpstr>
      <vt:lpstr>Liste_Modele</vt:lpstr>
      <vt:lpstr>Liste_nom_des_secteurs</vt:lpstr>
      <vt:lpstr>Listederoulante_code</vt:lpstr>
      <vt:lpstr>lstgazon</vt:lpstr>
      <vt:lpstr>lstnuage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2022-01-11T08:03:37Z</dcterms:created>
  <dcterms:modified xsi:type="dcterms:W3CDTF">2022-02-10T15:30:42Z</dcterms:modified>
</cp:coreProperties>
</file>